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chartsheets/sheet5.xml" ContentType="application/vnd.openxmlformats-officedocument.spreadsheetml.chartsheet+xml"/>
  <Override PartName="/xl/chartsheets/sheet6.xml" ContentType="application/vnd.openxmlformats-officedocument.spreadsheetml.chartsheet+xml"/>
  <Override PartName="/xl/chartsheets/sheet7.xml" ContentType="application/vnd.openxmlformats-officedocument.spreadsheetml.chartsheet+xml"/>
  <Override PartName="/xl/chartsheets/sheet8.xml" ContentType="application/vnd.openxmlformats-officedocument.spreadsheetml.chartsheet+xml"/>
  <Override PartName="/xl/chartsheets/sheet9.xml" ContentType="application/vnd.openxmlformats-officedocument.spreadsheetml.chartsheet+xml"/>
  <Override PartName="/xl/chartsheets/sheet10.xml" ContentType="application/vnd.openxmlformats-officedocument.spreadsheetml.chartsheet+xml"/>
  <Override PartName="/xl/chartsheets/sheet11.xml" ContentType="application/vnd.openxmlformats-officedocument.spreadsheetml.chartsheet+xml"/>
  <Override PartName="/xl/chartsheets/sheet12.xml" ContentType="application/vnd.openxmlformats-officedocument.spreadsheetml.chartsheet+xml"/>
  <Override PartName="/xl/chartsheets/sheet13.xml" ContentType="application/vnd.openxmlformats-officedocument.spreadsheetml.chart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2.xml" ContentType="application/vnd.openxmlformats-officedocument.drawing+xml"/>
  <Override PartName="/xl/charts/chart4.xml" ContentType="application/vnd.openxmlformats-officedocument.drawingml.chart+xml"/>
  <Override PartName="/xl/drawings/drawing3.xml" ContentType="application/vnd.openxmlformats-officedocument.drawing+xml"/>
  <Override PartName="/xl/charts/chart5.xml" ContentType="application/vnd.openxmlformats-officedocument.drawingml.chart+xml"/>
  <Override PartName="/xl/drawings/drawing4.xml" ContentType="application/vnd.openxmlformats-officedocument.drawing+xml"/>
  <Override PartName="/xl/charts/chart6.xml" ContentType="application/vnd.openxmlformats-officedocument.drawingml.chart+xml"/>
  <Override PartName="/xl/drawings/drawing5.xml" ContentType="application/vnd.openxmlformats-officedocument.drawing+xml"/>
  <Override PartName="/xl/charts/chart7.xml" ContentType="application/vnd.openxmlformats-officedocument.drawingml.chart+xml"/>
  <Override PartName="/xl/drawings/drawing6.xml" ContentType="application/vnd.openxmlformats-officedocument.drawing+xml"/>
  <Override PartName="/xl/charts/chart8.xml" ContentType="application/vnd.openxmlformats-officedocument.drawingml.chart+xml"/>
  <Override PartName="/xl/drawings/drawing7.xml" ContentType="application/vnd.openxmlformats-officedocument.drawing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drawings/drawing8.xml" ContentType="application/vnd.openxmlformats-officedocument.drawing+xml"/>
  <Override PartName="/xl/charts/chart15.xml" ContentType="application/vnd.openxmlformats-officedocument.drawingml.chart+xml"/>
  <Override PartName="/xl/drawings/drawing9.xml" ContentType="application/vnd.openxmlformats-officedocument.drawing+xml"/>
  <Override PartName="/xl/charts/chart16.xml" ContentType="application/vnd.openxmlformats-officedocument.drawingml.chart+xml"/>
  <Override PartName="/xl/drawings/drawing10.xml" ContentType="application/vnd.openxmlformats-officedocument.drawing+xml"/>
  <Override PartName="/xl/charts/chart17.xml" ContentType="application/vnd.openxmlformats-officedocument.drawingml.chart+xml"/>
  <Override PartName="/xl/drawings/drawing11.xml" ContentType="application/vnd.openxmlformats-officedocument.drawing+xml"/>
  <Override PartName="/xl/charts/chart18.xml" ContentType="application/vnd.openxmlformats-officedocument.drawingml.chart+xml"/>
  <Override PartName="/xl/drawings/drawing12.xml" ContentType="application/vnd.openxmlformats-officedocument.drawing+xml"/>
  <Override PartName="/xl/charts/chart19.xml" ContentType="application/vnd.openxmlformats-officedocument.drawingml.chart+xml"/>
  <Override PartName="/xl/drawings/drawing13.xml" ContentType="application/vnd.openxmlformats-officedocument.drawing+xml"/>
  <Override PartName="/xl/charts/chart20.xml" ContentType="application/vnd.openxmlformats-officedocument.drawingml.chart+xml"/>
  <Override PartName="/xl/drawings/drawing14.xml" ContentType="application/vnd.openxmlformats-officedocument.drawing+xml"/>
  <Override PartName="/xl/charts/chart21.xml" ContentType="application/vnd.openxmlformats-officedocument.drawingml.chart+xml"/>
  <Override PartName="/xl/drawings/drawing15.xml" ContentType="application/vnd.openxmlformats-officedocument.drawing+xml"/>
  <Override PartName="/xl/charts/chart22.xml" ContentType="application/vnd.openxmlformats-officedocument.drawingml.chart+xml"/>
  <Override PartName="/xl/drawings/drawing16.xml" ContentType="application/vnd.openxmlformats-officedocument.drawing+xml"/>
  <Override PartName="/xl/charts/chart23.xml" ContentType="application/vnd.openxmlformats-officedocument.drawingml.chart+xml"/>
  <Override PartName="/xl/drawings/drawing17.xml" ContentType="application/vnd.openxmlformats-officedocument.drawing+xml"/>
  <Override PartName="/xl/charts/chart24.xml" ContentType="application/vnd.openxmlformats-officedocument.drawingml.chart+xml"/>
  <Override PartName="/xl/drawings/drawing18.xml" ContentType="application/vnd.openxmlformats-officedocument.drawing+xml"/>
  <Override PartName="/xl/charts/chart25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codeName="ThisWorkbook" defaultThemeVersion="124226"/>
  <bookViews>
    <workbookView xWindow="-120" yWindow="-120" windowWidth="24240" windowHeight="13740"/>
  </bookViews>
  <sheets>
    <sheet name="Raw Data" sheetId="1" r:id="rId1"/>
    <sheet name="Summary" sheetId="9" r:id="rId2"/>
    <sheet name="Lap Breaks" sheetId="3" r:id="rId3"/>
    <sheet name="Lap1_chart" sheetId="58" r:id="rId4"/>
    <sheet name="Lap2_chart" sheetId="57" r:id="rId5"/>
    <sheet name="Lap3_chart" sheetId="56" r:id="rId6"/>
    <sheet name="Lap4_chart" sheetId="38" r:id="rId7"/>
    <sheet name="Lap 1 data" sheetId="4" r:id="rId8"/>
    <sheet name="Lap 2 data" sheetId="5" r:id="rId9"/>
    <sheet name="Lap 3 data" sheetId="7" r:id="rId10"/>
    <sheet name="Lap 4 data" sheetId="8" r:id="rId11"/>
    <sheet name="Speed" sheetId="36" r:id="rId12"/>
    <sheet name="Lambda" sheetId="35" r:id="rId13"/>
    <sheet name="Fuel Flow&amp;Lambda" sheetId="47" r:id="rId14"/>
    <sheet name="CO2 %" sheetId="28" r:id="rId15"/>
    <sheet name="CO %" sheetId="29" r:id="rId16"/>
    <sheet name="NO ppm" sheetId="30" r:id="rId17"/>
    <sheet name="THC ppm" sheetId="31" r:id="rId18"/>
    <sheet name="O2 %" sheetId="32" r:id="rId19"/>
    <sheet name="Fuel Flow L per hr" sheetId="33" r:id="rId20"/>
  </sheets>
  <calcPr calcId="191029"/>
  <customWorkbookViews>
    <customWorkbookView name="opie test" guid="{2B424CCC-7244-4294-A128-8AE125D4F682}" maximized="1" xWindow="1" yWindow="1" windowWidth="1362" windowHeight="538" activeSheetId="5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BY11" i="4" l="1"/>
  <c r="BY12" i="4"/>
  <c r="BY13" i="4"/>
  <c r="BY14" i="4"/>
  <c r="BY15" i="4"/>
  <c r="BY16" i="4"/>
  <c r="BY17" i="4"/>
  <c r="BY18" i="4"/>
  <c r="BY19" i="4"/>
  <c r="BY20" i="4"/>
  <c r="BY21" i="4"/>
  <c r="BY22" i="4"/>
  <c r="BY23" i="4"/>
  <c r="BY24" i="4"/>
  <c r="BY25" i="4"/>
  <c r="BY26" i="4"/>
  <c r="BY27" i="4"/>
  <c r="BY28" i="4"/>
  <c r="BY29" i="4"/>
  <c r="BY30" i="4"/>
  <c r="BY31" i="4"/>
  <c r="BY32" i="4"/>
  <c r="BY33" i="4"/>
  <c r="BY34" i="4"/>
  <c r="BY35" i="4"/>
  <c r="BY36" i="4"/>
  <c r="BY37" i="4"/>
  <c r="BY38" i="4"/>
  <c r="BY39" i="4"/>
  <c r="BY40" i="4"/>
  <c r="BY41" i="4"/>
  <c r="BY42" i="4"/>
  <c r="BY43" i="4"/>
  <c r="BY44" i="4"/>
  <c r="BY45" i="4"/>
  <c r="BY46" i="4"/>
  <c r="BY47" i="4"/>
  <c r="BY48" i="4"/>
  <c r="BY49" i="4"/>
  <c r="BY50" i="4"/>
  <c r="BY51" i="4"/>
  <c r="BY52" i="4"/>
  <c r="BY53" i="4"/>
  <c r="BY54" i="4"/>
  <c r="BY55" i="4"/>
  <c r="BY56" i="4"/>
  <c r="BY57" i="4"/>
  <c r="BY58" i="4"/>
  <c r="BY59" i="4"/>
  <c r="BY60" i="4"/>
  <c r="BY61" i="4"/>
  <c r="BY62" i="4"/>
  <c r="BY63" i="4"/>
  <c r="BY64" i="4"/>
  <c r="BY65" i="4"/>
  <c r="BY66" i="4"/>
  <c r="BY67" i="4"/>
  <c r="BY68" i="4"/>
  <c r="BY69" i="4"/>
  <c r="BY70" i="4"/>
  <c r="BY71" i="4"/>
  <c r="BY72" i="4"/>
  <c r="BY73" i="4"/>
  <c r="BY74" i="4"/>
  <c r="BY75" i="4"/>
  <c r="BY76" i="4"/>
  <c r="BY77" i="4"/>
  <c r="BY78" i="4"/>
  <c r="BY79" i="4"/>
  <c r="BY80" i="4"/>
  <c r="BY81" i="4"/>
  <c r="BY82" i="4"/>
  <c r="BY83" i="4"/>
  <c r="BY84" i="4"/>
  <c r="BY85" i="4"/>
  <c r="BY86" i="4"/>
  <c r="BY87" i="4"/>
  <c r="BY88" i="4"/>
  <c r="BY89" i="4"/>
  <c r="BY90" i="4"/>
  <c r="BY91" i="4"/>
  <c r="BY92" i="4"/>
  <c r="BY93" i="4"/>
  <c r="BY94" i="4"/>
  <c r="BY95" i="4"/>
  <c r="BY96" i="4"/>
  <c r="BY97" i="4"/>
  <c r="BY98" i="4"/>
  <c r="BY99" i="4"/>
  <c r="BY100" i="4"/>
  <c r="BY101" i="4"/>
  <c r="BY102" i="4"/>
  <c r="BY103" i="4"/>
  <c r="BY104" i="4"/>
  <c r="BY105" i="4"/>
  <c r="BY106" i="4"/>
  <c r="BY107" i="4"/>
  <c r="BY108" i="4"/>
  <c r="BY109" i="4"/>
  <c r="BY110" i="4"/>
  <c r="BY111" i="4"/>
  <c r="BY112" i="4"/>
  <c r="BY113" i="4"/>
  <c r="BY114" i="4"/>
  <c r="BY115" i="4"/>
  <c r="BY116" i="4"/>
  <c r="BY117" i="4"/>
  <c r="BY118" i="4"/>
  <c r="BY119" i="4"/>
  <c r="BY120" i="4"/>
  <c r="BY121" i="4"/>
  <c r="BY122" i="4"/>
  <c r="BY123" i="4"/>
  <c r="BY124" i="4"/>
  <c r="BY125" i="4"/>
  <c r="BY126" i="4"/>
  <c r="BY127" i="4"/>
  <c r="BY128" i="4"/>
  <c r="BY129" i="4"/>
  <c r="BY130" i="4"/>
  <c r="BY131" i="4"/>
  <c r="BY132" i="4"/>
  <c r="BY133" i="4"/>
  <c r="BY134" i="4"/>
  <c r="BY135" i="4"/>
  <c r="BY136" i="4"/>
  <c r="BY137" i="4"/>
  <c r="BY138" i="4"/>
  <c r="BY139" i="4"/>
  <c r="BY140" i="4"/>
  <c r="BY141" i="4"/>
  <c r="BY142" i="4"/>
  <c r="BY143" i="4"/>
  <c r="BY144" i="4"/>
  <c r="BY145" i="4"/>
  <c r="BY146" i="4"/>
  <c r="BY147" i="4"/>
  <c r="BY148" i="4"/>
  <c r="BY149" i="4"/>
  <c r="BY150" i="4"/>
  <c r="BY151" i="4"/>
  <c r="BY152" i="4"/>
  <c r="BY153" i="4"/>
  <c r="BY154" i="4"/>
  <c r="BY155" i="4"/>
  <c r="BY156" i="4"/>
  <c r="BY157" i="4"/>
  <c r="BY158" i="4"/>
  <c r="BY159" i="4"/>
  <c r="BY160" i="4"/>
  <c r="BY161" i="4"/>
  <c r="BY162" i="4"/>
  <c r="BY163" i="4"/>
  <c r="BY164" i="4"/>
  <c r="BY165" i="4"/>
  <c r="BY166" i="4"/>
  <c r="BY167" i="4"/>
  <c r="BY168" i="4"/>
  <c r="BY169" i="4"/>
  <c r="BY170" i="4"/>
  <c r="BY171" i="4"/>
  <c r="BY172" i="4"/>
  <c r="BY173" i="4"/>
  <c r="BY174" i="4"/>
  <c r="BY175" i="4"/>
  <c r="BY176" i="4"/>
  <c r="BY177" i="4"/>
  <c r="BY178" i="4"/>
  <c r="BY179" i="4"/>
  <c r="BY180" i="4"/>
  <c r="BY181" i="4"/>
  <c r="BY182" i="4"/>
  <c r="BY183" i="4"/>
  <c r="BY184" i="4"/>
  <c r="BY185" i="4"/>
  <c r="BY186" i="4"/>
  <c r="BY187" i="4"/>
  <c r="BY188" i="4"/>
  <c r="BY189" i="4"/>
  <c r="BY190" i="4"/>
  <c r="BY191" i="4"/>
  <c r="BY192" i="4"/>
  <c r="BY193" i="4"/>
  <c r="BY194" i="4"/>
  <c r="BY195" i="4"/>
  <c r="BY196" i="4"/>
  <c r="BZ11" i="4"/>
  <c r="BZ12" i="4"/>
  <c r="BZ13" i="4"/>
  <c r="BZ14" i="4"/>
  <c r="BZ15" i="4"/>
  <c r="BZ16" i="4"/>
  <c r="BZ17" i="4"/>
  <c r="BZ18" i="4"/>
  <c r="BZ19" i="4"/>
  <c r="BZ20" i="4"/>
  <c r="BZ21" i="4"/>
  <c r="BZ22" i="4"/>
  <c r="BZ23" i="4"/>
  <c r="BZ24" i="4"/>
  <c r="BZ25" i="4"/>
  <c r="BZ26" i="4"/>
  <c r="BZ27" i="4"/>
  <c r="BZ28" i="4"/>
  <c r="BZ29" i="4"/>
  <c r="BZ30" i="4"/>
  <c r="BZ31" i="4"/>
  <c r="BZ32" i="4"/>
  <c r="BZ33" i="4"/>
  <c r="BZ34" i="4"/>
  <c r="BZ35" i="4"/>
  <c r="BZ36" i="4"/>
  <c r="BZ37" i="4"/>
  <c r="BZ38" i="4"/>
  <c r="BZ39" i="4"/>
  <c r="BZ40" i="4"/>
  <c r="BZ41" i="4"/>
  <c r="BZ42" i="4"/>
  <c r="BZ43" i="4"/>
  <c r="BZ44" i="4"/>
  <c r="BZ45" i="4"/>
  <c r="BZ46" i="4"/>
  <c r="BZ47" i="4"/>
  <c r="BZ48" i="4"/>
  <c r="BZ49" i="4"/>
  <c r="BZ50" i="4"/>
  <c r="BZ51" i="4"/>
  <c r="BZ52" i="4"/>
  <c r="BZ53" i="4"/>
  <c r="BZ54" i="4"/>
  <c r="BZ55" i="4"/>
  <c r="BZ56" i="4"/>
  <c r="BZ57" i="4"/>
  <c r="BZ58" i="4"/>
  <c r="BZ59" i="4"/>
  <c r="BZ60" i="4"/>
  <c r="BZ61" i="4"/>
  <c r="BZ62" i="4"/>
  <c r="BZ63" i="4"/>
  <c r="BZ64" i="4"/>
  <c r="BZ65" i="4"/>
  <c r="BZ66" i="4"/>
  <c r="BZ67" i="4"/>
  <c r="BZ68" i="4"/>
  <c r="BZ69" i="4"/>
  <c r="BZ70" i="4"/>
  <c r="BZ71" i="4"/>
  <c r="BZ72" i="4"/>
  <c r="BZ73" i="4"/>
  <c r="BZ74" i="4"/>
  <c r="BZ75" i="4"/>
  <c r="BZ76" i="4"/>
  <c r="BZ77" i="4"/>
  <c r="BZ78" i="4"/>
  <c r="BZ79" i="4"/>
  <c r="BZ80" i="4"/>
  <c r="BZ81" i="4"/>
  <c r="BZ82" i="4"/>
  <c r="BZ83" i="4"/>
  <c r="BZ84" i="4"/>
  <c r="BZ85" i="4"/>
  <c r="BZ86" i="4"/>
  <c r="BZ87" i="4"/>
  <c r="BZ88" i="4"/>
  <c r="BZ89" i="4"/>
  <c r="BZ90" i="4"/>
  <c r="BZ91" i="4"/>
  <c r="BZ92" i="4"/>
  <c r="BZ93" i="4"/>
  <c r="BZ94" i="4"/>
  <c r="BZ95" i="4"/>
  <c r="BZ96" i="4"/>
  <c r="BZ97" i="4"/>
  <c r="BZ98" i="4"/>
  <c r="BZ99" i="4"/>
  <c r="BZ100" i="4"/>
  <c r="BZ101" i="4"/>
  <c r="BZ102" i="4"/>
  <c r="BZ103" i="4"/>
  <c r="BZ104" i="4"/>
  <c r="BZ105" i="4"/>
  <c r="BZ106" i="4"/>
  <c r="BZ107" i="4"/>
  <c r="BZ108" i="4"/>
  <c r="BZ109" i="4"/>
  <c r="BZ110" i="4"/>
  <c r="BZ111" i="4"/>
  <c r="BZ112" i="4"/>
  <c r="BZ113" i="4"/>
  <c r="BZ114" i="4"/>
  <c r="BZ115" i="4"/>
  <c r="BZ116" i="4"/>
  <c r="BZ117" i="4"/>
  <c r="BZ118" i="4"/>
  <c r="BZ119" i="4"/>
  <c r="BZ120" i="4"/>
  <c r="BZ121" i="4"/>
  <c r="BZ122" i="4"/>
  <c r="BZ123" i="4"/>
  <c r="BZ124" i="4"/>
  <c r="BZ125" i="4"/>
  <c r="BZ126" i="4"/>
  <c r="BZ127" i="4"/>
  <c r="BZ128" i="4"/>
  <c r="BZ129" i="4"/>
  <c r="BZ130" i="4"/>
  <c r="BZ131" i="4"/>
  <c r="BZ132" i="4"/>
  <c r="BZ133" i="4"/>
  <c r="BZ134" i="4"/>
  <c r="BZ135" i="4"/>
  <c r="BZ136" i="4"/>
  <c r="BZ137" i="4"/>
  <c r="BZ138" i="4"/>
  <c r="BZ139" i="4"/>
  <c r="BZ140" i="4"/>
  <c r="BZ141" i="4"/>
  <c r="BZ142" i="4"/>
  <c r="BZ143" i="4"/>
  <c r="BZ144" i="4"/>
  <c r="BZ145" i="4"/>
  <c r="BZ146" i="4"/>
  <c r="BZ147" i="4"/>
  <c r="BZ148" i="4"/>
  <c r="BZ149" i="4"/>
  <c r="BZ150" i="4"/>
  <c r="BZ151" i="4"/>
  <c r="BZ152" i="4"/>
  <c r="BZ153" i="4"/>
  <c r="BZ154" i="4"/>
  <c r="BZ155" i="4"/>
  <c r="BZ156" i="4"/>
  <c r="BZ157" i="4"/>
  <c r="BZ158" i="4"/>
  <c r="BZ159" i="4"/>
  <c r="BZ160" i="4"/>
  <c r="BZ161" i="4"/>
  <c r="BZ162" i="4"/>
  <c r="BZ163" i="4"/>
  <c r="BZ164" i="4"/>
  <c r="BZ165" i="4"/>
  <c r="BZ166" i="4"/>
  <c r="BZ167" i="4"/>
  <c r="BZ168" i="4"/>
  <c r="BZ169" i="4"/>
  <c r="BZ170" i="4"/>
  <c r="BZ171" i="4"/>
  <c r="BZ172" i="4"/>
  <c r="BZ173" i="4"/>
  <c r="BZ174" i="4"/>
  <c r="BZ175" i="4"/>
  <c r="BZ176" i="4"/>
  <c r="BZ177" i="4"/>
  <c r="BZ178" i="4"/>
  <c r="BZ179" i="4"/>
  <c r="BZ180" i="4"/>
  <c r="BZ181" i="4"/>
  <c r="BZ182" i="4"/>
  <c r="BZ183" i="4"/>
  <c r="BZ184" i="4"/>
  <c r="BZ185" i="4"/>
  <c r="BZ186" i="4"/>
  <c r="BZ187" i="4"/>
  <c r="BZ188" i="4"/>
  <c r="BZ189" i="4"/>
  <c r="BZ190" i="4"/>
  <c r="BZ191" i="4"/>
  <c r="BZ192" i="4"/>
  <c r="BZ193" i="4"/>
  <c r="BZ194" i="4"/>
  <c r="BZ195" i="4"/>
  <c r="BZ196" i="4"/>
  <c r="CA11" i="4"/>
  <c r="CA12" i="4"/>
  <c r="CA13" i="4"/>
  <c r="CA14" i="4"/>
  <c r="CA15" i="4"/>
  <c r="CA16" i="4"/>
  <c r="CA17" i="4"/>
  <c r="CA18" i="4"/>
  <c r="CA19" i="4"/>
  <c r="CA20" i="4"/>
  <c r="CA21" i="4"/>
  <c r="CA22" i="4"/>
  <c r="CA23" i="4"/>
  <c r="CA24" i="4"/>
  <c r="CA25" i="4"/>
  <c r="CA26" i="4"/>
  <c r="CA27" i="4"/>
  <c r="CA28" i="4"/>
  <c r="CA29" i="4"/>
  <c r="CA30" i="4"/>
  <c r="CA31" i="4"/>
  <c r="CA32" i="4"/>
  <c r="CA33" i="4"/>
  <c r="CA34" i="4"/>
  <c r="CA35" i="4"/>
  <c r="CA36" i="4"/>
  <c r="CA37" i="4"/>
  <c r="CA38" i="4"/>
  <c r="CA39" i="4"/>
  <c r="CA40" i="4"/>
  <c r="CA41" i="4"/>
  <c r="CA42" i="4"/>
  <c r="CA43" i="4"/>
  <c r="CA44" i="4"/>
  <c r="CA45" i="4"/>
  <c r="CA46" i="4"/>
  <c r="CA47" i="4"/>
  <c r="CA48" i="4"/>
  <c r="CA49" i="4"/>
  <c r="CA50" i="4"/>
  <c r="CA51" i="4"/>
  <c r="CA52" i="4"/>
  <c r="CA53" i="4"/>
  <c r="CA54" i="4"/>
  <c r="CA55" i="4"/>
  <c r="CA56" i="4"/>
  <c r="CA57" i="4"/>
  <c r="CA58" i="4"/>
  <c r="CA59" i="4"/>
  <c r="CA60" i="4"/>
  <c r="CA61" i="4"/>
  <c r="CA62" i="4"/>
  <c r="CA63" i="4"/>
  <c r="CA64" i="4"/>
  <c r="CA65" i="4"/>
  <c r="CA66" i="4"/>
  <c r="CA67" i="4"/>
  <c r="CA68" i="4"/>
  <c r="CA69" i="4"/>
  <c r="CA70" i="4"/>
  <c r="CA71" i="4"/>
  <c r="CA72" i="4"/>
  <c r="CA73" i="4"/>
  <c r="CA74" i="4"/>
  <c r="CA75" i="4"/>
  <c r="CA76" i="4"/>
  <c r="CA77" i="4"/>
  <c r="CA78" i="4"/>
  <c r="CA79" i="4"/>
  <c r="CA80" i="4"/>
  <c r="CA81" i="4"/>
  <c r="CA82" i="4"/>
  <c r="CA83" i="4"/>
  <c r="CA84" i="4"/>
  <c r="CA85" i="4"/>
  <c r="CA86" i="4"/>
  <c r="CA87" i="4"/>
  <c r="CA88" i="4"/>
  <c r="CA89" i="4"/>
  <c r="CA90" i="4"/>
  <c r="CA91" i="4"/>
  <c r="CA92" i="4"/>
  <c r="CA93" i="4"/>
  <c r="CA94" i="4"/>
  <c r="CA95" i="4"/>
  <c r="CA96" i="4"/>
  <c r="CA97" i="4"/>
  <c r="CA98" i="4"/>
  <c r="CA99" i="4"/>
  <c r="CA100" i="4"/>
  <c r="CA101" i="4"/>
  <c r="CA102" i="4"/>
  <c r="CA103" i="4"/>
  <c r="CA104" i="4"/>
  <c r="CA105" i="4"/>
  <c r="CA106" i="4"/>
  <c r="CA107" i="4"/>
  <c r="CA108" i="4"/>
  <c r="CA109" i="4"/>
  <c r="CA110" i="4"/>
  <c r="CA111" i="4"/>
  <c r="CA112" i="4"/>
  <c r="CA113" i="4"/>
  <c r="CA114" i="4"/>
  <c r="CA115" i="4"/>
  <c r="CA116" i="4"/>
  <c r="CA117" i="4"/>
  <c r="CA118" i="4"/>
  <c r="CA119" i="4"/>
  <c r="CA120" i="4"/>
  <c r="CA121" i="4"/>
  <c r="CA122" i="4"/>
  <c r="CA123" i="4"/>
  <c r="CA124" i="4"/>
  <c r="CA125" i="4"/>
  <c r="CA126" i="4"/>
  <c r="CA127" i="4"/>
  <c r="CA128" i="4"/>
  <c r="CA129" i="4"/>
  <c r="CA130" i="4"/>
  <c r="CA131" i="4"/>
  <c r="CA132" i="4"/>
  <c r="CA133" i="4"/>
  <c r="CA134" i="4"/>
  <c r="CA135" i="4"/>
  <c r="CA136" i="4"/>
  <c r="CA137" i="4"/>
  <c r="CA138" i="4"/>
  <c r="CA139" i="4"/>
  <c r="CA140" i="4"/>
  <c r="CA141" i="4"/>
  <c r="CA142" i="4"/>
  <c r="CA143" i="4"/>
  <c r="CA144" i="4"/>
  <c r="CA145" i="4"/>
  <c r="CA146" i="4"/>
  <c r="CA147" i="4"/>
  <c r="CA148" i="4"/>
  <c r="CA149" i="4"/>
  <c r="CA150" i="4"/>
  <c r="CA151" i="4"/>
  <c r="CA152" i="4"/>
  <c r="CA153" i="4"/>
  <c r="CA154" i="4"/>
  <c r="CA155" i="4"/>
  <c r="CA156" i="4"/>
  <c r="CA157" i="4"/>
  <c r="CA158" i="4"/>
  <c r="CA159" i="4"/>
  <c r="CA160" i="4"/>
  <c r="CA161" i="4"/>
  <c r="CA162" i="4"/>
  <c r="CA163" i="4"/>
  <c r="CA164" i="4"/>
  <c r="CA165" i="4"/>
  <c r="CA166" i="4"/>
  <c r="CA167" i="4"/>
  <c r="CA168" i="4"/>
  <c r="CA169" i="4"/>
  <c r="CA170" i="4"/>
  <c r="CA171" i="4"/>
  <c r="CA172" i="4"/>
  <c r="CA173" i="4"/>
  <c r="CA174" i="4"/>
  <c r="CA175" i="4"/>
  <c r="CA176" i="4"/>
  <c r="CA177" i="4"/>
  <c r="CA178" i="4"/>
  <c r="CA179" i="4"/>
  <c r="CA180" i="4"/>
  <c r="CA181" i="4"/>
  <c r="CA182" i="4"/>
  <c r="CA183" i="4"/>
  <c r="CA184" i="4"/>
  <c r="CA185" i="4"/>
  <c r="CA186" i="4"/>
  <c r="CA187" i="4"/>
  <c r="CA188" i="4"/>
  <c r="CA189" i="4"/>
  <c r="CA190" i="4"/>
  <c r="CA191" i="4"/>
  <c r="CA192" i="4"/>
  <c r="CA193" i="4"/>
  <c r="CA194" i="4"/>
  <c r="CA195" i="4"/>
  <c r="CA196" i="4"/>
  <c r="CB11" i="4"/>
  <c r="CB12" i="4"/>
  <c r="CB13" i="4"/>
  <c r="CB14" i="4"/>
  <c r="CB15" i="4"/>
  <c r="CB16" i="4"/>
  <c r="CB17" i="4"/>
  <c r="CB18" i="4"/>
  <c r="CB19" i="4"/>
  <c r="CB20" i="4"/>
  <c r="CB21" i="4"/>
  <c r="CB22" i="4"/>
  <c r="CB23" i="4"/>
  <c r="CB24" i="4"/>
  <c r="CB25" i="4"/>
  <c r="CB26" i="4"/>
  <c r="CB27" i="4"/>
  <c r="CB28" i="4"/>
  <c r="CB29" i="4"/>
  <c r="CB30" i="4"/>
  <c r="CB31" i="4"/>
  <c r="CB32" i="4"/>
  <c r="CB33" i="4"/>
  <c r="CB34" i="4"/>
  <c r="CB35" i="4"/>
  <c r="CB36" i="4"/>
  <c r="CB37" i="4"/>
  <c r="CB38" i="4"/>
  <c r="CB39" i="4"/>
  <c r="CB40" i="4"/>
  <c r="CB41" i="4"/>
  <c r="CB42" i="4"/>
  <c r="CB43" i="4"/>
  <c r="CB44" i="4"/>
  <c r="CB45" i="4"/>
  <c r="CB46" i="4"/>
  <c r="CB47" i="4"/>
  <c r="CB48" i="4"/>
  <c r="CB49" i="4"/>
  <c r="CB50" i="4"/>
  <c r="CB51" i="4"/>
  <c r="CB52" i="4"/>
  <c r="CB53" i="4"/>
  <c r="CB54" i="4"/>
  <c r="CB55" i="4"/>
  <c r="CB56" i="4"/>
  <c r="CB57" i="4"/>
  <c r="CB58" i="4"/>
  <c r="CB59" i="4"/>
  <c r="CB60" i="4"/>
  <c r="CB61" i="4"/>
  <c r="CB62" i="4"/>
  <c r="CB63" i="4"/>
  <c r="CB64" i="4"/>
  <c r="CB65" i="4"/>
  <c r="CB66" i="4"/>
  <c r="CB67" i="4"/>
  <c r="CB68" i="4"/>
  <c r="CB69" i="4"/>
  <c r="CB70" i="4"/>
  <c r="CB71" i="4"/>
  <c r="CB72" i="4"/>
  <c r="CB73" i="4"/>
  <c r="CB74" i="4"/>
  <c r="CB75" i="4"/>
  <c r="CB76" i="4"/>
  <c r="CB77" i="4"/>
  <c r="CB78" i="4"/>
  <c r="CB79" i="4"/>
  <c r="CB80" i="4"/>
  <c r="CB81" i="4"/>
  <c r="CB82" i="4"/>
  <c r="CB83" i="4"/>
  <c r="CB84" i="4"/>
  <c r="CB85" i="4"/>
  <c r="CB86" i="4"/>
  <c r="CB87" i="4"/>
  <c r="CB88" i="4"/>
  <c r="CB89" i="4"/>
  <c r="CB90" i="4"/>
  <c r="CB91" i="4"/>
  <c r="CB92" i="4"/>
  <c r="CB93" i="4"/>
  <c r="CB94" i="4"/>
  <c r="CB95" i="4"/>
  <c r="CB96" i="4"/>
  <c r="CB97" i="4"/>
  <c r="CB98" i="4"/>
  <c r="CB99" i="4"/>
  <c r="CB100" i="4"/>
  <c r="CB101" i="4"/>
  <c r="CB102" i="4"/>
  <c r="CB103" i="4"/>
  <c r="CB104" i="4"/>
  <c r="CB105" i="4"/>
  <c r="CB106" i="4"/>
  <c r="CB107" i="4"/>
  <c r="CB108" i="4"/>
  <c r="CB109" i="4"/>
  <c r="CB110" i="4"/>
  <c r="CB111" i="4"/>
  <c r="CB112" i="4"/>
  <c r="CB113" i="4"/>
  <c r="CB114" i="4"/>
  <c r="CB115" i="4"/>
  <c r="CB116" i="4"/>
  <c r="CB117" i="4"/>
  <c r="CB118" i="4"/>
  <c r="CB119" i="4"/>
  <c r="CB120" i="4"/>
  <c r="CB121" i="4"/>
  <c r="CB122" i="4"/>
  <c r="CB123" i="4"/>
  <c r="CB124" i="4"/>
  <c r="CB125" i="4"/>
  <c r="CB126" i="4"/>
  <c r="CB127" i="4"/>
  <c r="CB128" i="4"/>
  <c r="CB129" i="4"/>
  <c r="CB130" i="4"/>
  <c r="CB131" i="4"/>
  <c r="CB132" i="4"/>
  <c r="CB133" i="4"/>
  <c r="CB134" i="4"/>
  <c r="CB135" i="4"/>
  <c r="CB136" i="4"/>
  <c r="CB137" i="4"/>
  <c r="CB138" i="4"/>
  <c r="CB139" i="4"/>
  <c r="CB140" i="4"/>
  <c r="CB141" i="4"/>
  <c r="CB142" i="4"/>
  <c r="CB143" i="4"/>
  <c r="CB144" i="4"/>
  <c r="CB145" i="4"/>
  <c r="CB146" i="4"/>
  <c r="CB147" i="4"/>
  <c r="CB148" i="4"/>
  <c r="CB149" i="4"/>
  <c r="CB150" i="4"/>
  <c r="CB151" i="4"/>
  <c r="CB152" i="4"/>
  <c r="CB153" i="4"/>
  <c r="CB154" i="4"/>
  <c r="CB155" i="4"/>
  <c r="CB156" i="4"/>
  <c r="CB157" i="4"/>
  <c r="CB158" i="4"/>
  <c r="CB159" i="4"/>
  <c r="CB160" i="4"/>
  <c r="CB161" i="4"/>
  <c r="CB162" i="4"/>
  <c r="CB163" i="4"/>
  <c r="CB164" i="4"/>
  <c r="CB165" i="4"/>
  <c r="CB166" i="4"/>
  <c r="CB167" i="4"/>
  <c r="CB168" i="4"/>
  <c r="CB169" i="4"/>
  <c r="CB170" i="4"/>
  <c r="CB171" i="4"/>
  <c r="CB172" i="4"/>
  <c r="CB173" i="4"/>
  <c r="CB174" i="4"/>
  <c r="CB175" i="4"/>
  <c r="CB176" i="4"/>
  <c r="CB177" i="4"/>
  <c r="CB178" i="4"/>
  <c r="CB179" i="4"/>
  <c r="CB180" i="4"/>
  <c r="CB181" i="4"/>
  <c r="CB182" i="4"/>
  <c r="CB183" i="4"/>
  <c r="CB184" i="4"/>
  <c r="CB185" i="4"/>
  <c r="CB186" i="4"/>
  <c r="CB187" i="4"/>
  <c r="CB188" i="4"/>
  <c r="CB189" i="4"/>
  <c r="CB190" i="4"/>
  <c r="CB191" i="4"/>
  <c r="CB192" i="4"/>
  <c r="CB193" i="4"/>
  <c r="CB194" i="4"/>
  <c r="CB195" i="4"/>
  <c r="CB196" i="4"/>
  <c r="BY11" i="5"/>
  <c r="BY12" i="5"/>
  <c r="BY13" i="5"/>
  <c r="BY14" i="5"/>
  <c r="BY15" i="5"/>
  <c r="BY16" i="5"/>
  <c r="BY17" i="5"/>
  <c r="BY18" i="5"/>
  <c r="BY19" i="5"/>
  <c r="BY20" i="5"/>
  <c r="BY21" i="5"/>
  <c r="BY22" i="5"/>
  <c r="BY23" i="5"/>
  <c r="BY24" i="5"/>
  <c r="BY25" i="5"/>
  <c r="BY26" i="5"/>
  <c r="BY27" i="5"/>
  <c r="BY28" i="5"/>
  <c r="BY29" i="5"/>
  <c r="BY30" i="5"/>
  <c r="BY31" i="5"/>
  <c r="BY32" i="5"/>
  <c r="BY33" i="5"/>
  <c r="BY34" i="5"/>
  <c r="BY35" i="5"/>
  <c r="BY36" i="5"/>
  <c r="BY37" i="5"/>
  <c r="BY38" i="5"/>
  <c r="BY39" i="5"/>
  <c r="BY40" i="5"/>
  <c r="BY41" i="5"/>
  <c r="BY42" i="5"/>
  <c r="BY43" i="5"/>
  <c r="BY44" i="5"/>
  <c r="BY45" i="5"/>
  <c r="BY46" i="5"/>
  <c r="BY47" i="5"/>
  <c r="BY48" i="5"/>
  <c r="BY49" i="5"/>
  <c r="BY50" i="5"/>
  <c r="BY51" i="5"/>
  <c r="BY52" i="5"/>
  <c r="BY53" i="5"/>
  <c r="BY54" i="5"/>
  <c r="BY55" i="5"/>
  <c r="BY56" i="5"/>
  <c r="BY57" i="5"/>
  <c r="BY58" i="5"/>
  <c r="BY59" i="5"/>
  <c r="BY60" i="5"/>
  <c r="BY61" i="5"/>
  <c r="BY62" i="5"/>
  <c r="BY63" i="5"/>
  <c r="BY64" i="5"/>
  <c r="BY65" i="5"/>
  <c r="BY66" i="5"/>
  <c r="BY67" i="5"/>
  <c r="BY68" i="5"/>
  <c r="BY69" i="5"/>
  <c r="BY70" i="5"/>
  <c r="BY71" i="5"/>
  <c r="BY72" i="5"/>
  <c r="BY73" i="5"/>
  <c r="BY74" i="5"/>
  <c r="BY75" i="5"/>
  <c r="BY76" i="5"/>
  <c r="BY77" i="5"/>
  <c r="BY78" i="5"/>
  <c r="BY79" i="5"/>
  <c r="BY80" i="5"/>
  <c r="BY81" i="5"/>
  <c r="BY82" i="5"/>
  <c r="BY83" i="5"/>
  <c r="BY84" i="5"/>
  <c r="BY85" i="5"/>
  <c r="BY86" i="5"/>
  <c r="BY87" i="5"/>
  <c r="BY88" i="5"/>
  <c r="BY89" i="5"/>
  <c r="BY90" i="5"/>
  <c r="BY91" i="5"/>
  <c r="BY92" i="5"/>
  <c r="BY93" i="5"/>
  <c r="BY94" i="5"/>
  <c r="BY95" i="5"/>
  <c r="BY96" i="5"/>
  <c r="BY97" i="5"/>
  <c r="BY98" i="5"/>
  <c r="BY99" i="5"/>
  <c r="BY100" i="5"/>
  <c r="BY101" i="5"/>
  <c r="BY102" i="5"/>
  <c r="BY103" i="5"/>
  <c r="BY104" i="5"/>
  <c r="BY105" i="5"/>
  <c r="BY106" i="5"/>
  <c r="BY107" i="5"/>
  <c r="BY108" i="5"/>
  <c r="BY109" i="5"/>
  <c r="BY110" i="5"/>
  <c r="BY111" i="5"/>
  <c r="BY112" i="5"/>
  <c r="BY113" i="5"/>
  <c r="BY114" i="5"/>
  <c r="BY115" i="5"/>
  <c r="BY116" i="5"/>
  <c r="BY117" i="5"/>
  <c r="BY118" i="5"/>
  <c r="BY119" i="5"/>
  <c r="BY120" i="5"/>
  <c r="BY121" i="5"/>
  <c r="BY122" i="5"/>
  <c r="BY123" i="5"/>
  <c r="BY124" i="5"/>
  <c r="BY125" i="5"/>
  <c r="BY126" i="5"/>
  <c r="BY127" i="5"/>
  <c r="BY128" i="5"/>
  <c r="BY129" i="5"/>
  <c r="BY130" i="5"/>
  <c r="BY131" i="5"/>
  <c r="BY132" i="5"/>
  <c r="BY133" i="5"/>
  <c r="BY134" i="5"/>
  <c r="BY135" i="5"/>
  <c r="BY136" i="5"/>
  <c r="BY137" i="5"/>
  <c r="BY138" i="5"/>
  <c r="BY139" i="5"/>
  <c r="BY140" i="5"/>
  <c r="BY141" i="5"/>
  <c r="BY142" i="5"/>
  <c r="BY143" i="5"/>
  <c r="BY144" i="5"/>
  <c r="BY145" i="5"/>
  <c r="BY146" i="5"/>
  <c r="BY147" i="5"/>
  <c r="BY148" i="5"/>
  <c r="BY149" i="5"/>
  <c r="BY150" i="5"/>
  <c r="BY151" i="5"/>
  <c r="BY152" i="5"/>
  <c r="BY153" i="5"/>
  <c r="BY154" i="5"/>
  <c r="BY155" i="5"/>
  <c r="BY156" i="5"/>
  <c r="BY157" i="5"/>
  <c r="BY158" i="5"/>
  <c r="BY159" i="5"/>
  <c r="BY160" i="5"/>
  <c r="BY161" i="5"/>
  <c r="BY162" i="5"/>
  <c r="BY163" i="5"/>
  <c r="BY164" i="5"/>
  <c r="BY165" i="5"/>
  <c r="BY166" i="5"/>
  <c r="BY167" i="5"/>
  <c r="BY168" i="5"/>
  <c r="BY169" i="5"/>
  <c r="BY170" i="5"/>
  <c r="BY171" i="5"/>
  <c r="BY172" i="5"/>
  <c r="BY173" i="5"/>
  <c r="BY174" i="5"/>
  <c r="BY175" i="5"/>
  <c r="BY176" i="5"/>
  <c r="BY177" i="5"/>
  <c r="BY178" i="5"/>
  <c r="BY179" i="5"/>
  <c r="BY180" i="5"/>
  <c r="BY181" i="5"/>
  <c r="BY182" i="5"/>
  <c r="BY183" i="5"/>
  <c r="BY184" i="5"/>
  <c r="BY185" i="5"/>
  <c r="BY186" i="5"/>
  <c r="BY187" i="5"/>
  <c r="BY188" i="5"/>
  <c r="BY189" i="5"/>
  <c r="BZ11" i="5"/>
  <c r="BZ12" i="5"/>
  <c r="BZ13" i="5"/>
  <c r="BZ14" i="5"/>
  <c r="BZ15" i="5"/>
  <c r="BZ16" i="5"/>
  <c r="BZ17" i="5"/>
  <c r="BZ18" i="5"/>
  <c r="BZ19" i="5"/>
  <c r="BZ20" i="5"/>
  <c r="BZ21" i="5"/>
  <c r="BZ22" i="5"/>
  <c r="BZ23" i="5"/>
  <c r="BZ24" i="5"/>
  <c r="BZ25" i="5"/>
  <c r="BZ26" i="5"/>
  <c r="BZ27" i="5"/>
  <c r="BZ28" i="5"/>
  <c r="BZ29" i="5"/>
  <c r="BZ30" i="5"/>
  <c r="BZ31" i="5"/>
  <c r="BZ32" i="5"/>
  <c r="BZ33" i="5"/>
  <c r="BZ34" i="5"/>
  <c r="BZ35" i="5"/>
  <c r="BZ36" i="5"/>
  <c r="BZ37" i="5"/>
  <c r="BZ38" i="5"/>
  <c r="BZ39" i="5"/>
  <c r="BZ40" i="5"/>
  <c r="BZ41" i="5"/>
  <c r="BZ42" i="5"/>
  <c r="BZ43" i="5"/>
  <c r="BZ44" i="5"/>
  <c r="BZ45" i="5"/>
  <c r="BZ46" i="5"/>
  <c r="BZ47" i="5"/>
  <c r="BZ48" i="5"/>
  <c r="BZ49" i="5"/>
  <c r="BZ50" i="5"/>
  <c r="BZ51" i="5"/>
  <c r="BZ52" i="5"/>
  <c r="BZ53" i="5"/>
  <c r="BZ54" i="5"/>
  <c r="BZ55" i="5"/>
  <c r="BZ56" i="5"/>
  <c r="BZ57" i="5"/>
  <c r="BZ58" i="5"/>
  <c r="BZ59" i="5"/>
  <c r="BZ60" i="5"/>
  <c r="BZ61" i="5"/>
  <c r="BZ62" i="5"/>
  <c r="BZ63" i="5"/>
  <c r="BZ64" i="5"/>
  <c r="BZ65" i="5"/>
  <c r="BZ66" i="5"/>
  <c r="BZ67" i="5"/>
  <c r="BZ68" i="5"/>
  <c r="BZ69" i="5"/>
  <c r="BZ70" i="5"/>
  <c r="BZ71" i="5"/>
  <c r="BZ72" i="5"/>
  <c r="BZ73" i="5"/>
  <c r="BZ74" i="5"/>
  <c r="BZ75" i="5"/>
  <c r="BZ76" i="5"/>
  <c r="BZ77" i="5"/>
  <c r="BZ78" i="5"/>
  <c r="BZ79" i="5"/>
  <c r="BZ80" i="5"/>
  <c r="BZ81" i="5"/>
  <c r="BZ82" i="5"/>
  <c r="BZ83" i="5"/>
  <c r="BZ84" i="5"/>
  <c r="BZ85" i="5"/>
  <c r="BZ86" i="5"/>
  <c r="BZ87" i="5"/>
  <c r="BZ88" i="5"/>
  <c r="BZ89" i="5"/>
  <c r="BZ90" i="5"/>
  <c r="BZ91" i="5"/>
  <c r="BZ92" i="5"/>
  <c r="BZ93" i="5"/>
  <c r="BZ94" i="5"/>
  <c r="BZ95" i="5"/>
  <c r="BZ96" i="5"/>
  <c r="BZ97" i="5"/>
  <c r="BZ98" i="5"/>
  <c r="BZ99" i="5"/>
  <c r="BZ100" i="5"/>
  <c r="BZ101" i="5"/>
  <c r="BZ102" i="5"/>
  <c r="BZ103" i="5"/>
  <c r="BZ104" i="5"/>
  <c r="BZ105" i="5"/>
  <c r="BZ106" i="5"/>
  <c r="BZ107" i="5"/>
  <c r="BZ108" i="5"/>
  <c r="BZ109" i="5"/>
  <c r="BZ110" i="5"/>
  <c r="BZ111" i="5"/>
  <c r="BZ112" i="5"/>
  <c r="BZ113" i="5"/>
  <c r="BZ114" i="5"/>
  <c r="BZ115" i="5"/>
  <c r="BZ116" i="5"/>
  <c r="BZ117" i="5"/>
  <c r="BZ118" i="5"/>
  <c r="BZ119" i="5"/>
  <c r="BZ120" i="5"/>
  <c r="BZ121" i="5"/>
  <c r="BZ122" i="5"/>
  <c r="BZ123" i="5"/>
  <c r="BZ124" i="5"/>
  <c r="BZ125" i="5"/>
  <c r="BZ126" i="5"/>
  <c r="BZ127" i="5"/>
  <c r="BZ128" i="5"/>
  <c r="BZ129" i="5"/>
  <c r="BZ130" i="5"/>
  <c r="BZ131" i="5"/>
  <c r="BZ132" i="5"/>
  <c r="BZ133" i="5"/>
  <c r="BZ134" i="5"/>
  <c r="BZ135" i="5"/>
  <c r="BZ136" i="5"/>
  <c r="BZ137" i="5"/>
  <c r="BZ138" i="5"/>
  <c r="BZ139" i="5"/>
  <c r="BZ140" i="5"/>
  <c r="BZ141" i="5"/>
  <c r="BZ142" i="5"/>
  <c r="BZ143" i="5"/>
  <c r="BZ144" i="5"/>
  <c r="BZ145" i="5"/>
  <c r="BZ146" i="5"/>
  <c r="BZ147" i="5"/>
  <c r="BZ148" i="5"/>
  <c r="BZ149" i="5"/>
  <c r="BZ150" i="5"/>
  <c r="BZ151" i="5"/>
  <c r="BZ152" i="5"/>
  <c r="BZ153" i="5"/>
  <c r="BZ154" i="5"/>
  <c r="BZ155" i="5"/>
  <c r="BZ156" i="5"/>
  <c r="BZ157" i="5"/>
  <c r="BZ158" i="5"/>
  <c r="BZ159" i="5"/>
  <c r="BZ160" i="5"/>
  <c r="BZ161" i="5"/>
  <c r="BZ162" i="5"/>
  <c r="BZ163" i="5"/>
  <c r="BZ164" i="5"/>
  <c r="BZ165" i="5"/>
  <c r="BZ166" i="5"/>
  <c r="BZ167" i="5"/>
  <c r="BZ168" i="5"/>
  <c r="BZ169" i="5"/>
  <c r="BZ170" i="5"/>
  <c r="BZ171" i="5"/>
  <c r="BZ172" i="5"/>
  <c r="BZ173" i="5"/>
  <c r="BZ174" i="5"/>
  <c r="BZ175" i="5"/>
  <c r="BZ176" i="5"/>
  <c r="BZ177" i="5"/>
  <c r="BZ178" i="5"/>
  <c r="BZ179" i="5"/>
  <c r="BZ180" i="5"/>
  <c r="BZ181" i="5"/>
  <c r="BZ182" i="5"/>
  <c r="BZ183" i="5"/>
  <c r="BZ184" i="5"/>
  <c r="BZ185" i="5"/>
  <c r="BZ186" i="5"/>
  <c r="BZ187" i="5"/>
  <c r="BZ188" i="5"/>
  <c r="BZ189" i="5"/>
  <c r="CA11" i="5"/>
  <c r="CA12" i="5"/>
  <c r="CA13" i="5"/>
  <c r="CA14" i="5"/>
  <c r="CA15" i="5"/>
  <c r="CA16" i="5"/>
  <c r="CA17" i="5"/>
  <c r="CA18" i="5"/>
  <c r="CA19" i="5"/>
  <c r="CA20" i="5"/>
  <c r="CA21" i="5"/>
  <c r="CA22" i="5"/>
  <c r="CA23" i="5"/>
  <c r="CA24" i="5"/>
  <c r="CA25" i="5"/>
  <c r="CA26" i="5"/>
  <c r="CA27" i="5"/>
  <c r="CA28" i="5"/>
  <c r="CA29" i="5"/>
  <c r="CA30" i="5"/>
  <c r="CA31" i="5"/>
  <c r="CA32" i="5"/>
  <c r="CA33" i="5"/>
  <c r="CA34" i="5"/>
  <c r="CA35" i="5"/>
  <c r="CA36" i="5"/>
  <c r="CA37" i="5"/>
  <c r="CA38" i="5"/>
  <c r="CA39" i="5"/>
  <c r="CA40" i="5"/>
  <c r="CA41" i="5"/>
  <c r="CA42" i="5"/>
  <c r="CA43" i="5"/>
  <c r="CA44" i="5"/>
  <c r="CA45" i="5"/>
  <c r="CA46" i="5"/>
  <c r="CA47" i="5"/>
  <c r="CA48" i="5"/>
  <c r="CA49" i="5"/>
  <c r="CA50" i="5"/>
  <c r="CA51" i="5"/>
  <c r="CA52" i="5"/>
  <c r="CA53" i="5"/>
  <c r="CA54" i="5"/>
  <c r="CA55" i="5"/>
  <c r="CA56" i="5"/>
  <c r="CA57" i="5"/>
  <c r="CA58" i="5"/>
  <c r="CA59" i="5"/>
  <c r="CA60" i="5"/>
  <c r="CA61" i="5"/>
  <c r="CA62" i="5"/>
  <c r="CA63" i="5"/>
  <c r="CA64" i="5"/>
  <c r="CA65" i="5"/>
  <c r="CA66" i="5"/>
  <c r="CA67" i="5"/>
  <c r="CA68" i="5"/>
  <c r="CA69" i="5"/>
  <c r="CA70" i="5"/>
  <c r="CA71" i="5"/>
  <c r="CA72" i="5"/>
  <c r="CA73" i="5"/>
  <c r="CA74" i="5"/>
  <c r="CA75" i="5"/>
  <c r="CA76" i="5"/>
  <c r="CA77" i="5"/>
  <c r="CA78" i="5"/>
  <c r="CA79" i="5"/>
  <c r="CA80" i="5"/>
  <c r="CA81" i="5"/>
  <c r="CA82" i="5"/>
  <c r="CA83" i="5"/>
  <c r="CA84" i="5"/>
  <c r="CA85" i="5"/>
  <c r="CA86" i="5"/>
  <c r="CA87" i="5"/>
  <c r="CA88" i="5"/>
  <c r="CA89" i="5"/>
  <c r="CA90" i="5"/>
  <c r="CA91" i="5"/>
  <c r="CA92" i="5"/>
  <c r="CA93" i="5"/>
  <c r="CA94" i="5"/>
  <c r="CA95" i="5"/>
  <c r="CA96" i="5"/>
  <c r="CA97" i="5"/>
  <c r="CA98" i="5"/>
  <c r="CA99" i="5"/>
  <c r="CA100" i="5"/>
  <c r="CA101" i="5"/>
  <c r="CA102" i="5"/>
  <c r="CA103" i="5"/>
  <c r="CA104" i="5"/>
  <c r="CA105" i="5"/>
  <c r="CA106" i="5"/>
  <c r="CA107" i="5"/>
  <c r="CA108" i="5"/>
  <c r="CA109" i="5"/>
  <c r="CA110" i="5"/>
  <c r="CA111" i="5"/>
  <c r="CA112" i="5"/>
  <c r="CA113" i="5"/>
  <c r="CA114" i="5"/>
  <c r="CA115" i="5"/>
  <c r="CA116" i="5"/>
  <c r="CA117" i="5"/>
  <c r="CA118" i="5"/>
  <c r="CA119" i="5"/>
  <c r="CA120" i="5"/>
  <c r="CA121" i="5"/>
  <c r="CA122" i="5"/>
  <c r="CA123" i="5"/>
  <c r="CA124" i="5"/>
  <c r="CA125" i="5"/>
  <c r="CA126" i="5"/>
  <c r="CA127" i="5"/>
  <c r="CA128" i="5"/>
  <c r="CA129" i="5"/>
  <c r="CA130" i="5"/>
  <c r="CA131" i="5"/>
  <c r="CA132" i="5"/>
  <c r="CA133" i="5"/>
  <c r="CA134" i="5"/>
  <c r="CA135" i="5"/>
  <c r="CA136" i="5"/>
  <c r="CA137" i="5"/>
  <c r="CA138" i="5"/>
  <c r="CA139" i="5"/>
  <c r="CA140" i="5"/>
  <c r="CA141" i="5"/>
  <c r="CA142" i="5"/>
  <c r="CA143" i="5"/>
  <c r="CA144" i="5"/>
  <c r="CA145" i="5"/>
  <c r="CA146" i="5"/>
  <c r="CA147" i="5"/>
  <c r="CA148" i="5"/>
  <c r="CA149" i="5"/>
  <c r="CA150" i="5"/>
  <c r="CA151" i="5"/>
  <c r="CA152" i="5"/>
  <c r="CA153" i="5"/>
  <c r="CA154" i="5"/>
  <c r="CA155" i="5"/>
  <c r="CA156" i="5"/>
  <c r="CA157" i="5"/>
  <c r="CA158" i="5"/>
  <c r="CA159" i="5"/>
  <c r="CA160" i="5"/>
  <c r="CA161" i="5"/>
  <c r="CA162" i="5"/>
  <c r="CA163" i="5"/>
  <c r="CA164" i="5"/>
  <c r="CA165" i="5"/>
  <c r="CA166" i="5"/>
  <c r="CA167" i="5"/>
  <c r="CA168" i="5"/>
  <c r="CA169" i="5"/>
  <c r="CA170" i="5"/>
  <c r="CA171" i="5"/>
  <c r="CA172" i="5"/>
  <c r="CA173" i="5"/>
  <c r="CA174" i="5"/>
  <c r="CA175" i="5"/>
  <c r="CA176" i="5"/>
  <c r="CA177" i="5"/>
  <c r="CA178" i="5"/>
  <c r="CA179" i="5"/>
  <c r="CA180" i="5"/>
  <c r="CA181" i="5"/>
  <c r="CA182" i="5"/>
  <c r="CA183" i="5"/>
  <c r="CA184" i="5"/>
  <c r="CA185" i="5"/>
  <c r="CA186" i="5"/>
  <c r="CA187" i="5"/>
  <c r="CA188" i="5"/>
  <c r="CA189" i="5"/>
  <c r="CB11" i="5"/>
  <c r="CB12" i="5"/>
  <c r="CB13" i="5"/>
  <c r="CB14" i="5"/>
  <c r="CB15" i="5"/>
  <c r="CB16" i="5"/>
  <c r="CB17" i="5"/>
  <c r="CB18" i="5"/>
  <c r="CB19" i="5"/>
  <c r="CB20" i="5"/>
  <c r="CB21" i="5"/>
  <c r="CB22" i="5"/>
  <c r="CB23" i="5"/>
  <c r="CB24" i="5"/>
  <c r="CB25" i="5"/>
  <c r="CB26" i="5"/>
  <c r="CB27" i="5"/>
  <c r="CB28" i="5"/>
  <c r="CB29" i="5"/>
  <c r="CB30" i="5"/>
  <c r="CB31" i="5"/>
  <c r="CB32" i="5"/>
  <c r="CB33" i="5"/>
  <c r="CB34" i="5"/>
  <c r="CB35" i="5"/>
  <c r="CB36" i="5"/>
  <c r="CB37" i="5"/>
  <c r="CB38" i="5"/>
  <c r="CB39" i="5"/>
  <c r="CB40" i="5"/>
  <c r="CB41" i="5"/>
  <c r="CB42" i="5"/>
  <c r="CB43" i="5"/>
  <c r="CB44" i="5"/>
  <c r="CB45" i="5"/>
  <c r="CB46" i="5"/>
  <c r="CB47" i="5"/>
  <c r="CB48" i="5"/>
  <c r="CB49" i="5"/>
  <c r="CB50" i="5"/>
  <c r="CB51" i="5"/>
  <c r="CB52" i="5"/>
  <c r="CB53" i="5"/>
  <c r="CB54" i="5"/>
  <c r="CB55" i="5"/>
  <c r="CB56" i="5"/>
  <c r="CB57" i="5"/>
  <c r="CB58" i="5"/>
  <c r="CB59" i="5"/>
  <c r="CB60" i="5"/>
  <c r="CB61" i="5"/>
  <c r="CB62" i="5"/>
  <c r="CB63" i="5"/>
  <c r="CB64" i="5"/>
  <c r="CB65" i="5"/>
  <c r="CB66" i="5"/>
  <c r="CB67" i="5"/>
  <c r="CB68" i="5"/>
  <c r="CB69" i="5"/>
  <c r="CB70" i="5"/>
  <c r="CB71" i="5"/>
  <c r="CB72" i="5"/>
  <c r="CB73" i="5"/>
  <c r="CB74" i="5"/>
  <c r="CB75" i="5"/>
  <c r="CB76" i="5"/>
  <c r="CB77" i="5"/>
  <c r="CB78" i="5"/>
  <c r="CB79" i="5"/>
  <c r="CB80" i="5"/>
  <c r="CB81" i="5"/>
  <c r="CB82" i="5"/>
  <c r="CB83" i="5"/>
  <c r="CB84" i="5"/>
  <c r="CB85" i="5"/>
  <c r="CB86" i="5"/>
  <c r="CB87" i="5"/>
  <c r="CB88" i="5"/>
  <c r="CB89" i="5"/>
  <c r="CB90" i="5"/>
  <c r="CB91" i="5"/>
  <c r="CB92" i="5"/>
  <c r="CB93" i="5"/>
  <c r="CB94" i="5"/>
  <c r="CB95" i="5"/>
  <c r="CB96" i="5"/>
  <c r="CB97" i="5"/>
  <c r="CB98" i="5"/>
  <c r="CB99" i="5"/>
  <c r="CB100" i="5"/>
  <c r="CB101" i="5"/>
  <c r="CB102" i="5"/>
  <c r="CB103" i="5"/>
  <c r="CB104" i="5"/>
  <c r="CB105" i="5"/>
  <c r="CB106" i="5"/>
  <c r="CB107" i="5"/>
  <c r="CB108" i="5"/>
  <c r="CB109" i="5"/>
  <c r="CB110" i="5"/>
  <c r="CB111" i="5"/>
  <c r="CB112" i="5"/>
  <c r="CB113" i="5"/>
  <c r="CB114" i="5"/>
  <c r="CB115" i="5"/>
  <c r="CB116" i="5"/>
  <c r="CB117" i="5"/>
  <c r="CB118" i="5"/>
  <c r="CB119" i="5"/>
  <c r="CB120" i="5"/>
  <c r="CB121" i="5"/>
  <c r="CB122" i="5"/>
  <c r="CB123" i="5"/>
  <c r="CB124" i="5"/>
  <c r="CB125" i="5"/>
  <c r="CB126" i="5"/>
  <c r="CB127" i="5"/>
  <c r="CB128" i="5"/>
  <c r="CB129" i="5"/>
  <c r="CB130" i="5"/>
  <c r="CB131" i="5"/>
  <c r="CB132" i="5"/>
  <c r="CB133" i="5"/>
  <c r="CB134" i="5"/>
  <c r="CB135" i="5"/>
  <c r="CB136" i="5"/>
  <c r="CB137" i="5"/>
  <c r="CB138" i="5"/>
  <c r="CB139" i="5"/>
  <c r="CB140" i="5"/>
  <c r="CB141" i="5"/>
  <c r="CB142" i="5"/>
  <c r="CB143" i="5"/>
  <c r="CB144" i="5"/>
  <c r="CB145" i="5"/>
  <c r="CB146" i="5"/>
  <c r="CB147" i="5"/>
  <c r="CB148" i="5"/>
  <c r="CB149" i="5"/>
  <c r="CB150" i="5"/>
  <c r="CB151" i="5"/>
  <c r="CB152" i="5"/>
  <c r="CB153" i="5"/>
  <c r="CB154" i="5"/>
  <c r="CB155" i="5"/>
  <c r="CB156" i="5"/>
  <c r="CB157" i="5"/>
  <c r="CB158" i="5"/>
  <c r="CB159" i="5"/>
  <c r="CB160" i="5"/>
  <c r="CB161" i="5"/>
  <c r="CB162" i="5"/>
  <c r="CB163" i="5"/>
  <c r="CB164" i="5"/>
  <c r="CB165" i="5"/>
  <c r="CB166" i="5"/>
  <c r="CB167" i="5"/>
  <c r="CB168" i="5"/>
  <c r="CB169" i="5"/>
  <c r="CB170" i="5"/>
  <c r="CB171" i="5"/>
  <c r="CB172" i="5"/>
  <c r="CB173" i="5"/>
  <c r="CB174" i="5"/>
  <c r="CB175" i="5"/>
  <c r="CB176" i="5"/>
  <c r="CB177" i="5"/>
  <c r="CB178" i="5"/>
  <c r="CB179" i="5"/>
  <c r="CB180" i="5"/>
  <c r="CB181" i="5"/>
  <c r="CB182" i="5"/>
  <c r="CB183" i="5"/>
  <c r="CB184" i="5"/>
  <c r="CB185" i="5"/>
  <c r="CB186" i="5"/>
  <c r="CB187" i="5"/>
  <c r="CB188" i="5"/>
  <c r="CB189" i="5"/>
  <c r="BY11" i="7"/>
  <c r="BY12" i="7"/>
  <c r="BY13" i="7"/>
  <c r="BY14" i="7"/>
  <c r="BY15" i="7"/>
  <c r="BY16" i="7"/>
  <c r="BY17" i="7"/>
  <c r="BY18" i="7"/>
  <c r="BY19" i="7"/>
  <c r="BY20" i="7"/>
  <c r="BY21" i="7"/>
  <c r="BY22" i="7"/>
  <c r="BY23" i="7"/>
  <c r="BY24" i="7"/>
  <c r="BY25" i="7"/>
  <c r="BY26" i="7"/>
  <c r="BY27" i="7"/>
  <c r="BY28" i="7"/>
  <c r="BY29" i="7"/>
  <c r="BY30" i="7"/>
  <c r="BY31" i="7"/>
  <c r="BY32" i="7"/>
  <c r="BY33" i="7"/>
  <c r="BY34" i="7"/>
  <c r="BY35" i="7"/>
  <c r="BY36" i="7"/>
  <c r="BY37" i="7"/>
  <c r="BY38" i="7"/>
  <c r="BY39" i="7"/>
  <c r="BY40" i="7"/>
  <c r="BY41" i="7"/>
  <c r="BY42" i="7"/>
  <c r="BY43" i="7"/>
  <c r="BY44" i="7"/>
  <c r="BY45" i="7"/>
  <c r="BY46" i="7"/>
  <c r="BY47" i="7"/>
  <c r="BY48" i="7"/>
  <c r="BY49" i="7"/>
  <c r="BY50" i="7"/>
  <c r="BY51" i="7"/>
  <c r="BY52" i="7"/>
  <c r="BY53" i="7"/>
  <c r="BY54" i="7"/>
  <c r="BY55" i="7"/>
  <c r="BY56" i="7"/>
  <c r="BY57" i="7"/>
  <c r="BY58" i="7"/>
  <c r="BY59" i="7"/>
  <c r="BY60" i="7"/>
  <c r="BY61" i="7"/>
  <c r="BY62" i="7"/>
  <c r="BY63" i="7"/>
  <c r="BY64" i="7"/>
  <c r="BY65" i="7"/>
  <c r="BY66" i="7"/>
  <c r="BY67" i="7"/>
  <c r="BY68" i="7"/>
  <c r="BY69" i="7"/>
  <c r="BY70" i="7"/>
  <c r="BY71" i="7"/>
  <c r="BY72" i="7"/>
  <c r="BY73" i="7"/>
  <c r="BY74" i="7"/>
  <c r="BY75" i="7"/>
  <c r="BY76" i="7"/>
  <c r="BY77" i="7"/>
  <c r="BY78" i="7"/>
  <c r="BY79" i="7"/>
  <c r="BY80" i="7"/>
  <c r="BY81" i="7"/>
  <c r="BY82" i="7"/>
  <c r="BY83" i="7"/>
  <c r="BY84" i="7"/>
  <c r="BY85" i="7"/>
  <c r="BY86" i="7"/>
  <c r="BY87" i="7"/>
  <c r="BY88" i="7"/>
  <c r="BY89" i="7"/>
  <c r="BY90" i="7"/>
  <c r="BY91" i="7"/>
  <c r="BY92" i="7"/>
  <c r="BY93" i="7"/>
  <c r="BY94" i="7"/>
  <c r="BY95" i="7"/>
  <c r="BY96" i="7"/>
  <c r="BY97" i="7"/>
  <c r="BY98" i="7"/>
  <c r="BY99" i="7"/>
  <c r="BY100" i="7"/>
  <c r="BY101" i="7"/>
  <c r="BY102" i="7"/>
  <c r="BY103" i="7"/>
  <c r="BY104" i="7"/>
  <c r="BY105" i="7"/>
  <c r="BY106" i="7"/>
  <c r="BY107" i="7"/>
  <c r="BY108" i="7"/>
  <c r="BY109" i="7"/>
  <c r="BY110" i="7"/>
  <c r="BY111" i="7"/>
  <c r="BY112" i="7"/>
  <c r="BY113" i="7"/>
  <c r="BY114" i="7"/>
  <c r="BY115" i="7"/>
  <c r="BY116" i="7"/>
  <c r="BY117" i="7"/>
  <c r="BY118" i="7"/>
  <c r="BY119" i="7"/>
  <c r="BY120" i="7"/>
  <c r="BY121" i="7"/>
  <c r="BY122" i="7"/>
  <c r="BY123" i="7"/>
  <c r="BY124" i="7"/>
  <c r="BY125" i="7"/>
  <c r="BY126" i="7"/>
  <c r="BY127" i="7"/>
  <c r="BY128" i="7"/>
  <c r="BY129" i="7"/>
  <c r="BY130" i="7"/>
  <c r="BY131" i="7"/>
  <c r="BY132" i="7"/>
  <c r="BY133" i="7"/>
  <c r="BY134" i="7"/>
  <c r="BY135" i="7"/>
  <c r="BY136" i="7"/>
  <c r="BY137" i="7"/>
  <c r="BY138" i="7"/>
  <c r="BY139" i="7"/>
  <c r="BY140" i="7"/>
  <c r="BY141" i="7"/>
  <c r="BY142" i="7"/>
  <c r="BY143" i="7"/>
  <c r="BY144" i="7"/>
  <c r="BY145" i="7"/>
  <c r="BY146" i="7"/>
  <c r="BY147" i="7"/>
  <c r="BY148" i="7"/>
  <c r="BY149" i="7"/>
  <c r="BY150" i="7"/>
  <c r="BY151" i="7"/>
  <c r="BY152" i="7"/>
  <c r="BY153" i="7"/>
  <c r="BY154" i="7"/>
  <c r="BY155" i="7"/>
  <c r="BY156" i="7"/>
  <c r="BY157" i="7"/>
  <c r="BY158" i="7"/>
  <c r="BY159" i="7"/>
  <c r="BY160" i="7"/>
  <c r="BY161" i="7"/>
  <c r="BY162" i="7"/>
  <c r="BY163" i="7"/>
  <c r="BY164" i="7"/>
  <c r="BY165" i="7"/>
  <c r="BY166" i="7"/>
  <c r="BY167" i="7"/>
  <c r="BY168" i="7"/>
  <c r="BY169" i="7"/>
  <c r="BY170" i="7"/>
  <c r="BY171" i="7"/>
  <c r="BY172" i="7"/>
  <c r="BY173" i="7"/>
  <c r="BY174" i="7"/>
  <c r="BY175" i="7"/>
  <c r="BY176" i="7"/>
  <c r="BY177" i="7"/>
  <c r="BY178" i="7"/>
  <c r="BY179" i="7"/>
  <c r="BY180" i="7"/>
  <c r="BY181" i="7"/>
  <c r="BY182" i="7"/>
  <c r="BY183" i="7"/>
  <c r="BY184" i="7"/>
  <c r="BY185" i="7"/>
  <c r="BY186" i="7"/>
  <c r="BY187" i="7"/>
  <c r="BZ11" i="7"/>
  <c r="BZ12" i="7"/>
  <c r="BZ13" i="7"/>
  <c r="BZ14" i="7"/>
  <c r="BZ15" i="7"/>
  <c r="BZ16" i="7"/>
  <c r="BZ17" i="7"/>
  <c r="BZ18" i="7"/>
  <c r="BZ19" i="7"/>
  <c r="BZ20" i="7"/>
  <c r="BZ21" i="7"/>
  <c r="BZ22" i="7"/>
  <c r="BZ23" i="7"/>
  <c r="BZ24" i="7"/>
  <c r="BZ25" i="7"/>
  <c r="BZ26" i="7"/>
  <c r="BZ27" i="7"/>
  <c r="BZ28" i="7"/>
  <c r="BZ29" i="7"/>
  <c r="BZ30" i="7"/>
  <c r="BZ31" i="7"/>
  <c r="BZ32" i="7"/>
  <c r="BZ33" i="7"/>
  <c r="BZ34" i="7"/>
  <c r="BZ35" i="7"/>
  <c r="BZ36" i="7"/>
  <c r="BZ37" i="7"/>
  <c r="BZ38" i="7"/>
  <c r="BZ39" i="7"/>
  <c r="BZ40" i="7"/>
  <c r="BZ41" i="7"/>
  <c r="BZ42" i="7"/>
  <c r="BZ43" i="7"/>
  <c r="BZ44" i="7"/>
  <c r="BZ45" i="7"/>
  <c r="BZ46" i="7"/>
  <c r="BZ47" i="7"/>
  <c r="BZ48" i="7"/>
  <c r="BZ49" i="7"/>
  <c r="BZ50" i="7"/>
  <c r="BZ51" i="7"/>
  <c r="BZ52" i="7"/>
  <c r="BZ53" i="7"/>
  <c r="BZ54" i="7"/>
  <c r="BZ55" i="7"/>
  <c r="BZ56" i="7"/>
  <c r="BZ57" i="7"/>
  <c r="BZ58" i="7"/>
  <c r="BZ59" i="7"/>
  <c r="BZ60" i="7"/>
  <c r="BZ61" i="7"/>
  <c r="BZ62" i="7"/>
  <c r="BZ63" i="7"/>
  <c r="BZ64" i="7"/>
  <c r="BZ65" i="7"/>
  <c r="BZ66" i="7"/>
  <c r="BZ67" i="7"/>
  <c r="BZ68" i="7"/>
  <c r="BZ69" i="7"/>
  <c r="BZ70" i="7"/>
  <c r="BZ71" i="7"/>
  <c r="BZ72" i="7"/>
  <c r="BZ73" i="7"/>
  <c r="BZ74" i="7"/>
  <c r="BZ75" i="7"/>
  <c r="BZ76" i="7"/>
  <c r="BZ77" i="7"/>
  <c r="BZ78" i="7"/>
  <c r="BZ79" i="7"/>
  <c r="BZ80" i="7"/>
  <c r="BZ81" i="7"/>
  <c r="BZ82" i="7"/>
  <c r="BZ83" i="7"/>
  <c r="BZ84" i="7"/>
  <c r="BZ85" i="7"/>
  <c r="BZ86" i="7"/>
  <c r="BZ87" i="7"/>
  <c r="BZ88" i="7"/>
  <c r="BZ89" i="7"/>
  <c r="BZ90" i="7"/>
  <c r="BZ91" i="7"/>
  <c r="BZ92" i="7"/>
  <c r="BZ93" i="7"/>
  <c r="BZ94" i="7"/>
  <c r="BZ95" i="7"/>
  <c r="BZ96" i="7"/>
  <c r="BZ97" i="7"/>
  <c r="BZ98" i="7"/>
  <c r="BZ99" i="7"/>
  <c r="BZ100" i="7"/>
  <c r="BZ101" i="7"/>
  <c r="BZ102" i="7"/>
  <c r="BZ103" i="7"/>
  <c r="BZ104" i="7"/>
  <c r="BZ105" i="7"/>
  <c r="BZ106" i="7"/>
  <c r="BZ107" i="7"/>
  <c r="BZ108" i="7"/>
  <c r="BZ109" i="7"/>
  <c r="BZ110" i="7"/>
  <c r="BZ111" i="7"/>
  <c r="BZ112" i="7"/>
  <c r="BZ113" i="7"/>
  <c r="BZ114" i="7"/>
  <c r="BZ115" i="7"/>
  <c r="BZ116" i="7"/>
  <c r="BZ117" i="7"/>
  <c r="BZ118" i="7"/>
  <c r="BZ119" i="7"/>
  <c r="BZ120" i="7"/>
  <c r="BZ121" i="7"/>
  <c r="BZ122" i="7"/>
  <c r="BZ123" i="7"/>
  <c r="BZ124" i="7"/>
  <c r="BZ125" i="7"/>
  <c r="BZ126" i="7"/>
  <c r="BZ127" i="7"/>
  <c r="BZ128" i="7"/>
  <c r="BZ129" i="7"/>
  <c r="BZ130" i="7"/>
  <c r="BZ131" i="7"/>
  <c r="BZ132" i="7"/>
  <c r="BZ133" i="7"/>
  <c r="BZ134" i="7"/>
  <c r="BZ135" i="7"/>
  <c r="BZ136" i="7"/>
  <c r="BZ137" i="7"/>
  <c r="BZ138" i="7"/>
  <c r="BZ139" i="7"/>
  <c r="BZ140" i="7"/>
  <c r="BZ141" i="7"/>
  <c r="BZ142" i="7"/>
  <c r="BZ143" i="7"/>
  <c r="BZ144" i="7"/>
  <c r="BZ145" i="7"/>
  <c r="BZ146" i="7"/>
  <c r="BZ147" i="7"/>
  <c r="BZ148" i="7"/>
  <c r="BZ149" i="7"/>
  <c r="BZ150" i="7"/>
  <c r="BZ151" i="7"/>
  <c r="BZ152" i="7"/>
  <c r="BZ153" i="7"/>
  <c r="BZ154" i="7"/>
  <c r="BZ155" i="7"/>
  <c r="BZ156" i="7"/>
  <c r="BZ157" i="7"/>
  <c r="BZ158" i="7"/>
  <c r="BZ159" i="7"/>
  <c r="BZ160" i="7"/>
  <c r="BZ161" i="7"/>
  <c r="BZ162" i="7"/>
  <c r="BZ163" i="7"/>
  <c r="BZ164" i="7"/>
  <c r="BZ165" i="7"/>
  <c r="BZ166" i="7"/>
  <c r="BZ167" i="7"/>
  <c r="BZ168" i="7"/>
  <c r="BZ169" i="7"/>
  <c r="BZ170" i="7"/>
  <c r="BZ171" i="7"/>
  <c r="BZ172" i="7"/>
  <c r="BZ173" i="7"/>
  <c r="BZ174" i="7"/>
  <c r="BZ175" i="7"/>
  <c r="BZ176" i="7"/>
  <c r="BZ177" i="7"/>
  <c r="BZ178" i="7"/>
  <c r="BZ179" i="7"/>
  <c r="BZ180" i="7"/>
  <c r="BZ181" i="7"/>
  <c r="BZ182" i="7"/>
  <c r="BZ183" i="7"/>
  <c r="BZ184" i="7"/>
  <c r="BZ185" i="7"/>
  <c r="BZ186" i="7"/>
  <c r="BZ187" i="7"/>
  <c r="CA11" i="7"/>
  <c r="CA12" i="7"/>
  <c r="CA13" i="7"/>
  <c r="CA14" i="7"/>
  <c r="CA15" i="7"/>
  <c r="CA16" i="7"/>
  <c r="CA17" i="7"/>
  <c r="CA18" i="7"/>
  <c r="CA19" i="7"/>
  <c r="CA20" i="7"/>
  <c r="CA21" i="7"/>
  <c r="CA22" i="7"/>
  <c r="CA23" i="7"/>
  <c r="CA24" i="7"/>
  <c r="CA25" i="7"/>
  <c r="CA26" i="7"/>
  <c r="CA27" i="7"/>
  <c r="CA28" i="7"/>
  <c r="CA29" i="7"/>
  <c r="CA30" i="7"/>
  <c r="CA31" i="7"/>
  <c r="CA32" i="7"/>
  <c r="CA33" i="7"/>
  <c r="CA34" i="7"/>
  <c r="CA35" i="7"/>
  <c r="CA36" i="7"/>
  <c r="CA37" i="7"/>
  <c r="CA38" i="7"/>
  <c r="CA39" i="7"/>
  <c r="CA40" i="7"/>
  <c r="CA41" i="7"/>
  <c r="CA42" i="7"/>
  <c r="CA43" i="7"/>
  <c r="CA44" i="7"/>
  <c r="CA45" i="7"/>
  <c r="CA46" i="7"/>
  <c r="CA47" i="7"/>
  <c r="CA48" i="7"/>
  <c r="CA49" i="7"/>
  <c r="CA50" i="7"/>
  <c r="CA51" i="7"/>
  <c r="CA52" i="7"/>
  <c r="CA53" i="7"/>
  <c r="CA54" i="7"/>
  <c r="CA55" i="7"/>
  <c r="CA56" i="7"/>
  <c r="CA57" i="7"/>
  <c r="CA58" i="7"/>
  <c r="CA59" i="7"/>
  <c r="CA60" i="7"/>
  <c r="CA61" i="7"/>
  <c r="CA62" i="7"/>
  <c r="CA63" i="7"/>
  <c r="CA64" i="7"/>
  <c r="CA65" i="7"/>
  <c r="CA66" i="7"/>
  <c r="CA67" i="7"/>
  <c r="CA68" i="7"/>
  <c r="CA69" i="7"/>
  <c r="CA70" i="7"/>
  <c r="CA71" i="7"/>
  <c r="CA72" i="7"/>
  <c r="CA73" i="7"/>
  <c r="CA74" i="7"/>
  <c r="CA75" i="7"/>
  <c r="CA76" i="7"/>
  <c r="CA77" i="7"/>
  <c r="CA78" i="7"/>
  <c r="CA79" i="7"/>
  <c r="CA80" i="7"/>
  <c r="CA81" i="7"/>
  <c r="CA82" i="7"/>
  <c r="CA83" i="7"/>
  <c r="CA84" i="7"/>
  <c r="CA85" i="7"/>
  <c r="CA86" i="7"/>
  <c r="CA87" i="7"/>
  <c r="CA88" i="7"/>
  <c r="CA89" i="7"/>
  <c r="CA90" i="7"/>
  <c r="CA91" i="7"/>
  <c r="CA92" i="7"/>
  <c r="CA93" i="7"/>
  <c r="CA94" i="7"/>
  <c r="CA95" i="7"/>
  <c r="CA96" i="7"/>
  <c r="CA97" i="7"/>
  <c r="CA98" i="7"/>
  <c r="CA99" i="7"/>
  <c r="CA100" i="7"/>
  <c r="CA101" i="7"/>
  <c r="CA102" i="7"/>
  <c r="CA103" i="7"/>
  <c r="CA104" i="7"/>
  <c r="CA105" i="7"/>
  <c r="CA106" i="7"/>
  <c r="CA107" i="7"/>
  <c r="CA108" i="7"/>
  <c r="CA109" i="7"/>
  <c r="CA110" i="7"/>
  <c r="CA111" i="7"/>
  <c r="CA112" i="7"/>
  <c r="CA113" i="7"/>
  <c r="CA114" i="7"/>
  <c r="CA115" i="7"/>
  <c r="CA116" i="7"/>
  <c r="CA117" i="7"/>
  <c r="CA118" i="7"/>
  <c r="CA119" i="7"/>
  <c r="CA120" i="7"/>
  <c r="CA121" i="7"/>
  <c r="CA122" i="7"/>
  <c r="CA123" i="7"/>
  <c r="CA124" i="7"/>
  <c r="CA125" i="7"/>
  <c r="CA126" i="7"/>
  <c r="CA127" i="7"/>
  <c r="CA128" i="7"/>
  <c r="CA129" i="7"/>
  <c r="CA130" i="7"/>
  <c r="CA131" i="7"/>
  <c r="CA132" i="7"/>
  <c r="CA133" i="7"/>
  <c r="CA134" i="7"/>
  <c r="CA135" i="7"/>
  <c r="CA136" i="7"/>
  <c r="CA137" i="7"/>
  <c r="CA138" i="7"/>
  <c r="CA139" i="7"/>
  <c r="CA140" i="7"/>
  <c r="CA141" i="7"/>
  <c r="CA142" i="7"/>
  <c r="CA143" i="7"/>
  <c r="CA144" i="7"/>
  <c r="CA145" i="7"/>
  <c r="CA146" i="7"/>
  <c r="CA147" i="7"/>
  <c r="CA148" i="7"/>
  <c r="CA149" i="7"/>
  <c r="CA150" i="7"/>
  <c r="CA151" i="7"/>
  <c r="CA152" i="7"/>
  <c r="CA153" i="7"/>
  <c r="CA154" i="7"/>
  <c r="CA155" i="7"/>
  <c r="CA156" i="7"/>
  <c r="CA157" i="7"/>
  <c r="CA158" i="7"/>
  <c r="CA159" i="7"/>
  <c r="CA160" i="7"/>
  <c r="CA161" i="7"/>
  <c r="CA162" i="7"/>
  <c r="CA163" i="7"/>
  <c r="CA164" i="7"/>
  <c r="CA165" i="7"/>
  <c r="CA166" i="7"/>
  <c r="CA167" i="7"/>
  <c r="CA168" i="7"/>
  <c r="CA169" i="7"/>
  <c r="CA170" i="7"/>
  <c r="CA171" i="7"/>
  <c r="CA172" i="7"/>
  <c r="CA173" i="7"/>
  <c r="CA174" i="7"/>
  <c r="CA175" i="7"/>
  <c r="CA176" i="7"/>
  <c r="CA177" i="7"/>
  <c r="CA178" i="7"/>
  <c r="CA179" i="7"/>
  <c r="CA180" i="7"/>
  <c r="CA181" i="7"/>
  <c r="CA182" i="7"/>
  <c r="CA183" i="7"/>
  <c r="CA184" i="7"/>
  <c r="CA185" i="7"/>
  <c r="CA186" i="7"/>
  <c r="CA187" i="7"/>
  <c r="CB11" i="7"/>
  <c r="CB12" i="7"/>
  <c r="CB13" i="7"/>
  <c r="CB14" i="7"/>
  <c r="CB15" i="7"/>
  <c r="CB16" i="7"/>
  <c r="CB17" i="7"/>
  <c r="CB18" i="7"/>
  <c r="CB19" i="7"/>
  <c r="CB20" i="7"/>
  <c r="CB21" i="7"/>
  <c r="CB22" i="7"/>
  <c r="CB23" i="7"/>
  <c r="CB24" i="7"/>
  <c r="CB25" i="7"/>
  <c r="CB26" i="7"/>
  <c r="CB27" i="7"/>
  <c r="CB28" i="7"/>
  <c r="CB29" i="7"/>
  <c r="CB30" i="7"/>
  <c r="CB31" i="7"/>
  <c r="CB32" i="7"/>
  <c r="CB33" i="7"/>
  <c r="CB34" i="7"/>
  <c r="CB35" i="7"/>
  <c r="CB36" i="7"/>
  <c r="CB37" i="7"/>
  <c r="CB38" i="7"/>
  <c r="CB39" i="7"/>
  <c r="CB40" i="7"/>
  <c r="CB41" i="7"/>
  <c r="CB42" i="7"/>
  <c r="CB43" i="7"/>
  <c r="CB44" i="7"/>
  <c r="CB45" i="7"/>
  <c r="CB46" i="7"/>
  <c r="CB47" i="7"/>
  <c r="CB48" i="7"/>
  <c r="CB49" i="7"/>
  <c r="CB50" i="7"/>
  <c r="CB51" i="7"/>
  <c r="CB52" i="7"/>
  <c r="CB53" i="7"/>
  <c r="CB54" i="7"/>
  <c r="CB55" i="7"/>
  <c r="CB56" i="7"/>
  <c r="CB57" i="7"/>
  <c r="CB58" i="7"/>
  <c r="CB59" i="7"/>
  <c r="CB60" i="7"/>
  <c r="CB61" i="7"/>
  <c r="CB62" i="7"/>
  <c r="CB63" i="7"/>
  <c r="CB64" i="7"/>
  <c r="CB65" i="7"/>
  <c r="CB66" i="7"/>
  <c r="CB67" i="7"/>
  <c r="CB68" i="7"/>
  <c r="CB69" i="7"/>
  <c r="CB70" i="7"/>
  <c r="CB71" i="7"/>
  <c r="CB72" i="7"/>
  <c r="CB73" i="7"/>
  <c r="CB74" i="7"/>
  <c r="CB75" i="7"/>
  <c r="CB76" i="7"/>
  <c r="CB77" i="7"/>
  <c r="CB78" i="7"/>
  <c r="CB79" i="7"/>
  <c r="CB80" i="7"/>
  <c r="CB81" i="7"/>
  <c r="CB82" i="7"/>
  <c r="CB83" i="7"/>
  <c r="CB84" i="7"/>
  <c r="CB85" i="7"/>
  <c r="CB86" i="7"/>
  <c r="CB87" i="7"/>
  <c r="CB88" i="7"/>
  <c r="CB89" i="7"/>
  <c r="CB90" i="7"/>
  <c r="CB91" i="7"/>
  <c r="CB92" i="7"/>
  <c r="CB93" i="7"/>
  <c r="CB94" i="7"/>
  <c r="CB95" i="7"/>
  <c r="CB96" i="7"/>
  <c r="CB97" i="7"/>
  <c r="CB98" i="7"/>
  <c r="CB99" i="7"/>
  <c r="CB100" i="7"/>
  <c r="CB101" i="7"/>
  <c r="CB102" i="7"/>
  <c r="CB103" i="7"/>
  <c r="CB104" i="7"/>
  <c r="CB105" i="7"/>
  <c r="CB106" i="7"/>
  <c r="CB107" i="7"/>
  <c r="CB108" i="7"/>
  <c r="CB109" i="7"/>
  <c r="CB110" i="7"/>
  <c r="CB111" i="7"/>
  <c r="CB112" i="7"/>
  <c r="CB113" i="7"/>
  <c r="CB114" i="7"/>
  <c r="CB115" i="7"/>
  <c r="CB116" i="7"/>
  <c r="CB117" i="7"/>
  <c r="CB118" i="7"/>
  <c r="CB119" i="7"/>
  <c r="CB120" i="7"/>
  <c r="CB121" i="7"/>
  <c r="CB122" i="7"/>
  <c r="CB123" i="7"/>
  <c r="CB124" i="7"/>
  <c r="CB125" i="7"/>
  <c r="CB126" i="7"/>
  <c r="CB127" i="7"/>
  <c r="CB128" i="7"/>
  <c r="CB129" i="7"/>
  <c r="CB130" i="7"/>
  <c r="CB131" i="7"/>
  <c r="CB132" i="7"/>
  <c r="CB133" i="7"/>
  <c r="CB134" i="7"/>
  <c r="CB135" i="7"/>
  <c r="CB136" i="7"/>
  <c r="CB137" i="7"/>
  <c r="CB138" i="7"/>
  <c r="CB139" i="7"/>
  <c r="CB140" i="7"/>
  <c r="CB141" i="7"/>
  <c r="CB142" i="7"/>
  <c r="CB143" i="7"/>
  <c r="CB144" i="7"/>
  <c r="CB145" i="7"/>
  <c r="CB146" i="7"/>
  <c r="CB147" i="7"/>
  <c r="CB148" i="7"/>
  <c r="CB149" i="7"/>
  <c r="CB150" i="7"/>
  <c r="CB151" i="7"/>
  <c r="CB152" i="7"/>
  <c r="CB153" i="7"/>
  <c r="CB154" i="7"/>
  <c r="CB155" i="7"/>
  <c r="CB156" i="7"/>
  <c r="CB157" i="7"/>
  <c r="CB158" i="7"/>
  <c r="CB159" i="7"/>
  <c r="CB160" i="7"/>
  <c r="CB161" i="7"/>
  <c r="CB162" i="7"/>
  <c r="CB163" i="7"/>
  <c r="CB164" i="7"/>
  <c r="CB165" i="7"/>
  <c r="CB166" i="7"/>
  <c r="CB167" i="7"/>
  <c r="CB168" i="7"/>
  <c r="CB169" i="7"/>
  <c r="CB170" i="7"/>
  <c r="CB171" i="7"/>
  <c r="CB172" i="7"/>
  <c r="CB173" i="7"/>
  <c r="CB174" i="7"/>
  <c r="CB175" i="7"/>
  <c r="CB176" i="7"/>
  <c r="CB177" i="7"/>
  <c r="CB178" i="7"/>
  <c r="CB179" i="7"/>
  <c r="CB180" i="7"/>
  <c r="CB181" i="7"/>
  <c r="CB182" i="7"/>
  <c r="CB183" i="7"/>
  <c r="CB184" i="7"/>
  <c r="CB185" i="7"/>
  <c r="CB186" i="7"/>
  <c r="CB187" i="7"/>
  <c r="BY11" i="8"/>
  <c r="BY12" i="8"/>
  <c r="BY13" i="8"/>
  <c r="BY14" i="8"/>
  <c r="BY15" i="8"/>
  <c r="BY16" i="8"/>
  <c r="BY17" i="8"/>
  <c r="BY18" i="8"/>
  <c r="BY19" i="8"/>
  <c r="BY20" i="8"/>
  <c r="BY21" i="8"/>
  <c r="BY22" i="8"/>
  <c r="BY23" i="8"/>
  <c r="BY24" i="8"/>
  <c r="BY25" i="8"/>
  <c r="BY26" i="8"/>
  <c r="BY27" i="8"/>
  <c r="BY28" i="8"/>
  <c r="BY29" i="8"/>
  <c r="BY30" i="8"/>
  <c r="BY31" i="8"/>
  <c r="BY32" i="8"/>
  <c r="BY33" i="8"/>
  <c r="BY34" i="8"/>
  <c r="BY35" i="8"/>
  <c r="BY36" i="8"/>
  <c r="BY37" i="8"/>
  <c r="BY38" i="8"/>
  <c r="BY39" i="8"/>
  <c r="BY40" i="8"/>
  <c r="BY41" i="8"/>
  <c r="BY42" i="8"/>
  <c r="BY43" i="8"/>
  <c r="BY44" i="8"/>
  <c r="BY45" i="8"/>
  <c r="BY46" i="8"/>
  <c r="BY47" i="8"/>
  <c r="BY48" i="8"/>
  <c r="BY49" i="8"/>
  <c r="BY50" i="8"/>
  <c r="BY51" i="8"/>
  <c r="BY52" i="8"/>
  <c r="BY53" i="8"/>
  <c r="BY54" i="8"/>
  <c r="BY55" i="8"/>
  <c r="BY56" i="8"/>
  <c r="BY57" i="8"/>
  <c r="BY58" i="8"/>
  <c r="BY59" i="8"/>
  <c r="BY60" i="8"/>
  <c r="BY61" i="8"/>
  <c r="BY62" i="8"/>
  <c r="BY63" i="8"/>
  <c r="BY64" i="8"/>
  <c r="BY65" i="8"/>
  <c r="BY66" i="8"/>
  <c r="BY67" i="8"/>
  <c r="BY68" i="8"/>
  <c r="BY69" i="8"/>
  <c r="BY70" i="8"/>
  <c r="BY71" i="8"/>
  <c r="BY72" i="8"/>
  <c r="BY73" i="8"/>
  <c r="BY74" i="8"/>
  <c r="BY75" i="8"/>
  <c r="BY76" i="8"/>
  <c r="BY77" i="8"/>
  <c r="BY78" i="8"/>
  <c r="BY79" i="8"/>
  <c r="BY80" i="8"/>
  <c r="BY81" i="8"/>
  <c r="BY82" i="8"/>
  <c r="BY83" i="8"/>
  <c r="BY84" i="8"/>
  <c r="BY85" i="8"/>
  <c r="BY86" i="8"/>
  <c r="BY87" i="8"/>
  <c r="BY88" i="8"/>
  <c r="BY89" i="8"/>
  <c r="BY90" i="8"/>
  <c r="BY91" i="8"/>
  <c r="BY92" i="8"/>
  <c r="BY93" i="8"/>
  <c r="BY94" i="8"/>
  <c r="BY95" i="8"/>
  <c r="BY96" i="8"/>
  <c r="BY97" i="8"/>
  <c r="BY98" i="8"/>
  <c r="BY99" i="8"/>
  <c r="BY100" i="8"/>
  <c r="BY101" i="8"/>
  <c r="BY102" i="8"/>
  <c r="BY103" i="8"/>
  <c r="BY104" i="8"/>
  <c r="BY105" i="8"/>
  <c r="BY106" i="8"/>
  <c r="BY107" i="8"/>
  <c r="BY108" i="8"/>
  <c r="BY109" i="8"/>
  <c r="BY110" i="8"/>
  <c r="BY111" i="8"/>
  <c r="BY112" i="8"/>
  <c r="BY113" i="8"/>
  <c r="BY114" i="8"/>
  <c r="BY115" i="8"/>
  <c r="BY116" i="8"/>
  <c r="BY117" i="8"/>
  <c r="BY118" i="8"/>
  <c r="BY119" i="8"/>
  <c r="BY120" i="8"/>
  <c r="BY121" i="8"/>
  <c r="BY122" i="8"/>
  <c r="BY123" i="8"/>
  <c r="BY124" i="8"/>
  <c r="BY125" i="8"/>
  <c r="BY126" i="8"/>
  <c r="BY127" i="8"/>
  <c r="BY128" i="8"/>
  <c r="BY129" i="8"/>
  <c r="BY130" i="8"/>
  <c r="BY131" i="8"/>
  <c r="BY132" i="8"/>
  <c r="BY133" i="8"/>
  <c r="BY134" i="8"/>
  <c r="BY135" i="8"/>
  <c r="BY136" i="8"/>
  <c r="BY137" i="8"/>
  <c r="BY138" i="8"/>
  <c r="BY139" i="8"/>
  <c r="BY140" i="8"/>
  <c r="BY141" i="8"/>
  <c r="BY142" i="8"/>
  <c r="BY143" i="8"/>
  <c r="BY144" i="8"/>
  <c r="BY145" i="8"/>
  <c r="BY146" i="8"/>
  <c r="BY147" i="8"/>
  <c r="BY148" i="8"/>
  <c r="BY149" i="8"/>
  <c r="BY150" i="8"/>
  <c r="BY151" i="8"/>
  <c r="BY152" i="8"/>
  <c r="BY153" i="8"/>
  <c r="BY154" i="8"/>
  <c r="BY155" i="8"/>
  <c r="BY156" i="8"/>
  <c r="BY157" i="8"/>
  <c r="BY158" i="8"/>
  <c r="BY159" i="8"/>
  <c r="BY160" i="8"/>
  <c r="BY161" i="8"/>
  <c r="BY162" i="8"/>
  <c r="BY163" i="8"/>
  <c r="BY164" i="8"/>
  <c r="BY165" i="8"/>
  <c r="BY166" i="8"/>
  <c r="BY167" i="8"/>
  <c r="BY168" i="8"/>
  <c r="BY169" i="8"/>
  <c r="BY170" i="8"/>
  <c r="BY171" i="8"/>
  <c r="BY172" i="8"/>
  <c r="BY173" i="8"/>
  <c r="BY174" i="8"/>
  <c r="BY175" i="8"/>
  <c r="BY176" i="8"/>
  <c r="BY177" i="8"/>
  <c r="BY178" i="8"/>
  <c r="BY179" i="8"/>
  <c r="BY180" i="8"/>
  <c r="BY181" i="8"/>
  <c r="BY182" i="8"/>
  <c r="BY183" i="8"/>
  <c r="BY184" i="8"/>
  <c r="BY185" i="8"/>
  <c r="BY186" i="8"/>
  <c r="BY187" i="8"/>
  <c r="BY188" i="8"/>
  <c r="BY189" i="8"/>
  <c r="BZ11" i="8"/>
  <c r="BZ12" i="8"/>
  <c r="BZ13" i="8"/>
  <c r="BZ14" i="8"/>
  <c r="BZ15" i="8"/>
  <c r="BZ16" i="8"/>
  <c r="BZ17" i="8"/>
  <c r="BZ18" i="8"/>
  <c r="BZ19" i="8"/>
  <c r="BZ20" i="8"/>
  <c r="BZ21" i="8"/>
  <c r="BZ22" i="8"/>
  <c r="BZ23" i="8"/>
  <c r="BZ24" i="8"/>
  <c r="BZ25" i="8"/>
  <c r="BZ26" i="8"/>
  <c r="BZ27" i="8"/>
  <c r="BZ28" i="8"/>
  <c r="BZ29" i="8"/>
  <c r="BZ30" i="8"/>
  <c r="BZ31" i="8"/>
  <c r="BZ32" i="8"/>
  <c r="BZ33" i="8"/>
  <c r="BZ34" i="8"/>
  <c r="BZ35" i="8"/>
  <c r="BZ36" i="8"/>
  <c r="BZ37" i="8"/>
  <c r="BZ38" i="8"/>
  <c r="BZ39" i="8"/>
  <c r="BZ40" i="8"/>
  <c r="BZ41" i="8"/>
  <c r="BZ42" i="8"/>
  <c r="BZ43" i="8"/>
  <c r="BZ44" i="8"/>
  <c r="BZ45" i="8"/>
  <c r="BZ46" i="8"/>
  <c r="BZ47" i="8"/>
  <c r="BZ48" i="8"/>
  <c r="BZ49" i="8"/>
  <c r="BZ50" i="8"/>
  <c r="BZ51" i="8"/>
  <c r="BZ52" i="8"/>
  <c r="BZ53" i="8"/>
  <c r="BZ54" i="8"/>
  <c r="BZ55" i="8"/>
  <c r="BZ56" i="8"/>
  <c r="BZ57" i="8"/>
  <c r="BZ58" i="8"/>
  <c r="BZ59" i="8"/>
  <c r="BZ60" i="8"/>
  <c r="BZ61" i="8"/>
  <c r="BZ62" i="8"/>
  <c r="BZ63" i="8"/>
  <c r="BZ64" i="8"/>
  <c r="BZ65" i="8"/>
  <c r="BZ66" i="8"/>
  <c r="BZ67" i="8"/>
  <c r="BZ68" i="8"/>
  <c r="BZ69" i="8"/>
  <c r="BZ70" i="8"/>
  <c r="BZ71" i="8"/>
  <c r="BZ72" i="8"/>
  <c r="BZ73" i="8"/>
  <c r="BZ74" i="8"/>
  <c r="BZ75" i="8"/>
  <c r="BZ76" i="8"/>
  <c r="BZ77" i="8"/>
  <c r="BZ78" i="8"/>
  <c r="BZ79" i="8"/>
  <c r="BZ80" i="8"/>
  <c r="BZ81" i="8"/>
  <c r="BZ82" i="8"/>
  <c r="BZ83" i="8"/>
  <c r="BZ84" i="8"/>
  <c r="BZ85" i="8"/>
  <c r="BZ86" i="8"/>
  <c r="BZ87" i="8"/>
  <c r="BZ88" i="8"/>
  <c r="BZ89" i="8"/>
  <c r="BZ90" i="8"/>
  <c r="BZ91" i="8"/>
  <c r="BZ92" i="8"/>
  <c r="BZ93" i="8"/>
  <c r="BZ94" i="8"/>
  <c r="BZ95" i="8"/>
  <c r="BZ96" i="8"/>
  <c r="BZ97" i="8"/>
  <c r="BZ98" i="8"/>
  <c r="BZ99" i="8"/>
  <c r="BZ100" i="8"/>
  <c r="BZ101" i="8"/>
  <c r="BZ102" i="8"/>
  <c r="BZ103" i="8"/>
  <c r="BZ104" i="8"/>
  <c r="BZ105" i="8"/>
  <c r="BZ106" i="8"/>
  <c r="BZ107" i="8"/>
  <c r="BZ108" i="8"/>
  <c r="BZ109" i="8"/>
  <c r="BZ110" i="8"/>
  <c r="BZ111" i="8"/>
  <c r="BZ112" i="8"/>
  <c r="BZ113" i="8"/>
  <c r="BZ114" i="8"/>
  <c r="BZ115" i="8"/>
  <c r="BZ116" i="8"/>
  <c r="BZ117" i="8"/>
  <c r="BZ118" i="8"/>
  <c r="BZ119" i="8"/>
  <c r="BZ120" i="8"/>
  <c r="BZ121" i="8"/>
  <c r="BZ122" i="8"/>
  <c r="BZ123" i="8"/>
  <c r="BZ124" i="8"/>
  <c r="BZ125" i="8"/>
  <c r="BZ126" i="8"/>
  <c r="BZ127" i="8"/>
  <c r="BZ128" i="8"/>
  <c r="BZ129" i="8"/>
  <c r="BZ130" i="8"/>
  <c r="BZ131" i="8"/>
  <c r="BZ132" i="8"/>
  <c r="BZ133" i="8"/>
  <c r="BZ134" i="8"/>
  <c r="BZ135" i="8"/>
  <c r="BZ136" i="8"/>
  <c r="BZ137" i="8"/>
  <c r="BZ138" i="8"/>
  <c r="BZ139" i="8"/>
  <c r="BZ140" i="8"/>
  <c r="BZ141" i="8"/>
  <c r="BZ142" i="8"/>
  <c r="BZ143" i="8"/>
  <c r="BZ144" i="8"/>
  <c r="BZ145" i="8"/>
  <c r="BZ146" i="8"/>
  <c r="BZ147" i="8"/>
  <c r="BZ148" i="8"/>
  <c r="BZ149" i="8"/>
  <c r="BZ150" i="8"/>
  <c r="BZ151" i="8"/>
  <c r="BZ152" i="8"/>
  <c r="BZ153" i="8"/>
  <c r="BZ154" i="8"/>
  <c r="BZ155" i="8"/>
  <c r="BZ156" i="8"/>
  <c r="BZ157" i="8"/>
  <c r="BZ158" i="8"/>
  <c r="BZ159" i="8"/>
  <c r="BZ160" i="8"/>
  <c r="BZ161" i="8"/>
  <c r="BZ162" i="8"/>
  <c r="BZ163" i="8"/>
  <c r="BZ164" i="8"/>
  <c r="BZ165" i="8"/>
  <c r="BZ166" i="8"/>
  <c r="BZ167" i="8"/>
  <c r="BZ168" i="8"/>
  <c r="BZ169" i="8"/>
  <c r="BZ170" i="8"/>
  <c r="BZ171" i="8"/>
  <c r="BZ172" i="8"/>
  <c r="BZ173" i="8"/>
  <c r="BZ174" i="8"/>
  <c r="BZ175" i="8"/>
  <c r="BZ176" i="8"/>
  <c r="BZ177" i="8"/>
  <c r="BZ178" i="8"/>
  <c r="BZ179" i="8"/>
  <c r="BZ180" i="8"/>
  <c r="BZ181" i="8"/>
  <c r="BZ182" i="8"/>
  <c r="BZ183" i="8"/>
  <c r="BZ184" i="8"/>
  <c r="BZ185" i="8"/>
  <c r="BZ186" i="8"/>
  <c r="BZ187" i="8"/>
  <c r="BZ188" i="8"/>
  <c r="BZ189" i="8"/>
  <c r="CA11" i="8"/>
  <c r="CA12" i="8"/>
  <c r="CA13" i="8"/>
  <c r="CA14" i="8"/>
  <c r="CA15" i="8"/>
  <c r="CA16" i="8"/>
  <c r="CA17" i="8"/>
  <c r="CA18" i="8"/>
  <c r="CA19" i="8"/>
  <c r="CA20" i="8"/>
  <c r="CA21" i="8"/>
  <c r="CA22" i="8"/>
  <c r="CA23" i="8"/>
  <c r="CA24" i="8"/>
  <c r="CA25" i="8"/>
  <c r="CA26" i="8"/>
  <c r="CA27" i="8"/>
  <c r="CA28" i="8"/>
  <c r="CA29" i="8"/>
  <c r="CA30" i="8"/>
  <c r="CA31" i="8"/>
  <c r="CA32" i="8"/>
  <c r="CA33" i="8"/>
  <c r="CA34" i="8"/>
  <c r="CA35" i="8"/>
  <c r="CA36" i="8"/>
  <c r="CA37" i="8"/>
  <c r="CA38" i="8"/>
  <c r="CA39" i="8"/>
  <c r="CA40" i="8"/>
  <c r="CA41" i="8"/>
  <c r="CA42" i="8"/>
  <c r="CA43" i="8"/>
  <c r="CA44" i="8"/>
  <c r="CA45" i="8"/>
  <c r="CA46" i="8"/>
  <c r="CA47" i="8"/>
  <c r="CA48" i="8"/>
  <c r="CA49" i="8"/>
  <c r="CA50" i="8"/>
  <c r="CA51" i="8"/>
  <c r="CA52" i="8"/>
  <c r="CA53" i="8"/>
  <c r="CA54" i="8"/>
  <c r="CA55" i="8"/>
  <c r="CA56" i="8"/>
  <c r="CA57" i="8"/>
  <c r="CA58" i="8"/>
  <c r="CA59" i="8"/>
  <c r="CA60" i="8"/>
  <c r="CA61" i="8"/>
  <c r="CA62" i="8"/>
  <c r="CA63" i="8"/>
  <c r="CA64" i="8"/>
  <c r="CA65" i="8"/>
  <c r="CA66" i="8"/>
  <c r="CA67" i="8"/>
  <c r="CA68" i="8"/>
  <c r="CA69" i="8"/>
  <c r="CA70" i="8"/>
  <c r="CA71" i="8"/>
  <c r="CA72" i="8"/>
  <c r="CA73" i="8"/>
  <c r="CA74" i="8"/>
  <c r="CA75" i="8"/>
  <c r="CA76" i="8"/>
  <c r="CA77" i="8"/>
  <c r="CA78" i="8"/>
  <c r="CA79" i="8"/>
  <c r="CA80" i="8"/>
  <c r="CA81" i="8"/>
  <c r="CA82" i="8"/>
  <c r="CA83" i="8"/>
  <c r="CA84" i="8"/>
  <c r="CA85" i="8"/>
  <c r="CA86" i="8"/>
  <c r="CA87" i="8"/>
  <c r="CA88" i="8"/>
  <c r="CA89" i="8"/>
  <c r="CA90" i="8"/>
  <c r="CA91" i="8"/>
  <c r="CA92" i="8"/>
  <c r="CA93" i="8"/>
  <c r="CA94" i="8"/>
  <c r="CA95" i="8"/>
  <c r="CA96" i="8"/>
  <c r="CA97" i="8"/>
  <c r="CA98" i="8"/>
  <c r="CA99" i="8"/>
  <c r="CA100" i="8"/>
  <c r="CA101" i="8"/>
  <c r="CA102" i="8"/>
  <c r="CA103" i="8"/>
  <c r="CA104" i="8"/>
  <c r="CA105" i="8"/>
  <c r="CA106" i="8"/>
  <c r="CA107" i="8"/>
  <c r="CA108" i="8"/>
  <c r="CA109" i="8"/>
  <c r="CA110" i="8"/>
  <c r="CA111" i="8"/>
  <c r="CA112" i="8"/>
  <c r="CA113" i="8"/>
  <c r="CA114" i="8"/>
  <c r="CA115" i="8"/>
  <c r="CA116" i="8"/>
  <c r="CA117" i="8"/>
  <c r="CA118" i="8"/>
  <c r="CA119" i="8"/>
  <c r="CA120" i="8"/>
  <c r="CA121" i="8"/>
  <c r="CA122" i="8"/>
  <c r="CA123" i="8"/>
  <c r="CA124" i="8"/>
  <c r="CA125" i="8"/>
  <c r="CA126" i="8"/>
  <c r="CA127" i="8"/>
  <c r="CA128" i="8"/>
  <c r="CA129" i="8"/>
  <c r="CA130" i="8"/>
  <c r="CA131" i="8"/>
  <c r="CA132" i="8"/>
  <c r="CA133" i="8"/>
  <c r="CA134" i="8"/>
  <c r="CA135" i="8"/>
  <c r="CA136" i="8"/>
  <c r="CA137" i="8"/>
  <c r="CA138" i="8"/>
  <c r="CA139" i="8"/>
  <c r="CA140" i="8"/>
  <c r="CA141" i="8"/>
  <c r="CA142" i="8"/>
  <c r="CA143" i="8"/>
  <c r="CA144" i="8"/>
  <c r="CA145" i="8"/>
  <c r="CA146" i="8"/>
  <c r="CA147" i="8"/>
  <c r="CA148" i="8"/>
  <c r="CA149" i="8"/>
  <c r="CA150" i="8"/>
  <c r="CA151" i="8"/>
  <c r="CA152" i="8"/>
  <c r="CA153" i="8"/>
  <c r="CA154" i="8"/>
  <c r="CA155" i="8"/>
  <c r="CA156" i="8"/>
  <c r="CA157" i="8"/>
  <c r="CA158" i="8"/>
  <c r="CA159" i="8"/>
  <c r="CA160" i="8"/>
  <c r="CA161" i="8"/>
  <c r="CA162" i="8"/>
  <c r="CA163" i="8"/>
  <c r="CA164" i="8"/>
  <c r="CA165" i="8"/>
  <c r="CA166" i="8"/>
  <c r="CA167" i="8"/>
  <c r="CA168" i="8"/>
  <c r="CA169" i="8"/>
  <c r="CA170" i="8"/>
  <c r="CA171" i="8"/>
  <c r="CA172" i="8"/>
  <c r="CA173" i="8"/>
  <c r="CA174" i="8"/>
  <c r="CA175" i="8"/>
  <c r="CA176" i="8"/>
  <c r="CA177" i="8"/>
  <c r="CA178" i="8"/>
  <c r="CA179" i="8"/>
  <c r="CA180" i="8"/>
  <c r="CA181" i="8"/>
  <c r="CA182" i="8"/>
  <c r="CA183" i="8"/>
  <c r="CA184" i="8"/>
  <c r="CA185" i="8"/>
  <c r="CA186" i="8"/>
  <c r="CA187" i="8"/>
  <c r="CA188" i="8"/>
  <c r="CA189" i="8"/>
  <c r="CB11" i="8"/>
  <c r="CB12" i="8"/>
  <c r="CB13" i="8"/>
  <c r="CB14" i="8"/>
  <c r="CB15" i="8"/>
  <c r="CB16" i="8"/>
  <c r="CB17" i="8"/>
  <c r="CB18" i="8"/>
  <c r="CB19" i="8"/>
  <c r="CB20" i="8"/>
  <c r="CB21" i="8"/>
  <c r="CB22" i="8"/>
  <c r="CB23" i="8"/>
  <c r="CB24" i="8"/>
  <c r="CB25" i="8"/>
  <c r="CB26" i="8"/>
  <c r="CB27" i="8"/>
  <c r="CB28" i="8"/>
  <c r="CB29" i="8"/>
  <c r="CB30" i="8"/>
  <c r="CB31" i="8"/>
  <c r="CB32" i="8"/>
  <c r="CB33" i="8"/>
  <c r="CB34" i="8"/>
  <c r="CB35" i="8"/>
  <c r="CB36" i="8"/>
  <c r="CB37" i="8"/>
  <c r="CB38" i="8"/>
  <c r="CB39" i="8"/>
  <c r="CB40" i="8"/>
  <c r="CB41" i="8"/>
  <c r="CB42" i="8"/>
  <c r="CB43" i="8"/>
  <c r="CB44" i="8"/>
  <c r="CB45" i="8"/>
  <c r="CB46" i="8"/>
  <c r="CB47" i="8"/>
  <c r="CB48" i="8"/>
  <c r="CB49" i="8"/>
  <c r="CB50" i="8"/>
  <c r="CB51" i="8"/>
  <c r="CB52" i="8"/>
  <c r="CB53" i="8"/>
  <c r="CB54" i="8"/>
  <c r="CB55" i="8"/>
  <c r="CB56" i="8"/>
  <c r="CB57" i="8"/>
  <c r="CB58" i="8"/>
  <c r="CB59" i="8"/>
  <c r="CB60" i="8"/>
  <c r="CB61" i="8"/>
  <c r="CB62" i="8"/>
  <c r="CB63" i="8"/>
  <c r="CB64" i="8"/>
  <c r="CB65" i="8"/>
  <c r="CB66" i="8"/>
  <c r="CB67" i="8"/>
  <c r="CB68" i="8"/>
  <c r="CB69" i="8"/>
  <c r="CB70" i="8"/>
  <c r="CB71" i="8"/>
  <c r="CB72" i="8"/>
  <c r="CB73" i="8"/>
  <c r="CB74" i="8"/>
  <c r="CB75" i="8"/>
  <c r="CB76" i="8"/>
  <c r="CB77" i="8"/>
  <c r="CB78" i="8"/>
  <c r="CB79" i="8"/>
  <c r="CB80" i="8"/>
  <c r="CB81" i="8"/>
  <c r="CB82" i="8"/>
  <c r="CB83" i="8"/>
  <c r="CB84" i="8"/>
  <c r="CB85" i="8"/>
  <c r="CB86" i="8"/>
  <c r="CB87" i="8"/>
  <c r="CB88" i="8"/>
  <c r="CB89" i="8"/>
  <c r="CB90" i="8"/>
  <c r="CB91" i="8"/>
  <c r="CB92" i="8"/>
  <c r="CB93" i="8"/>
  <c r="CB94" i="8"/>
  <c r="CB95" i="8"/>
  <c r="CB96" i="8"/>
  <c r="CB97" i="8"/>
  <c r="CB98" i="8"/>
  <c r="CB99" i="8"/>
  <c r="CB100" i="8"/>
  <c r="CB101" i="8"/>
  <c r="CB102" i="8"/>
  <c r="CB103" i="8"/>
  <c r="CB104" i="8"/>
  <c r="CB105" i="8"/>
  <c r="CB106" i="8"/>
  <c r="CB107" i="8"/>
  <c r="CB108" i="8"/>
  <c r="CB109" i="8"/>
  <c r="CB110" i="8"/>
  <c r="CB111" i="8"/>
  <c r="CB112" i="8"/>
  <c r="CB113" i="8"/>
  <c r="CB114" i="8"/>
  <c r="CB115" i="8"/>
  <c r="CB116" i="8"/>
  <c r="CB117" i="8"/>
  <c r="CB118" i="8"/>
  <c r="CB119" i="8"/>
  <c r="CB120" i="8"/>
  <c r="CB121" i="8"/>
  <c r="CB122" i="8"/>
  <c r="CB123" i="8"/>
  <c r="CB124" i="8"/>
  <c r="CB125" i="8"/>
  <c r="CB126" i="8"/>
  <c r="CB127" i="8"/>
  <c r="CB128" i="8"/>
  <c r="CB129" i="8"/>
  <c r="CB130" i="8"/>
  <c r="CB131" i="8"/>
  <c r="CB132" i="8"/>
  <c r="CB133" i="8"/>
  <c r="CB134" i="8"/>
  <c r="CB135" i="8"/>
  <c r="CB136" i="8"/>
  <c r="CB137" i="8"/>
  <c r="CB138" i="8"/>
  <c r="CB139" i="8"/>
  <c r="CB140" i="8"/>
  <c r="CB141" i="8"/>
  <c r="CB142" i="8"/>
  <c r="CB143" i="8"/>
  <c r="CB144" i="8"/>
  <c r="CB145" i="8"/>
  <c r="CB146" i="8"/>
  <c r="CB147" i="8"/>
  <c r="CB148" i="8"/>
  <c r="CB149" i="8"/>
  <c r="CB150" i="8"/>
  <c r="CB151" i="8"/>
  <c r="CB152" i="8"/>
  <c r="CB153" i="8"/>
  <c r="CB154" i="8"/>
  <c r="CB155" i="8"/>
  <c r="CB156" i="8"/>
  <c r="CB157" i="8"/>
  <c r="CB158" i="8"/>
  <c r="CB159" i="8"/>
  <c r="CB160" i="8"/>
  <c r="CB161" i="8"/>
  <c r="CB162" i="8"/>
  <c r="CB163" i="8"/>
  <c r="CB164" i="8"/>
  <c r="CB165" i="8"/>
  <c r="CB166" i="8"/>
  <c r="CB167" i="8"/>
  <c r="CB168" i="8"/>
  <c r="CB169" i="8"/>
  <c r="CB170" i="8"/>
  <c r="CB171" i="8"/>
  <c r="CB172" i="8"/>
  <c r="CB173" i="8"/>
  <c r="CB174" i="8"/>
  <c r="CB175" i="8"/>
  <c r="CB176" i="8"/>
  <c r="CB177" i="8"/>
  <c r="CB178" i="8"/>
  <c r="CB179" i="8"/>
  <c r="CB180" i="8"/>
  <c r="CB181" i="8"/>
  <c r="CB182" i="8"/>
  <c r="CB183" i="8"/>
  <c r="CB184" i="8"/>
  <c r="CB185" i="8"/>
  <c r="CB186" i="8"/>
  <c r="CB187" i="8"/>
  <c r="CB188" i="8"/>
  <c r="CB189" i="8"/>
  <c r="CB10" i="8"/>
  <c r="CA10" i="8"/>
  <c r="BZ10" i="8"/>
  <c r="BY10" i="8"/>
  <c r="CB10" i="7"/>
  <c r="CA10" i="7"/>
  <c r="BZ10" i="7"/>
  <c r="BY10" i="7"/>
  <c r="CB10" i="5"/>
  <c r="CA10" i="5"/>
  <c r="BZ10" i="5"/>
  <c r="BY10" i="5"/>
  <c r="CB10" i="4"/>
  <c r="CA10" i="4"/>
  <c r="BZ10" i="4"/>
  <c r="BY10" i="4"/>
  <c r="BW11" i="4" l="1"/>
  <c r="BW12" i="4"/>
  <c r="BW13" i="4"/>
  <c r="BW14" i="4"/>
  <c r="BW15" i="4"/>
  <c r="BW16" i="4"/>
  <c r="BW17" i="4"/>
  <c r="BW18" i="4"/>
  <c r="BW19" i="4"/>
  <c r="BW20" i="4"/>
  <c r="BW21" i="4"/>
  <c r="BW22" i="4"/>
  <c r="BW23" i="4"/>
  <c r="BW24" i="4"/>
  <c r="BW25" i="4"/>
  <c r="BW26" i="4"/>
  <c r="BW27" i="4"/>
  <c r="BW28" i="4"/>
  <c r="BW29" i="4"/>
  <c r="BW30" i="4"/>
  <c r="BW31" i="4"/>
  <c r="BW32" i="4"/>
  <c r="BW33" i="4"/>
  <c r="BW34" i="4"/>
  <c r="BW35" i="4"/>
  <c r="BW36" i="4"/>
  <c r="BW37" i="4"/>
  <c r="BW38" i="4"/>
  <c r="BW39" i="4"/>
  <c r="BW40" i="4"/>
  <c r="BW41" i="4"/>
  <c r="BW42" i="4"/>
  <c r="BW43" i="4"/>
  <c r="BW44" i="4"/>
  <c r="BW45" i="4"/>
  <c r="BW46" i="4"/>
  <c r="BW47" i="4"/>
  <c r="BW48" i="4"/>
  <c r="BW49" i="4"/>
  <c r="BW50" i="4"/>
  <c r="BW51" i="4"/>
  <c r="BW52" i="4"/>
  <c r="BW53" i="4"/>
  <c r="BW54" i="4"/>
  <c r="BW55" i="4"/>
  <c r="BW56" i="4"/>
  <c r="BW57" i="4"/>
  <c r="BW58" i="4"/>
  <c r="BW59" i="4"/>
  <c r="BW60" i="4"/>
  <c r="BW61" i="4"/>
  <c r="BW62" i="4"/>
  <c r="BW63" i="4"/>
  <c r="BW64" i="4"/>
  <c r="BW65" i="4"/>
  <c r="BW66" i="4"/>
  <c r="BW67" i="4"/>
  <c r="BW68" i="4"/>
  <c r="BW69" i="4"/>
  <c r="BW70" i="4"/>
  <c r="BW71" i="4"/>
  <c r="BW72" i="4"/>
  <c r="BW73" i="4"/>
  <c r="BW74" i="4"/>
  <c r="BW75" i="4"/>
  <c r="BW76" i="4"/>
  <c r="BW77" i="4"/>
  <c r="BW78" i="4"/>
  <c r="BW79" i="4"/>
  <c r="BW80" i="4"/>
  <c r="BW81" i="4"/>
  <c r="BW82" i="4"/>
  <c r="BW83" i="4"/>
  <c r="BW84" i="4"/>
  <c r="BW85" i="4"/>
  <c r="BW86" i="4"/>
  <c r="BW87" i="4"/>
  <c r="BW88" i="4"/>
  <c r="BW89" i="4"/>
  <c r="BW90" i="4"/>
  <c r="BW91" i="4"/>
  <c r="BW92" i="4"/>
  <c r="BW93" i="4"/>
  <c r="BW94" i="4"/>
  <c r="BW95" i="4"/>
  <c r="BW96" i="4"/>
  <c r="BW97" i="4"/>
  <c r="BW98" i="4"/>
  <c r="BW99" i="4"/>
  <c r="BW100" i="4"/>
  <c r="BW101" i="4"/>
  <c r="BW102" i="4"/>
  <c r="BW103" i="4"/>
  <c r="BW104" i="4"/>
  <c r="BW105" i="4"/>
  <c r="BW106" i="4"/>
  <c r="BW107" i="4"/>
  <c r="BW108" i="4"/>
  <c r="BW109" i="4"/>
  <c r="BW110" i="4"/>
  <c r="BW111" i="4"/>
  <c r="BW112" i="4"/>
  <c r="BW113" i="4"/>
  <c r="BW114" i="4"/>
  <c r="BW115" i="4"/>
  <c r="BW116" i="4"/>
  <c r="BW117" i="4"/>
  <c r="BW118" i="4"/>
  <c r="BW119" i="4"/>
  <c r="BW120" i="4"/>
  <c r="BW121" i="4"/>
  <c r="BW122" i="4"/>
  <c r="BW123" i="4"/>
  <c r="BW124" i="4"/>
  <c r="BW125" i="4"/>
  <c r="BW126" i="4"/>
  <c r="BW127" i="4"/>
  <c r="BW128" i="4"/>
  <c r="BW129" i="4"/>
  <c r="BW130" i="4"/>
  <c r="BW131" i="4"/>
  <c r="BW132" i="4"/>
  <c r="BW133" i="4"/>
  <c r="BW134" i="4"/>
  <c r="BW135" i="4"/>
  <c r="BW136" i="4"/>
  <c r="BW137" i="4"/>
  <c r="BW138" i="4"/>
  <c r="BW139" i="4"/>
  <c r="BW140" i="4"/>
  <c r="BW141" i="4"/>
  <c r="BW142" i="4"/>
  <c r="BW143" i="4"/>
  <c r="BW144" i="4"/>
  <c r="BW145" i="4"/>
  <c r="BW146" i="4"/>
  <c r="BW147" i="4"/>
  <c r="BW148" i="4"/>
  <c r="BW149" i="4"/>
  <c r="BW150" i="4"/>
  <c r="BW151" i="4"/>
  <c r="BW152" i="4"/>
  <c r="BW153" i="4"/>
  <c r="BW154" i="4"/>
  <c r="BW155" i="4"/>
  <c r="BW156" i="4"/>
  <c r="BW157" i="4"/>
  <c r="BW158" i="4"/>
  <c r="BW159" i="4"/>
  <c r="BW160" i="4"/>
  <c r="BW161" i="4"/>
  <c r="BW162" i="4"/>
  <c r="BW163" i="4"/>
  <c r="BW164" i="4"/>
  <c r="BW165" i="4"/>
  <c r="BW166" i="4"/>
  <c r="BW167" i="4"/>
  <c r="BW168" i="4"/>
  <c r="BW169" i="4"/>
  <c r="BW170" i="4"/>
  <c r="BW171" i="4"/>
  <c r="BW172" i="4"/>
  <c r="BW173" i="4"/>
  <c r="BW174" i="4"/>
  <c r="BW175" i="4"/>
  <c r="BW176" i="4"/>
  <c r="BW177" i="4"/>
  <c r="BW178" i="4"/>
  <c r="BW179" i="4"/>
  <c r="BW180" i="4"/>
  <c r="BW181" i="4"/>
  <c r="BW182" i="4"/>
  <c r="BW183" i="4"/>
  <c r="BW184" i="4"/>
  <c r="BW185" i="4"/>
  <c r="BW186" i="4"/>
  <c r="BW187" i="4"/>
  <c r="BW10" i="4"/>
  <c r="BW11" i="5"/>
  <c r="BW12" i="5"/>
  <c r="BW13" i="5"/>
  <c r="BW14" i="5"/>
  <c r="BW15" i="5"/>
  <c r="BW16" i="5"/>
  <c r="BW17" i="5"/>
  <c r="BW18" i="5"/>
  <c r="BW19" i="5"/>
  <c r="BW20" i="5"/>
  <c r="BW21" i="5"/>
  <c r="BW22" i="5"/>
  <c r="BW23" i="5"/>
  <c r="BW24" i="5"/>
  <c r="BW25" i="5"/>
  <c r="BW26" i="5"/>
  <c r="BW27" i="5"/>
  <c r="BW28" i="5"/>
  <c r="BW29" i="5"/>
  <c r="BW30" i="5"/>
  <c r="BW31" i="5"/>
  <c r="BW32" i="5"/>
  <c r="BW33" i="5"/>
  <c r="BW34" i="5"/>
  <c r="BW35" i="5"/>
  <c r="BW36" i="5"/>
  <c r="BW37" i="5"/>
  <c r="BW38" i="5"/>
  <c r="BW39" i="5"/>
  <c r="BW40" i="5"/>
  <c r="BW41" i="5"/>
  <c r="BW42" i="5"/>
  <c r="BW43" i="5"/>
  <c r="BW44" i="5"/>
  <c r="BW45" i="5"/>
  <c r="BW46" i="5"/>
  <c r="BW47" i="5"/>
  <c r="BW48" i="5"/>
  <c r="BW49" i="5"/>
  <c r="BW50" i="5"/>
  <c r="BW51" i="5"/>
  <c r="BW52" i="5"/>
  <c r="BW53" i="5"/>
  <c r="BW54" i="5"/>
  <c r="BW55" i="5"/>
  <c r="BW56" i="5"/>
  <c r="BW57" i="5"/>
  <c r="BW58" i="5"/>
  <c r="BW59" i="5"/>
  <c r="BW60" i="5"/>
  <c r="BW61" i="5"/>
  <c r="BW62" i="5"/>
  <c r="BW63" i="5"/>
  <c r="BW64" i="5"/>
  <c r="BW65" i="5"/>
  <c r="BW66" i="5"/>
  <c r="BW67" i="5"/>
  <c r="BW68" i="5"/>
  <c r="BW69" i="5"/>
  <c r="BW70" i="5"/>
  <c r="BW71" i="5"/>
  <c r="BW72" i="5"/>
  <c r="BW73" i="5"/>
  <c r="BW74" i="5"/>
  <c r="BW75" i="5"/>
  <c r="BW76" i="5"/>
  <c r="BW77" i="5"/>
  <c r="BW78" i="5"/>
  <c r="BW79" i="5"/>
  <c r="BW80" i="5"/>
  <c r="BW81" i="5"/>
  <c r="BW82" i="5"/>
  <c r="BW83" i="5"/>
  <c r="BW84" i="5"/>
  <c r="BW85" i="5"/>
  <c r="BW86" i="5"/>
  <c r="BW87" i="5"/>
  <c r="BW88" i="5"/>
  <c r="BW89" i="5"/>
  <c r="BW90" i="5"/>
  <c r="BW91" i="5"/>
  <c r="BW92" i="5"/>
  <c r="BW93" i="5"/>
  <c r="BW94" i="5"/>
  <c r="BW95" i="5"/>
  <c r="BW96" i="5"/>
  <c r="BW97" i="5"/>
  <c r="BW98" i="5"/>
  <c r="BW99" i="5"/>
  <c r="BW100" i="5"/>
  <c r="BW101" i="5"/>
  <c r="BW102" i="5"/>
  <c r="BW103" i="5"/>
  <c r="BW104" i="5"/>
  <c r="BW105" i="5"/>
  <c r="BW106" i="5"/>
  <c r="BW107" i="5"/>
  <c r="BW108" i="5"/>
  <c r="BW109" i="5"/>
  <c r="BW110" i="5"/>
  <c r="BW111" i="5"/>
  <c r="BW112" i="5"/>
  <c r="BW113" i="5"/>
  <c r="BW114" i="5"/>
  <c r="BW115" i="5"/>
  <c r="BW116" i="5"/>
  <c r="BW117" i="5"/>
  <c r="BW118" i="5"/>
  <c r="BW119" i="5"/>
  <c r="BW120" i="5"/>
  <c r="BW121" i="5"/>
  <c r="BW122" i="5"/>
  <c r="BW123" i="5"/>
  <c r="BW124" i="5"/>
  <c r="BW125" i="5"/>
  <c r="BW126" i="5"/>
  <c r="BW127" i="5"/>
  <c r="BW128" i="5"/>
  <c r="BW129" i="5"/>
  <c r="BW130" i="5"/>
  <c r="BW131" i="5"/>
  <c r="BW132" i="5"/>
  <c r="BW133" i="5"/>
  <c r="BW134" i="5"/>
  <c r="BW135" i="5"/>
  <c r="BW136" i="5"/>
  <c r="BW137" i="5"/>
  <c r="BW138" i="5"/>
  <c r="BW139" i="5"/>
  <c r="BW140" i="5"/>
  <c r="BW141" i="5"/>
  <c r="BW142" i="5"/>
  <c r="BW143" i="5"/>
  <c r="BW144" i="5"/>
  <c r="BW145" i="5"/>
  <c r="BW146" i="5"/>
  <c r="BW147" i="5"/>
  <c r="BW148" i="5"/>
  <c r="BW149" i="5"/>
  <c r="BW150" i="5"/>
  <c r="BW151" i="5"/>
  <c r="BW152" i="5"/>
  <c r="BW153" i="5"/>
  <c r="BW154" i="5"/>
  <c r="BW155" i="5"/>
  <c r="BW156" i="5"/>
  <c r="BW157" i="5"/>
  <c r="BW158" i="5"/>
  <c r="BW159" i="5"/>
  <c r="BW160" i="5"/>
  <c r="BW161" i="5"/>
  <c r="BW162" i="5"/>
  <c r="BW163" i="5"/>
  <c r="BW164" i="5"/>
  <c r="BW165" i="5"/>
  <c r="BW166" i="5"/>
  <c r="BW167" i="5"/>
  <c r="BW168" i="5"/>
  <c r="BW169" i="5"/>
  <c r="BW170" i="5"/>
  <c r="BW171" i="5"/>
  <c r="BW172" i="5"/>
  <c r="BW173" i="5"/>
  <c r="BW174" i="5"/>
  <c r="BW175" i="5"/>
  <c r="BW176" i="5"/>
  <c r="BW177" i="5"/>
  <c r="BW178" i="5"/>
  <c r="BW179" i="5"/>
  <c r="BW180" i="5"/>
  <c r="BW181" i="5"/>
  <c r="BW10" i="5"/>
  <c r="BW11" i="7"/>
  <c r="BW12" i="7"/>
  <c r="BW13" i="7"/>
  <c r="BW14" i="7"/>
  <c r="BW15" i="7"/>
  <c r="BW16" i="7"/>
  <c r="BW17" i="7"/>
  <c r="BW18" i="7"/>
  <c r="BW19" i="7"/>
  <c r="BW20" i="7"/>
  <c r="BW21" i="7"/>
  <c r="BW22" i="7"/>
  <c r="BW23" i="7"/>
  <c r="BW24" i="7"/>
  <c r="BW25" i="7"/>
  <c r="BW26" i="7"/>
  <c r="BW27" i="7"/>
  <c r="BW28" i="7"/>
  <c r="BW29" i="7"/>
  <c r="BW30" i="7"/>
  <c r="BW31" i="7"/>
  <c r="BW32" i="7"/>
  <c r="BW33" i="7"/>
  <c r="BW34" i="7"/>
  <c r="BW35" i="7"/>
  <c r="BW36" i="7"/>
  <c r="BW37" i="7"/>
  <c r="BW38" i="7"/>
  <c r="BW39" i="7"/>
  <c r="BW40" i="7"/>
  <c r="BW41" i="7"/>
  <c r="BW42" i="7"/>
  <c r="BW43" i="7"/>
  <c r="BW44" i="7"/>
  <c r="BW45" i="7"/>
  <c r="BW46" i="7"/>
  <c r="BW47" i="7"/>
  <c r="BW48" i="7"/>
  <c r="BW49" i="7"/>
  <c r="BW50" i="7"/>
  <c r="BW51" i="7"/>
  <c r="BW52" i="7"/>
  <c r="BW53" i="7"/>
  <c r="BW54" i="7"/>
  <c r="BW55" i="7"/>
  <c r="BW56" i="7"/>
  <c r="BW57" i="7"/>
  <c r="BW58" i="7"/>
  <c r="BW59" i="7"/>
  <c r="BW60" i="7"/>
  <c r="BW61" i="7"/>
  <c r="BW62" i="7"/>
  <c r="BW63" i="7"/>
  <c r="BW64" i="7"/>
  <c r="BW65" i="7"/>
  <c r="BW66" i="7"/>
  <c r="BW67" i="7"/>
  <c r="BW68" i="7"/>
  <c r="BW69" i="7"/>
  <c r="BW70" i="7"/>
  <c r="BW71" i="7"/>
  <c r="BW72" i="7"/>
  <c r="BW73" i="7"/>
  <c r="BW74" i="7"/>
  <c r="BW75" i="7"/>
  <c r="BW76" i="7"/>
  <c r="BW77" i="7"/>
  <c r="BW78" i="7"/>
  <c r="BW79" i="7"/>
  <c r="BW80" i="7"/>
  <c r="BW81" i="7"/>
  <c r="BW82" i="7"/>
  <c r="BW83" i="7"/>
  <c r="BW84" i="7"/>
  <c r="BW85" i="7"/>
  <c r="BW86" i="7"/>
  <c r="BW87" i="7"/>
  <c r="BW88" i="7"/>
  <c r="BW89" i="7"/>
  <c r="BW90" i="7"/>
  <c r="BW91" i="7"/>
  <c r="BW92" i="7"/>
  <c r="BW93" i="7"/>
  <c r="BW94" i="7"/>
  <c r="BW95" i="7"/>
  <c r="BW96" i="7"/>
  <c r="BW97" i="7"/>
  <c r="BW98" i="7"/>
  <c r="BW99" i="7"/>
  <c r="BW100" i="7"/>
  <c r="BW101" i="7"/>
  <c r="BW102" i="7"/>
  <c r="BW103" i="7"/>
  <c r="BW104" i="7"/>
  <c r="BW105" i="7"/>
  <c r="BW106" i="7"/>
  <c r="BW107" i="7"/>
  <c r="BW108" i="7"/>
  <c r="BW109" i="7"/>
  <c r="BW110" i="7"/>
  <c r="BW111" i="7"/>
  <c r="BW112" i="7"/>
  <c r="BW113" i="7"/>
  <c r="BW114" i="7"/>
  <c r="BW115" i="7"/>
  <c r="BW116" i="7"/>
  <c r="BW117" i="7"/>
  <c r="BW118" i="7"/>
  <c r="BW119" i="7"/>
  <c r="BW120" i="7"/>
  <c r="BW121" i="7"/>
  <c r="BW122" i="7"/>
  <c r="BW123" i="7"/>
  <c r="BW124" i="7"/>
  <c r="BW125" i="7"/>
  <c r="BW126" i="7"/>
  <c r="BW127" i="7"/>
  <c r="BW128" i="7"/>
  <c r="BW129" i="7"/>
  <c r="BW130" i="7"/>
  <c r="BW131" i="7"/>
  <c r="BW132" i="7"/>
  <c r="BW133" i="7"/>
  <c r="BW134" i="7"/>
  <c r="BW135" i="7"/>
  <c r="BW136" i="7"/>
  <c r="BW137" i="7"/>
  <c r="BW138" i="7"/>
  <c r="BW139" i="7"/>
  <c r="BW140" i="7"/>
  <c r="BW141" i="7"/>
  <c r="BW142" i="7"/>
  <c r="BW143" i="7"/>
  <c r="BW144" i="7"/>
  <c r="BW145" i="7"/>
  <c r="BW146" i="7"/>
  <c r="BW147" i="7"/>
  <c r="BW148" i="7"/>
  <c r="BW149" i="7"/>
  <c r="BW150" i="7"/>
  <c r="BW151" i="7"/>
  <c r="BW152" i="7"/>
  <c r="BW153" i="7"/>
  <c r="BW154" i="7"/>
  <c r="BW155" i="7"/>
  <c r="BW156" i="7"/>
  <c r="BW157" i="7"/>
  <c r="BW158" i="7"/>
  <c r="BW159" i="7"/>
  <c r="BW160" i="7"/>
  <c r="BW161" i="7"/>
  <c r="BW162" i="7"/>
  <c r="BW163" i="7"/>
  <c r="BW164" i="7"/>
  <c r="BW165" i="7"/>
  <c r="BW166" i="7"/>
  <c r="BW167" i="7"/>
  <c r="BW168" i="7"/>
  <c r="BW169" i="7"/>
  <c r="BW170" i="7"/>
  <c r="BW171" i="7"/>
  <c r="BW172" i="7"/>
  <c r="BW173" i="7"/>
  <c r="BW174" i="7"/>
  <c r="BW175" i="7"/>
  <c r="BW176" i="7"/>
  <c r="BW177" i="7"/>
  <c r="BW178" i="7"/>
  <c r="BW179" i="7"/>
  <c r="BW180" i="7"/>
  <c r="BW181" i="7"/>
  <c r="BW182" i="7"/>
  <c r="BW183" i="7"/>
  <c r="BW184" i="7"/>
  <c r="BW185" i="7"/>
  <c r="BW10" i="7"/>
  <c r="BW11" i="8"/>
  <c r="BW12" i="8"/>
  <c r="BW13" i="8"/>
  <c r="BW14" i="8"/>
  <c r="BW15" i="8"/>
  <c r="BW16" i="8"/>
  <c r="BW17" i="8"/>
  <c r="BW18" i="8"/>
  <c r="BW19" i="8"/>
  <c r="BW20" i="8"/>
  <c r="BW21" i="8"/>
  <c r="BW22" i="8"/>
  <c r="BW23" i="8"/>
  <c r="BW24" i="8"/>
  <c r="BW25" i="8"/>
  <c r="BW26" i="8"/>
  <c r="BW27" i="8"/>
  <c r="BW28" i="8"/>
  <c r="BW29" i="8"/>
  <c r="BW30" i="8"/>
  <c r="BW31" i="8"/>
  <c r="BW32" i="8"/>
  <c r="BW33" i="8"/>
  <c r="BW34" i="8"/>
  <c r="BW35" i="8"/>
  <c r="BW36" i="8"/>
  <c r="BW37" i="8"/>
  <c r="BW38" i="8"/>
  <c r="BW39" i="8"/>
  <c r="BW40" i="8"/>
  <c r="BW41" i="8"/>
  <c r="BW42" i="8"/>
  <c r="BW43" i="8"/>
  <c r="BW44" i="8"/>
  <c r="BW45" i="8"/>
  <c r="BW46" i="8"/>
  <c r="BW47" i="8"/>
  <c r="BW48" i="8"/>
  <c r="BW49" i="8"/>
  <c r="BW50" i="8"/>
  <c r="BW51" i="8"/>
  <c r="BW52" i="8"/>
  <c r="BW53" i="8"/>
  <c r="BW54" i="8"/>
  <c r="BW55" i="8"/>
  <c r="BW56" i="8"/>
  <c r="BW57" i="8"/>
  <c r="BW58" i="8"/>
  <c r="BW59" i="8"/>
  <c r="BW60" i="8"/>
  <c r="BW61" i="8"/>
  <c r="BW62" i="8"/>
  <c r="BW63" i="8"/>
  <c r="BW64" i="8"/>
  <c r="BW65" i="8"/>
  <c r="BW66" i="8"/>
  <c r="BW67" i="8"/>
  <c r="BW68" i="8"/>
  <c r="BW69" i="8"/>
  <c r="BW70" i="8"/>
  <c r="BW71" i="8"/>
  <c r="BW72" i="8"/>
  <c r="BW73" i="8"/>
  <c r="BW74" i="8"/>
  <c r="BW75" i="8"/>
  <c r="BW76" i="8"/>
  <c r="BW77" i="8"/>
  <c r="BW78" i="8"/>
  <c r="BW79" i="8"/>
  <c r="BW80" i="8"/>
  <c r="BW81" i="8"/>
  <c r="BW82" i="8"/>
  <c r="BW83" i="8"/>
  <c r="BW84" i="8"/>
  <c r="BW85" i="8"/>
  <c r="BW86" i="8"/>
  <c r="BW87" i="8"/>
  <c r="BW88" i="8"/>
  <c r="BW89" i="8"/>
  <c r="BW90" i="8"/>
  <c r="BW91" i="8"/>
  <c r="BW92" i="8"/>
  <c r="BW93" i="8"/>
  <c r="BW94" i="8"/>
  <c r="BW95" i="8"/>
  <c r="BW96" i="8"/>
  <c r="BW97" i="8"/>
  <c r="BW98" i="8"/>
  <c r="BW99" i="8"/>
  <c r="BW100" i="8"/>
  <c r="BW101" i="8"/>
  <c r="BW102" i="8"/>
  <c r="BW103" i="8"/>
  <c r="BW104" i="8"/>
  <c r="BW105" i="8"/>
  <c r="BW106" i="8"/>
  <c r="BW107" i="8"/>
  <c r="BW108" i="8"/>
  <c r="BW109" i="8"/>
  <c r="BW110" i="8"/>
  <c r="BW111" i="8"/>
  <c r="BW112" i="8"/>
  <c r="BW113" i="8"/>
  <c r="BW114" i="8"/>
  <c r="BW115" i="8"/>
  <c r="BW116" i="8"/>
  <c r="BW117" i="8"/>
  <c r="BW118" i="8"/>
  <c r="BW119" i="8"/>
  <c r="BW120" i="8"/>
  <c r="BW121" i="8"/>
  <c r="BW122" i="8"/>
  <c r="BW123" i="8"/>
  <c r="BW124" i="8"/>
  <c r="BW125" i="8"/>
  <c r="BW126" i="8"/>
  <c r="BW127" i="8"/>
  <c r="BW128" i="8"/>
  <c r="BW129" i="8"/>
  <c r="BW130" i="8"/>
  <c r="BW131" i="8"/>
  <c r="BW132" i="8"/>
  <c r="BW133" i="8"/>
  <c r="BW134" i="8"/>
  <c r="BW135" i="8"/>
  <c r="BW136" i="8"/>
  <c r="BW137" i="8"/>
  <c r="BW138" i="8"/>
  <c r="BW139" i="8"/>
  <c r="BW140" i="8"/>
  <c r="BW141" i="8"/>
  <c r="BW142" i="8"/>
  <c r="BW143" i="8"/>
  <c r="BW144" i="8"/>
  <c r="BW145" i="8"/>
  <c r="BW146" i="8"/>
  <c r="BW147" i="8"/>
  <c r="BW148" i="8"/>
  <c r="BW149" i="8"/>
  <c r="BW150" i="8"/>
  <c r="BW151" i="8"/>
  <c r="BW152" i="8"/>
  <c r="BW153" i="8"/>
  <c r="BW154" i="8"/>
  <c r="BW155" i="8"/>
  <c r="BW156" i="8"/>
  <c r="BW157" i="8"/>
  <c r="BW158" i="8"/>
  <c r="BW159" i="8"/>
  <c r="BW160" i="8"/>
  <c r="BW161" i="8"/>
  <c r="BW162" i="8"/>
  <c r="BW163" i="8"/>
  <c r="BW164" i="8"/>
  <c r="BW165" i="8"/>
  <c r="BW166" i="8"/>
  <c r="BW167" i="8"/>
  <c r="BW168" i="8"/>
  <c r="BW169" i="8"/>
  <c r="BW170" i="8"/>
  <c r="BW171" i="8"/>
  <c r="BW172" i="8"/>
  <c r="BW173" i="8"/>
  <c r="BW174" i="8"/>
  <c r="BW175" i="8"/>
  <c r="BW176" i="8"/>
  <c r="BW177" i="8"/>
  <c r="BW178" i="8"/>
  <c r="BW179" i="8"/>
  <c r="BW180" i="8"/>
  <c r="BW181" i="8"/>
  <c r="BW182" i="8"/>
  <c r="BW183" i="8"/>
  <c r="BW184" i="8"/>
  <c r="BW185" i="8"/>
  <c r="BW186" i="8"/>
  <c r="BW187" i="8"/>
  <c r="BW188" i="8"/>
  <c r="BW10" i="8"/>
  <c r="BW189" i="8" l="1"/>
  <c r="BW186" i="7"/>
  <c r="BW187" i="7"/>
  <c r="BW182" i="5"/>
  <c r="BW183" i="5"/>
  <c r="BW184" i="5"/>
  <c r="BW185" i="5"/>
  <c r="BW186" i="5"/>
  <c r="BW187" i="5"/>
  <c r="BW188" i="5"/>
  <c r="BW189" i="5"/>
  <c r="BW188" i="4"/>
  <c r="BW189" i="4"/>
  <c r="BW190" i="4"/>
  <c r="BW191" i="4"/>
  <c r="BW192" i="4"/>
  <c r="BW193" i="4"/>
  <c r="BW194" i="4"/>
  <c r="BW195" i="4"/>
  <c r="BW196" i="4"/>
  <c r="C5" i="3" l="1"/>
  <c r="C6" i="3"/>
  <c r="C7" i="3"/>
  <c r="C8" i="3"/>
  <c r="C9" i="3"/>
  <c r="C10" i="3"/>
  <c r="C11" i="3"/>
  <c r="C12" i="3"/>
  <c r="C13" i="3"/>
  <c r="C14" i="3"/>
  <c r="C15" i="3"/>
  <c r="C16" i="3"/>
  <c r="C17" i="3"/>
  <c r="C18" i="3"/>
  <c r="C19" i="3"/>
  <c r="C20" i="3"/>
  <c r="C21" i="3"/>
  <c r="C22" i="3"/>
  <c r="C23" i="3"/>
  <c r="C24" i="3"/>
  <c r="C25" i="3"/>
  <c r="C26" i="3"/>
  <c r="C27" i="3"/>
  <c r="C28" i="3"/>
  <c r="C29" i="3"/>
  <c r="C30" i="3"/>
  <c r="C31" i="3"/>
  <c r="C32" i="3"/>
  <c r="C33" i="3"/>
  <c r="C34" i="3"/>
  <c r="C35" i="3"/>
  <c r="C36" i="3"/>
  <c r="C37" i="3"/>
  <c r="C38" i="3"/>
  <c r="C39" i="3"/>
  <c r="C40" i="3"/>
  <c r="C41" i="3"/>
  <c r="C42" i="3"/>
  <c r="C43" i="3"/>
  <c r="C44" i="3"/>
  <c r="C45" i="3"/>
  <c r="C46" i="3"/>
  <c r="C47" i="3"/>
  <c r="C48" i="3"/>
  <c r="C49" i="3"/>
  <c r="C50" i="3"/>
  <c r="C51" i="3"/>
  <c r="C52" i="3"/>
  <c r="C53" i="3"/>
  <c r="C54" i="3"/>
  <c r="C55" i="3"/>
  <c r="C56" i="3"/>
  <c r="C57" i="3"/>
  <c r="C58" i="3"/>
  <c r="C59" i="3"/>
  <c r="C60" i="3"/>
  <c r="C61" i="3"/>
  <c r="C62" i="3"/>
  <c r="C63" i="3"/>
  <c r="C64" i="3"/>
  <c r="C65" i="3"/>
  <c r="C66" i="3"/>
  <c r="C67" i="3"/>
  <c r="C68" i="3"/>
  <c r="C69" i="3"/>
  <c r="C70" i="3"/>
  <c r="C71" i="3"/>
  <c r="C72" i="3"/>
  <c r="C73" i="3"/>
  <c r="C74" i="3"/>
  <c r="C75" i="3"/>
  <c r="C76" i="3"/>
  <c r="C77" i="3"/>
  <c r="C78" i="3"/>
  <c r="C79" i="3"/>
  <c r="C80" i="3"/>
  <c r="C81" i="3"/>
  <c r="C82" i="3"/>
  <c r="C83" i="3"/>
  <c r="C84" i="3"/>
  <c r="C85" i="3"/>
  <c r="C86" i="3"/>
  <c r="C87" i="3"/>
  <c r="C88" i="3"/>
  <c r="C89" i="3"/>
  <c r="C90" i="3"/>
  <c r="C91" i="3"/>
  <c r="C92" i="3"/>
  <c r="C93" i="3"/>
  <c r="C94" i="3"/>
  <c r="C95" i="3"/>
  <c r="C96" i="3"/>
  <c r="C97" i="3"/>
  <c r="C98" i="3"/>
  <c r="C99" i="3"/>
  <c r="C100" i="3"/>
  <c r="C101" i="3"/>
  <c r="C102" i="3"/>
  <c r="C103" i="3"/>
  <c r="C104" i="3"/>
  <c r="C105" i="3"/>
  <c r="C106" i="3"/>
  <c r="C107" i="3"/>
  <c r="C108" i="3"/>
  <c r="C109" i="3"/>
  <c r="C110" i="3"/>
  <c r="C111" i="3"/>
  <c r="C112" i="3"/>
  <c r="C113" i="3"/>
  <c r="C114" i="3"/>
  <c r="C115" i="3"/>
  <c r="C116" i="3"/>
  <c r="C117" i="3"/>
  <c r="C118" i="3"/>
  <c r="C119" i="3"/>
  <c r="C120" i="3"/>
  <c r="C121" i="3"/>
  <c r="C122" i="3"/>
  <c r="C123" i="3"/>
  <c r="C124" i="3"/>
  <c r="C125" i="3"/>
  <c r="C126" i="3"/>
  <c r="C127" i="3"/>
  <c r="C128" i="3"/>
  <c r="C129" i="3"/>
  <c r="C130" i="3"/>
  <c r="C131" i="3"/>
  <c r="C132" i="3"/>
  <c r="C133" i="3"/>
  <c r="C134" i="3"/>
  <c r="C135" i="3"/>
  <c r="C136" i="3"/>
  <c r="C137" i="3"/>
  <c r="C138" i="3"/>
  <c r="C139" i="3"/>
  <c r="C140" i="3"/>
  <c r="C141" i="3"/>
  <c r="C142" i="3"/>
  <c r="C143" i="3"/>
  <c r="C144" i="3"/>
  <c r="C4" i="3"/>
  <c r="D5" i="3"/>
  <c r="D6" i="3"/>
  <c r="D7" i="3"/>
  <c r="D8" i="3"/>
  <c r="D9" i="3"/>
  <c r="D10" i="3"/>
  <c r="D11" i="3"/>
  <c r="D12" i="3"/>
  <c r="D13" i="3"/>
  <c r="D14" i="3"/>
  <c r="D15" i="3"/>
  <c r="D16" i="3"/>
  <c r="D17" i="3"/>
  <c r="D18" i="3"/>
  <c r="D19" i="3"/>
  <c r="D20" i="3"/>
  <c r="D21" i="3"/>
  <c r="D22" i="3"/>
  <c r="D23" i="3"/>
  <c r="D24" i="3"/>
  <c r="D25" i="3"/>
  <c r="D26" i="3"/>
  <c r="D27" i="3"/>
  <c r="D28" i="3"/>
  <c r="D29" i="3"/>
  <c r="D30" i="3"/>
  <c r="D31" i="3"/>
  <c r="D32" i="3"/>
  <c r="D33" i="3"/>
  <c r="D34" i="3"/>
  <c r="D35" i="3"/>
  <c r="D36" i="3"/>
  <c r="D37" i="3"/>
  <c r="D38" i="3"/>
  <c r="D39" i="3"/>
  <c r="D40" i="3"/>
  <c r="D41" i="3"/>
  <c r="D42" i="3"/>
  <c r="D43" i="3"/>
  <c r="D44" i="3"/>
  <c r="D45" i="3"/>
  <c r="D46" i="3"/>
  <c r="D47" i="3"/>
  <c r="D48" i="3"/>
  <c r="D49" i="3"/>
  <c r="D50" i="3"/>
  <c r="D51" i="3"/>
  <c r="D52" i="3"/>
  <c r="D53" i="3"/>
  <c r="D54" i="3"/>
  <c r="D55" i="3"/>
  <c r="D56" i="3"/>
  <c r="D57" i="3"/>
  <c r="D58" i="3"/>
  <c r="D59" i="3"/>
  <c r="D60" i="3"/>
  <c r="D61" i="3"/>
  <c r="D62" i="3"/>
  <c r="D63" i="3"/>
  <c r="D64" i="3"/>
  <c r="D65" i="3"/>
  <c r="D66" i="3"/>
  <c r="D67" i="3"/>
  <c r="D68" i="3"/>
  <c r="D69" i="3"/>
  <c r="D70" i="3"/>
  <c r="D71" i="3"/>
  <c r="D72" i="3"/>
  <c r="D73" i="3"/>
  <c r="D74" i="3"/>
  <c r="D75" i="3"/>
  <c r="D76" i="3"/>
  <c r="D77" i="3"/>
  <c r="D78" i="3"/>
  <c r="D79" i="3"/>
  <c r="D80" i="3"/>
  <c r="D81" i="3"/>
  <c r="D82" i="3"/>
  <c r="D83" i="3"/>
  <c r="D84" i="3"/>
  <c r="D85" i="3"/>
  <c r="D86" i="3"/>
  <c r="D87" i="3"/>
  <c r="D88" i="3"/>
  <c r="D89" i="3"/>
  <c r="D90" i="3"/>
  <c r="D91" i="3"/>
  <c r="D92" i="3"/>
  <c r="D93" i="3"/>
  <c r="D94" i="3"/>
  <c r="D95" i="3"/>
  <c r="D96" i="3"/>
  <c r="D97" i="3"/>
  <c r="D98" i="3"/>
  <c r="D99" i="3"/>
  <c r="D100" i="3"/>
  <c r="D101" i="3"/>
  <c r="D102" i="3"/>
  <c r="D103" i="3"/>
  <c r="D104" i="3"/>
  <c r="D105" i="3"/>
  <c r="D106" i="3"/>
  <c r="D107" i="3"/>
  <c r="D108" i="3"/>
  <c r="D109" i="3"/>
  <c r="D110" i="3"/>
  <c r="D111" i="3"/>
  <c r="D112" i="3"/>
  <c r="D113" i="3"/>
  <c r="D114" i="3"/>
  <c r="D115" i="3"/>
  <c r="D116" i="3"/>
  <c r="D117" i="3"/>
  <c r="D118" i="3"/>
  <c r="D119" i="3"/>
  <c r="D120" i="3"/>
  <c r="D121" i="3"/>
  <c r="D122" i="3"/>
  <c r="D123" i="3"/>
  <c r="D124" i="3"/>
  <c r="D125" i="3"/>
  <c r="D126" i="3"/>
  <c r="D127" i="3"/>
  <c r="D128" i="3"/>
  <c r="D129" i="3"/>
  <c r="D130" i="3"/>
  <c r="D131" i="3"/>
  <c r="D132" i="3"/>
  <c r="D133" i="3"/>
  <c r="D134" i="3"/>
  <c r="D135" i="3"/>
  <c r="D136" i="3"/>
  <c r="D137" i="3"/>
  <c r="D138" i="3"/>
  <c r="D139" i="3"/>
  <c r="D140" i="3"/>
  <c r="D141" i="3"/>
  <c r="D142" i="3"/>
  <c r="D143" i="3"/>
  <c r="D144" i="3"/>
  <c r="D4" i="3"/>
  <c r="B5" i="3"/>
  <c r="B6" i="3"/>
  <c r="B7" i="3"/>
  <c r="B8" i="3"/>
  <c r="B9" i="3"/>
  <c r="B10" i="3"/>
  <c r="B11" i="3"/>
  <c r="B12" i="3"/>
  <c r="B13" i="3"/>
  <c r="B14" i="3"/>
  <c r="B15" i="3"/>
  <c r="B16" i="3"/>
  <c r="B17" i="3"/>
  <c r="B18" i="3"/>
  <c r="B19" i="3"/>
  <c r="B20" i="3"/>
  <c r="B21" i="3"/>
  <c r="B22" i="3"/>
  <c r="B23" i="3"/>
  <c r="B24" i="3"/>
  <c r="B25" i="3"/>
  <c r="B26" i="3"/>
  <c r="B27" i="3"/>
  <c r="B28" i="3"/>
  <c r="B29" i="3"/>
  <c r="B30" i="3"/>
  <c r="B31" i="3"/>
  <c r="B32" i="3"/>
  <c r="B33" i="3"/>
  <c r="B34" i="3"/>
  <c r="B35" i="3"/>
  <c r="B36" i="3"/>
  <c r="B37" i="3"/>
  <c r="B38" i="3"/>
  <c r="B39" i="3"/>
  <c r="B40" i="3"/>
  <c r="B41" i="3"/>
  <c r="B42" i="3"/>
  <c r="B43" i="3"/>
  <c r="B44" i="3"/>
  <c r="B45" i="3"/>
  <c r="B46" i="3"/>
  <c r="B47" i="3"/>
  <c r="B48" i="3"/>
  <c r="B49" i="3"/>
  <c r="B50" i="3"/>
  <c r="B51" i="3"/>
  <c r="B52" i="3"/>
  <c r="B53" i="3"/>
  <c r="B54" i="3"/>
  <c r="B55" i="3"/>
  <c r="B56" i="3"/>
  <c r="B57" i="3"/>
  <c r="B58" i="3"/>
  <c r="B59" i="3"/>
  <c r="B60" i="3"/>
  <c r="B61" i="3"/>
  <c r="B62" i="3"/>
  <c r="B63" i="3"/>
  <c r="B64" i="3"/>
  <c r="B65" i="3"/>
  <c r="B66" i="3"/>
  <c r="B67" i="3"/>
  <c r="B68" i="3"/>
  <c r="B69" i="3"/>
  <c r="B70" i="3"/>
  <c r="B71" i="3"/>
  <c r="B72" i="3"/>
  <c r="B73" i="3"/>
  <c r="B74" i="3"/>
  <c r="B75" i="3"/>
  <c r="B76" i="3"/>
  <c r="B77" i="3"/>
  <c r="B78" i="3"/>
  <c r="B79" i="3"/>
  <c r="B80" i="3"/>
  <c r="B81" i="3"/>
  <c r="B82" i="3"/>
  <c r="B83" i="3"/>
  <c r="B84" i="3"/>
  <c r="B85" i="3"/>
  <c r="B86" i="3"/>
  <c r="B87" i="3"/>
  <c r="B88" i="3"/>
  <c r="B89" i="3"/>
  <c r="B90" i="3"/>
  <c r="B91" i="3"/>
  <c r="B92" i="3"/>
  <c r="B93" i="3"/>
  <c r="B94" i="3"/>
  <c r="B95" i="3"/>
  <c r="B96" i="3"/>
  <c r="B97" i="3"/>
  <c r="B98" i="3"/>
  <c r="B99" i="3"/>
  <c r="B100" i="3"/>
  <c r="B101" i="3"/>
  <c r="B102" i="3"/>
  <c r="B103" i="3"/>
  <c r="B104" i="3"/>
  <c r="B105" i="3"/>
  <c r="B106" i="3"/>
  <c r="B107" i="3"/>
  <c r="B108" i="3"/>
  <c r="B109" i="3"/>
  <c r="B110" i="3"/>
  <c r="B111" i="3"/>
  <c r="B112" i="3"/>
  <c r="B113" i="3"/>
  <c r="B114" i="3"/>
  <c r="B115" i="3"/>
  <c r="B116" i="3"/>
  <c r="B117" i="3"/>
  <c r="B118" i="3"/>
  <c r="B119" i="3"/>
  <c r="B120" i="3"/>
  <c r="B121" i="3"/>
  <c r="B122" i="3"/>
  <c r="B123" i="3"/>
  <c r="B124" i="3"/>
  <c r="B125" i="3"/>
  <c r="B126" i="3"/>
  <c r="B127" i="3"/>
  <c r="B128" i="3"/>
  <c r="B129" i="3"/>
  <c r="B130" i="3"/>
  <c r="B131" i="3"/>
  <c r="B132" i="3"/>
  <c r="B133" i="3"/>
  <c r="B134" i="3"/>
  <c r="B135" i="3"/>
  <c r="B136" i="3"/>
  <c r="B137" i="3"/>
  <c r="B138" i="3"/>
  <c r="B139" i="3"/>
  <c r="B140" i="3"/>
  <c r="B141" i="3"/>
  <c r="B142" i="3"/>
  <c r="B143" i="3"/>
  <c r="B4" i="3"/>
  <c r="A5" i="3"/>
  <c r="A6" i="3"/>
  <c r="A7" i="3"/>
  <c r="A8" i="3"/>
  <c r="A9" i="3"/>
  <c r="A10" i="3"/>
  <c r="A11" i="3"/>
  <c r="A12" i="3"/>
  <c r="A13" i="3"/>
  <c r="A14" i="3"/>
  <c r="A15" i="3"/>
  <c r="A16" i="3"/>
  <c r="A17" i="3"/>
  <c r="A18" i="3"/>
  <c r="A19" i="3"/>
  <c r="A20" i="3"/>
  <c r="A21" i="3"/>
  <c r="A22" i="3"/>
  <c r="A23" i="3"/>
  <c r="A24" i="3"/>
  <c r="A25" i="3"/>
  <c r="A26" i="3"/>
  <c r="A27" i="3"/>
  <c r="A28" i="3"/>
  <c r="A29" i="3"/>
  <c r="A30" i="3"/>
  <c r="A31" i="3"/>
  <c r="A32" i="3"/>
  <c r="A33" i="3"/>
  <c r="A34" i="3"/>
  <c r="A35" i="3"/>
  <c r="A36" i="3"/>
  <c r="A37" i="3"/>
  <c r="A38" i="3"/>
  <c r="A39" i="3"/>
  <c r="A40" i="3"/>
  <c r="A41" i="3"/>
  <c r="A42" i="3"/>
  <c r="A43" i="3"/>
  <c r="A44" i="3"/>
  <c r="A45" i="3"/>
  <c r="A46" i="3"/>
  <c r="A47" i="3"/>
  <c r="A48" i="3"/>
  <c r="A49" i="3"/>
  <c r="A50" i="3"/>
  <c r="A51" i="3"/>
  <c r="A52" i="3"/>
  <c r="A53" i="3"/>
  <c r="A54" i="3"/>
  <c r="A55" i="3"/>
  <c r="A56" i="3"/>
  <c r="A57" i="3"/>
  <c r="A58" i="3"/>
  <c r="A59" i="3"/>
  <c r="A60" i="3"/>
  <c r="A61" i="3"/>
  <c r="A62" i="3"/>
  <c r="A63" i="3"/>
  <c r="A64" i="3"/>
  <c r="A65" i="3"/>
  <c r="A66" i="3"/>
  <c r="A67" i="3"/>
  <c r="A68" i="3"/>
  <c r="A69" i="3"/>
  <c r="A70" i="3"/>
  <c r="A71" i="3"/>
  <c r="A72" i="3"/>
  <c r="A73" i="3"/>
  <c r="A74" i="3"/>
  <c r="A75" i="3"/>
  <c r="A76" i="3"/>
  <c r="A77" i="3"/>
  <c r="A78" i="3"/>
  <c r="A79" i="3"/>
  <c r="A80" i="3"/>
  <c r="A81" i="3"/>
  <c r="A82" i="3"/>
  <c r="A83" i="3"/>
  <c r="A84" i="3"/>
  <c r="A85" i="3"/>
  <c r="A86" i="3"/>
  <c r="A87" i="3"/>
  <c r="A88" i="3"/>
  <c r="A89" i="3"/>
  <c r="A90" i="3"/>
  <c r="A91" i="3"/>
  <c r="A92" i="3"/>
  <c r="A93" i="3"/>
  <c r="A94" i="3"/>
  <c r="A95" i="3"/>
  <c r="A96" i="3"/>
  <c r="A97" i="3"/>
  <c r="A98" i="3"/>
  <c r="A99" i="3"/>
  <c r="A100" i="3"/>
  <c r="A101" i="3"/>
  <c r="A102" i="3"/>
  <c r="A103" i="3"/>
  <c r="A104" i="3"/>
  <c r="A105" i="3"/>
  <c r="A106" i="3"/>
  <c r="A107" i="3"/>
  <c r="A108" i="3"/>
  <c r="A109" i="3"/>
  <c r="A110" i="3"/>
  <c r="A111" i="3"/>
  <c r="A112" i="3"/>
  <c r="A113" i="3"/>
  <c r="A114" i="3"/>
  <c r="A115" i="3"/>
  <c r="A116" i="3"/>
  <c r="A117" i="3"/>
  <c r="A118" i="3"/>
  <c r="A119" i="3"/>
  <c r="A120" i="3"/>
  <c r="A121" i="3"/>
  <c r="A122" i="3"/>
  <c r="A123" i="3"/>
  <c r="A124" i="3"/>
  <c r="A125" i="3"/>
  <c r="A126" i="3"/>
  <c r="A127" i="3"/>
  <c r="A128" i="3"/>
  <c r="A129" i="3"/>
  <c r="A130" i="3"/>
  <c r="A131" i="3"/>
  <c r="A132" i="3"/>
  <c r="A133" i="3"/>
  <c r="A134" i="3"/>
  <c r="A135" i="3"/>
  <c r="A136" i="3"/>
  <c r="A137" i="3"/>
  <c r="A138" i="3"/>
  <c r="A139" i="3"/>
  <c r="A140" i="3"/>
  <c r="A141" i="3"/>
  <c r="A142" i="3"/>
  <c r="A143" i="3"/>
  <c r="A144" i="3"/>
  <c r="A145" i="3"/>
  <c r="A4" i="3"/>
  <c r="B8" i="7" l="1"/>
  <c r="B8" i="5"/>
  <c r="B8" i="4"/>
  <c r="B8" i="8" l="1"/>
  <c r="CA7" i="8" l="1"/>
  <c r="CA5" i="8"/>
  <c r="BU8" i="8"/>
  <c r="AT8" i="8"/>
  <c r="BV7" i="8"/>
  <c r="BU7" i="8"/>
  <c r="BT7" i="8"/>
  <c r="BS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7" i="8"/>
  <c r="BV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6" i="8"/>
  <c r="BV5" i="8"/>
  <c r="BU5" i="8"/>
  <c r="BT5" i="8"/>
  <c r="BS5" i="8"/>
  <c r="BR5" i="8"/>
  <c r="BQ5" i="8"/>
  <c r="BP5" i="8"/>
  <c r="BO5" i="8"/>
  <c r="BN5" i="8"/>
  <c r="BM5" i="8"/>
  <c r="BL5" i="8"/>
  <c r="BK5" i="8"/>
  <c r="BJ5" i="8"/>
  <c r="BI5" i="8"/>
  <c r="BH5" i="8"/>
  <c r="BG5" i="8"/>
  <c r="BF5" i="8"/>
  <c r="BE5" i="8"/>
  <c r="BD5" i="8"/>
  <c r="BC5" i="8"/>
  <c r="BB5" i="8"/>
  <c r="BA5" i="8"/>
  <c r="AZ5" i="8"/>
  <c r="AY5" i="8"/>
  <c r="AX5" i="8"/>
  <c r="AW5" i="8"/>
  <c r="AV5" i="8"/>
  <c r="AU5" i="8"/>
  <c r="AT5" i="8"/>
  <c r="AS5" i="8"/>
  <c r="AR5" i="8"/>
  <c r="AQ5" i="8"/>
  <c r="AP5" i="8"/>
  <c r="AO5" i="8"/>
  <c r="AN5" i="8"/>
  <c r="AM5" i="8"/>
  <c r="AL5" i="8"/>
  <c r="AK5" i="8"/>
  <c r="AJ5" i="8"/>
  <c r="AI5" i="8"/>
  <c r="AH5" i="8"/>
  <c r="AG5" i="8"/>
  <c r="AF5" i="8"/>
  <c r="AE5" i="8"/>
  <c r="AD5" i="8"/>
  <c r="AC5" i="8"/>
  <c r="AB5" i="8"/>
  <c r="AA5" i="8"/>
  <c r="Z5" i="8"/>
  <c r="Y5" i="8"/>
  <c r="X5" i="8"/>
  <c r="W5" i="8"/>
  <c r="V5" i="8"/>
  <c r="U5" i="8"/>
  <c r="T5" i="8"/>
  <c r="S5" i="8"/>
  <c r="R5" i="8"/>
  <c r="Q5" i="8"/>
  <c r="P5" i="8"/>
  <c r="O5" i="8"/>
  <c r="N5" i="8"/>
  <c r="M5" i="8"/>
  <c r="L5" i="8"/>
  <c r="K5" i="8"/>
  <c r="J5" i="8"/>
  <c r="I5" i="8"/>
  <c r="H5" i="8"/>
  <c r="G5" i="8"/>
  <c r="F5" i="8"/>
  <c r="E5" i="8"/>
  <c r="D5" i="8"/>
  <c r="C7" i="8"/>
  <c r="C6" i="8"/>
  <c r="C5" i="8"/>
  <c r="BZ5" i="7"/>
  <c r="BY5" i="7"/>
  <c r="BU8" i="7"/>
  <c r="AT8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7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6" i="7"/>
  <c r="BV5" i="7"/>
  <c r="BU5" i="7"/>
  <c r="BT5" i="7"/>
  <c r="BS5" i="7"/>
  <c r="BR5" i="7"/>
  <c r="BQ5" i="7"/>
  <c r="BP5" i="7"/>
  <c r="BO5" i="7"/>
  <c r="BN5" i="7"/>
  <c r="BM5" i="7"/>
  <c r="BL5" i="7"/>
  <c r="BK5" i="7"/>
  <c r="BJ5" i="7"/>
  <c r="BI5" i="7"/>
  <c r="BH5" i="7"/>
  <c r="BG5" i="7"/>
  <c r="BF5" i="7"/>
  <c r="BE5" i="7"/>
  <c r="BD5" i="7"/>
  <c r="BC5" i="7"/>
  <c r="BB5" i="7"/>
  <c r="BA5" i="7"/>
  <c r="AZ5" i="7"/>
  <c r="AY5" i="7"/>
  <c r="AX5" i="7"/>
  <c r="AW5" i="7"/>
  <c r="AV5" i="7"/>
  <c r="AU5" i="7"/>
  <c r="AT5" i="7"/>
  <c r="AS5" i="7"/>
  <c r="AR5" i="7"/>
  <c r="AQ5" i="7"/>
  <c r="AP5" i="7"/>
  <c r="AO5" i="7"/>
  <c r="AN5" i="7"/>
  <c r="AM5" i="7"/>
  <c r="AL5" i="7"/>
  <c r="AK5" i="7"/>
  <c r="AJ5" i="7"/>
  <c r="AI5" i="7"/>
  <c r="AH5" i="7"/>
  <c r="AG5" i="7"/>
  <c r="AF5" i="7"/>
  <c r="AE5" i="7"/>
  <c r="AD5" i="7"/>
  <c r="AC5" i="7"/>
  <c r="AB5" i="7"/>
  <c r="AA5" i="7"/>
  <c r="Z5" i="7"/>
  <c r="Y5" i="7"/>
  <c r="X5" i="7"/>
  <c r="W5" i="7"/>
  <c r="V5" i="7"/>
  <c r="U5" i="7"/>
  <c r="T5" i="7"/>
  <c r="S5" i="7"/>
  <c r="R5" i="7"/>
  <c r="Q5" i="7"/>
  <c r="P5" i="7"/>
  <c r="O5" i="7"/>
  <c r="N5" i="7"/>
  <c r="M5" i="7"/>
  <c r="L5" i="7"/>
  <c r="K5" i="7"/>
  <c r="J5" i="7"/>
  <c r="I5" i="7"/>
  <c r="H5" i="7"/>
  <c r="G5" i="7"/>
  <c r="F5" i="7"/>
  <c r="E5" i="7"/>
  <c r="D5" i="7"/>
  <c r="C7" i="7"/>
  <c r="C6" i="7"/>
  <c r="C5" i="7"/>
  <c r="BU8" i="5"/>
  <c r="BU8" i="4"/>
  <c r="AT8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7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6" i="4"/>
  <c r="BV5" i="4"/>
  <c r="BU5" i="4"/>
  <c r="BT5" i="4"/>
  <c r="BS5" i="4"/>
  <c r="BR5" i="4"/>
  <c r="BQ5" i="4"/>
  <c r="BP5" i="4"/>
  <c r="BO5" i="4"/>
  <c r="BN5" i="4"/>
  <c r="BM5" i="4"/>
  <c r="BL5" i="4"/>
  <c r="BK5" i="4"/>
  <c r="BJ5" i="4"/>
  <c r="BI5" i="4"/>
  <c r="BH5" i="4"/>
  <c r="BG5" i="4"/>
  <c r="BF5" i="4"/>
  <c r="BE5" i="4"/>
  <c r="BD5" i="4"/>
  <c r="BC5" i="4"/>
  <c r="BB5" i="4"/>
  <c r="BA5" i="4"/>
  <c r="AZ5" i="4"/>
  <c r="AY5" i="4"/>
  <c r="AX5" i="4"/>
  <c r="AW5" i="4"/>
  <c r="AV5" i="4"/>
  <c r="AU5" i="4"/>
  <c r="AT5" i="4"/>
  <c r="AS5" i="4"/>
  <c r="AR5" i="4"/>
  <c r="AQ5" i="4"/>
  <c r="AP5" i="4"/>
  <c r="AO5" i="4"/>
  <c r="AN5" i="4"/>
  <c r="AM5" i="4"/>
  <c r="AL5" i="4"/>
  <c r="AK5" i="4"/>
  <c r="AJ5" i="4"/>
  <c r="AI5" i="4"/>
  <c r="AH5" i="4"/>
  <c r="AG5" i="4"/>
  <c r="AF5" i="4"/>
  <c r="AE5" i="4"/>
  <c r="AD5" i="4"/>
  <c r="AC5" i="4"/>
  <c r="AB5" i="4"/>
  <c r="AA5" i="4"/>
  <c r="Z5" i="4"/>
  <c r="Y5" i="4"/>
  <c r="X5" i="4"/>
  <c r="W5" i="4"/>
  <c r="V5" i="4"/>
  <c r="U5" i="4"/>
  <c r="T5" i="4"/>
  <c r="S5" i="4"/>
  <c r="R5" i="4"/>
  <c r="Q5" i="4"/>
  <c r="P5" i="4"/>
  <c r="O5" i="4"/>
  <c r="N5" i="4"/>
  <c r="M5" i="4"/>
  <c r="L5" i="4"/>
  <c r="K5" i="4"/>
  <c r="J5" i="4"/>
  <c r="I5" i="4"/>
  <c r="H5" i="4"/>
  <c r="G5" i="4"/>
  <c r="F5" i="4"/>
  <c r="E5" i="4"/>
  <c r="D5" i="4"/>
  <c r="C7" i="4"/>
  <c r="C6" i="4"/>
  <c r="C5" i="4"/>
  <c r="AT8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7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6" i="5"/>
  <c r="BV5" i="5"/>
  <c r="BU5" i="5"/>
  <c r="BT5" i="5"/>
  <c r="BS5" i="5"/>
  <c r="BR5" i="5"/>
  <c r="BQ5" i="5"/>
  <c r="BP5" i="5"/>
  <c r="BO5" i="5"/>
  <c r="BN5" i="5"/>
  <c r="BM5" i="5"/>
  <c r="BL5" i="5"/>
  <c r="BK5" i="5"/>
  <c r="BJ5" i="5"/>
  <c r="BI5" i="5"/>
  <c r="BH5" i="5"/>
  <c r="BG5" i="5"/>
  <c r="BF5" i="5"/>
  <c r="BE5" i="5"/>
  <c r="BD5" i="5"/>
  <c r="BC5" i="5"/>
  <c r="BB5" i="5"/>
  <c r="BA5" i="5"/>
  <c r="AZ5" i="5"/>
  <c r="AY5" i="5"/>
  <c r="AX5" i="5"/>
  <c r="AW5" i="5"/>
  <c r="AV5" i="5"/>
  <c r="AU5" i="5"/>
  <c r="AT5" i="5"/>
  <c r="AS5" i="5"/>
  <c r="AR5" i="5"/>
  <c r="AQ5" i="5"/>
  <c r="AP5" i="5"/>
  <c r="AO5" i="5"/>
  <c r="AN5" i="5"/>
  <c r="AM5" i="5"/>
  <c r="AL5" i="5"/>
  <c r="AK5" i="5"/>
  <c r="AJ5" i="5"/>
  <c r="AI5" i="5"/>
  <c r="AH5" i="5"/>
  <c r="AG5" i="5"/>
  <c r="AF5" i="5"/>
  <c r="AE5" i="5"/>
  <c r="AD5" i="5"/>
  <c r="AC5" i="5"/>
  <c r="AB5" i="5"/>
  <c r="AA5" i="5"/>
  <c r="Z5" i="5"/>
  <c r="Y5" i="5"/>
  <c r="X5" i="5"/>
  <c r="W5" i="5"/>
  <c r="V5" i="5"/>
  <c r="U5" i="5"/>
  <c r="T5" i="5"/>
  <c r="S5" i="5"/>
  <c r="R5" i="5"/>
  <c r="Q5" i="5"/>
  <c r="P5" i="5"/>
  <c r="O5" i="5"/>
  <c r="N5" i="5"/>
  <c r="M5" i="5"/>
  <c r="L5" i="5"/>
  <c r="K5" i="5"/>
  <c r="J5" i="5"/>
  <c r="I5" i="5"/>
  <c r="H5" i="5"/>
  <c r="G5" i="5"/>
  <c r="F5" i="5"/>
  <c r="E5" i="5"/>
  <c r="D5" i="5"/>
  <c r="C7" i="5"/>
  <c r="C6" i="5"/>
  <c r="C5" i="5"/>
  <c r="BZ6" i="4"/>
  <c r="BY7" i="4"/>
  <c r="A4" i="8"/>
  <c r="A4" i="7"/>
  <c r="A4" i="5"/>
  <c r="A4" i="4"/>
  <c r="CB5" i="7" l="1"/>
  <c r="CA5" i="7"/>
  <c r="BY7" i="5"/>
  <c r="BZ8" i="5"/>
  <c r="BY5" i="5"/>
  <c r="CB8" i="4"/>
  <c r="E20" i="9" s="1"/>
  <c r="BY6" i="4"/>
  <c r="CA8" i="4"/>
  <c r="E19" i="9" s="1"/>
  <c r="CA7" i="4"/>
  <c r="BY7" i="8"/>
  <c r="BZ7" i="8"/>
  <c r="CA8" i="8"/>
  <c r="H19" i="9" s="1"/>
  <c r="BY5" i="8"/>
  <c r="CB7" i="8"/>
  <c r="CB6" i="7"/>
  <c r="BY6" i="7"/>
  <c r="BZ6" i="7"/>
  <c r="CA8" i="7"/>
  <c r="G19" i="9" s="1"/>
  <c r="CB8" i="7"/>
  <c r="G20" i="9" s="1"/>
  <c r="BY8" i="7"/>
  <c r="G17" i="9" s="1"/>
  <c r="BZ8" i="7"/>
  <c r="BZ5" i="5"/>
  <c r="BZ7" i="5"/>
  <c r="CB7" i="5"/>
  <c r="BY6" i="5"/>
  <c r="BY8" i="4"/>
  <c r="E17" i="9" s="1"/>
  <c r="BZ5" i="4"/>
  <c r="CA6" i="4"/>
  <c r="CB7" i="4"/>
  <c r="BY5" i="4"/>
  <c r="CA5" i="4"/>
  <c r="CB6" i="4"/>
  <c r="BZ8" i="4"/>
  <c r="CB5" i="4"/>
  <c r="BZ7" i="4"/>
  <c r="CB5" i="8"/>
  <c r="BZ6" i="8"/>
  <c r="BY6" i="8"/>
  <c r="CA6" i="8"/>
  <c r="BY8" i="8"/>
  <c r="H17" i="9" s="1"/>
  <c r="CB8" i="8"/>
  <c r="H20" i="9" s="1"/>
  <c r="CB6" i="8"/>
  <c r="BZ8" i="8"/>
  <c r="BZ5" i="8"/>
  <c r="BY7" i="7"/>
  <c r="BZ7" i="7"/>
  <c r="CA7" i="7"/>
  <c r="CB7" i="7"/>
  <c r="CA6" i="7"/>
  <c r="CA7" i="5"/>
  <c r="BZ6" i="5"/>
  <c r="BY8" i="5"/>
  <c r="F17" i="9" s="1"/>
  <c r="CB8" i="5"/>
  <c r="F20" i="9" s="1"/>
  <c r="CA6" i="5"/>
  <c r="CB6" i="5"/>
  <c r="CA5" i="5"/>
  <c r="CA8" i="5"/>
  <c r="F19" i="9" s="1"/>
  <c r="CB5" i="5"/>
  <c r="J20" i="9" l="1"/>
  <c r="I20" i="9"/>
  <c r="G18" i="9"/>
  <c r="CC8" i="7"/>
  <c r="G23" i="9" s="1"/>
  <c r="CC8" i="5"/>
  <c r="F23" i="9" s="1"/>
  <c r="F18" i="9"/>
  <c r="CC5" i="5"/>
  <c r="J17" i="9"/>
  <c r="I17" i="9"/>
  <c r="CC8" i="8"/>
  <c r="H23" i="9" s="1"/>
  <c r="H18" i="9"/>
  <c r="J19" i="9"/>
  <c r="I19" i="9"/>
  <c r="CC8" i="4"/>
  <c r="E23" i="9" s="1"/>
  <c r="E18" i="9"/>
  <c r="CC5" i="7"/>
  <c r="CC5" i="4"/>
  <c r="CC5" i="8"/>
  <c r="J23" i="9" l="1"/>
  <c r="J18" i="9"/>
  <c r="I18" i="9"/>
  <c r="I23" i="9"/>
  <c r="BW5" i="4"/>
  <c r="BW8" i="4"/>
  <c r="BW7" i="4"/>
  <c r="BW6" i="4"/>
  <c r="CH5" i="4"/>
  <c r="CG5" i="4"/>
  <c r="CE5" i="4"/>
  <c r="E21" i="9" l="1"/>
  <c r="CI5" i="4"/>
  <c r="CF5" i="4"/>
  <c r="H9" i="9"/>
  <c r="H10" i="9"/>
  <c r="H11" i="9"/>
  <c r="H12" i="9"/>
  <c r="F9" i="9"/>
  <c r="F12" i="9"/>
  <c r="F11" i="9"/>
  <c r="E12" i="9"/>
  <c r="F10" i="9"/>
  <c r="E11" i="9"/>
  <c r="E9" i="9"/>
  <c r="G6" i="9"/>
  <c r="H6" i="9"/>
  <c r="CG5" i="7"/>
  <c r="H21" i="9" l="1"/>
  <c r="CI5" i="8"/>
  <c r="H22" i="9" s="1"/>
  <c r="F21" i="9"/>
  <c r="CI5" i="5"/>
  <c r="CE5" i="8"/>
  <c r="CG5" i="8"/>
  <c r="CF5" i="8"/>
  <c r="H14" i="9" s="1"/>
  <c r="CH5" i="8"/>
  <c r="H16" i="9" s="1"/>
  <c r="CF5" i="7"/>
  <c r="CE5" i="7"/>
  <c r="CH5" i="7"/>
  <c r="G9" i="9"/>
  <c r="J9" i="9" s="1"/>
  <c r="G10" i="9"/>
  <c r="J10" i="9" s="1"/>
  <c r="CH5" i="5"/>
  <c r="F16" i="9" s="1"/>
  <c r="E10" i="9"/>
  <c r="G11" i="9"/>
  <c r="J11" i="9" s="1"/>
  <c r="G12" i="9"/>
  <c r="J12" i="9" s="1"/>
  <c r="CE5" i="5"/>
  <c r="F13" i="9" s="1"/>
  <c r="E5" i="9"/>
  <c r="G5" i="9"/>
  <c r="H5" i="9"/>
  <c r="H24" i="9"/>
  <c r="G24" i="9"/>
  <c r="E24" i="9"/>
  <c r="F24" i="9"/>
  <c r="F5" i="9"/>
  <c r="BW6" i="7" l="1"/>
  <c r="BW8" i="8"/>
  <c r="BW9" i="8" s="1"/>
  <c r="H8" i="9" s="1"/>
  <c r="BW7" i="8"/>
  <c r="BW6" i="8"/>
  <c r="BW5" i="8"/>
  <c r="BW8" i="7"/>
  <c r="BW9" i="7" s="1"/>
  <c r="G8" i="9" s="1"/>
  <c r="BW5" i="7"/>
  <c r="BW7" i="7"/>
  <c r="BW6" i="5"/>
  <c r="BW8" i="5"/>
  <c r="BW9" i="5" s="1"/>
  <c r="F8" i="9" s="1"/>
  <c r="BW7" i="5"/>
  <c r="BW5" i="5"/>
  <c r="I11" i="9"/>
  <c r="I9" i="9"/>
  <c r="J5" i="9"/>
  <c r="I5" i="9"/>
  <c r="J24" i="9"/>
  <c r="I24" i="9"/>
  <c r="I12" i="9"/>
  <c r="G21" i="9"/>
  <c r="CI5" i="7"/>
  <c r="G22" i="9" s="1"/>
  <c r="I10" i="9"/>
  <c r="F22" i="9"/>
  <c r="CF5" i="5"/>
  <c r="F14" i="9" s="1"/>
  <c r="CG5" i="5"/>
  <c r="F15" i="9" s="1"/>
  <c r="E6" i="9"/>
  <c r="E14" i="9"/>
  <c r="E16" i="9"/>
  <c r="E15" i="9"/>
  <c r="E13" i="9"/>
  <c r="E22" i="9"/>
  <c r="BW9" i="4"/>
  <c r="E8" i="9" s="1"/>
  <c r="F6" i="9"/>
  <c r="E7" i="9"/>
  <c r="G16" i="9"/>
  <c r="I16" i="9" s="1"/>
  <c r="G15" i="9"/>
  <c r="G13" i="9"/>
  <c r="H15" i="9"/>
  <c r="H13" i="9"/>
  <c r="J16" i="9" l="1"/>
  <c r="J6" i="9"/>
  <c r="I6" i="9"/>
  <c r="J8" i="9"/>
  <c r="I8" i="9"/>
  <c r="J13" i="9"/>
  <c r="J21" i="9"/>
  <c r="I21" i="9"/>
  <c r="I13" i="9"/>
  <c r="J15" i="9"/>
  <c r="I15" i="9"/>
  <c r="I22" i="9"/>
  <c r="J22" i="9"/>
  <c r="F7" i="9"/>
  <c r="G7" i="9"/>
  <c r="H7" i="9"/>
  <c r="G14" i="9"/>
  <c r="J14" i="9" s="1"/>
  <c r="J7" i="9" l="1"/>
  <c r="I7" i="9"/>
  <c r="I14" i="9"/>
</calcChain>
</file>

<file path=xl/sharedStrings.xml><?xml version="1.0" encoding="utf-8"?>
<sst xmlns="http://schemas.openxmlformats.org/spreadsheetml/2006/main" count="5461" uniqueCount="450">
  <si>
    <t>DATE</t>
  </si>
  <si>
    <t>TIME</t>
  </si>
  <si>
    <t>CO2</t>
  </si>
  <si>
    <t>CO</t>
  </si>
  <si>
    <t>NO</t>
  </si>
  <si>
    <t>NO2</t>
  </si>
  <si>
    <t>THC</t>
  </si>
  <si>
    <t>O2</t>
  </si>
  <si>
    <t>Dry-to-Wet Correction Factor</t>
  </si>
  <si>
    <t>Wet CO2</t>
  </si>
  <si>
    <t>Wet CO</t>
  </si>
  <si>
    <t>Wet NO</t>
  </si>
  <si>
    <t>Wet NO2</t>
  </si>
  <si>
    <t>Wet NOx</t>
  </si>
  <si>
    <t>Wet kNO</t>
  </si>
  <si>
    <t>Wet kNO2</t>
  </si>
  <si>
    <t>Wet kNOx</t>
  </si>
  <si>
    <t>Wet HC</t>
  </si>
  <si>
    <t>Wet CH4</t>
  </si>
  <si>
    <t>Wet NMHC</t>
  </si>
  <si>
    <t>Wet AVL MSS</t>
  </si>
  <si>
    <t>Wet O2</t>
  </si>
  <si>
    <t>Power Supply Voltage</t>
  </si>
  <si>
    <t>Sample Pump Pressure</t>
  </si>
  <si>
    <t>Drain Pump 1 Pressure</t>
  </si>
  <si>
    <t>Drain Pump 2 Pressure</t>
  </si>
  <si>
    <t>Relative Humidity</t>
  </si>
  <si>
    <t>Absolute Humidity</t>
  </si>
  <si>
    <t>Volume Humidity</t>
  </si>
  <si>
    <t>Local Ambient Pressure</t>
  </si>
  <si>
    <t>Local Ambient Temperature</t>
  </si>
  <si>
    <t>Auxiliary Temperature</t>
  </si>
  <si>
    <t>CJC Temperature</t>
  </si>
  <si>
    <t>Heated Filter Temperature</t>
  </si>
  <si>
    <t>External Line Temperature</t>
  </si>
  <si>
    <t>Chiller Temperature</t>
  </si>
  <si>
    <t>THC Oven Temperature</t>
  </si>
  <si>
    <t>Not Available</t>
  </si>
  <si>
    <t>Quality</t>
  </si>
  <si>
    <t>Time</t>
  </si>
  <si>
    <t>Latitude</t>
  </si>
  <si>
    <t>Longitude</t>
  </si>
  <si>
    <t>Altitude</t>
  </si>
  <si>
    <t>Ground Speed</t>
  </si>
  <si>
    <t>Number of satellites in view</t>
  </si>
  <si>
    <t>Number of satellites in use</t>
  </si>
  <si>
    <t>Satellites used PRN</t>
  </si>
  <si>
    <t>Horizontal DoP</t>
  </si>
  <si>
    <t>Vertical DoP</t>
  </si>
  <si>
    <t>Position DoP</t>
  </si>
  <si>
    <t>Air/Fuel Ratio at stoichiometry</t>
  </si>
  <si>
    <t>Air/Fuel Ratio of Sample</t>
  </si>
  <si>
    <t>Lambda</t>
  </si>
  <si>
    <t>Humidity of Exhaust</t>
  </si>
  <si>
    <t>Instantaneous Fuel Specific CO2</t>
  </si>
  <si>
    <t>Instantaneous Fuel Specific CO</t>
  </si>
  <si>
    <t>Instantaneous Fuel Specific NO</t>
  </si>
  <si>
    <t>Instantaneous Fuel Specific NO2</t>
  </si>
  <si>
    <t>Instantaneous Fuel Specific NOx</t>
  </si>
  <si>
    <t>Corrected Instantaneous Fuel Specific NO</t>
  </si>
  <si>
    <t>Corrected Instantaneous Fuel Specific NO2</t>
  </si>
  <si>
    <t>Corrected Instantaneous Fuel Specific NOx</t>
  </si>
  <si>
    <t>Instantaneous Fuel Specific HC</t>
  </si>
  <si>
    <t>Instantaneous Fuel Specific CH4</t>
  </si>
  <si>
    <t>Instantaneous Fuel Specific NMHC</t>
  </si>
  <si>
    <t>Instantaneous Fuel Specific AVL MSS</t>
  </si>
  <si>
    <t>Instantaneous Fuel Specific O2</t>
  </si>
  <si>
    <t>External Analog Input 1</t>
  </si>
  <si>
    <t>External Analog Input 2</t>
  </si>
  <si>
    <t>External Analog Input 3</t>
  </si>
  <si>
    <t>fuel flow</t>
  </si>
  <si>
    <t>fuel temp</t>
  </si>
  <si>
    <t>sDATE</t>
  </si>
  <si>
    <t>sTIME</t>
  </si>
  <si>
    <t>iAMBII_CO2</t>
  </si>
  <si>
    <t>iAMBII_CO</t>
  </si>
  <si>
    <t>iAMBII_COPPM</t>
  </si>
  <si>
    <t>iNDUV_NO</t>
  </si>
  <si>
    <t>iNDUV_NO2</t>
  </si>
  <si>
    <t>iFID_THC</t>
  </si>
  <si>
    <t>iFID2_CH4</t>
  </si>
  <si>
    <t>iAMBII_O2</t>
  </si>
  <si>
    <t>Kw</t>
  </si>
  <si>
    <t>iCO2zw</t>
  </si>
  <si>
    <t>iCOzw</t>
  </si>
  <si>
    <t>iNOzw</t>
  </si>
  <si>
    <t>iNO2zw</t>
  </si>
  <si>
    <t>iNOxzw</t>
  </si>
  <si>
    <t>ikNOzw</t>
  </si>
  <si>
    <t>ikNO2zw</t>
  </si>
  <si>
    <t>ikNOxzw</t>
  </si>
  <si>
    <t>iHCzw</t>
  </si>
  <si>
    <t>iCH4zw</t>
  </si>
  <si>
    <t>iNMHCzw</t>
  </si>
  <si>
    <t>iAVLMSSzw</t>
  </si>
  <si>
    <t>iO2zw</t>
  </si>
  <si>
    <t>iSCB_PSV</t>
  </si>
  <si>
    <t>iSCB_SPP</t>
  </si>
  <si>
    <t>iSCB_DP1P</t>
  </si>
  <si>
    <t>iSCB_DP2P</t>
  </si>
  <si>
    <t>iSCB_RH</t>
  </si>
  <si>
    <t>iHum_Abs</t>
  </si>
  <si>
    <t>iHum_Vol</t>
  </si>
  <si>
    <t>iSCB_LAP</t>
  </si>
  <si>
    <t>iSCB_LAT</t>
  </si>
  <si>
    <t>iSCB_ET</t>
  </si>
  <si>
    <t>iSCB_CJCT</t>
  </si>
  <si>
    <t>iSCB_FT</t>
  </si>
  <si>
    <t>iSCB_ELT</t>
  </si>
  <si>
    <t>iSCB_CT</t>
  </si>
  <si>
    <t>iFID_OT</t>
  </si>
  <si>
    <t>iFID2_OT</t>
  </si>
  <si>
    <t>sGPS_QUAL</t>
  </si>
  <si>
    <t>sGPS_TIME</t>
  </si>
  <si>
    <t>iGPS_LAT</t>
  </si>
  <si>
    <t>iGPS_LON</t>
  </si>
  <si>
    <t>iGPS_ALT</t>
  </si>
  <si>
    <t>iGPS_GROUND_SPEED</t>
  </si>
  <si>
    <t>sGPS_NUMSATINVIEW</t>
  </si>
  <si>
    <t>sGPS_NUMSATINUSE</t>
  </si>
  <si>
    <t>sGPS_PRNSATUSED</t>
  </si>
  <si>
    <t>iGPS_HDoP</t>
  </si>
  <si>
    <t>iGPS_VDoP</t>
  </si>
  <si>
    <t>iGPS_PDoP</t>
  </si>
  <si>
    <t>AF_Stoich</t>
  </si>
  <si>
    <t>AF_Calc</t>
  </si>
  <si>
    <t>H2O_exh</t>
  </si>
  <si>
    <t>iCALCRT_CO2fs</t>
  </si>
  <si>
    <t>iCALCRT_COfs</t>
  </si>
  <si>
    <t>iCALCRT_NOfs</t>
  </si>
  <si>
    <t>iCALCRT_NO2fs</t>
  </si>
  <si>
    <t>iCALCRT_NOxfs</t>
  </si>
  <si>
    <t>iCALCRT_kNOfs</t>
  </si>
  <si>
    <t>iCALCRT_kNO2fs</t>
  </si>
  <si>
    <t>iCALCRT_kNOxfs</t>
  </si>
  <si>
    <t>iCALCRT_HCfs</t>
  </si>
  <si>
    <t>iCALCRT_CH4fs</t>
  </si>
  <si>
    <t>iCALCRT_NMHCfs</t>
  </si>
  <si>
    <t>iCALCRT_AVLMSSfs</t>
  </si>
  <si>
    <t>iCALCRT_O2fs</t>
  </si>
  <si>
    <t>iSCB_EAI1</t>
  </si>
  <si>
    <t>iSCB_EAI2</t>
  </si>
  <si>
    <t>iSCB_EAI3</t>
  </si>
  <si>
    <t>iEAI1_XF</t>
  </si>
  <si>
    <t>iEAI3_XF</t>
  </si>
  <si>
    <t>mm/dd/yyyy</t>
  </si>
  <si>
    <t>hh:mm:ss.xxx</t>
  </si>
  <si>
    <t>%</t>
  </si>
  <si>
    <t>ppm</t>
  </si>
  <si>
    <t>ppmC</t>
  </si>
  <si>
    <t>mg/m3</t>
  </si>
  <si>
    <t>Vdc</t>
  </si>
  <si>
    <t>mbar</t>
  </si>
  <si>
    <t>grains/lb dry air</t>
  </si>
  <si>
    <t>deg C</t>
  </si>
  <si>
    <t>n/a</t>
  </si>
  <si>
    <t xml:space="preserve"> </t>
  </si>
  <si>
    <t>hhmmss.sss</t>
  </si>
  <si>
    <t>deg</t>
  </si>
  <si>
    <t>m</t>
  </si>
  <si>
    <t>mph</t>
  </si>
  <si>
    <t>g/kg fuel</t>
  </si>
  <si>
    <t>Liter per hour</t>
  </si>
  <si>
    <t>Units</t>
  </si>
  <si>
    <t>Lap 1</t>
  </si>
  <si>
    <t>Lap 2</t>
  </si>
  <si>
    <t>Lap 3</t>
  </si>
  <si>
    <t>Lap 4</t>
  </si>
  <si>
    <t>Speed (mph)</t>
  </si>
  <si>
    <t>Average</t>
  </si>
  <si>
    <t>Min</t>
  </si>
  <si>
    <t>Max</t>
  </si>
  <si>
    <t>Total</t>
  </si>
  <si>
    <t>Fuel Flow</t>
  </si>
  <si>
    <t>Gal/hr</t>
  </si>
  <si>
    <t>HC</t>
  </si>
  <si>
    <t>g/mile</t>
  </si>
  <si>
    <t>Parameter</t>
  </si>
  <si>
    <t>Duration</t>
  </si>
  <si>
    <t>[mm:ss]</t>
  </si>
  <si>
    <t>Distance traveled</t>
  </si>
  <si>
    <t>[miles]</t>
  </si>
  <si>
    <t>Fuel consumed</t>
  </si>
  <si>
    <t>[gallons]</t>
  </si>
  <si>
    <t>Fuel economy</t>
  </si>
  <si>
    <t>[mpg]</t>
  </si>
  <si>
    <t>[g/mile]</t>
  </si>
  <si>
    <t>[-]</t>
  </si>
  <si>
    <t>g/hr</t>
  </si>
  <si>
    <t>Total Emissions</t>
  </si>
  <si>
    <t>[g/hr]</t>
  </si>
  <si>
    <t>(MPG)</t>
  </si>
  <si>
    <t>[Note: Per second g/mile data not valid due to significant vehicle speed lag compared to emissions]</t>
  </si>
  <si>
    <t>(CO+HC+NO)</t>
  </si>
  <si>
    <t>Total emission (CO+HC+NO)</t>
  </si>
  <si>
    <t>Standard Deviation</t>
  </si>
  <si>
    <t>Average of laps 2, 3, &amp; 4</t>
  </si>
  <si>
    <t>[grams]</t>
  </si>
  <si>
    <t>Cells 79-263</t>
  </si>
  <si>
    <t>Cells 263-442</t>
  </si>
  <si>
    <t>Cells 442-619</t>
  </si>
  <si>
    <t>Cells 619-797</t>
  </si>
  <si>
    <t>0x464089c4</t>
  </si>
  <si>
    <t>0x464088c4</t>
  </si>
  <si>
    <t>0x64089c4</t>
  </si>
  <si>
    <t>0x64088c4</t>
  </si>
  <si>
    <t>0x64089c0</t>
  </si>
  <si>
    <t>0x6408940</t>
  </si>
  <si>
    <t>0x64081c0</t>
  </si>
  <si>
    <t>0x464081c0</t>
  </si>
  <si>
    <t>0x6408944</t>
  </si>
  <si>
    <t>0x464089c0</t>
  </si>
  <si>
    <t>0x24081c0</t>
  </si>
  <si>
    <t>0x46408800</t>
  </si>
  <si>
    <t>0x46408980</t>
  </si>
  <si>
    <t>0x2408940</t>
  </si>
  <si>
    <t>0x24089c0</t>
  </si>
  <si>
    <t>0x424089c0</t>
  </si>
  <si>
    <t>0x46008940</t>
  </si>
  <si>
    <t>0x444089c0</t>
  </si>
  <si>
    <t>0x6408980</t>
  </si>
  <si>
    <t>0x46408180</t>
  </si>
  <si>
    <t>0x6408180</t>
  </si>
  <si>
    <t>0x4408940</t>
  </si>
  <si>
    <t>0x64088c0</t>
  </si>
  <si>
    <t>Summary Information:</t>
  </si>
  <si>
    <t>Post Processor DLL Version</t>
  </si>
  <si>
    <t>Status:</t>
  </si>
  <si>
    <t>MD5 digest is valid</t>
  </si>
  <si>
    <t>Torque from lookup</t>
  </si>
  <si>
    <t xml:space="preserve"> but couldn't open file</t>
  </si>
  <si>
    <t>Flow Meter Not Enabled</t>
  </si>
  <si>
    <t>Could not determine Regen RF - NTEs with regen activity will be excluded for CT</t>
  </si>
  <si>
    <t>Test Date</t>
  </si>
  <si>
    <t>System Information:</t>
  </si>
  <si>
    <t xml:space="preserve">Name                         </t>
  </si>
  <si>
    <t xml:space="preserve"> SEMTECH-DS GAS ANALYZER</t>
  </si>
  <si>
    <t xml:space="preserve">Model                        </t>
  </si>
  <si>
    <t xml:space="preserve"> SEMTECH-DS</t>
  </si>
  <si>
    <t xml:space="preserve">Serial                       </t>
  </si>
  <si>
    <t xml:space="preserve"> E08-SDS04</t>
  </si>
  <si>
    <t xml:space="preserve">Version                      </t>
  </si>
  <si>
    <t xml:space="preserve"> 2.018 161</t>
  </si>
  <si>
    <t>-----------------------------------------------------------------</t>
  </si>
  <si>
    <t xml:space="preserve"> AUTOMOTIVE MICROBENCH II</t>
  </si>
  <si>
    <t xml:space="preserve"> AMBII</t>
  </si>
  <si>
    <t xml:space="preserve">CO Span(%)                   </t>
  </si>
  <si>
    <t xml:space="preserve">CO2 Span(%)                  </t>
  </si>
  <si>
    <t xml:space="preserve">C6H14 Span(ppm)              </t>
  </si>
  <si>
    <t xml:space="preserve"> LR NDUV NO/NO2 ANALYZER</t>
  </si>
  <si>
    <t xml:space="preserve"> LR-NDUV-NO/NO2</t>
  </si>
  <si>
    <t xml:space="preserve">NO Span(ppm)                 </t>
  </si>
  <si>
    <t xml:space="preserve">NO2 Span(ppm)                </t>
  </si>
  <si>
    <t xml:space="preserve">NO Range Selection           </t>
  </si>
  <si>
    <t xml:space="preserve"> 0061833CNO range                     = 300</t>
  </si>
  <si>
    <t xml:space="preserve">NO2 range                     </t>
  </si>
  <si>
    <t xml:space="preserve"> GPS</t>
  </si>
  <si>
    <t xml:space="preserve"> 16-HVS</t>
  </si>
  <si>
    <t xml:space="preserve"> THC FID</t>
  </si>
  <si>
    <t xml:space="preserve"> SEMTECH_DS_Dual</t>
  </si>
  <si>
    <t xml:space="preserve">Range(ppmC)1                 </t>
  </si>
  <si>
    <t xml:space="preserve"> 100.00 Bottle(ppmC) = 0000000</t>
  </si>
  <si>
    <t xml:space="preserve">Range(ppmC)2                 </t>
  </si>
  <si>
    <t xml:space="preserve"> 1000.0 Bottle(ppmC) = 0000000</t>
  </si>
  <si>
    <t xml:space="preserve">Range(ppmC)3                 </t>
  </si>
  <si>
    <t xml:space="preserve"> 10000  Bottle(ppmC) = 9621</t>
  </si>
  <si>
    <t xml:space="preserve">Range(ppmC)4                 </t>
  </si>
  <si>
    <t xml:space="preserve"> 40000  Bottle(ppmC) = 0000000</t>
  </si>
  <si>
    <t>Vehicle Description:</t>
  </si>
  <si>
    <t>Yamaha Sidewinder</t>
  </si>
  <si>
    <t>License Plate</t>
  </si>
  <si>
    <t>Engine Displacement</t>
  </si>
  <si>
    <t>Rated Horsepower</t>
  </si>
  <si>
    <t>180 hp</t>
  </si>
  <si>
    <t>Rated RPM</t>
  </si>
  <si>
    <t>Fuel Specific Gravity</t>
  </si>
  <si>
    <t>SEMTECH Serial Number</t>
  </si>
  <si>
    <t>E08-SDS04</t>
  </si>
  <si>
    <t>AMBII RPM Multiplier</t>
  </si>
  <si>
    <t>Torque (ecm or calc)</t>
  </si>
  <si>
    <t>none</t>
  </si>
  <si>
    <t>Mass Calc Method</t>
  </si>
  <si>
    <t>EXH_FLOW</t>
  </si>
  <si>
    <t>Method I</t>
  </si>
  <si>
    <t>NDIR Delay (s)</t>
  </si>
  <si>
    <t>NDUV Delay (s)</t>
  </si>
  <si>
    <t>THC FID Delay (s)</t>
  </si>
  <si>
    <t>Methane FID Delay (s)</t>
  </si>
  <si>
    <t>SEMTECH EFM Delay (s)</t>
  </si>
  <si>
    <t>Vehicle Interface Delay (s)</t>
  </si>
  <si>
    <t>Engine Speed Delay (s)</t>
  </si>
  <si>
    <t>Environmental Delay (s)</t>
  </si>
  <si>
    <t>Aux Temp Delay (s)</t>
  </si>
  <si>
    <t>EAI1 Delay (s)</t>
  </si>
  <si>
    <t>EAI2 Delay (s)</t>
  </si>
  <si>
    <t>EAI3 Delay (s)</t>
  </si>
  <si>
    <t>Methane FID PF-CH4 value</t>
  </si>
  <si>
    <t>Methane FID PF-C2H6 value</t>
  </si>
  <si>
    <t>Vehicle Interface Type</t>
  </si>
  <si>
    <t xml:space="preserve">Not Enabled - </t>
  </si>
  <si>
    <t>Flow Meter Type</t>
  </si>
  <si>
    <t>Not Enabled</t>
  </si>
  <si>
    <t>NOx Kh Calculation</t>
  </si>
  <si>
    <t>CFR40 86.1342-94 SI</t>
  </si>
  <si>
    <t>Curb Idle Load (%)</t>
  </si>
  <si>
    <t>Test Start Time</t>
  </si>
  <si>
    <t>Test End Time</t>
  </si>
  <si>
    <t>Test Duration (s)</t>
  </si>
  <si>
    <t>NonIdleDurationTimeNumber</t>
  </si>
  <si>
    <t>Average Ambient Temperature (deg C)</t>
  </si>
  <si>
    <t>Average Ambient Pressure (mbar)</t>
  </si>
  <si>
    <t>Average Relative Humidity (%)</t>
  </si>
  <si>
    <t>Average Absolute Humidity (grains/lb dry air)</t>
  </si>
  <si>
    <t>Average Kh Factor</t>
  </si>
  <si>
    <t>Regen Summary:</t>
  </si>
  <si>
    <t>Param Name</t>
  </si>
  <si>
    <t>Pending States</t>
  </si>
  <si>
    <t>Active States</t>
  </si>
  <si>
    <t>Starts</t>
  </si>
  <si>
    <t>Stops</t>
  </si>
  <si>
    <t>Complete Regens</t>
  </si>
  <si>
    <t>Comlete Non-Regens</t>
  </si>
  <si>
    <t>Total Active</t>
  </si>
  <si>
    <t>Total Non-Active</t>
  </si>
  <si>
    <t>Total Active and Pending</t>
  </si>
  <si>
    <t>Calculated RF</t>
  </si>
  <si>
    <t>Overrides:</t>
  </si>
  <si>
    <t>iVEH_SPEED_USED</t>
  </si>
  <si>
    <t>iENG_SPEED_USED</t>
  </si>
  <si>
    <t>iAMBII_RPM</t>
  </si>
  <si>
    <t>iSCB_EAI1_XF</t>
  </si>
  <si>
    <t>iEAI2_XF</t>
  </si>
  <si>
    <t>iSCB_EAI2_XF</t>
  </si>
  <si>
    <t>Overall Test Results:</t>
  </si>
  <si>
    <t>Total Distance Traveled (mi)</t>
  </si>
  <si>
    <t>Total Fuel Consumed (gal)</t>
  </si>
  <si>
    <t>Overall Fuel Economy (mpg)</t>
  </si>
  <si>
    <t>Total Work (bhp-hr)</t>
  </si>
  <si>
    <t>Overall Mass:</t>
  </si>
  <si>
    <t>CO2 (g)</t>
  </si>
  <si>
    <t>CO (g)</t>
  </si>
  <si>
    <t>NOx (g)</t>
  </si>
  <si>
    <t>kNOx (g) (corrected NOx)</t>
  </si>
  <si>
    <t>THC (g)</t>
  </si>
  <si>
    <t>CH4 (g)</t>
  </si>
  <si>
    <t>NMHC (g)</t>
  </si>
  <si>
    <t>C6H14 (g)</t>
  </si>
  <si>
    <t>Overall Emissions (Distance Specific):</t>
  </si>
  <si>
    <t>CO2 (g/mi)</t>
  </si>
  <si>
    <t>CO (g/mi)</t>
  </si>
  <si>
    <t>NOx (g/mi)</t>
  </si>
  <si>
    <t>kNOx (g/mi) (corrected NOx)</t>
  </si>
  <si>
    <t>THC (g/mi)</t>
  </si>
  <si>
    <t>CH4 (g/mi)</t>
  </si>
  <si>
    <t>NMHC (g/mi)</t>
  </si>
  <si>
    <t>C6H14 (g/mi)</t>
  </si>
  <si>
    <t>Overall Emissions (Brake Specific):</t>
  </si>
  <si>
    <t>CO2 (g/bhp-hr)</t>
  </si>
  <si>
    <t>CO (g/bhp-hr)</t>
  </si>
  <si>
    <t>NOx (g/bhp-hr)</t>
  </si>
  <si>
    <t>kNOx (g/bhp-hr) (corrected NOx)</t>
  </si>
  <si>
    <t>THC (g/bhp-hr)</t>
  </si>
  <si>
    <t>CH4 (g/bhp-hr)</t>
  </si>
  <si>
    <t>NMHC (g/bhp-hr)</t>
  </si>
  <si>
    <t>C6H14 (g/bhp-hr)</t>
  </si>
  <si>
    <t>NOx + NMHC (g/bhp-hr)</t>
  </si>
  <si>
    <t>Fuel Name</t>
  </si>
  <si>
    <t>Gasoline</t>
  </si>
  <si>
    <t>Fuel Ratios</t>
  </si>
  <si>
    <t>Detection Limits:</t>
  </si>
  <si>
    <t>CO Limit (%)</t>
  </si>
  <si>
    <t>CO2 Limit (%)</t>
  </si>
  <si>
    <t>NO Limit (ppm)</t>
  </si>
  <si>
    <t>NO2 Limit (ppm)</t>
  </si>
  <si>
    <t>HC Limit (ppmC)</t>
  </si>
  <si>
    <t>Methane Limit (ppmC)</t>
  </si>
  <si>
    <t>Hexane Limit (ppm)</t>
  </si>
  <si>
    <t>AVL MSS Concentraiton Limit (mg/m3)</t>
  </si>
  <si>
    <t>AVL MSS Dilution Ratio Limit</t>
  </si>
  <si>
    <t>Faults:</t>
  </si>
  <si>
    <t>0X0000 - 03/05/2019 13:32:09.243 - None Found</t>
  </si>
  <si>
    <t>0X0000 - 03/05/2019 13:42:38.936 - None Found</t>
  </si>
  <si>
    <t>0X0000 - 03/05/2019 13:48:11.725 - None Found</t>
  </si>
  <si>
    <t>FAULT</t>
  </si>
  <si>
    <t>0x501B - 03/05/2019 13:49:08.662 - FID gas flow is too high or too low</t>
  </si>
  <si>
    <t>0X0000 - 03/05/2019 13:51:26.600 - None Found</t>
  </si>
  <si>
    <t>Warnings:</t>
  </si>
  <si>
    <t>0X0000 - 03/05/2019 13:51:26.601 - None Found</t>
  </si>
  <si>
    <t>Post Processor Limits:</t>
  </si>
  <si>
    <t>Engine Speed Limit (rpm/s)</t>
  </si>
  <si>
    <t>Vehicle Speed Limit (mph/s)</t>
  </si>
  <si>
    <t>Fuel Rate Limit (gal/s)</t>
  </si>
  <si>
    <t>Reference Torque Limit (lb-ft)</t>
  </si>
  <si>
    <t>Fuel Specific Dropout Limit(% C)</t>
  </si>
  <si>
    <t>Brake Specific Dropout Limit (bhp-h)</t>
  </si>
  <si>
    <t>FID Range Change Ignore</t>
  </si>
  <si>
    <t>Post Processor Limit Events:</t>
  </si>
  <si>
    <t>Engine Speed Limit Count</t>
  </si>
  <si>
    <t>Vehicle Speed Limit Count</t>
  </si>
  <si>
    <t>GPS Speed Limit Count</t>
  </si>
  <si>
    <t>Fuel Rate Limit Count</t>
  </si>
  <si>
    <t>Reference Torque Limit Count</t>
  </si>
  <si>
    <t>Fuel Specific Dropout Limit Count</t>
  </si>
  <si>
    <t>Brake Specific Dropout Limit Count</t>
  </si>
  <si>
    <t>FID Range Change Ignore Count</t>
  </si>
  <si>
    <t>External Input Configuration:</t>
  </si>
  <si>
    <t>ID</t>
  </si>
  <si>
    <t>Description</t>
  </si>
  <si>
    <t>Polynomial Order</t>
  </si>
  <si>
    <t>x^0</t>
  </si>
  <si>
    <t>x^1</t>
  </si>
  <si>
    <t>x^2</t>
  </si>
  <si>
    <t>x^3</t>
  </si>
  <si>
    <t>x^4</t>
  </si>
  <si>
    <t>x^5</t>
  </si>
  <si>
    <t>x^6</t>
  </si>
  <si>
    <t>x^7</t>
  </si>
  <si>
    <t>x^8</t>
  </si>
  <si>
    <t>x^9</t>
  </si>
  <si>
    <t>EAI1</t>
  </si>
  <si>
    <t>EAI2</t>
  </si>
  <si>
    <t>Fuel Supply Pressure</t>
  </si>
  <si>
    <t>EAI3</t>
  </si>
  <si>
    <t>Manifold Pressure</t>
  </si>
  <si>
    <t>Audit/Span/Zero Information:</t>
  </si>
  <si>
    <t>Zero</t>
  </si>
  <si>
    <t>InfoVer</t>
  </si>
  <si>
    <t>Date</t>
  </si>
  <si>
    <t>Purge Delay</t>
  </si>
  <si>
    <t>Gas Path</t>
  </si>
  <si>
    <t>Ambient Air</t>
  </si>
  <si>
    <t>Gas</t>
  </si>
  <si>
    <t>Previous</t>
  </si>
  <si>
    <t>Current</t>
  </si>
  <si>
    <t>Difference</t>
  </si>
  <si>
    <t>CO(%)</t>
  </si>
  <si>
    <t>CO2(%)</t>
  </si>
  <si>
    <t>NO(ppm)</t>
  </si>
  <si>
    <t>NO2(ppm)</t>
  </si>
  <si>
    <t>THC(ppmC)</t>
  </si>
  <si>
    <t>Span</t>
  </si>
  <si>
    <t>CH4</t>
  </si>
  <si>
    <t>Bottle Values</t>
  </si>
  <si>
    <t>Test Information:</t>
  </si>
  <si>
    <t>SEMTECH_DATA_FILE</t>
  </si>
  <si>
    <t>[RELEASE_VER=2.018 BUILD=161 BDATE=07/29/2011 IP=10.10.1.55]</t>
  </si>
  <si>
    <t>04/09/2018 Yamaha Sidewinder</t>
  </si>
  <si>
    <t>Ran on factory fuel system with 91E0.</t>
  </si>
  <si>
    <t>No fuel flow measurement</t>
  </si>
  <si>
    <t>Observing intake air temp on Yamaha display.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</si>
</sst>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[$-F400]h:mm:ss\ AM/PM"/>
    <numFmt numFmtId="165" formatCode="mm:ss.0;@"/>
    <numFmt numFmtId="166" formatCode="0.000"/>
  </numFmts>
  <fonts count="2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44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1" fillId="0" borderId="0"/>
  </cellStyleXfs>
  <cellXfs count="29">
    <xf numFmtId="0" fontId="0" fillId="0" borderId="0" xfId="0"/>
    <xf numFmtId="0" fontId="16" fillId="0" borderId="0" xfId="0" applyFont="1" applyAlignment="1">
      <alignment horizontal="center"/>
    </xf>
    <xf numFmtId="14" fontId="0" fillId="0" borderId="0" xfId="0" applyNumberFormat="1" applyAlignment="1">
      <alignment horizontal="center"/>
    </xf>
    <xf numFmtId="47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14" fontId="16" fillId="0" borderId="0" xfId="0" applyNumberFormat="1" applyFont="1" applyAlignment="1">
      <alignment horizontal="center"/>
    </xf>
    <xf numFmtId="164" fontId="16" fillId="0" borderId="0" xfId="0" applyNumberFormat="1" applyFont="1" applyAlignment="1">
      <alignment horizontal="center"/>
    </xf>
    <xf numFmtId="164" fontId="0" fillId="0" borderId="0" xfId="0" applyNumberFormat="1" applyAlignment="1">
      <alignment horizontal="center"/>
    </xf>
    <xf numFmtId="0" fontId="19" fillId="0" borderId="0" xfId="42" applyFont="1" applyAlignment="1">
      <alignment horizontal="center"/>
    </xf>
    <xf numFmtId="0" fontId="18" fillId="0" borderId="10" xfId="42" applyBorder="1" applyAlignment="1">
      <alignment horizontal="center"/>
    </xf>
    <xf numFmtId="47" fontId="18" fillId="0" borderId="10" xfId="42" applyNumberFormat="1" applyBorder="1" applyAlignment="1">
      <alignment horizontal="center"/>
    </xf>
    <xf numFmtId="2" fontId="18" fillId="0" borderId="10" xfId="42" applyNumberFormat="1" applyBorder="1" applyAlignment="1">
      <alignment horizontal="center"/>
    </xf>
    <xf numFmtId="165" fontId="18" fillId="0" borderId="10" xfId="42" applyNumberFormat="1" applyBorder="1" applyAlignment="1">
      <alignment horizontal="center"/>
    </xf>
    <xf numFmtId="0" fontId="0" fillId="33" borderId="0" xfId="0" applyFill="1" applyAlignment="1">
      <alignment horizontal="center"/>
    </xf>
    <xf numFmtId="165" fontId="0" fillId="0" borderId="0" xfId="0" applyNumberFormat="1" applyAlignment="1">
      <alignment horizontal="center"/>
    </xf>
    <xf numFmtId="166" fontId="18" fillId="0" borderId="10" xfId="42" applyNumberFormat="1" applyBorder="1" applyAlignment="1">
      <alignment horizontal="center"/>
    </xf>
    <xf numFmtId="0" fontId="1" fillId="0" borderId="10" xfId="43" applyBorder="1" applyAlignment="1">
      <alignment horizontal="center"/>
    </xf>
    <xf numFmtId="0" fontId="1" fillId="0" borderId="0" xfId="43" applyAlignment="1">
      <alignment horizontal="center"/>
    </xf>
    <xf numFmtId="0" fontId="1" fillId="33" borderId="10" xfId="43" applyFill="1" applyBorder="1" applyAlignment="1">
      <alignment horizontal="center"/>
    </xf>
    <xf numFmtId="0" fontId="0" fillId="33" borderId="10" xfId="0" applyFill="1" applyBorder="1" applyAlignment="1">
      <alignment horizontal="center"/>
    </xf>
    <xf numFmtId="0" fontId="1" fillId="0" borderId="11" xfId="43" applyBorder="1" applyAlignment="1">
      <alignment horizontal="center"/>
    </xf>
    <xf numFmtId="0" fontId="1" fillId="33" borderId="0" xfId="43" applyFill="1" applyAlignment="1">
      <alignment horizontal="center"/>
    </xf>
    <xf numFmtId="0" fontId="0" fillId="34" borderId="0" xfId="0" applyFill="1" applyAlignment="1">
      <alignment horizontal="center"/>
    </xf>
    <xf numFmtId="0" fontId="18" fillId="0" borderId="0" xfId="0" applyFont="1" applyAlignment="1">
      <alignment horizontal="center"/>
    </xf>
    <xf numFmtId="0" fontId="1" fillId="0" borderId="0" xfId="43" applyAlignment="1">
      <alignment horizontal="left"/>
    </xf>
    <xf numFmtId="0" fontId="18" fillId="0" borderId="0" xfId="42" applyAlignment="1">
      <alignment horizontal="center"/>
    </xf>
    <xf numFmtId="14" fontId="0" fillId="0" borderId="0" xfId="0" applyNumberFormat="1"/>
    <xf numFmtId="47" fontId="0" fillId="0" borderId="0" xfId="0" applyNumberFormat="1"/>
    <xf numFmtId="21" fontId="0" fillId="0" borderId="0" xfId="0" applyNumberFormat="1"/>
  </cellXfs>
  <cellStyles count="44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/>
    <cellStyle name="Normal 3" xfId="43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4.xml"/><Relationship Id="rId13" Type="http://schemas.openxmlformats.org/officeDocument/2006/relationships/chartsheet" Target="chartsheets/sheet6.xml"/><Relationship Id="rId18" Type="http://schemas.openxmlformats.org/officeDocument/2006/relationships/chartsheet" Target="chartsheets/sheet11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chartsheet" Target="chartsheets/sheet4.xml"/><Relationship Id="rId12" Type="http://schemas.openxmlformats.org/officeDocument/2006/relationships/chartsheet" Target="chartsheets/sheet5.xml"/><Relationship Id="rId17" Type="http://schemas.openxmlformats.org/officeDocument/2006/relationships/chartsheet" Target="chartsheets/sheet10.xml"/><Relationship Id="rId2" Type="http://schemas.openxmlformats.org/officeDocument/2006/relationships/worksheet" Target="worksheets/sheet2.xml"/><Relationship Id="rId16" Type="http://schemas.openxmlformats.org/officeDocument/2006/relationships/chartsheet" Target="chartsheets/sheet9.xml"/><Relationship Id="rId20" Type="http://schemas.openxmlformats.org/officeDocument/2006/relationships/chartsheet" Target="chartsheets/sheet13.xml"/><Relationship Id="rId1" Type="http://schemas.openxmlformats.org/officeDocument/2006/relationships/worksheet" Target="worksheets/sheet1.xml"/><Relationship Id="rId6" Type="http://schemas.openxmlformats.org/officeDocument/2006/relationships/chartsheet" Target="chartsheets/sheet3.xml"/><Relationship Id="rId11" Type="http://schemas.openxmlformats.org/officeDocument/2006/relationships/worksheet" Target="worksheets/sheet7.xml"/><Relationship Id="rId24" Type="http://schemas.openxmlformats.org/officeDocument/2006/relationships/calcChain" Target="calcChain.xml"/><Relationship Id="rId5" Type="http://schemas.openxmlformats.org/officeDocument/2006/relationships/chartsheet" Target="chartsheets/sheet2.xml"/><Relationship Id="rId15" Type="http://schemas.openxmlformats.org/officeDocument/2006/relationships/chartsheet" Target="chartsheets/sheet8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6.xml"/><Relationship Id="rId19" Type="http://schemas.openxmlformats.org/officeDocument/2006/relationships/chartsheet" Target="chartsheets/sheet12.xml"/><Relationship Id="rId4" Type="http://schemas.openxmlformats.org/officeDocument/2006/relationships/chartsheet" Target="chartsheets/sheet1.xml"/><Relationship Id="rId9" Type="http://schemas.openxmlformats.org/officeDocument/2006/relationships/worksheet" Target="worksheets/sheet5.xml"/><Relationship Id="rId14" Type="http://schemas.openxmlformats.org/officeDocument/2006/relationships/chartsheet" Target="chartsheets/sheet7.xml"/><Relationship Id="rId22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marker>
            <c:symbol val="none"/>
          </c:marker>
          <c:xVal>
            <c:numRef>
              <c:f>'Raw Data'!$AQ$69:$AQ$210</c:f>
              <c:numCache>
                <c:formatCode>General</c:formatCode>
                <c:ptCount val="142"/>
                <c:pt idx="0">
                  <c:v>47.158605000000001</c:v>
                </c:pt>
                <c:pt idx="1">
                  <c:v>47.158605000000001</c:v>
                </c:pt>
                <c:pt idx="2">
                  <c:v>47.158605000000001</c:v>
                </c:pt>
                <c:pt idx="3">
                  <c:v>47.158605000000001</c:v>
                </c:pt>
                <c:pt idx="4">
                  <c:v>47.158605000000001</c:v>
                </c:pt>
                <c:pt idx="5">
                  <c:v>47.158603999999997</c:v>
                </c:pt>
                <c:pt idx="6">
                  <c:v>47.158602999999999</c:v>
                </c:pt>
                <c:pt idx="7">
                  <c:v>47.158602999999999</c:v>
                </c:pt>
                <c:pt idx="8">
                  <c:v>47.158602999999999</c:v>
                </c:pt>
                <c:pt idx="9">
                  <c:v>47.158602999999999</c:v>
                </c:pt>
                <c:pt idx="10">
                  <c:v>47.158602999999999</c:v>
                </c:pt>
                <c:pt idx="11">
                  <c:v>47.158602999999999</c:v>
                </c:pt>
                <c:pt idx="12">
                  <c:v>47.158602999999999</c:v>
                </c:pt>
                <c:pt idx="13">
                  <c:v>47.158602999999999</c:v>
                </c:pt>
                <c:pt idx="14">
                  <c:v>47.158602999999999</c:v>
                </c:pt>
                <c:pt idx="15">
                  <c:v>47.158602999999999</c:v>
                </c:pt>
                <c:pt idx="16">
                  <c:v>47.158602999999999</c:v>
                </c:pt>
                <c:pt idx="17">
                  <c:v>47.158602999999999</c:v>
                </c:pt>
                <c:pt idx="18">
                  <c:v>47.158602999999999</c:v>
                </c:pt>
                <c:pt idx="19">
                  <c:v>47.158602999999999</c:v>
                </c:pt>
                <c:pt idx="20">
                  <c:v>47.158602000000002</c:v>
                </c:pt>
                <c:pt idx="21">
                  <c:v>47.158602000000002</c:v>
                </c:pt>
                <c:pt idx="22">
                  <c:v>47.158602000000002</c:v>
                </c:pt>
                <c:pt idx="23">
                  <c:v>47.158602000000002</c:v>
                </c:pt>
                <c:pt idx="24">
                  <c:v>47.158602000000002</c:v>
                </c:pt>
                <c:pt idx="25">
                  <c:v>47.158602000000002</c:v>
                </c:pt>
                <c:pt idx="26">
                  <c:v>47.158602000000002</c:v>
                </c:pt>
                <c:pt idx="27">
                  <c:v>47.158602000000002</c:v>
                </c:pt>
                <c:pt idx="28">
                  <c:v>47.158602000000002</c:v>
                </c:pt>
                <c:pt idx="29">
                  <c:v>47.158602000000002</c:v>
                </c:pt>
                <c:pt idx="30">
                  <c:v>47.158602000000002</c:v>
                </c:pt>
                <c:pt idx="31">
                  <c:v>47.158600999999997</c:v>
                </c:pt>
                <c:pt idx="32">
                  <c:v>47.1586</c:v>
                </c:pt>
                <c:pt idx="33">
                  <c:v>47.1586</c:v>
                </c:pt>
                <c:pt idx="34">
                  <c:v>47.1586</c:v>
                </c:pt>
                <c:pt idx="35">
                  <c:v>47.1586</c:v>
                </c:pt>
                <c:pt idx="36">
                  <c:v>47.1586</c:v>
                </c:pt>
                <c:pt idx="37">
                  <c:v>47.1586</c:v>
                </c:pt>
                <c:pt idx="38">
                  <c:v>47.1586</c:v>
                </c:pt>
                <c:pt idx="39">
                  <c:v>47.1586</c:v>
                </c:pt>
                <c:pt idx="40">
                  <c:v>47.1586</c:v>
                </c:pt>
                <c:pt idx="41">
                  <c:v>47.1586</c:v>
                </c:pt>
                <c:pt idx="42">
                  <c:v>47.1586</c:v>
                </c:pt>
                <c:pt idx="43">
                  <c:v>47.1586</c:v>
                </c:pt>
                <c:pt idx="44">
                  <c:v>47.1586</c:v>
                </c:pt>
                <c:pt idx="45">
                  <c:v>47.1586</c:v>
                </c:pt>
                <c:pt idx="46">
                  <c:v>47.1586</c:v>
                </c:pt>
                <c:pt idx="47">
                  <c:v>47.1586</c:v>
                </c:pt>
                <c:pt idx="48">
                  <c:v>47.158599000000002</c:v>
                </c:pt>
                <c:pt idx="49">
                  <c:v>47.158597999999998</c:v>
                </c:pt>
                <c:pt idx="50">
                  <c:v>47.158597999999998</c:v>
                </c:pt>
                <c:pt idx="51">
                  <c:v>47.158597999999998</c:v>
                </c:pt>
                <c:pt idx="52">
                  <c:v>47.158597999999998</c:v>
                </c:pt>
                <c:pt idx="53">
                  <c:v>47.158597999999998</c:v>
                </c:pt>
                <c:pt idx="54">
                  <c:v>47.158597999999998</c:v>
                </c:pt>
                <c:pt idx="55">
                  <c:v>47.158597999999998</c:v>
                </c:pt>
                <c:pt idx="56">
                  <c:v>47.158597999999998</c:v>
                </c:pt>
                <c:pt idx="57">
                  <c:v>47.158597999999998</c:v>
                </c:pt>
                <c:pt idx="58">
                  <c:v>47.158597999999998</c:v>
                </c:pt>
                <c:pt idx="59">
                  <c:v>47.158597999999998</c:v>
                </c:pt>
                <c:pt idx="60">
                  <c:v>47.158597999999998</c:v>
                </c:pt>
                <c:pt idx="61">
                  <c:v>47.158597999999998</c:v>
                </c:pt>
                <c:pt idx="62">
                  <c:v>47.158597999999998</c:v>
                </c:pt>
                <c:pt idx="63">
                  <c:v>47.158597</c:v>
                </c:pt>
                <c:pt idx="64">
                  <c:v>47.158597</c:v>
                </c:pt>
                <c:pt idx="65">
                  <c:v>47.158597</c:v>
                </c:pt>
                <c:pt idx="66">
                  <c:v>47.158597</c:v>
                </c:pt>
                <c:pt idx="67">
                  <c:v>47.158597</c:v>
                </c:pt>
                <c:pt idx="68">
                  <c:v>47.158597</c:v>
                </c:pt>
                <c:pt idx="69">
                  <c:v>47.158597</c:v>
                </c:pt>
                <c:pt idx="70">
                  <c:v>47.158597</c:v>
                </c:pt>
                <c:pt idx="71">
                  <c:v>47.158597</c:v>
                </c:pt>
                <c:pt idx="72">
                  <c:v>47.158597</c:v>
                </c:pt>
                <c:pt idx="73">
                  <c:v>47.158597</c:v>
                </c:pt>
                <c:pt idx="74">
                  <c:v>47.158597</c:v>
                </c:pt>
                <c:pt idx="75">
                  <c:v>47.158597</c:v>
                </c:pt>
                <c:pt idx="76">
                  <c:v>47.158597</c:v>
                </c:pt>
                <c:pt idx="77">
                  <c:v>47.158597</c:v>
                </c:pt>
                <c:pt idx="78">
                  <c:v>47.158597</c:v>
                </c:pt>
                <c:pt idx="79">
                  <c:v>47.158597</c:v>
                </c:pt>
                <c:pt idx="80">
                  <c:v>47.158597</c:v>
                </c:pt>
                <c:pt idx="81">
                  <c:v>47.158597</c:v>
                </c:pt>
                <c:pt idx="82">
                  <c:v>47.158597</c:v>
                </c:pt>
                <c:pt idx="83">
                  <c:v>47.158597</c:v>
                </c:pt>
                <c:pt idx="84">
                  <c:v>47.158597</c:v>
                </c:pt>
                <c:pt idx="85">
                  <c:v>47.158597</c:v>
                </c:pt>
                <c:pt idx="86">
                  <c:v>47.158597</c:v>
                </c:pt>
                <c:pt idx="87">
                  <c:v>47.158597</c:v>
                </c:pt>
                <c:pt idx="88">
                  <c:v>47.158596000000003</c:v>
                </c:pt>
                <c:pt idx="89">
                  <c:v>47.158596000000003</c:v>
                </c:pt>
                <c:pt idx="90">
                  <c:v>47.158597</c:v>
                </c:pt>
                <c:pt idx="91">
                  <c:v>47.158597</c:v>
                </c:pt>
                <c:pt idx="92">
                  <c:v>47.158597</c:v>
                </c:pt>
                <c:pt idx="93">
                  <c:v>47.158597</c:v>
                </c:pt>
                <c:pt idx="94">
                  <c:v>47.158597</c:v>
                </c:pt>
                <c:pt idx="95">
                  <c:v>47.158597</c:v>
                </c:pt>
                <c:pt idx="96">
                  <c:v>47.158597</c:v>
                </c:pt>
                <c:pt idx="97">
                  <c:v>47.158597</c:v>
                </c:pt>
                <c:pt idx="98">
                  <c:v>47.158597</c:v>
                </c:pt>
                <c:pt idx="99">
                  <c:v>47.158597</c:v>
                </c:pt>
                <c:pt idx="100">
                  <c:v>47.158597</c:v>
                </c:pt>
                <c:pt idx="101">
                  <c:v>47.158597</c:v>
                </c:pt>
                <c:pt idx="102">
                  <c:v>47.158597</c:v>
                </c:pt>
                <c:pt idx="103">
                  <c:v>47.158596000000003</c:v>
                </c:pt>
                <c:pt idx="104">
                  <c:v>47.158594999999998</c:v>
                </c:pt>
                <c:pt idx="105">
                  <c:v>47.158594999999998</c:v>
                </c:pt>
                <c:pt idx="106">
                  <c:v>47.158594999999998</c:v>
                </c:pt>
                <c:pt idx="107">
                  <c:v>47.158596000000003</c:v>
                </c:pt>
                <c:pt idx="108">
                  <c:v>47.158596000000003</c:v>
                </c:pt>
                <c:pt idx="109">
                  <c:v>47.158594999999998</c:v>
                </c:pt>
                <c:pt idx="110">
                  <c:v>47.158594999999998</c:v>
                </c:pt>
                <c:pt idx="111">
                  <c:v>47.158594999999998</c:v>
                </c:pt>
                <c:pt idx="112">
                  <c:v>47.158596000000003</c:v>
                </c:pt>
                <c:pt idx="113">
                  <c:v>47.158596000000003</c:v>
                </c:pt>
                <c:pt idx="114">
                  <c:v>47.158596000000003</c:v>
                </c:pt>
                <c:pt idx="115">
                  <c:v>47.158596000000003</c:v>
                </c:pt>
                <c:pt idx="116">
                  <c:v>47.158596000000003</c:v>
                </c:pt>
                <c:pt idx="117">
                  <c:v>47.158596000000003</c:v>
                </c:pt>
                <c:pt idx="118">
                  <c:v>47.158594999999998</c:v>
                </c:pt>
                <c:pt idx="119">
                  <c:v>47.158594999999998</c:v>
                </c:pt>
                <c:pt idx="120">
                  <c:v>47.158594999999998</c:v>
                </c:pt>
                <c:pt idx="121">
                  <c:v>47.158594999999998</c:v>
                </c:pt>
                <c:pt idx="122">
                  <c:v>47.158594999999998</c:v>
                </c:pt>
                <c:pt idx="123">
                  <c:v>47.158594999999998</c:v>
                </c:pt>
                <c:pt idx="124">
                  <c:v>47.158594999999998</c:v>
                </c:pt>
                <c:pt idx="125">
                  <c:v>47.158594999999998</c:v>
                </c:pt>
                <c:pt idx="126">
                  <c:v>47.158594999999998</c:v>
                </c:pt>
                <c:pt idx="127">
                  <c:v>47.158594999999998</c:v>
                </c:pt>
                <c:pt idx="128">
                  <c:v>47.158594999999998</c:v>
                </c:pt>
                <c:pt idx="129">
                  <c:v>47.158594999999998</c:v>
                </c:pt>
                <c:pt idx="130">
                  <c:v>47.158594999999998</c:v>
                </c:pt>
                <c:pt idx="131">
                  <c:v>47.158594999999998</c:v>
                </c:pt>
                <c:pt idx="132">
                  <c:v>47.158594999999998</c:v>
                </c:pt>
                <c:pt idx="133">
                  <c:v>47.158594999999998</c:v>
                </c:pt>
                <c:pt idx="134">
                  <c:v>47.158594999999998</c:v>
                </c:pt>
                <c:pt idx="135">
                  <c:v>47.158594999999998</c:v>
                </c:pt>
                <c:pt idx="136">
                  <c:v>47.158594999999998</c:v>
                </c:pt>
                <c:pt idx="137">
                  <c:v>47.158594999999998</c:v>
                </c:pt>
                <c:pt idx="138">
                  <c:v>47.158594999999998</c:v>
                </c:pt>
                <c:pt idx="139">
                  <c:v>47.158594999999998</c:v>
                </c:pt>
                <c:pt idx="140">
                  <c:v>47.158594999999998</c:v>
                </c:pt>
                <c:pt idx="141">
                  <c:v>47.158594999999998</c:v>
                </c:pt>
              </c:numCache>
            </c:numRef>
          </c:xVal>
          <c:yVal>
            <c:numRef>
              <c:f>'Raw Data'!$AR$69:$AR$210</c:f>
              <c:numCache>
                <c:formatCode>General</c:formatCode>
                <c:ptCount val="142"/>
                <c:pt idx="0">
                  <c:v>-88.489689999999996</c:v>
                </c:pt>
                <c:pt idx="1">
                  <c:v>-88.489689999999996</c:v>
                </c:pt>
                <c:pt idx="2">
                  <c:v>-88.489689999999996</c:v>
                </c:pt>
                <c:pt idx="3">
                  <c:v>-88.489689999999996</c:v>
                </c:pt>
                <c:pt idx="4">
                  <c:v>-88.489689999999996</c:v>
                </c:pt>
                <c:pt idx="5">
                  <c:v>-88.489689999999996</c:v>
                </c:pt>
                <c:pt idx="6">
                  <c:v>-88.489689999999996</c:v>
                </c:pt>
                <c:pt idx="7">
                  <c:v>-88.489689999999996</c:v>
                </c:pt>
                <c:pt idx="8">
                  <c:v>-88.489689999999996</c:v>
                </c:pt>
                <c:pt idx="9">
                  <c:v>-88.489689999999996</c:v>
                </c:pt>
                <c:pt idx="10">
                  <c:v>-88.489689999999996</c:v>
                </c:pt>
                <c:pt idx="11">
                  <c:v>-88.489689999999996</c:v>
                </c:pt>
                <c:pt idx="12">
                  <c:v>-88.489689999999996</c:v>
                </c:pt>
                <c:pt idx="13">
                  <c:v>-88.489689999999996</c:v>
                </c:pt>
                <c:pt idx="14">
                  <c:v>-88.489689999999996</c:v>
                </c:pt>
                <c:pt idx="15">
                  <c:v>-88.489689999999996</c:v>
                </c:pt>
                <c:pt idx="16">
                  <c:v>-88.489689999999996</c:v>
                </c:pt>
                <c:pt idx="17">
                  <c:v>-88.489689999999996</c:v>
                </c:pt>
                <c:pt idx="18">
                  <c:v>-88.489689999999996</c:v>
                </c:pt>
                <c:pt idx="19">
                  <c:v>-88.489689999999996</c:v>
                </c:pt>
                <c:pt idx="20">
                  <c:v>-88.489689999999996</c:v>
                </c:pt>
                <c:pt idx="21">
                  <c:v>-88.489689999999996</c:v>
                </c:pt>
                <c:pt idx="22">
                  <c:v>-88.489689999999996</c:v>
                </c:pt>
                <c:pt idx="23">
                  <c:v>-88.489689999999996</c:v>
                </c:pt>
                <c:pt idx="24">
                  <c:v>-88.489689999999996</c:v>
                </c:pt>
                <c:pt idx="25">
                  <c:v>-88.489690999999993</c:v>
                </c:pt>
                <c:pt idx="26">
                  <c:v>-88.489692000000005</c:v>
                </c:pt>
                <c:pt idx="27">
                  <c:v>-88.489692000000005</c:v>
                </c:pt>
                <c:pt idx="28">
                  <c:v>-88.489692000000005</c:v>
                </c:pt>
                <c:pt idx="29">
                  <c:v>-88.489692000000005</c:v>
                </c:pt>
                <c:pt idx="30">
                  <c:v>-88.489692000000005</c:v>
                </c:pt>
                <c:pt idx="31">
                  <c:v>-88.489692000000005</c:v>
                </c:pt>
                <c:pt idx="32">
                  <c:v>-88.489692000000005</c:v>
                </c:pt>
                <c:pt idx="33">
                  <c:v>-88.489692000000005</c:v>
                </c:pt>
                <c:pt idx="34">
                  <c:v>-88.489692000000005</c:v>
                </c:pt>
                <c:pt idx="35">
                  <c:v>-88.489692000000005</c:v>
                </c:pt>
                <c:pt idx="36">
                  <c:v>-88.489692000000005</c:v>
                </c:pt>
                <c:pt idx="37">
                  <c:v>-88.489692000000005</c:v>
                </c:pt>
                <c:pt idx="38">
                  <c:v>-88.489692000000005</c:v>
                </c:pt>
                <c:pt idx="39">
                  <c:v>-88.489692000000005</c:v>
                </c:pt>
                <c:pt idx="40">
                  <c:v>-88.489692000000005</c:v>
                </c:pt>
                <c:pt idx="41">
                  <c:v>-88.489692000000005</c:v>
                </c:pt>
                <c:pt idx="42">
                  <c:v>-88.489692000000005</c:v>
                </c:pt>
                <c:pt idx="43">
                  <c:v>-88.489692000000005</c:v>
                </c:pt>
                <c:pt idx="44">
                  <c:v>-88.489692000000005</c:v>
                </c:pt>
                <c:pt idx="45">
                  <c:v>-88.489692000000005</c:v>
                </c:pt>
                <c:pt idx="46">
                  <c:v>-88.489692000000005</c:v>
                </c:pt>
                <c:pt idx="47">
                  <c:v>-88.489692000000005</c:v>
                </c:pt>
                <c:pt idx="48">
                  <c:v>-88.489692000000005</c:v>
                </c:pt>
                <c:pt idx="49">
                  <c:v>-88.489692000000005</c:v>
                </c:pt>
                <c:pt idx="50">
                  <c:v>-88.489692000000005</c:v>
                </c:pt>
                <c:pt idx="51">
                  <c:v>-88.489692000000005</c:v>
                </c:pt>
                <c:pt idx="52">
                  <c:v>-88.489692000000005</c:v>
                </c:pt>
                <c:pt idx="53">
                  <c:v>-88.489692000000005</c:v>
                </c:pt>
                <c:pt idx="54">
                  <c:v>-88.489692000000005</c:v>
                </c:pt>
                <c:pt idx="55">
                  <c:v>-88.489692000000005</c:v>
                </c:pt>
                <c:pt idx="56">
                  <c:v>-88.489692000000005</c:v>
                </c:pt>
                <c:pt idx="57">
                  <c:v>-88.489692000000005</c:v>
                </c:pt>
                <c:pt idx="58">
                  <c:v>-88.489692000000005</c:v>
                </c:pt>
                <c:pt idx="59">
                  <c:v>-88.489692000000005</c:v>
                </c:pt>
                <c:pt idx="60">
                  <c:v>-88.489692000000005</c:v>
                </c:pt>
                <c:pt idx="61">
                  <c:v>-88.489693000000003</c:v>
                </c:pt>
                <c:pt idx="62">
                  <c:v>-88.489693000000003</c:v>
                </c:pt>
                <c:pt idx="63">
                  <c:v>-88.489693000000003</c:v>
                </c:pt>
                <c:pt idx="64">
                  <c:v>-88.489693000000003</c:v>
                </c:pt>
                <c:pt idx="65">
                  <c:v>-88.489693000000003</c:v>
                </c:pt>
                <c:pt idx="66">
                  <c:v>-88.489693000000003</c:v>
                </c:pt>
                <c:pt idx="67">
                  <c:v>-88.489693000000003</c:v>
                </c:pt>
                <c:pt idx="68">
                  <c:v>-88.489693000000003</c:v>
                </c:pt>
                <c:pt idx="69">
                  <c:v>-88.489693000000003</c:v>
                </c:pt>
                <c:pt idx="70">
                  <c:v>-88.489693000000003</c:v>
                </c:pt>
                <c:pt idx="71">
                  <c:v>-88.489693000000003</c:v>
                </c:pt>
                <c:pt idx="72">
                  <c:v>-88.489693000000003</c:v>
                </c:pt>
                <c:pt idx="73">
                  <c:v>-88.489693000000003</c:v>
                </c:pt>
                <c:pt idx="74">
                  <c:v>-88.489693000000003</c:v>
                </c:pt>
                <c:pt idx="75">
                  <c:v>-88.489693000000003</c:v>
                </c:pt>
                <c:pt idx="76">
                  <c:v>-88.489693000000003</c:v>
                </c:pt>
                <c:pt idx="77">
                  <c:v>-88.489693000000003</c:v>
                </c:pt>
                <c:pt idx="78">
                  <c:v>-88.489693000000003</c:v>
                </c:pt>
                <c:pt idx="79">
                  <c:v>-88.489693000000003</c:v>
                </c:pt>
                <c:pt idx="80">
                  <c:v>-88.489693000000003</c:v>
                </c:pt>
                <c:pt idx="81">
                  <c:v>-88.489693000000003</c:v>
                </c:pt>
                <c:pt idx="82">
                  <c:v>-88.489693000000003</c:v>
                </c:pt>
                <c:pt idx="83">
                  <c:v>-88.489693000000003</c:v>
                </c:pt>
                <c:pt idx="84">
                  <c:v>-88.489693000000003</c:v>
                </c:pt>
                <c:pt idx="85">
                  <c:v>-88.489693000000003</c:v>
                </c:pt>
                <c:pt idx="86">
                  <c:v>-88.489693000000003</c:v>
                </c:pt>
                <c:pt idx="87">
                  <c:v>-88.489693000000003</c:v>
                </c:pt>
                <c:pt idx="88">
                  <c:v>-88.489693000000003</c:v>
                </c:pt>
                <c:pt idx="89">
                  <c:v>-88.489693000000003</c:v>
                </c:pt>
                <c:pt idx="90">
                  <c:v>-88.489693000000003</c:v>
                </c:pt>
                <c:pt idx="91">
                  <c:v>-88.489693000000003</c:v>
                </c:pt>
                <c:pt idx="92">
                  <c:v>-88.489693000000003</c:v>
                </c:pt>
                <c:pt idx="93">
                  <c:v>-88.489693000000003</c:v>
                </c:pt>
                <c:pt idx="94">
                  <c:v>-88.489693000000003</c:v>
                </c:pt>
                <c:pt idx="95">
                  <c:v>-88.489693000000003</c:v>
                </c:pt>
                <c:pt idx="96">
                  <c:v>-88.489693000000003</c:v>
                </c:pt>
                <c:pt idx="97">
                  <c:v>-88.489693000000003</c:v>
                </c:pt>
                <c:pt idx="98">
                  <c:v>-88.489693000000003</c:v>
                </c:pt>
                <c:pt idx="99">
                  <c:v>-88.489693000000003</c:v>
                </c:pt>
                <c:pt idx="100">
                  <c:v>-88.489693000000003</c:v>
                </c:pt>
                <c:pt idx="101">
                  <c:v>-88.489693000000003</c:v>
                </c:pt>
                <c:pt idx="102">
                  <c:v>-88.489693000000003</c:v>
                </c:pt>
                <c:pt idx="103">
                  <c:v>-88.489693000000003</c:v>
                </c:pt>
                <c:pt idx="104">
                  <c:v>-88.489693000000003</c:v>
                </c:pt>
                <c:pt idx="105">
                  <c:v>-88.489693000000003</c:v>
                </c:pt>
                <c:pt idx="106">
                  <c:v>-88.489694</c:v>
                </c:pt>
                <c:pt idx="107">
                  <c:v>-88.489694</c:v>
                </c:pt>
                <c:pt idx="108">
                  <c:v>-88.489693000000003</c:v>
                </c:pt>
                <c:pt idx="109">
                  <c:v>-88.489693000000003</c:v>
                </c:pt>
                <c:pt idx="110">
                  <c:v>-88.489693000000003</c:v>
                </c:pt>
                <c:pt idx="111">
                  <c:v>-88.489693000000003</c:v>
                </c:pt>
                <c:pt idx="112">
                  <c:v>-88.489693000000003</c:v>
                </c:pt>
                <c:pt idx="113">
                  <c:v>-88.489693000000003</c:v>
                </c:pt>
                <c:pt idx="114">
                  <c:v>-88.489693000000003</c:v>
                </c:pt>
                <c:pt idx="115">
                  <c:v>-88.489693000000003</c:v>
                </c:pt>
                <c:pt idx="116">
                  <c:v>-88.489693000000003</c:v>
                </c:pt>
                <c:pt idx="117">
                  <c:v>-88.489693000000003</c:v>
                </c:pt>
                <c:pt idx="118">
                  <c:v>-88.489693000000003</c:v>
                </c:pt>
                <c:pt idx="119">
                  <c:v>-88.489693000000003</c:v>
                </c:pt>
                <c:pt idx="120">
                  <c:v>-88.489693000000003</c:v>
                </c:pt>
                <c:pt idx="121">
                  <c:v>-88.489693000000003</c:v>
                </c:pt>
                <c:pt idx="122">
                  <c:v>-88.489693000000003</c:v>
                </c:pt>
                <c:pt idx="123">
                  <c:v>-88.489694</c:v>
                </c:pt>
                <c:pt idx="124">
                  <c:v>-88.489694</c:v>
                </c:pt>
                <c:pt idx="125">
                  <c:v>-88.489694</c:v>
                </c:pt>
                <c:pt idx="126">
                  <c:v>-88.489694999999998</c:v>
                </c:pt>
                <c:pt idx="127">
                  <c:v>-88.489694999999998</c:v>
                </c:pt>
                <c:pt idx="128">
                  <c:v>-88.489694999999998</c:v>
                </c:pt>
                <c:pt idx="129">
                  <c:v>-88.489694999999998</c:v>
                </c:pt>
                <c:pt idx="130">
                  <c:v>-88.489694999999998</c:v>
                </c:pt>
                <c:pt idx="131">
                  <c:v>-88.489694999999998</c:v>
                </c:pt>
                <c:pt idx="132">
                  <c:v>-88.489694999999998</c:v>
                </c:pt>
                <c:pt idx="133">
                  <c:v>-88.489694999999998</c:v>
                </c:pt>
                <c:pt idx="134">
                  <c:v>-88.489694999999998</c:v>
                </c:pt>
                <c:pt idx="135">
                  <c:v>-88.489694999999998</c:v>
                </c:pt>
                <c:pt idx="136">
                  <c:v>-88.489694999999998</c:v>
                </c:pt>
                <c:pt idx="137">
                  <c:v>-88.489694999999998</c:v>
                </c:pt>
                <c:pt idx="138">
                  <c:v>-88.489694999999998</c:v>
                </c:pt>
                <c:pt idx="139">
                  <c:v>-88.489694999999998</c:v>
                </c:pt>
                <c:pt idx="140">
                  <c:v>-88.489694999999998</c:v>
                </c:pt>
                <c:pt idx="141">
                  <c:v>-88.489694999999998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D549-4362-93AF-3395DA6283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8429568"/>
        <c:axId val="138431104"/>
      </c:scatterChart>
      <c:valAx>
        <c:axId val="1384295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38431104"/>
        <c:crosses val="autoZero"/>
        <c:crossBetween val="midCat"/>
      </c:valAx>
      <c:valAx>
        <c:axId val="13843110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38429568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marker>
            <c:symbol val="none"/>
          </c:marker>
          <c:xVal>
            <c:numRef>
              <c:f>'Raw Data'!$AQ$69:$AQ$210</c:f>
              <c:numCache>
                <c:formatCode>General</c:formatCode>
                <c:ptCount val="142"/>
                <c:pt idx="0">
                  <c:v>47.158605000000001</c:v>
                </c:pt>
                <c:pt idx="1">
                  <c:v>47.158605000000001</c:v>
                </c:pt>
                <c:pt idx="2">
                  <c:v>47.158605000000001</c:v>
                </c:pt>
                <c:pt idx="3">
                  <c:v>47.158605000000001</c:v>
                </c:pt>
                <c:pt idx="4">
                  <c:v>47.158605000000001</c:v>
                </c:pt>
                <c:pt idx="5">
                  <c:v>47.158603999999997</c:v>
                </c:pt>
                <c:pt idx="6">
                  <c:v>47.158602999999999</c:v>
                </c:pt>
                <c:pt idx="7">
                  <c:v>47.158602999999999</c:v>
                </c:pt>
                <c:pt idx="8">
                  <c:v>47.158602999999999</c:v>
                </c:pt>
                <c:pt idx="9">
                  <c:v>47.158602999999999</c:v>
                </c:pt>
                <c:pt idx="10">
                  <c:v>47.158602999999999</c:v>
                </c:pt>
                <c:pt idx="11">
                  <c:v>47.158602999999999</c:v>
                </c:pt>
                <c:pt idx="12">
                  <c:v>47.158602999999999</c:v>
                </c:pt>
                <c:pt idx="13">
                  <c:v>47.158602999999999</c:v>
                </c:pt>
                <c:pt idx="14">
                  <c:v>47.158602999999999</c:v>
                </c:pt>
                <c:pt idx="15">
                  <c:v>47.158602999999999</c:v>
                </c:pt>
                <c:pt idx="16">
                  <c:v>47.158602999999999</c:v>
                </c:pt>
                <c:pt idx="17">
                  <c:v>47.158602999999999</c:v>
                </c:pt>
                <c:pt idx="18">
                  <c:v>47.158602999999999</c:v>
                </c:pt>
                <c:pt idx="19">
                  <c:v>47.158602999999999</c:v>
                </c:pt>
                <c:pt idx="20">
                  <c:v>47.158602000000002</c:v>
                </c:pt>
                <c:pt idx="21">
                  <c:v>47.158602000000002</c:v>
                </c:pt>
                <c:pt idx="22">
                  <c:v>47.158602000000002</c:v>
                </c:pt>
                <c:pt idx="23">
                  <c:v>47.158602000000002</c:v>
                </c:pt>
                <c:pt idx="24">
                  <c:v>47.158602000000002</c:v>
                </c:pt>
                <c:pt idx="25">
                  <c:v>47.158602000000002</c:v>
                </c:pt>
                <c:pt idx="26">
                  <c:v>47.158602000000002</c:v>
                </c:pt>
                <c:pt idx="27">
                  <c:v>47.158602000000002</c:v>
                </c:pt>
                <c:pt idx="28">
                  <c:v>47.158602000000002</c:v>
                </c:pt>
                <c:pt idx="29">
                  <c:v>47.158602000000002</c:v>
                </c:pt>
                <c:pt idx="30">
                  <c:v>47.158602000000002</c:v>
                </c:pt>
                <c:pt idx="31">
                  <c:v>47.158600999999997</c:v>
                </c:pt>
                <c:pt idx="32">
                  <c:v>47.1586</c:v>
                </c:pt>
                <c:pt idx="33">
                  <c:v>47.1586</c:v>
                </c:pt>
                <c:pt idx="34">
                  <c:v>47.1586</c:v>
                </c:pt>
                <c:pt idx="35">
                  <c:v>47.1586</c:v>
                </c:pt>
                <c:pt idx="36">
                  <c:v>47.1586</c:v>
                </c:pt>
                <c:pt idx="37">
                  <c:v>47.1586</c:v>
                </c:pt>
                <c:pt idx="38">
                  <c:v>47.1586</c:v>
                </c:pt>
                <c:pt idx="39">
                  <c:v>47.1586</c:v>
                </c:pt>
                <c:pt idx="40">
                  <c:v>47.1586</c:v>
                </c:pt>
                <c:pt idx="41">
                  <c:v>47.1586</c:v>
                </c:pt>
                <c:pt idx="42">
                  <c:v>47.1586</c:v>
                </c:pt>
                <c:pt idx="43">
                  <c:v>47.1586</c:v>
                </c:pt>
                <c:pt idx="44">
                  <c:v>47.1586</c:v>
                </c:pt>
                <c:pt idx="45">
                  <c:v>47.1586</c:v>
                </c:pt>
                <c:pt idx="46">
                  <c:v>47.1586</c:v>
                </c:pt>
                <c:pt idx="47">
                  <c:v>47.1586</c:v>
                </c:pt>
                <c:pt idx="48">
                  <c:v>47.158599000000002</c:v>
                </c:pt>
                <c:pt idx="49">
                  <c:v>47.158597999999998</c:v>
                </c:pt>
                <c:pt idx="50">
                  <c:v>47.158597999999998</c:v>
                </c:pt>
                <c:pt idx="51">
                  <c:v>47.158597999999998</c:v>
                </c:pt>
                <c:pt idx="52">
                  <c:v>47.158597999999998</c:v>
                </c:pt>
                <c:pt idx="53">
                  <c:v>47.158597999999998</c:v>
                </c:pt>
                <c:pt idx="54">
                  <c:v>47.158597999999998</c:v>
                </c:pt>
                <c:pt idx="55">
                  <c:v>47.158597999999998</c:v>
                </c:pt>
                <c:pt idx="56">
                  <c:v>47.158597999999998</c:v>
                </c:pt>
                <c:pt idx="57">
                  <c:v>47.158597999999998</c:v>
                </c:pt>
                <c:pt idx="58">
                  <c:v>47.158597999999998</c:v>
                </c:pt>
                <c:pt idx="59">
                  <c:v>47.158597999999998</c:v>
                </c:pt>
                <c:pt idx="60">
                  <c:v>47.158597999999998</c:v>
                </c:pt>
                <c:pt idx="61">
                  <c:v>47.158597999999998</c:v>
                </c:pt>
                <c:pt idx="62">
                  <c:v>47.158597999999998</c:v>
                </c:pt>
                <c:pt idx="63">
                  <c:v>47.158597</c:v>
                </c:pt>
                <c:pt idx="64">
                  <c:v>47.158597</c:v>
                </c:pt>
                <c:pt idx="65">
                  <c:v>47.158597</c:v>
                </c:pt>
                <c:pt idx="66">
                  <c:v>47.158597</c:v>
                </c:pt>
                <c:pt idx="67">
                  <c:v>47.158597</c:v>
                </c:pt>
                <c:pt idx="68">
                  <c:v>47.158597</c:v>
                </c:pt>
                <c:pt idx="69">
                  <c:v>47.158597</c:v>
                </c:pt>
                <c:pt idx="70">
                  <c:v>47.158597</c:v>
                </c:pt>
                <c:pt idx="71">
                  <c:v>47.158597</c:v>
                </c:pt>
                <c:pt idx="72">
                  <c:v>47.158597</c:v>
                </c:pt>
                <c:pt idx="73">
                  <c:v>47.158597</c:v>
                </c:pt>
                <c:pt idx="74">
                  <c:v>47.158597</c:v>
                </c:pt>
                <c:pt idx="75">
                  <c:v>47.158597</c:v>
                </c:pt>
                <c:pt idx="76">
                  <c:v>47.158597</c:v>
                </c:pt>
                <c:pt idx="77">
                  <c:v>47.158597</c:v>
                </c:pt>
                <c:pt idx="78">
                  <c:v>47.158597</c:v>
                </c:pt>
                <c:pt idx="79">
                  <c:v>47.158597</c:v>
                </c:pt>
                <c:pt idx="80">
                  <c:v>47.158597</c:v>
                </c:pt>
                <c:pt idx="81">
                  <c:v>47.158597</c:v>
                </c:pt>
                <c:pt idx="82">
                  <c:v>47.158597</c:v>
                </c:pt>
                <c:pt idx="83">
                  <c:v>47.158597</c:v>
                </c:pt>
                <c:pt idx="84">
                  <c:v>47.158597</c:v>
                </c:pt>
                <c:pt idx="85">
                  <c:v>47.158597</c:v>
                </c:pt>
                <c:pt idx="86">
                  <c:v>47.158597</c:v>
                </c:pt>
                <c:pt idx="87">
                  <c:v>47.158597</c:v>
                </c:pt>
                <c:pt idx="88">
                  <c:v>47.158596000000003</c:v>
                </c:pt>
                <c:pt idx="89">
                  <c:v>47.158596000000003</c:v>
                </c:pt>
                <c:pt idx="90">
                  <c:v>47.158597</c:v>
                </c:pt>
                <c:pt idx="91">
                  <c:v>47.158597</c:v>
                </c:pt>
                <c:pt idx="92">
                  <c:v>47.158597</c:v>
                </c:pt>
                <c:pt idx="93">
                  <c:v>47.158597</c:v>
                </c:pt>
                <c:pt idx="94">
                  <c:v>47.158597</c:v>
                </c:pt>
                <c:pt idx="95">
                  <c:v>47.158597</c:v>
                </c:pt>
                <c:pt idx="96">
                  <c:v>47.158597</c:v>
                </c:pt>
                <c:pt idx="97">
                  <c:v>47.158597</c:v>
                </c:pt>
                <c:pt idx="98">
                  <c:v>47.158597</c:v>
                </c:pt>
                <c:pt idx="99">
                  <c:v>47.158597</c:v>
                </c:pt>
                <c:pt idx="100">
                  <c:v>47.158597</c:v>
                </c:pt>
                <c:pt idx="101">
                  <c:v>47.158597</c:v>
                </c:pt>
                <c:pt idx="102">
                  <c:v>47.158597</c:v>
                </c:pt>
                <c:pt idx="103">
                  <c:v>47.158596000000003</c:v>
                </c:pt>
                <c:pt idx="104">
                  <c:v>47.158594999999998</c:v>
                </c:pt>
                <c:pt idx="105">
                  <c:v>47.158594999999998</c:v>
                </c:pt>
                <c:pt idx="106">
                  <c:v>47.158594999999998</c:v>
                </c:pt>
                <c:pt idx="107">
                  <c:v>47.158596000000003</c:v>
                </c:pt>
                <c:pt idx="108">
                  <c:v>47.158596000000003</c:v>
                </c:pt>
                <c:pt idx="109">
                  <c:v>47.158594999999998</c:v>
                </c:pt>
                <c:pt idx="110">
                  <c:v>47.158594999999998</c:v>
                </c:pt>
                <c:pt idx="111">
                  <c:v>47.158594999999998</c:v>
                </c:pt>
                <c:pt idx="112">
                  <c:v>47.158596000000003</c:v>
                </c:pt>
                <c:pt idx="113">
                  <c:v>47.158596000000003</c:v>
                </c:pt>
                <c:pt idx="114">
                  <c:v>47.158596000000003</c:v>
                </c:pt>
                <c:pt idx="115">
                  <c:v>47.158596000000003</c:v>
                </c:pt>
                <c:pt idx="116">
                  <c:v>47.158596000000003</c:v>
                </c:pt>
                <c:pt idx="117">
                  <c:v>47.158596000000003</c:v>
                </c:pt>
                <c:pt idx="118">
                  <c:v>47.158594999999998</c:v>
                </c:pt>
                <c:pt idx="119">
                  <c:v>47.158594999999998</c:v>
                </c:pt>
                <c:pt idx="120">
                  <c:v>47.158594999999998</c:v>
                </c:pt>
                <c:pt idx="121">
                  <c:v>47.158594999999998</c:v>
                </c:pt>
                <c:pt idx="122">
                  <c:v>47.158594999999998</c:v>
                </c:pt>
                <c:pt idx="123">
                  <c:v>47.158594999999998</c:v>
                </c:pt>
                <c:pt idx="124">
                  <c:v>47.158594999999998</c:v>
                </c:pt>
                <c:pt idx="125">
                  <c:v>47.158594999999998</c:v>
                </c:pt>
                <c:pt idx="126">
                  <c:v>47.158594999999998</c:v>
                </c:pt>
                <c:pt idx="127">
                  <c:v>47.158594999999998</c:v>
                </c:pt>
                <c:pt idx="128">
                  <c:v>47.158594999999998</c:v>
                </c:pt>
                <c:pt idx="129">
                  <c:v>47.158594999999998</c:v>
                </c:pt>
                <c:pt idx="130">
                  <c:v>47.158594999999998</c:v>
                </c:pt>
                <c:pt idx="131">
                  <c:v>47.158594999999998</c:v>
                </c:pt>
                <c:pt idx="132">
                  <c:v>47.158594999999998</c:v>
                </c:pt>
                <c:pt idx="133">
                  <c:v>47.158594999999998</c:v>
                </c:pt>
                <c:pt idx="134">
                  <c:v>47.158594999999998</c:v>
                </c:pt>
                <c:pt idx="135">
                  <c:v>47.158594999999998</c:v>
                </c:pt>
                <c:pt idx="136">
                  <c:v>47.158594999999998</c:v>
                </c:pt>
                <c:pt idx="137">
                  <c:v>47.158594999999998</c:v>
                </c:pt>
                <c:pt idx="138">
                  <c:v>47.158594999999998</c:v>
                </c:pt>
                <c:pt idx="139">
                  <c:v>47.158594999999998</c:v>
                </c:pt>
                <c:pt idx="140">
                  <c:v>47.158594999999998</c:v>
                </c:pt>
                <c:pt idx="141">
                  <c:v>47.158594999999998</c:v>
                </c:pt>
              </c:numCache>
            </c:numRef>
          </c:xVal>
          <c:yVal>
            <c:numRef>
              <c:f>'Raw Data'!$AR$69:$AR$210</c:f>
              <c:numCache>
                <c:formatCode>General</c:formatCode>
                <c:ptCount val="142"/>
                <c:pt idx="0">
                  <c:v>-88.489689999999996</c:v>
                </c:pt>
                <c:pt idx="1">
                  <c:v>-88.489689999999996</c:v>
                </c:pt>
                <c:pt idx="2">
                  <c:v>-88.489689999999996</c:v>
                </c:pt>
                <c:pt idx="3">
                  <c:v>-88.489689999999996</c:v>
                </c:pt>
                <c:pt idx="4">
                  <c:v>-88.489689999999996</c:v>
                </c:pt>
                <c:pt idx="5">
                  <c:v>-88.489689999999996</c:v>
                </c:pt>
                <c:pt idx="6">
                  <c:v>-88.489689999999996</c:v>
                </c:pt>
                <c:pt idx="7">
                  <c:v>-88.489689999999996</c:v>
                </c:pt>
                <c:pt idx="8">
                  <c:v>-88.489689999999996</c:v>
                </c:pt>
                <c:pt idx="9">
                  <c:v>-88.489689999999996</c:v>
                </c:pt>
                <c:pt idx="10">
                  <c:v>-88.489689999999996</c:v>
                </c:pt>
                <c:pt idx="11">
                  <c:v>-88.489689999999996</c:v>
                </c:pt>
                <c:pt idx="12">
                  <c:v>-88.489689999999996</c:v>
                </c:pt>
                <c:pt idx="13">
                  <c:v>-88.489689999999996</c:v>
                </c:pt>
                <c:pt idx="14">
                  <c:v>-88.489689999999996</c:v>
                </c:pt>
                <c:pt idx="15">
                  <c:v>-88.489689999999996</c:v>
                </c:pt>
                <c:pt idx="16">
                  <c:v>-88.489689999999996</c:v>
                </c:pt>
                <c:pt idx="17">
                  <c:v>-88.489689999999996</c:v>
                </c:pt>
                <c:pt idx="18">
                  <c:v>-88.489689999999996</c:v>
                </c:pt>
                <c:pt idx="19">
                  <c:v>-88.489689999999996</c:v>
                </c:pt>
                <c:pt idx="20">
                  <c:v>-88.489689999999996</c:v>
                </c:pt>
                <c:pt idx="21">
                  <c:v>-88.489689999999996</c:v>
                </c:pt>
                <c:pt idx="22">
                  <c:v>-88.489689999999996</c:v>
                </c:pt>
                <c:pt idx="23">
                  <c:v>-88.489689999999996</c:v>
                </c:pt>
                <c:pt idx="24">
                  <c:v>-88.489689999999996</c:v>
                </c:pt>
                <c:pt idx="25">
                  <c:v>-88.489690999999993</c:v>
                </c:pt>
                <c:pt idx="26">
                  <c:v>-88.489692000000005</c:v>
                </c:pt>
                <c:pt idx="27">
                  <c:v>-88.489692000000005</c:v>
                </c:pt>
                <c:pt idx="28">
                  <c:v>-88.489692000000005</c:v>
                </c:pt>
                <c:pt idx="29">
                  <c:v>-88.489692000000005</c:v>
                </c:pt>
                <c:pt idx="30">
                  <c:v>-88.489692000000005</c:v>
                </c:pt>
                <c:pt idx="31">
                  <c:v>-88.489692000000005</c:v>
                </c:pt>
                <c:pt idx="32">
                  <c:v>-88.489692000000005</c:v>
                </c:pt>
                <c:pt idx="33">
                  <c:v>-88.489692000000005</c:v>
                </c:pt>
                <c:pt idx="34">
                  <c:v>-88.489692000000005</c:v>
                </c:pt>
                <c:pt idx="35">
                  <c:v>-88.489692000000005</c:v>
                </c:pt>
                <c:pt idx="36">
                  <c:v>-88.489692000000005</c:v>
                </c:pt>
                <c:pt idx="37">
                  <c:v>-88.489692000000005</c:v>
                </c:pt>
                <c:pt idx="38">
                  <c:v>-88.489692000000005</c:v>
                </c:pt>
                <c:pt idx="39">
                  <c:v>-88.489692000000005</c:v>
                </c:pt>
                <c:pt idx="40">
                  <c:v>-88.489692000000005</c:v>
                </c:pt>
                <c:pt idx="41">
                  <c:v>-88.489692000000005</c:v>
                </c:pt>
                <c:pt idx="42">
                  <c:v>-88.489692000000005</c:v>
                </c:pt>
                <c:pt idx="43">
                  <c:v>-88.489692000000005</c:v>
                </c:pt>
                <c:pt idx="44">
                  <c:v>-88.489692000000005</c:v>
                </c:pt>
                <c:pt idx="45">
                  <c:v>-88.489692000000005</c:v>
                </c:pt>
                <c:pt idx="46">
                  <c:v>-88.489692000000005</c:v>
                </c:pt>
                <c:pt idx="47">
                  <c:v>-88.489692000000005</c:v>
                </c:pt>
                <c:pt idx="48">
                  <c:v>-88.489692000000005</c:v>
                </c:pt>
                <c:pt idx="49">
                  <c:v>-88.489692000000005</c:v>
                </c:pt>
                <c:pt idx="50">
                  <c:v>-88.489692000000005</c:v>
                </c:pt>
                <c:pt idx="51">
                  <c:v>-88.489692000000005</c:v>
                </c:pt>
                <c:pt idx="52">
                  <c:v>-88.489692000000005</c:v>
                </c:pt>
                <c:pt idx="53">
                  <c:v>-88.489692000000005</c:v>
                </c:pt>
                <c:pt idx="54">
                  <c:v>-88.489692000000005</c:v>
                </c:pt>
                <c:pt idx="55">
                  <c:v>-88.489692000000005</c:v>
                </c:pt>
                <c:pt idx="56">
                  <c:v>-88.489692000000005</c:v>
                </c:pt>
                <c:pt idx="57">
                  <c:v>-88.489692000000005</c:v>
                </c:pt>
                <c:pt idx="58">
                  <c:v>-88.489692000000005</c:v>
                </c:pt>
                <c:pt idx="59">
                  <c:v>-88.489692000000005</c:v>
                </c:pt>
                <c:pt idx="60">
                  <c:v>-88.489692000000005</c:v>
                </c:pt>
                <c:pt idx="61">
                  <c:v>-88.489693000000003</c:v>
                </c:pt>
                <c:pt idx="62">
                  <c:v>-88.489693000000003</c:v>
                </c:pt>
                <c:pt idx="63">
                  <c:v>-88.489693000000003</c:v>
                </c:pt>
                <c:pt idx="64">
                  <c:v>-88.489693000000003</c:v>
                </c:pt>
                <c:pt idx="65">
                  <c:v>-88.489693000000003</c:v>
                </c:pt>
                <c:pt idx="66">
                  <c:v>-88.489693000000003</c:v>
                </c:pt>
                <c:pt idx="67">
                  <c:v>-88.489693000000003</c:v>
                </c:pt>
                <c:pt idx="68">
                  <c:v>-88.489693000000003</c:v>
                </c:pt>
                <c:pt idx="69">
                  <c:v>-88.489693000000003</c:v>
                </c:pt>
                <c:pt idx="70">
                  <c:v>-88.489693000000003</c:v>
                </c:pt>
                <c:pt idx="71">
                  <c:v>-88.489693000000003</c:v>
                </c:pt>
                <c:pt idx="72">
                  <c:v>-88.489693000000003</c:v>
                </c:pt>
                <c:pt idx="73">
                  <c:v>-88.489693000000003</c:v>
                </c:pt>
                <c:pt idx="74">
                  <c:v>-88.489693000000003</c:v>
                </c:pt>
                <c:pt idx="75">
                  <c:v>-88.489693000000003</c:v>
                </c:pt>
                <c:pt idx="76">
                  <c:v>-88.489693000000003</c:v>
                </c:pt>
                <c:pt idx="77">
                  <c:v>-88.489693000000003</c:v>
                </c:pt>
                <c:pt idx="78">
                  <c:v>-88.489693000000003</c:v>
                </c:pt>
                <c:pt idx="79">
                  <c:v>-88.489693000000003</c:v>
                </c:pt>
                <c:pt idx="80">
                  <c:v>-88.489693000000003</c:v>
                </c:pt>
                <c:pt idx="81">
                  <c:v>-88.489693000000003</c:v>
                </c:pt>
                <c:pt idx="82">
                  <c:v>-88.489693000000003</c:v>
                </c:pt>
                <c:pt idx="83">
                  <c:v>-88.489693000000003</c:v>
                </c:pt>
                <c:pt idx="84">
                  <c:v>-88.489693000000003</c:v>
                </c:pt>
                <c:pt idx="85">
                  <c:v>-88.489693000000003</c:v>
                </c:pt>
                <c:pt idx="86">
                  <c:v>-88.489693000000003</c:v>
                </c:pt>
                <c:pt idx="87">
                  <c:v>-88.489693000000003</c:v>
                </c:pt>
                <c:pt idx="88">
                  <c:v>-88.489693000000003</c:v>
                </c:pt>
                <c:pt idx="89">
                  <c:v>-88.489693000000003</c:v>
                </c:pt>
                <c:pt idx="90">
                  <c:v>-88.489693000000003</c:v>
                </c:pt>
                <c:pt idx="91">
                  <c:v>-88.489693000000003</c:v>
                </c:pt>
                <c:pt idx="92">
                  <c:v>-88.489693000000003</c:v>
                </c:pt>
                <c:pt idx="93">
                  <c:v>-88.489693000000003</c:v>
                </c:pt>
                <c:pt idx="94">
                  <c:v>-88.489693000000003</c:v>
                </c:pt>
                <c:pt idx="95">
                  <c:v>-88.489693000000003</c:v>
                </c:pt>
                <c:pt idx="96">
                  <c:v>-88.489693000000003</c:v>
                </c:pt>
                <c:pt idx="97">
                  <c:v>-88.489693000000003</c:v>
                </c:pt>
                <c:pt idx="98">
                  <c:v>-88.489693000000003</c:v>
                </c:pt>
                <c:pt idx="99">
                  <c:v>-88.489693000000003</c:v>
                </c:pt>
                <c:pt idx="100">
                  <c:v>-88.489693000000003</c:v>
                </c:pt>
                <c:pt idx="101">
                  <c:v>-88.489693000000003</c:v>
                </c:pt>
                <c:pt idx="102">
                  <c:v>-88.489693000000003</c:v>
                </c:pt>
                <c:pt idx="103">
                  <c:v>-88.489693000000003</c:v>
                </c:pt>
                <c:pt idx="104">
                  <c:v>-88.489693000000003</c:v>
                </c:pt>
                <c:pt idx="105">
                  <c:v>-88.489693000000003</c:v>
                </c:pt>
                <c:pt idx="106">
                  <c:v>-88.489694</c:v>
                </c:pt>
                <c:pt idx="107">
                  <c:v>-88.489694</c:v>
                </c:pt>
                <c:pt idx="108">
                  <c:v>-88.489693000000003</c:v>
                </c:pt>
                <c:pt idx="109">
                  <c:v>-88.489693000000003</c:v>
                </c:pt>
                <c:pt idx="110">
                  <c:v>-88.489693000000003</c:v>
                </c:pt>
                <c:pt idx="111">
                  <c:v>-88.489693000000003</c:v>
                </c:pt>
                <c:pt idx="112">
                  <c:v>-88.489693000000003</c:v>
                </c:pt>
                <c:pt idx="113">
                  <c:v>-88.489693000000003</c:v>
                </c:pt>
                <c:pt idx="114">
                  <c:v>-88.489693000000003</c:v>
                </c:pt>
                <c:pt idx="115">
                  <c:v>-88.489693000000003</c:v>
                </c:pt>
                <c:pt idx="116">
                  <c:v>-88.489693000000003</c:v>
                </c:pt>
                <c:pt idx="117">
                  <c:v>-88.489693000000003</c:v>
                </c:pt>
                <c:pt idx="118">
                  <c:v>-88.489693000000003</c:v>
                </c:pt>
                <c:pt idx="119">
                  <c:v>-88.489693000000003</c:v>
                </c:pt>
                <c:pt idx="120">
                  <c:v>-88.489693000000003</c:v>
                </c:pt>
                <c:pt idx="121">
                  <c:v>-88.489693000000003</c:v>
                </c:pt>
                <c:pt idx="122">
                  <c:v>-88.489693000000003</c:v>
                </c:pt>
                <c:pt idx="123">
                  <c:v>-88.489694</c:v>
                </c:pt>
                <c:pt idx="124">
                  <c:v>-88.489694</c:v>
                </c:pt>
                <c:pt idx="125">
                  <c:v>-88.489694</c:v>
                </c:pt>
                <c:pt idx="126">
                  <c:v>-88.489694999999998</c:v>
                </c:pt>
                <c:pt idx="127">
                  <c:v>-88.489694999999998</c:v>
                </c:pt>
                <c:pt idx="128">
                  <c:v>-88.489694999999998</c:v>
                </c:pt>
                <c:pt idx="129">
                  <c:v>-88.489694999999998</c:v>
                </c:pt>
                <c:pt idx="130">
                  <c:v>-88.489694999999998</c:v>
                </c:pt>
                <c:pt idx="131">
                  <c:v>-88.489694999999998</c:v>
                </c:pt>
                <c:pt idx="132">
                  <c:v>-88.489694999999998</c:v>
                </c:pt>
                <c:pt idx="133">
                  <c:v>-88.489694999999998</c:v>
                </c:pt>
                <c:pt idx="134">
                  <c:v>-88.489694999999998</c:v>
                </c:pt>
                <c:pt idx="135">
                  <c:v>-88.489694999999998</c:v>
                </c:pt>
                <c:pt idx="136">
                  <c:v>-88.489694999999998</c:v>
                </c:pt>
                <c:pt idx="137">
                  <c:v>-88.489694999999998</c:v>
                </c:pt>
                <c:pt idx="138">
                  <c:v>-88.489694999999998</c:v>
                </c:pt>
                <c:pt idx="139">
                  <c:v>-88.489694999999998</c:v>
                </c:pt>
                <c:pt idx="140">
                  <c:v>-88.489694999999998</c:v>
                </c:pt>
                <c:pt idx="141">
                  <c:v>-88.489694999999998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96B2-4AD0-9464-F6509BEE7E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0114688"/>
        <c:axId val="150116224"/>
      </c:scatterChart>
      <c:valAx>
        <c:axId val="1501146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50116224"/>
        <c:crosses val="autoZero"/>
        <c:crossBetween val="midCat"/>
      </c:valAx>
      <c:valAx>
        <c:axId val="15011622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50114688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marker>
            <c:symbol val="none"/>
          </c:marker>
          <c:xVal>
            <c:numRef>
              <c:f>'Raw Data'!$AQ$69:$AQ$210</c:f>
              <c:numCache>
                <c:formatCode>General</c:formatCode>
                <c:ptCount val="142"/>
                <c:pt idx="0">
                  <c:v>47.158605000000001</c:v>
                </c:pt>
                <c:pt idx="1">
                  <c:v>47.158605000000001</c:v>
                </c:pt>
                <c:pt idx="2">
                  <c:v>47.158605000000001</c:v>
                </c:pt>
                <c:pt idx="3">
                  <c:v>47.158605000000001</c:v>
                </c:pt>
                <c:pt idx="4">
                  <c:v>47.158605000000001</c:v>
                </c:pt>
                <c:pt idx="5">
                  <c:v>47.158603999999997</c:v>
                </c:pt>
                <c:pt idx="6">
                  <c:v>47.158602999999999</c:v>
                </c:pt>
                <c:pt idx="7">
                  <c:v>47.158602999999999</c:v>
                </c:pt>
                <c:pt idx="8">
                  <c:v>47.158602999999999</c:v>
                </c:pt>
                <c:pt idx="9">
                  <c:v>47.158602999999999</c:v>
                </c:pt>
                <c:pt idx="10">
                  <c:v>47.158602999999999</c:v>
                </c:pt>
                <c:pt idx="11">
                  <c:v>47.158602999999999</c:v>
                </c:pt>
                <c:pt idx="12">
                  <c:v>47.158602999999999</c:v>
                </c:pt>
                <c:pt idx="13">
                  <c:v>47.158602999999999</c:v>
                </c:pt>
                <c:pt idx="14">
                  <c:v>47.158602999999999</c:v>
                </c:pt>
                <c:pt idx="15">
                  <c:v>47.158602999999999</c:v>
                </c:pt>
                <c:pt idx="16">
                  <c:v>47.158602999999999</c:v>
                </c:pt>
                <c:pt idx="17">
                  <c:v>47.158602999999999</c:v>
                </c:pt>
                <c:pt idx="18">
                  <c:v>47.158602999999999</c:v>
                </c:pt>
                <c:pt idx="19">
                  <c:v>47.158602999999999</c:v>
                </c:pt>
                <c:pt idx="20">
                  <c:v>47.158602000000002</c:v>
                </c:pt>
                <c:pt idx="21">
                  <c:v>47.158602000000002</c:v>
                </c:pt>
                <c:pt idx="22">
                  <c:v>47.158602000000002</c:v>
                </c:pt>
                <c:pt idx="23">
                  <c:v>47.158602000000002</c:v>
                </c:pt>
                <c:pt idx="24">
                  <c:v>47.158602000000002</c:v>
                </c:pt>
                <c:pt idx="25">
                  <c:v>47.158602000000002</c:v>
                </c:pt>
                <c:pt idx="26">
                  <c:v>47.158602000000002</c:v>
                </c:pt>
                <c:pt idx="27">
                  <c:v>47.158602000000002</c:v>
                </c:pt>
                <c:pt idx="28">
                  <c:v>47.158602000000002</c:v>
                </c:pt>
                <c:pt idx="29">
                  <c:v>47.158602000000002</c:v>
                </c:pt>
                <c:pt idx="30">
                  <c:v>47.158602000000002</c:v>
                </c:pt>
                <c:pt idx="31">
                  <c:v>47.158600999999997</c:v>
                </c:pt>
                <c:pt idx="32">
                  <c:v>47.1586</c:v>
                </c:pt>
                <c:pt idx="33">
                  <c:v>47.1586</c:v>
                </c:pt>
                <c:pt idx="34">
                  <c:v>47.1586</c:v>
                </c:pt>
                <c:pt idx="35">
                  <c:v>47.1586</c:v>
                </c:pt>
                <c:pt idx="36">
                  <c:v>47.1586</c:v>
                </c:pt>
                <c:pt idx="37">
                  <c:v>47.1586</c:v>
                </c:pt>
                <c:pt idx="38">
                  <c:v>47.1586</c:v>
                </c:pt>
                <c:pt idx="39">
                  <c:v>47.1586</c:v>
                </c:pt>
                <c:pt idx="40">
                  <c:v>47.1586</c:v>
                </c:pt>
                <c:pt idx="41">
                  <c:v>47.1586</c:v>
                </c:pt>
                <c:pt idx="42">
                  <c:v>47.1586</c:v>
                </c:pt>
                <c:pt idx="43">
                  <c:v>47.1586</c:v>
                </c:pt>
                <c:pt idx="44">
                  <c:v>47.1586</c:v>
                </c:pt>
                <c:pt idx="45">
                  <c:v>47.1586</c:v>
                </c:pt>
                <c:pt idx="46">
                  <c:v>47.1586</c:v>
                </c:pt>
                <c:pt idx="47">
                  <c:v>47.1586</c:v>
                </c:pt>
                <c:pt idx="48">
                  <c:v>47.158599000000002</c:v>
                </c:pt>
                <c:pt idx="49">
                  <c:v>47.158597999999998</c:v>
                </c:pt>
                <c:pt idx="50">
                  <c:v>47.158597999999998</c:v>
                </c:pt>
                <c:pt idx="51">
                  <c:v>47.158597999999998</c:v>
                </c:pt>
                <c:pt idx="52">
                  <c:v>47.158597999999998</c:v>
                </c:pt>
                <c:pt idx="53">
                  <c:v>47.158597999999998</c:v>
                </c:pt>
                <c:pt idx="54">
                  <c:v>47.158597999999998</c:v>
                </c:pt>
                <c:pt idx="55">
                  <c:v>47.158597999999998</c:v>
                </c:pt>
                <c:pt idx="56">
                  <c:v>47.158597999999998</c:v>
                </c:pt>
                <c:pt idx="57">
                  <c:v>47.158597999999998</c:v>
                </c:pt>
                <c:pt idx="58">
                  <c:v>47.158597999999998</c:v>
                </c:pt>
                <c:pt idx="59">
                  <c:v>47.158597999999998</c:v>
                </c:pt>
                <c:pt idx="60">
                  <c:v>47.158597999999998</c:v>
                </c:pt>
                <c:pt idx="61">
                  <c:v>47.158597999999998</c:v>
                </c:pt>
                <c:pt idx="62">
                  <c:v>47.158597999999998</c:v>
                </c:pt>
                <c:pt idx="63">
                  <c:v>47.158597</c:v>
                </c:pt>
                <c:pt idx="64">
                  <c:v>47.158597</c:v>
                </c:pt>
                <c:pt idx="65">
                  <c:v>47.158597</c:v>
                </c:pt>
                <c:pt idx="66">
                  <c:v>47.158597</c:v>
                </c:pt>
                <c:pt idx="67">
                  <c:v>47.158597</c:v>
                </c:pt>
                <c:pt idx="68">
                  <c:v>47.158597</c:v>
                </c:pt>
                <c:pt idx="69">
                  <c:v>47.158597</c:v>
                </c:pt>
                <c:pt idx="70">
                  <c:v>47.158597</c:v>
                </c:pt>
                <c:pt idx="71">
                  <c:v>47.158597</c:v>
                </c:pt>
                <c:pt idx="72">
                  <c:v>47.158597</c:v>
                </c:pt>
                <c:pt idx="73">
                  <c:v>47.158597</c:v>
                </c:pt>
                <c:pt idx="74">
                  <c:v>47.158597</c:v>
                </c:pt>
                <c:pt idx="75">
                  <c:v>47.158597</c:v>
                </c:pt>
                <c:pt idx="76">
                  <c:v>47.158597</c:v>
                </c:pt>
                <c:pt idx="77">
                  <c:v>47.158597</c:v>
                </c:pt>
                <c:pt idx="78">
                  <c:v>47.158597</c:v>
                </c:pt>
                <c:pt idx="79">
                  <c:v>47.158597</c:v>
                </c:pt>
                <c:pt idx="80">
                  <c:v>47.158597</c:v>
                </c:pt>
                <c:pt idx="81">
                  <c:v>47.158597</c:v>
                </c:pt>
                <c:pt idx="82">
                  <c:v>47.158597</c:v>
                </c:pt>
                <c:pt idx="83">
                  <c:v>47.158597</c:v>
                </c:pt>
                <c:pt idx="84">
                  <c:v>47.158597</c:v>
                </c:pt>
                <c:pt idx="85">
                  <c:v>47.158597</c:v>
                </c:pt>
                <c:pt idx="86">
                  <c:v>47.158597</c:v>
                </c:pt>
                <c:pt idx="87">
                  <c:v>47.158597</c:v>
                </c:pt>
                <c:pt idx="88">
                  <c:v>47.158596000000003</c:v>
                </c:pt>
                <c:pt idx="89">
                  <c:v>47.158596000000003</c:v>
                </c:pt>
                <c:pt idx="90">
                  <c:v>47.158597</c:v>
                </c:pt>
                <c:pt idx="91">
                  <c:v>47.158597</c:v>
                </c:pt>
                <c:pt idx="92">
                  <c:v>47.158597</c:v>
                </c:pt>
                <c:pt idx="93">
                  <c:v>47.158597</c:v>
                </c:pt>
                <c:pt idx="94">
                  <c:v>47.158597</c:v>
                </c:pt>
                <c:pt idx="95">
                  <c:v>47.158597</c:v>
                </c:pt>
                <c:pt idx="96">
                  <c:v>47.158597</c:v>
                </c:pt>
                <c:pt idx="97">
                  <c:v>47.158597</c:v>
                </c:pt>
                <c:pt idx="98">
                  <c:v>47.158597</c:v>
                </c:pt>
                <c:pt idx="99">
                  <c:v>47.158597</c:v>
                </c:pt>
                <c:pt idx="100">
                  <c:v>47.158597</c:v>
                </c:pt>
                <c:pt idx="101">
                  <c:v>47.158597</c:v>
                </c:pt>
                <c:pt idx="102">
                  <c:v>47.158597</c:v>
                </c:pt>
                <c:pt idx="103">
                  <c:v>47.158596000000003</c:v>
                </c:pt>
                <c:pt idx="104">
                  <c:v>47.158594999999998</c:v>
                </c:pt>
                <c:pt idx="105">
                  <c:v>47.158594999999998</c:v>
                </c:pt>
                <c:pt idx="106">
                  <c:v>47.158594999999998</c:v>
                </c:pt>
                <c:pt idx="107">
                  <c:v>47.158596000000003</c:v>
                </c:pt>
                <c:pt idx="108">
                  <c:v>47.158596000000003</c:v>
                </c:pt>
                <c:pt idx="109">
                  <c:v>47.158594999999998</c:v>
                </c:pt>
                <c:pt idx="110">
                  <c:v>47.158594999999998</c:v>
                </c:pt>
                <c:pt idx="111">
                  <c:v>47.158594999999998</c:v>
                </c:pt>
                <c:pt idx="112">
                  <c:v>47.158596000000003</c:v>
                </c:pt>
                <c:pt idx="113">
                  <c:v>47.158596000000003</c:v>
                </c:pt>
                <c:pt idx="114">
                  <c:v>47.158596000000003</c:v>
                </c:pt>
                <c:pt idx="115">
                  <c:v>47.158596000000003</c:v>
                </c:pt>
                <c:pt idx="116">
                  <c:v>47.158596000000003</c:v>
                </c:pt>
                <c:pt idx="117">
                  <c:v>47.158596000000003</c:v>
                </c:pt>
                <c:pt idx="118">
                  <c:v>47.158594999999998</c:v>
                </c:pt>
                <c:pt idx="119">
                  <c:v>47.158594999999998</c:v>
                </c:pt>
                <c:pt idx="120">
                  <c:v>47.158594999999998</c:v>
                </c:pt>
                <c:pt idx="121">
                  <c:v>47.158594999999998</c:v>
                </c:pt>
                <c:pt idx="122">
                  <c:v>47.158594999999998</c:v>
                </c:pt>
                <c:pt idx="123">
                  <c:v>47.158594999999998</c:v>
                </c:pt>
                <c:pt idx="124">
                  <c:v>47.158594999999998</c:v>
                </c:pt>
                <c:pt idx="125">
                  <c:v>47.158594999999998</c:v>
                </c:pt>
                <c:pt idx="126">
                  <c:v>47.158594999999998</c:v>
                </c:pt>
                <c:pt idx="127">
                  <c:v>47.158594999999998</c:v>
                </c:pt>
                <c:pt idx="128">
                  <c:v>47.158594999999998</c:v>
                </c:pt>
                <c:pt idx="129">
                  <c:v>47.158594999999998</c:v>
                </c:pt>
                <c:pt idx="130">
                  <c:v>47.158594999999998</c:v>
                </c:pt>
                <c:pt idx="131">
                  <c:v>47.158594999999998</c:v>
                </c:pt>
                <c:pt idx="132">
                  <c:v>47.158594999999998</c:v>
                </c:pt>
                <c:pt idx="133">
                  <c:v>47.158594999999998</c:v>
                </c:pt>
                <c:pt idx="134">
                  <c:v>47.158594999999998</c:v>
                </c:pt>
                <c:pt idx="135">
                  <c:v>47.158594999999998</c:v>
                </c:pt>
                <c:pt idx="136">
                  <c:v>47.158594999999998</c:v>
                </c:pt>
                <c:pt idx="137">
                  <c:v>47.158594999999998</c:v>
                </c:pt>
                <c:pt idx="138">
                  <c:v>47.158594999999998</c:v>
                </c:pt>
                <c:pt idx="139">
                  <c:v>47.158594999999998</c:v>
                </c:pt>
                <c:pt idx="140">
                  <c:v>47.158594999999998</c:v>
                </c:pt>
                <c:pt idx="141">
                  <c:v>47.158594999999998</c:v>
                </c:pt>
              </c:numCache>
            </c:numRef>
          </c:xVal>
          <c:yVal>
            <c:numRef>
              <c:f>'Raw Data'!$AR$69:$AR$210</c:f>
              <c:numCache>
                <c:formatCode>General</c:formatCode>
                <c:ptCount val="142"/>
                <c:pt idx="0">
                  <c:v>-88.489689999999996</c:v>
                </c:pt>
                <c:pt idx="1">
                  <c:v>-88.489689999999996</c:v>
                </c:pt>
                <c:pt idx="2">
                  <c:v>-88.489689999999996</c:v>
                </c:pt>
                <c:pt idx="3">
                  <c:v>-88.489689999999996</c:v>
                </c:pt>
                <c:pt idx="4">
                  <c:v>-88.489689999999996</c:v>
                </c:pt>
                <c:pt idx="5">
                  <c:v>-88.489689999999996</c:v>
                </c:pt>
                <c:pt idx="6">
                  <c:v>-88.489689999999996</c:v>
                </c:pt>
                <c:pt idx="7">
                  <c:v>-88.489689999999996</c:v>
                </c:pt>
                <c:pt idx="8">
                  <c:v>-88.489689999999996</c:v>
                </c:pt>
                <c:pt idx="9">
                  <c:v>-88.489689999999996</c:v>
                </c:pt>
                <c:pt idx="10">
                  <c:v>-88.489689999999996</c:v>
                </c:pt>
                <c:pt idx="11">
                  <c:v>-88.489689999999996</c:v>
                </c:pt>
                <c:pt idx="12">
                  <c:v>-88.489689999999996</c:v>
                </c:pt>
                <c:pt idx="13">
                  <c:v>-88.489689999999996</c:v>
                </c:pt>
                <c:pt idx="14">
                  <c:v>-88.489689999999996</c:v>
                </c:pt>
                <c:pt idx="15">
                  <c:v>-88.489689999999996</c:v>
                </c:pt>
                <c:pt idx="16">
                  <c:v>-88.489689999999996</c:v>
                </c:pt>
                <c:pt idx="17">
                  <c:v>-88.489689999999996</c:v>
                </c:pt>
                <c:pt idx="18">
                  <c:v>-88.489689999999996</c:v>
                </c:pt>
                <c:pt idx="19">
                  <c:v>-88.489689999999996</c:v>
                </c:pt>
                <c:pt idx="20">
                  <c:v>-88.489689999999996</c:v>
                </c:pt>
                <c:pt idx="21">
                  <c:v>-88.489689999999996</c:v>
                </c:pt>
                <c:pt idx="22">
                  <c:v>-88.489689999999996</c:v>
                </c:pt>
                <c:pt idx="23">
                  <c:v>-88.489689999999996</c:v>
                </c:pt>
                <c:pt idx="24">
                  <c:v>-88.489689999999996</c:v>
                </c:pt>
                <c:pt idx="25">
                  <c:v>-88.489690999999993</c:v>
                </c:pt>
                <c:pt idx="26">
                  <c:v>-88.489692000000005</c:v>
                </c:pt>
                <c:pt idx="27">
                  <c:v>-88.489692000000005</c:v>
                </c:pt>
                <c:pt idx="28">
                  <c:v>-88.489692000000005</c:v>
                </c:pt>
                <c:pt idx="29">
                  <c:v>-88.489692000000005</c:v>
                </c:pt>
                <c:pt idx="30">
                  <c:v>-88.489692000000005</c:v>
                </c:pt>
                <c:pt idx="31">
                  <c:v>-88.489692000000005</c:v>
                </c:pt>
                <c:pt idx="32">
                  <c:v>-88.489692000000005</c:v>
                </c:pt>
                <c:pt idx="33">
                  <c:v>-88.489692000000005</c:v>
                </c:pt>
                <c:pt idx="34">
                  <c:v>-88.489692000000005</c:v>
                </c:pt>
                <c:pt idx="35">
                  <c:v>-88.489692000000005</c:v>
                </c:pt>
                <c:pt idx="36">
                  <c:v>-88.489692000000005</c:v>
                </c:pt>
                <c:pt idx="37">
                  <c:v>-88.489692000000005</c:v>
                </c:pt>
                <c:pt idx="38">
                  <c:v>-88.489692000000005</c:v>
                </c:pt>
                <c:pt idx="39">
                  <c:v>-88.489692000000005</c:v>
                </c:pt>
                <c:pt idx="40">
                  <c:v>-88.489692000000005</c:v>
                </c:pt>
                <c:pt idx="41">
                  <c:v>-88.489692000000005</c:v>
                </c:pt>
                <c:pt idx="42">
                  <c:v>-88.489692000000005</c:v>
                </c:pt>
                <c:pt idx="43">
                  <c:v>-88.489692000000005</c:v>
                </c:pt>
                <c:pt idx="44">
                  <c:v>-88.489692000000005</c:v>
                </c:pt>
                <c:pt idx="45">
                  <c:v>-88.489692000000005</c:v>
                </c:pt>
                <c:pt idx="46">
                  <c:v>-88.489692000000005</c:v>
                </c:pt>
                <c:pt idx="47">
                  <c:v>-88.489692000000005</c:v>
                </c:pt>
                <c:pt idx="48">
                  <c:v>-88.489692000000005</c:v>
                </c:pt>
                <c:pt idx="49">
                  <c:v>-88.489692000000005</c:v>
                </c:pt>
                <c:pt idx="50">
                  <c:v>-88.489692000000005</c:v>
                </c:pt>
                <c:pt idx="51">
                  <c:v>-88.489692000000005</c:v>
                </c:pt>
                <c:pt idx="52">
                  <c:v>-88.489692000000005</c:v>
                </c:pt>
                <c:pt idx="53">
                  <c:v>-88.489692000000005</c:v>
                </c:pt>
                <c:pt idx="54">
                  <c:v>-88.489692000000005</c:v>
                </c:pt>
                <c:pt idx="55">
                  <c:v>-88.489692000000005</c:v>
                </c:pt>
                <c:pt idx="56">
                  <c:v>-88.489692000000005</c:v>
                </c:pt>
                <c:pt idx="57">
                  <c:v>-88.489692000000005</c:v>
                </c:pt>
                <c:pt idx="58">
                  <c:v>-88.489692000000005</c:v>
                </c:pt>
                <c:pt idx="59">
                  <c:v>-88.489692000000005</c:v>
                </c:pt>
                <c:pt idx="60">
                  <c:v>-88.489692000000005</c:v>
                </c:pt>
                <c:pt idx="61">
                  <c:v>-88.489693000000003</c:v>
                </c:pt>
                <c:pt idx="62">
                  <c:v>-88.489693000000003</c:v>
                </c:pt>
                <c:pt idx="63">
                  <c:v>-88.489693000000003</c:v>
                </c:pt>
                <c:pt idx="64">
                  <c:v>-88.489693000000003</c:v>
                </c:pt>
                <c:pt idx="65">
                  <c:v>-88.489693000000003</c:v>
                </c:pt>
                <c:pt idx="66">
                  <c:v>-88.489693000000003</c:v>
                </c:pt>
                <c:pt idx="67">
                  <c:v>-88.489693000000003</c:v>
                </c:pt>
                <c:pt idx="68">
                  <c:v>-88.489693000000003</c:v>
                </c:pt>
                <c:pt idx="69">
                  <c:v>-88.489693000000003</c:v>
                </c:pt>
                <c:pt idx="70">
                  <c:v>-88.489693000000003</c:v>
                </c:pt>
                <c:pt idx="71">
                  <c:v>-88.489693000000003</c:v>
                </c:pt>
                <c:pt idx="72">
                  <c:v>-88.489693000000003</c:v>
                </c:pt>
                <c:pt idx="73">
                  <c:v>-88.489693000000003</c:v>
                </c:pt>
                <c:pt idx="74">
                  <c:v>-88.489693000000003</c:v>
                </c:pt>
                <c:pt idx="75">
                  <c:v>-88.489693000000003</c:v>
                </c:pt>
                <c:pt idx="76">
                  <c:v>-88.489693000000003</c:v>
                </c:pt>
                <c:pt idx="77">
                  <c:v>-88.489693000000003</c:v>
                </c:pt>
                <c:pt idx="78">
                  <c:v>-88.489693000000003</c:v>
                </c:pt>
                <c:pt idx="79">
                  <c:v>-88.489693000000003</c:v>
                </c:pt>
                <c:pt idx="80">
                  <c:v>-88.489693000000003</c:v>
                </c:pt>
                <c:pt idx="81">
                  <c:v>-88.489693000000003</c:v>
                </c:pt>
                <c:pt idx="82">
                  <c:v>-88.489693000000003</c:v>
                </c:pt>
                <c:pt idx="83">
                  <c:v>-88.489693000000003</c:v>
                </c:pt>
                <c:pt idx="84">
                  <c:v>-88.489693000000003</c:v>
                </c:pt>
                <c:pt idx="85">
                  <c:v>-88.489693000000003</c:v>
                </c:pt>
                <c:pt idx="86">
                  <c:v>-88.489693000000003</c:v>
                </c:pt>
                <c:pt idx="87">
                  <c:v>-88.489693000000003</c:v>
                </c:pt>
                <c:pt idx="88">
                  <c:v>-88.489693000000003</c:v>
                </c:pt>
                <c:pt idx="89">
                  <c:v>-88.489693000000003</c:v>
                </c:pt>
                <c:pt idx="90">
                  <c:v>-88.489693000000003</c:v>
                </c:pt>
                <c:pt idx="91">
                  <c:v>-88.489693000000003</c:v>
                </c:pt>
                <c:pt idx="92">
                  <c:v>-88.489693000000003</c:v>
                </c:pt>
                <c:pt idx="93">
                  <c:v>-88.489693000000003</c:v>
                </c:pt>
                <c:pt idx="94">
                  <c:v>-88.489693000000003</c:v>
                </c:pt>
                <c:pt idx="95">
                  <c:v>-88.489693000000003</c:v>
                </c:pt>
                <c:pt idx="96">
                  <c:v>-88.489693000000003</c:v>
                </c:pt>
                <c:pt idx="97">
                  <c:v>-88.489693000000003</c:v>
                </c:pt>
                <c:pt idx="98">
                  <c:v>-88.489693000000003</c:v>
                </c:pt>
                <c:pt idx="99">
                  <c:v>-88.489693000000003</c:v>
                </c:pt>
                <c:pt idx="100">
                  <c:v>-88.489693000000003</c:v>
                </c:pt>
                <c:pt idx="101">
                  <c:v>-88.489693000000003</c:v>
                </c:pt>
                <c:pt idx="102">
                  <c:v>-88.489693000000003</c:v>
                </c:pt>
                <c:pt idx="103">
                  <c:v>-88.489693000000003</c:v>
                </c:pt>
                <c:pt idx="104">
                  <c:v>-88.489693000000003</c:v>
                </c:pt>
                <c:pt idx="105">
                  <c:v>-88.489693000000003</c:v>
                </c:pt>
                <c:pt idx="106">
                  <c:v>-88.489694</c:v>
                </c:pt>
                <c:pt idx="107">
                  <c:v>-88.489694</c:v>
                </c:pt>
                <c:pt idx="108">
                  <c:v>-88.489693000000003</c:v>
                </c:pt>
                <c:pt idx="109">
                  <c:v>-88.489693000000003</c:v>
                </c:pt>
                <c:pt idx="110">
                  <c:v>-88.489693000000003</c:v>
                </c:pt>
                <c:pt idx="111">
                  <c:v>-88.489693000000003</c:v>
                </c:pt>
                <c:pt idx="112">
                  <c:v>-88.489693000000003</c:v>
                </c:pt>
                <c:pt idx="113">
                  <c:v>-88.489693000000003</c:v>
                </c:pt>
                <c:pt idx="114">
                  <c:v>-88.489693000000003</c:v>
                </c:pt>
                <c:pt idx="115">
                  <c:v>-88.489693000000003</c:v>
                </c:pt>
                <c:pt idx="116">
                  <c:v>-88.489693000000003</c:v>
                </c:pt>
                <c:pt idx="117">
                  <c:v>-88.489693000000003</c:v>
                </c:pt>
                <c:pt idx="118">
                  <c:v>-88.489693000000003</c:v>
                </c:pt>
                <c:pt idx="119">
                  <c:v>-88.489693000000003</c:v>
                </c:pt>
                <c:pt idx="120">
                  <c:v>-88.489693000000003</c:v>
                </c:pt>
                <c:pt idx="121">
                  <c:v>-88.489693000000003</c:v>
                </c:pt>
                <c:pt idx="122">
                  <c:v>-88.489693000000003</c:v>
                </c:pt>
                <c:pt idx="123">
                  <c:v>-88.489694</c:v>
                </c:pt>
                <c:pt idx="124">
                  <c:v>-88.489694</c:v>
                </c:pt>
                <c:pt idx="125">
                  <c:v>-88.489694</c:v>
                </c:pt>
                <c:pt idx="126">
                  <c:v>-88.489694999999998</c:v>
                </c:pt>
                <c:pt idx="127">
                  <c:v>-88.489694999999998</c:v>
                </c:pt>
                <c:pt idx="128">
                  <c:v>-88.489694999999998</c:v>
                </c:pt>
                <c:pt idx="129">
                  <c:v>-88.489694999999998</c:v>
                </c:pt>
                <c:pt idx="130">
                  <c:v>-88.489694999999998</c:v>
                </c:pt>
                <c:pt idx="131">
                  <c:v>-88.489694999999998</c:v>
                </c:pt>
                <c:pt idx="132">
                  <c:v>-88.489694999999998</c:v>
                </c:pt>
                <c:pt idx="133">
                  <c:v>-88.489694999999998</c:v>
                </c:pt>
                <c:pt idx="134">
                  <c:v>-88.489694999999998</c:v>
                </c:pt>
                <c:pt idx="135">
                  <c:v>-88.489694999999998</c:v>
                </c:pt>
                <c:pt idx="136">
                  <c:v>-88.489694999999998</c:v>
                </c:pt>
                <c:pt idx="137">
                  <c:v>-88.489694999999998</c:v>
                </c:pt>
                <c:pt idx="138">
                  <c:v>-88.489694999999998</c:v>
                </c:pt>
                <c:pt idx="139">
                  <c:v>-88.489694999999998</c:v>
                </c:pt>
                <c:pt idx="140">
                  <c:v>-88.489694999999998</c:v>
                </c:pt>
                <c:pt idx="141">
                  <c:v>-88.489694999999998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4A19-4689-B5D8-10F4786ABC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9493632"/>
        <c:axId val="149495168"/>
      </c:scatterChart>
      <c:valAx>
        <c:axId val="149493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49495168"/>
        <c:crosses val="autoZero"/>
        <c:crossBetween val="midCat"/>
      </c:valAx>
      <c:valAx>
        <c:axId val="14949516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49493632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marker>
            <c:symbol val="none"/>
          </c:marker>
          <c:xVal>
            <c:numRef>
              <c:f>'Raw Data'!$AQ$69:$AQ$210</c:f>
              <c:numCache>
                <c:formatCode>General</c:formatCode>
                <c:ptCount val="142"/>
                <c:pt idx="0">
                  <c:v>47.158605000000001</c:v>
                </c:pt>
                <c:pt idx="1">
                  <c:v>47.158605000000001</c:v>
                </c:pt>
                <c:pt idx="2">
                  <c:v>47.158605000000001</c:v>
                </c:pt>
                <c:pt idx="3">
                  <c:v>47.158605000000001</c:v>
                </c:pt>
                <c:pt idx="4">
                  <c:v>47.158605000000001</c:v>
                </c:pt>
                <c:pt idx="5">
                  <c:v>47.158603999999997</c:v>
                </c:pt>
                <c:pt idx="6">
                  <c:v>47.158602999999999</c:v>
                </c:pt>
                <c:pt idx="7">
                  <c:v>47.158602999999999</c:v>
                </c:pt>
                <c:pt idx="8">
                  <c:v>47.158602999999999</c:v>
                </c:pt>
                <c:pt idx="9">
                  <c:v>47.158602999999999</c:v>
                </c:pt>
                <c:pt idx="10">
                  <c:v>47.158602999999999</c:v>
                </c:pt>
                <c:pt idx="11">
                  <c:v>47.158602999999999</c:v>
                </c:pt>
                <c:pt idx="12">
                  <c:v>47.158602999999999</c:v>
                </c:pt>
                <c:pt idx="13">
                  <c:v>47.158602999999999</c:v>
                </c:pt>
                <c:pt idx="14">
                  <c:v>47.158602999999999</c:v>
                </c:pt>
                <c:pt idx="15">
                  <c:v>47.158602999999999</c:v>
                </c:pt>
                <c:pt idx="16">
                  <c:v>47.158602999999999</c:v>
                </c:pt>
                <c:pt idx="17">
                  <c:v>47.158602999999999</c:v>
                </c:pt>
                <c:pt idx="18">
                  <c:v>47.158602999999999</c:v>
                </c:pt>
                <c:pt idx="19">
                  <c:v>47.158602999999999</c:v>
                </c:pt>
                <c:pt idx="20">
                  <c:v>47.158602000000002</c:v>
                </c:pt>
                <c:pt idx="21">
                  <c:v>47.158602000000002</c:v>
                </c:pt>
                <c:pt idx="22">
                  <c:v>47.158602000000002</c:v>
                </c:pt>
                <c:pt idx="23">
                  <c:v>47.158602000000002</c:v>
                </c:pt>
                <c:pt idx="24">
                  <c:v>47.158602000000002</c:v>
                </c:pt>
                <c:pt idx="25">
                  <c:v>47.158602000000002</c:v>
                </c:pt>
                <c:pt idx="26">
                  <c:v>47.158602000000002</c:v>
                </c:pt>
                <c:pt idx="27">
                  <c:v>47.158602000000002</c:v>
                </c:pt>
                <c:pt idx="28">
                  <c:v>47.158602000000002</c:v>
                </c:pt>
                <c:pt idx="29">
                  <c:v>47.158602000000002</c:v>
                </c:pt>
                <c:pt idx="30">
                  <c:v>47.158602000000002</c:v>
                </c:pt>
                <c:pt idx="31">
                  <c:v>47.158600999999997</c:v>
                </c:pt>
                <c:pt idx="32">
                  <c:v>47.1586</c:v>
                </c:pt>
                <c:pt idx="33">
                  <c:v>47.1586</c:v>
                </c:pt>
                <c:pt idx="34">
                  <c:v>47.1586</c:v>
                </c:pt>
                <c:pt idx="35">
                  <c:v>47.1586</c:v>
                </c:pt>
                <c:pt idx="36">
                  <c:v>47.1586</c:v>
                </c:pt>
                <c:pt idx="37">
                  <c:v>47.1586</c:v>
                </c:pt>
                <c:pt idx="38">
                  <c:v>47.1586</c:v>
                </c:pt>
                <c:pt idx="39">
                  <c:v>47.1586</c:v>
                </c:pt>
                <c:pt idx="40">
                  <c:v>47.1586</c:v>
                </c:pt>
                <c:pt idx="41">
                  <c:v>47.1586</c:v>
                </c:pt>
                <c:pt idx="42">
                  <c:v>47.1586</c:v>
                </c:pt>
                <c:pt idx="43">
                  <c:v>47.1586</c:v>
                </c:pt>
                <c:pt idx="44">
                  <c:v>47.1586</c:v>
                </c:pt>
                <c:pt idx="45">
                  <c:v>47.1586</c:v>
                </c:pt>
                <c:pt idx="46">
                  <c:v>47.1586</c:v>
                </c:pt>
                <c:pt idx="47">
                  <c:v>47.1586</c:v>
                </c:pt>
                <c:pt idx="48">
                  <c:v>47.158599000000002</c:v>
                </c:pt>
                <c:pt idx="49">
                  <c:v>47.158597999999998</c:v>
                </c:pt>
                <c:pt idx="50">
                  <c:v>47.158597999999998</c:v>
                </c:pt>
                <c:pt idx="51">
                  <c:v>47.158597999999998</c:v>
                </c:pt>
                <c:pt idx="52">
                  <c:v>47.158597999999998</c:v>
                </c:pt>
                <c:pt idx="53">
                  <c:v>47.158597999999998</c:v>
                </c:pt>
                <c:pt idx="54">
                  <c:v>47.158597999999998</c:v>
                </c:pt>
                <c:pt idx="55">
                  <c:v>47.158597999999998</c:v>
                </c:pt>
                <c:pt idx="56">
                  <c:v>47.158597999999998</c:v>
                </c:pt>
                <c:pt idx="57">
                  <c:v>47.158597999999998</c:v>
                </c:pt>
                <c:pt idx="58">
                  <c:v>47.158597999999998</c:v>
                </c:pt>
                <c:pt idx="59">
                  <c:v>47.158597999999998</c:v>
                </c:pt>
                <c:pt idx="60">
                  <c:v>47.158597999999998</c:v>
                </c:pt>
                <c:pt idx="61">
                  <c:v>47.158597999999998</c:v>
                </c:pt>
                <c:pt idx="62">
                  <c:v>47.158597999999998</c:v>
                </c:pt>
                <c:pt idx="63">
                  <c:v>47.158597</c:v>
                </c:pt>
                <c:pt idx="64">
                  <c:v>47.158597</c:v>
                </c:pt>
                <c:pt idx="65">
                  <c:v>47.158597</c:v>
                </c:pt>
                <c:pt idx="66">
                  <c:v>47.158597</c:v>
                </c:pt>
                <c:pt idx="67">
                  <c:v>47.158597</c:v>
                </c:pt>
                <c:pt idx="68">
                  <c:v>47.158597</c:v>
                </c:pt>
                <c:pt idx="69">
                  <c:v>47.158597</c:v>
                </c:pt>
                <c:pt idx="70">
                  <c:v>47.158597</c:v>
                </c:pt>
                <c:pt idx="71">
                  <c:v>47.158597</c:v>
                </c:pt>
                <c:pt idx="72">
                  <c:v>47.158597</c:v>
                </c:pt>
                <c:pt idx="73">
                  <c:v>47.158597</c:v>
                </c:pt>
                <c:pt idx="74">
                  <c:v>47.158597</c:v>
                </c:pt>
                <c:pt idx="75">
                  <c:v>47.158597</c:v>
                </c:pt>
                <c:pt idx="76">
                  <c:v>47.158597</c:v>
                </c:pt>
                <c:pt idx="77">
                  <c:v>47.158597</c:v>
                </c:pt>
                <c:pt idx="78">
                  <c:v>47.158597</c:v>
                </c:pt>
                <c:pt idx="79">
                  <c:v>47.158597</c:v>
                </c:pt>
                <c:pt idx="80">
                  <c:v>47.158597</c:v>
                </c:pt>
                <c:pt idx="81">
                  <c:v>47.158597</c:v>
                </c:pt>
                <c:pt idx="82">
                  <c:v>47.158597</c:v>
                </c:pt>
                <c:pt idx="83">
                  <c:v>47.158597</c:v>
                </c:pt>
                <c:pt idx="84">
                  <c:v>47.158597</c:v>
                </c:pt>
                <c:pt idx="85">
                  <c:v>47.158597</c:v>
                </c:pt>
                <c:pt idx="86">
                  <c:v>47.158597</c:v>
                </c:pt>
                <c:pt idx="87">
                  <c:v>47.158597</c:v>
                </c:pt>
                <c:pt idx="88">
                  <c:v>47.158596000000003</c:v>
                </c:pt>
                <c:pt idx="89">
                  <c:v>47.158596000000003</c:v>
                </c:pt>
                <c:pt idx="90">
                  <c:v>47.158597</c:v>
                </c:pt>
                <c:pt idx="91">
                  <c:v>47.158597</c:v>
                </c:pt>
                <c:pt idx="92">
                  <c:v>47.158597</c:v>
                </c:pt>
                <c:pt idx="93">
                  <c:v>47.158597</c:v>
                </c:pt>
                <c:pt idx="94">
                  <c:v>47.158597</c:v>
                </c:pt>
                <c:pt idx="95">
                  <c:v>47.158597</c:v>
                </c:pt>
                <c:pt idx="96">
                  <c:v>47.158597</c:v>
                </c:pt>
                <c:pt idx="97">
                  <c:v>47.158597</c:v>
                </c:pt>
                <c:pt idx="98">
                  <c:v>47.158597</c:v>
                </c:pt>
                <c:pt idx="99">
                  <c:v>47.158597</c:v>
                </c:pt>
                <c:pt idx="100">
                  <c:v>47.158597</c:v>
                </c:pt>
                <c:pt idx="101">
                  <c:v>47.158597</c:v>
                </c:pt>
                <c:pt idx="102">
                  <c:v>47.158597</c:v>
                </c:pt>
                <c:pt idx="103">
                  <c:v>47.158596000000003</c:v>
                </c:pt>
                <c:pt idx="104">
                  <c:v>47.158594999999998</c:v>
                </c:pt>
                <c:pt idx="105">
                  <c:v>47.158594999999998</c:v>
                </c:pt>
                <c:pt idx="106">
                  <c:v>47.158594999999998</c:v>
                </c:pt>
                <c:pt idx="107">
                  <c:v>47.158596000000003</c:v>
                </c:pt>
                <c:pt idx="108">
                  <c:v>47.158596000000003</c:v>
                </c:pt>
                <c:pt idx="109">
                  <c:v>47.158594999999998</c:v>
                </c:pt>
                <c:pt idx="110">
                  <c:v>47.158594999999998</c:v>
                </c:pt>
                <c:pt idx="111">
                  <c:v>47.158594999999998</c:v>
                </c:pt>
                <c:pt idx="112">
                  <c:v>47.158596000000003</c:v>
                </c:pt>
                <c:pt idx="113">
                  <c:v>47.158596000000003</c:v>
                </c:pt>
                <c:pt idx="114">
                  <c:v>47.158596000000003</c:v>
                </c:pt>
                <c:pt idx="115">
                  <c:v>47.158596000000003</c:v>
                </c:pt>
                <c:pt idx="116">
                  <c:v>47.158596000000003</c:v>
                </c:pt>
                <c:pt idx="117">
                  <c:v>47.158596000000003</c:v>
                </c:pt>
                <c:pt idx="118">
                  <c:v>47.158594999999998</c:v>
                </c:pt>
                <c:pt idx="119">
                  <c:v>47.158594999999998</c:v>
                </c:pt>
                <c:pt idx="120">
                  <c:v>47.158594999999998</c:v>
                </c:pt>
                <c:pt idx="121">
                  <c:v>47.158594999999998</c:v>
                </c:pt>
                <c:pt idx="122">
                  <c:v>47.158594999999998</c:v>
                </c:pt>
                <c:pt idx="123">
                  <c:v>47.158594999999998</c:v>
                </c:pt>
                <c:pt idx="124">
                  <c:v>47.158594999999998</c:v>
                </c:pt>
                <c:pt idx="125">
                  <c:v>47.158594999999998</c:v>
                </c:pt>
                <c:pt idx="126">
                  <c:v>47.158594999999998</c:v>
                </c:pt>
                <c:pt idx="127">
                  <c:v>47.158594999999998</c:v>
                </c:pt>
                <c:pt idx="128">
                  <c:v>47.158594999999998</c:v>
                </c:pt>
                <c:pt idx="129">
                  <c:v>47.158594999999998</c:v>
                </c:pt>
                <c:pt idx="130">
                  <c:v>47.158594999999998</c:v>
                </c:pt>
                <c:pt idx="131">
                  <c:v>47.158594999999998</c:v>
                </c:pt>
                <c:pt idx="132">
                  <c:v>47.158594999999998</c:v>
                </c:pt>
                <c:pt idx="133">
                  <c:v>47.158594999999998</c:v>
                </c:pt>
                <c:pt idx="134">
                  <c:v>47.158594999999998</c:v>
                </c:pt>
                <c:pt idx="135">
                  <c:v>47.158594999999998</c:v>
                </c:pt>
                <c:pt idx="136">
                  <c:v>47.158594999999998</c:v>
                </c:pt>
                <c:pt idx="137">
                  <c:v>47.158594999999998</c:v>
                </c:pt>
                <c:pt idx="138">
                  <c:v>47.158594999999998</c:v>
                </c:pt>
                <c:pt idx="139">
                  <c:v>47.158594999999998</c:v>
                </c:pt>
                <c:pt idx="140">
                  <c:v>47.158594999999998</c:v>
                </c:pt>
                <c:pt idx="141">
                  <c:v>47.158594999999998</c:v>
                </c:pt>
              </c:numCache>
            </c:numRef>
          </c:xVal>
          <c:yVal>
            <c:numRef>
              <c:f>'Raw Data'!$AR$69:$AR$210</c:f>
              <c:numCache>
                <c:formatCode>General</c:formatCode>
                <c:ptCount val="142"/>
                <c:pt idx="0">
                  <c:v>-88.489689999999996</c:v>
                </c:pt>
                <c:pt idx="1">
                  <c:v>-88.489689999999996</c:v>
                </c:pt>
                <c:pt idx="2">
                  <c:v>-88.489689999999996</c:v>
                </c:pt>
                <c:pt idx="3">
                  <c:v>-88.489689999999996</c:v>
                </c:pt>
                <c:pt idx="4">
                  <c:v>-88.489689999999996</c:v>
                </c:pt>
                <c:pt idx="5">
                  <c:v>-88.489689999999996</c:v>
                </c:pt>
                <c:pt idx="6">
                  <c:v>-88.489689999999996</c:v>
                </c:pt>
                <c:pt idx="7">
                  <c:v>-88.489689999999996</c:v>
                </c:pt>
                <c:pt idx="8">
                  <c:v>-88.489689999999996</c:v>
                </c:pt>
                <c:pt idx="9">
                  <c:v>-88.489689999999996</c:v>
                </c:pt>
                <c:pt idx="10">
                  <c:v>-88.489689999999996</c:v>
                </c:pt>
                <c:pt idx="11">
                  <c:v>-88.489689999999996</c:v>
                </c:pt>
                <c:pt idx="12">
                  <c:v>-88.489689999999996</c:v>
                </c:pt>
                <c:pt idx="13">
                  <c:v>-88.489689999999996</c:v>
                </c:pt>
                <c:pt idx="14">
                  <c:v>-88.489689999999996</c:v>
                </c:pt>
                <c:pt idx="15">
                  <c:v>-88.489689999999996</c:v>
                </c:pt>
                <c:pt idx="16">
                  <c:v>-88.489689999999996</c:v>
                </c:pt>
                <c:pt idx="17">
                  <c:v>-88.489689999999996</c:v>
                </c:pt>
                <c:pt idx="18">
                  <c:v>-88.489689999999996</c:v>
                </c:pt>
                <c:pt idx="19">
                  <c:v>-88.489689999999996</c:v>
                </c:pt>
                <c:pt idx="20">
                  <c:v>-88.489689999999996</c:v>
                </c:pt>
                <c:pt idx="21">
                  <c:v>-88.489689999999996</c:v>
                </c:pt>
                <c:pt idx="22">
                  <c:v>-88.489689999999996</c:v>
                </c:pt>
                <c:pt idx="23">
                  <c:v>-88.489689999999996</c:v>
                </c:pt>
                <c:pt idx="24">
                  <c:v>-88.489689999999996</c:v>
                </c:pt>
                <c:pt idx="25">
                  <c:v>-88.489690999999993</c:v>
                </c:pt>
                <c:pt idx="26">
                  <c:v>-88.489692000000005</c:v>
                </c:pt>
                <c:pt idx="27">
                  <c:v>-88.489692000000005</c:v>
                </c:pt>
                <c:pt idx="28">
                  <c:v>-88.489692000000005</c:v>
                </c:pt>
                <c:pt idx="29">
                  <c:v>-88.489692000000005</c:v>
                </c:pt>
                <c:pt idx="30">
                  <c:v>-88.489692000000005</c:v>
                </c:pt>
                <c:pt idx="31">
                  <c:v>-88.489692000000005</c:v>
                </c:pt>
                <c:pt idx="32">
                  <c:v>-88.489692000000005</c:v>
                </c:pt>
                <c:pt idx="33">
                  <c:v>-88.489692000000005</c:v>
                </c:pt>
                <c:pt idx="34">
                  <c:v>-88.489692000000005</c:v>
                </c:pt>
                <c:pt idx="35">
                  <c:v>-88.489692000000005</c:v>
                </c:pt>
                <c:pt idx="36">
                  <c:v>-88.489692000000005</c:v>
                </c:pt>
                <c:pt idx="37">
                  <c:v>-88.489692000000005</c:v>
                </c:pt>
                <c:pt idx="38">
                  <c:v>-88.489692000000005</c:v>
                </c:pt>
                <c:pt idx="39">
                  <c:v>-88.489692000000005</c:v>
                </c:pt>
                <c:pt idx="40">
                  <c:v>-88.489692000000005</c:v>
                </c:pt>
                <c:pt idx="41">
                  <c:v>-88.489692000000005</c:v>
                </c:pt>
                <c:pt idx="42">
                  <c:v>-88.489692000000005</c:v>
                </c:pt>
                <c:pt idx="43">
                  <c:v>-88.489692000000005</c:v>
                </c:pt>
                <c:pt idx="44">
                  <c:v>-88.489692000000005</c:v>
                </c:pt>
                <c:pt idx="45">
                  <c:v>-88.489692000000005</c:v>
                </c:pt>
                <c:pt idx="46">
                  <c:v>-88.489692000000005</c:v>
                </c:pt>
                <c:pt idx="47">
                  <c:v>-88.489692000000005</c:v>
                </c:pt>
                <c:pt idx="48">
                  <c:v>-88.489692000000005</c:v>
                </c:pt>
                <c:pt idx="49">
                  <c:v>-88.489692000000005</c:v>
                </c:pt>
                <c:pt idx="50">
                  <c:v>-88.489692000000005</c:v>
                </c:pt>
                <c:pt idx="51">
                  <c:v>-88.489692000000005</c:v>
                </c:pt>
                <c:pt idx="52">
                  <c:v>-88.489692000000005</c:v>
                </c:pt>
                <c:pt idx="53">
                  <c:v>-88.489692000000005</c:v>
                </c:pt>
                <c:pt idx="54">
                  <c:v>-88.489692000000005</c:v>
                </c:pt>
                <c:pt idx="55">
                  <c:v>-88.489692000000005</c:v>
                </c:pt>
                <c:pt idx="56">
                  <c:v>-88.489692000000005</c:v>
                </c:pt>
                <c:pt idx="57">
                  <c:v>-88.489692000000005</c:v>
                </c:pt>
                <c:pt idx="58">
                  <c:v>-88.489692000000005</c:v>
                </c:pt>
                <c:pt idx="59">
                  <c:v>-88.489692000000005</c:v>
                </c:pt>
                <c:pt idx="60">
                  <c:v>-88.489692000000005</c:v>
                </c:pt>
                <c:pt idx="61">
                  <c:v>-88.489693000000003</c:v>
                </c:pt>
                <c:pt idx="62">
                  <c:v>-88.489693000000003</c:v>
                </c:pt>
                <c:pt idx="63">
                  <c:v>-88.489693000000003</c:v>
                </c:pt>
                <c:pt idx="64">
                  <c:v>-88.489693000000003</c:v>
                </c:pt>
                <c:pt idx="65">
                  <c:v>-88.489693000000003</c:v>
                </c:pt>
                <c:pt idx="66">
                  <c:v>-88.489693000000003</c:v>
                </c:pt>
                <c:pt idx="67">
                  <c:v>-88.489693000000003</c:v>
                </c:pt>
                <c:pt idx="68">
                  <c:v>-88.489693000000003</c:v>
                </c:pt>
                <c:pt idx="69">
                  <c:v>-88.489693000000003</c:v>
                </c:pt>
                <c:pt idx="70">
                  <c:v>-88.489693000000003</c:v>
                </c:pt>
                <c:pt idx="71">
                  <c:v>-88.489693000000003</c:v>
                </c:pt>
                <c:pt idx="72">
                  <c:v>-88.489693000000003</c:v>
                </c:pt>
                <c:pt idx="73">
                  <c:v>-88.489693000000003</c:v>
                </c:pt>
                <c:pt idx="74">
                  <c:v>-88.489693000000003</c:v>
                </c:pt>
                <c:pt idx="75">
                  <c:v>-88.489693000000003</c:v>
                </c:pt>
                <c:pt idx="76">
                  <c:v>-88.489693000000003</c:v>
                </c:pt>
                <c:pt idx="77">
                  <c:v>-88.489693000000003</c:v>
                </c:pt>
                <c:pt idx="78">
                  <c:v>-88.489693000000003</c:v>
                </c:pt>
                <c:pt idx="79">
                  <c:v>-88.489693000000003</c:v>
                </c:pt>
                <c:pt idx="80">
                  <c:v>-88.489693000000003</c:v>
                </c:pt>
                <c:pt idx="81">
                  <c:v>-88.489693000000003</c:v>
                </c:pt>
                <c:pt idx="82">
                  <c:v>-88.489693000000003</c:v>
                </c:pt>
                <c:pt idx="83">
                  <c:v>-88.489693000000003</c:v>
                </c:pt>
                <c:pt idx="84">
                  <c:v>-88.489693000000003</c:v>
                </c:pt>
                <c:pt idx="85">
                  <c:v>-88.489693000000003</c:v>
                </c:pt>
                <c:pt idx="86">
                  <c:v>-88.489693000000003</c:v>
                </c:pt>
                <c:pt idx="87">
                  <c:v>-88.489693000000003</c:v>
                </c:pt>
                <c:pt idx="88">
                  <c:v>-88.489693000000003</c:v>
                </c:pt>
                <c:pt idx="89">
                  <c:v>-88.489693000000003</c:v>
                </c:pt>
                <c:pt idx="90">
                  <c:v>-88.489693000000003</c:v>
                </c:pt>
                <c:pt idx="91">
                  <c:v>-88.489693000000003</c:v>
                </c:pt>
                <c:pt idx="92">
                  <c:v>-88.489693000000003</c:v>
                </c:pt>
                <c:pt idx="93">
                  <c:v>-88.489693000000003</c:v>
                </c:pt>
                <c:pt idx="94">
                  <c:v>-88.489693000000003</c:v>
                </c:pt>
                <c:pt idx="95">
                  <c:v>-88.489693000000003</c:v>
                </c:pt>
                <c:pt idx="96">
                  <c:v>-88.489693000000003</c:v>
                </c:pt>
                <c:pt idx="97">
                  <c:v>-88.489693000000003</c:v>
                </c:pt>
                <c:pt idx="98">
                  <c:v>-88.489693000000003</c:v>
                </c:pt>
                <c:pt idx="99">
                  <c:v>-88.489693000000003</c:v>
                </c:pt>
                <c:pt idx="100">
                  <c:v>-88.489693000000003</c:v>
                </c:pt>
                <c:pt idx="101">
                  <c:v>-88.489693000000003</c:v>
                </c:pt>
                <c:pt idx="102">
                  <c:v>-88.489693000000003</c:v>
                </c:pt>
                <c:pt idx="103">
                  <c:v>-88.489693000000003</c:v>
                </c:pt>
                <c:pt idx="104">
                  <c:v>-88.489693000000003</c:v>
                </c:pt>
                <c:pt idx="105">
                  <c:v>-88.489693000000003</c:v>
                </c:pt>
                <c:pt idx="106">
                  <c:v>-88.489694</c:v>
                </c:pt>
                <c:pt idx="107">
                  <c:v>-88.489694</c:v>
                </c:pt>
                <c:pt idx="108">
                  <c:v>-88.489693000000003</c:v>
                </c:pt>
                <c:pt idx="109">
                  <c:v>-88.489693000000003</c:v>
                </c:pt>
                <c:pt idx="110">
                  <c:v>-88.489693000000003</c:v>
                </c:pt>
                <c:pt idx="111">
                  <c:v>-88.489693000000003</c:v>
                </c:pt>
                <c:pt idx="112">
                  <c:v>-88.489693000000003</c:v>
                </c:pt>
                <c:pt idx="113">
                  <c:v>-88.489693000000003</c:v>
                </c:pt>
                <c:pt idx="114">
                  <c:v>-88.489693000000003</c:v>
                </c:pt>
                <c:pt idx="115">
                  <c:v>-88.489693000000003</c:v>
                </c:pt>
                <c:pt idx="116">
                  <c:v>-88.489693000000003</c:v>
                </c:pt>
                <c:pt idx="117">
                  <c:v>-88.489693000000003</c:v>
                </c:pt>
                <c:pt idx="118">
                  <c:v>-88.489693000000003</c:v>
                </c:pt>
                <c:pt idx="119">
                  <c:v>-88.489693000000003</c:v>
                </c:pt>
                <c:pt idx="120">
                  <c:v>-88.489693000000003</c:v>
                </c:pt>
                <c:pt idx="121">
                  <c:v>-88.489693000000003</c:v>
                </c:pt>
                <c:pt idx="122">
                  <c:v>-88.489693000000003</c:v>
                </c:pt>
                <c:pt idx="123">
                  <c:v>-88.489694</c:v>
                </c:pt>
                <c:pt idx="124">
                  <c:v>-88.489694</c:v>
                </c:pt>
                <c:pt idx="125">
                  <c:v>-88.489694</c:v>
                </c:pt>
                <c:pt idx="126">
                  <c:v>-88.489694999999998</c:v>
                </c:pt>
                <c:pt idx="127">
                  <c:v>-88.489694999999998</c:v>
                </c:pt>
                <c:pt idx="128">
                  <c:v>-88.489694999999998</c:v>
                </c:pt>
                <c:pt idx="129">
                  <c:v>-88.489694999999998</c:v>
                </c:pt>
                <c:pt idx="130">
                  <c:v>-88.489694999999998</c:v>
                </c:pt>
                <c:pt idx="131">
                  <c:v>-88.489694999999998</c:v>
                </c:pt>
                <c:pt idx="132">
                  <c:v>-88.489694999999998</c:v>
                </c:pt>
                <c:pt idx="133">
                  <c:v>-88.489694999999998</c:v>
                </c:pt>
                <c:pt idx="134">
                  <c:v>-88.489694999999998</c:v>
                </c:pt>
                <c:pt idx="135">
                  <c:v>-88.489694999999998</c:v>
                </c:pt>
                <c:pt idx="136">
                  <c:v>-88.489694999999998</c:v>
                </c:pt>
                <c:pt idx="137">
                  <c:v>-88.489694999999998</c:v>
                </c:pt>
                <c:pt idx="138">
                  <c:v>-88.489694999999998</c:v>
                </c:pt>
                <c:pt idx="139">
                  <c:v>-88.489694999999998</c:v>
                </c:pt>
                <c:pt idx="140">
                  <c:v>-88.489694999999998</c:v>
                </c:pt>
                <c:pt idx="141">
                  <c:v>-88.489694999999998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D46F-4FB5-A0D0-5D801D62BF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9507456"/>
        <c:axId val="149513344"/>
      </c:scatterChart>
      <c:valAx>
        <c:axId val="149507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49513344"/>
        <c:crosses val="autoZero"/>
        <c:crossBetween val="midCat"/>
      </c:valAx>
      <c:valAx>
        <c:axId val="14951334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49507456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marker>
            <c:symbol val="none"/>
          </c:marker>
          <c:xVal>
            <c:numRef>
              <c:f>'Raw Data'!$AQ$69:$AQ$210</c:f>
              <c:numCache>
                <c:formatCode>General</c:formatCode>
                <c:ptCount val="142"/>
                <c:pt idx="0">
                  <c:v>47.158605000000001</c:v>
                </c:pt>
                <c:pt idx="1">
                  <c:v>47.158605000000001</c:v>
                </c:pt>
                <c:pt idx="2">
                  <c:v>47.158605000000001</c:v>
                </c:pt>
                <c:pt idx="3">
                  <c:v>47.158605000000001</c:v>
                </c:pt>
                <c:pt idx="4">
                  <c:v>47.158605000000001</c:v>
                </c:pt>
                <c:pt idx="5">
                  <c:v>47.158603999999997</c:v>
                </c:pt>
                <c:pt idx="6">
                  <c:v>47.158602999999999</c:v>
                </c:pt>
                <c:pt idx="7">
                  <c:v>47.158602999999999</c:v>
                </c:pt>
                <c:pt idx="8">
                  <c:v>47.158602999999999</c:v>
                </c:pt>
                <c:pt idx="9">
                  <c:v>47.158602999999999</c:v>
                </c:pt>
                <c:pt idx="10">
                  <c:v>47.158602999999999</c:v>
                </c:pt>
                <c:pt idx="11">
                  <c:v>47.158602999999999</c:v>
                </c:pt>
                <c:pt idx="12">
                  <c:v>47.158602999999999</c:v>
                </c:pt>
                <c:pt idx="13">
                  <c:v>47.158602999999999</c:v>
                </c:pt>
                <c:pt idx="14">
                  <c:v>47.158602999999999</c:v>
                </c:pt>
                <c:pt idx="15">
                  <c:v>47.158602999999999</c:v>
                </c:pt>
                <c:pt idx="16">
                  <c:v>47.158602999999999</c:v>
                </c:pt>
                <c:pt idx="17">
                  <c:v>47.158602999999999</c:v>
                </c:pt>
                <c:pt idx="18">
                  <c:v>47.158602999999999</c:v>
                </c:pt>
                <c:pt idx="19">
                  <c:v>47.158602999999999</c:v>
                </c:pt>
                <c:pt idx="20">
                  <c:v>47.158602000000002</c:v>
                </c:pt>
                <c:pt idx="21">
                  <c:v>47.158602000000002</c:v>
                </c:pt>
                <c:pt idx="22">
                  <c:v>47.158602000000002</c:v>
                </c:pt>
                <c:pt idx="23">
                  <c:v>47.158602000000002</c:v>
                </c:pt>
                <c:pt idx="24">
                  <c:v>47.158602000000002</c:v>
                </c:pt>
                <c:pt idx="25">
                  <c:v>47.158602000000002</c:v>
                </c:pt>
                <c:pt idx="26">
                  <c:v>47.158602000000002</c:v>
                </c:pt>
                <c:pt idx="27">
                  <c:v>47.158602000000002</c:v>
                </c:pt>
                <c:pt idx="28">
                  <c:v>47.158602000000002</c:v>
                </c:pt>
                <c:pt idx="29">
                  <c:v>47.158602000000002</c:v>
                </c:pt>
                <c:pt idx="30">
                  <c:v>47.158602000000002</c:v>
                </c:pt>
                <c:pt idx="31">
                  <c:v>47.158600999999997</c:v>
                </c:pt>
                <c:pt idx="32">
                  <c:v>47.1586</c:v>
                </c:pt>
                <c:pt idx="33">
                  <c:v>47.1586</c:v>
                </c:pt>
                <c:pt idx="34">
                  <c:v>47.1586</c:v>
                </c:pt>
                <c:pt idx="35">
                  <c:v>47.1586</c:v>
                </c:pt>
                <c:pt idx="36">
                  <c:v>47.1586</c:v>
                </c:pt>
                <c:pt idx="37">
                  <c:v>47.1586</c:v>
                </c:pt>
                <c:pt idx="38">
                  <c:v>47.1586</c:v>
                </c:pt>
                <c:pt idx="39">
                  <c:v>47.1586</c:v>
                </c:pt>
                <c:pt idx="40">
                  <c:v>47.1586</c:v>
                </c:pt>
                <c:pt idx="41">
                  <c:v>47.1586</c:v>
                </c:pt>
                <c:pt idx="42">
                  <c:v>47.1586</c:v>
                </c:pt>
                <c:pt idx="43">
                  <c:v>47.1586</c:v>
                </c:pt>
                <c:pt idx="44">
                  <c:v>47.1586</c:v>
                </c:pt>
                <c:pt idx="45">
                  <c:v>47.1586</c:v>
                </c:pt>
                <c:pt idx="46">
                  <c:v>47.1586</c:v>
                </c:pt>
                <c:pt idx="47">
                  <c:v>47.1586</c:v>
                </c:pt>
                <c:pt idx="48">
                  <c:v>47.158599000000002</c:v>
                </c:pt>
                <c:pt idx="49">
                  <c:v>47.158597999999998</c:v>
                </c:pt>
                <c:pt idx="50">
                  <c:v>47.158597999999998</c:v>
                </c:pt>
                <c:pt idx="51">
                  <c:v>47.158597999999998</c:v>
                </c:pt>
                <c:pt idx="52">
                  <c:v>47.158597999999998</c:v>
                </c:pt>
                <c:pt idx="53">
                  <c:v>47.158597999999998</c:v>
                </c:pt>
                <c:pt idx="54">
                  <c:v>47.158597999999998</c:v>
                </c:pt>
                <c:pt idx="55">
                  <c:v>47.158597999999998</c:v>
                </c:pt>
                <c:pt idx="56">
                  <c:v>47.158597999999998</c:v>
                </c:pt>
                <c:pt idx="57">
                  <c:v>47.158597999999998</c:v>
                </c:pt>
                <c:pt idx="58">
                  <c:v>47.158597999999998</c:v>
                </c:pt>
                <c:pt idx="59">
                  <c:v>47.158597999999998</c:v>
                </c:pt>
                <c:pt idx="60">
                  <c:v>47.158597999999998</c:v>
                </c:pt>
                <c:pt idx="61">
                  <c:v>47.158597999999998</c:v>
                </c:pt>
                <c:pt idx="62">
                  <c:v>47.158597999999998</c:v>
                </c:pt>
                <c:pt idx="63">
                  <c:v>47.158597</c:v>
                </c:pt>
                <c:pt idx="64">
                  <c:v>47.158597</c:v>
                </c:pt>
                <c:pt idx="65">
                  <c:v>47.158597</c:v>
                </c:pt>
                <c:pt idx="66">
                  <c:v>47.158597</c:v>
                </c:pt>
                <c:pt idx="67">
                  <c:v>47.158597</c:v>
                </c:pt>
                <c:pt idx="68">
                  <c:v>47.158597</c:v>
                </c:pt>
                <c:pt idx="69">
                  <c:v>47.158597</c:v>
                </c:pt>
                <c:pt idx="70">
                  <c:v>47.158597</c:v>
                </c:pt>
                <c:pt idx="71">
                  <c:v>47.158597</c:v>
                </c:pt>
                <c:pt idx="72">
                  <c:v>47.158597</c:v>
                </c:pt>
                <c:pt idx="73">
                  <c:v>47.158597</c:v>
                </c:pt>
                <c:pt idx="74">
                  <c:v>47.158597</c:v>
                </c:pt>
                <c:pt idx="75">
                  <c:v>47.158597</c:v>
                </c:pt>
                <c:pt idx="76">
                  <c:v>47.158597</c:v>
                </c:pt>
                <c:pt idx="77">
                  <c:v>47.158597</c:v>
                </c:pt>
                <c:pt idx="78">
                  <c:v>47.158597</c:v>
                </c:pt>
                <c:pt idx="79">
                  <c:v>47.158597</c:v>
                </c:pt>
                <c:pt idx="80">
                  <c:v>47.158597</c:v>
                </c:pt>
                <c:pt idx="81">
                  <c:v>47.158597</c:v>
                </c:pt>
                <c:pt idx="82">
                  <c:v>47.158597</c:v>
                </c:pt>
                <c:pt idx="83">
                  <c:v>47.158597</c:v>
                </c:pt>
                <c:pt idx="84">
                  <c:v>47.158597</c:v>
                </c:pt>
                <c:pt idx="85">
                  <c:v>47.158597</c:v>
                </c:pt>
                <c:pt idx="86">
                  <c:v>47.158597</c:v>
                </c:pt>
                <c:pt idx="87">
                  <c:v>47.158597</c:v>
                </c:pt>
                <c:pt idx="88">
                  <c:v>47.158596000000003</c:v>
                </c:pt>
                <c:pt idx="89">
                  <c:v>47.158596000000003</c:v>
                </c:pt>
                <c:pt idx="90">
                  <c:v>47.158597</c:v>
                </c:pt>
                <c:pt idx="91">
                  <c:v>47.158597</c:v>
                </c:pt>
                <c:pt idx="92">
                  <c:v>47.158597</c:v>
                </c:pt>
                <c:pt idx="93">
                  <c:v>47.158597</c:v>
                </c:pt>
                <c:pt idx="94">
                  <c:v>47.158597</c:v>
                </c:pt>
                <c:pt idx="95">
                  <c:v>47.158597</c:v>
                </c:pt>
                <c:pt idx="96">
                  <c:v>47.158597</c:v>
                </c:pt>
                <c:pt idx="97">
                  <c:v>47.158597</c:v>
                </c:pt>
                <c:pt idx="98">
                  <c:v>47.158597</c:v>
                </c:pt>
                <c:pt idx="99">
                  <c:v>47.158597</c:v>
                </c:pt>
                <c:pt idx="100">
                  <c:v>47.158597</c:v>
                </c:pt>
                <c:pt idx="101">
                  <c:v>47.158597</c:v>
                </c:pt>
                <c:pt idx="102">
                  <c:v>47.158597</c:v>
                </c:pt>
                <c:pt idx="103">
                  <c:v>47.158596000000003</c:v>
                </c:pt>
                <c:pt idx="104">
                  <c:v>47.158594999999998</c:v>
                </c:pt>
                <c:pt idx="105">
                  <c:v>47.158594999999998</c:v>
                </c:pt>
                <c:pt idx="106">
                  <c:v>47.158594999999998</c:v>
                </c:pt>
                <c:pt idx="107">
                  <c:v>47.158596000000003</c:v>
                </c:pt>
                <c:pt idx="108">
                  <c:v>47.158596000000003</c:v>
                </c:pt>
                <c:pt idx="109">
                  <c:v>47.158594999999998</c:v>
                </c:pt>
                <c:pt idx="110">
                  <c:v>47.158594999999998</c:v>
                </c:pt>
                <c:pt idx="111">
                  <c:v>47.158594999999998</c:v>
                </c:pt>
                <c:pt idx="112">
                  <c:v>47.158596000000003</c:v>
                </c:pt>
                <c:pt idx="113">
                  <c:v>47.158596000000003</c:v>
                </c:pt>
                <c:pt idx="114">
                  <c:v>47.158596000000003</c:v>
                </c:pt>
                <c:pt idx="115">
                  <c:v>47.158596000000003</c:v>
                </c:pt>
                <c:pt idx="116">
                  <c:v>47.158596000000003</c:v>
                </c:pt>
                <c:pt idx="117">
                  <c:v>47.158596000000003</c:v>
                </c:pt>
                <c:pt idx="118">
                  <c:v>47.158594999999998</c:v>
                </c:pt>
                <c:pt idx="119">
                  <c:v>47.158594999999998</c:v>
                </c:pt>
                <c:pt idx="120">
                  <c:v>47.158594999999998</c:v>
                </c:pt>
                <c:pt idx="121">
                  <c:v>47.158594999999998</c:v>
                </c:pt>
                <c:pt idx="122">
                  <c:v>47.158594999999998</c:v>
                </c:pt>
                <c:pt idx="123">
                  <c:v>47.158594999999998</c:v>
                </c:pt>
                <c:pt idx="124">
                  <c:v>47.158594999999998</c:v>
                </c:pt>
                <c:pt idx="125">
                  <c:v>47.158594999999998</c:v>
                </c:pt>
                <c:pt idx="126">
                  <c:v>47.158594999999998</c:v>
                </c:pt>
                <c:pt idx="127">
                  <c:v>47.158594999999998</c:v>
                </c:pt>
                <c:pt idx="128">
                  <c:v>47.158594999999998</c:v>
                </c:pt>
                <c:pt idx="129">
                  <c:v>47.158594999999998</c:v>
                </c:pt>
                <c:pt idx="130">
                  <c:v>47.158594999999998</c:v>
                </c:pt>
                <c:pt idx="131">
                  <c:v>47.158594999999998</c:v>
                </c:pt>
                <c:pt idx="132">
                  <c:v>47.158594999999998</c:v>
                </c:pt>
                <c:pt idx="133">
                  <c:v>47.158594999999998</c:v>
                </c:pt>
                <c:pt idx="134">
                  <c:v>47.158594999999998</c:v>
                </c:pt>
                <c:pt idx="135">
                  <c:v>47.158594999999998</c:v>
                </c:pt>
                <c:pt idx="136">
                  <c:v>47.158594999999998</c:v>
                </c:pt>
                <c:pt idx="137">
                  <c:v>47.158594999999998</c:v>
                </c:pt>
                <c:pt idx="138">
                  <c:v>47.158594999999998</c:v>
                </c:pt>
                <c:pt idx="139">
                  <c:v>47.158594999999998</c:v>
                </c:pt>
                <c:pt idx="140">
                  <c:v>47.158594999999998</c:v>
                </c:pt>
                <c:pt idx="141">
                  <c:v>47.158594999999998</c:v>
                </c:pt>
              </c:numCache>
            </c:numRef>
          </c:xVal>
          <c:yVal>
            <c:numRef>
              <c:f>'Raw Data'!$AR$69:$AR$210</c:f>
              <c:numCache>
                <c:formatCode>General</c:formatCode>
                <c:ptCount val="142"/>
                <c:pt idx="0">
                  <c:v>-88.489689999999996</c:v>
                </c:pt>
                <c:pt idx="1">
                  <c:v>-88.489689999999996</c:v>
                </c:pt>
                <c:pt idx="2">
                  <c:v>-88.489689999999996</c:v>
                </c:pt>
                <c:pt idx="3">
                  <c:v>-88.489689999999996</c:v>
                </c:pt>
                <c:pt idx="4">
                  <c:v>-88.489689999999996</c:v>
                </c:pt>
                <c:pt idx="5">
                  <c:v>-88.489689999999996</c:v>
                </c:pt>
                <c:pt idx="6">
                  <c:v>-88.489689999999996</c:v>
                </c:pt>
                <c:pt idx="7">
                  <c:v>-88.489689999999996</c:v>
                </c:pt>
                <c:pt idx="8">
                  <c:v>-88.489689999999996</c:v>
                </c:pt>
                <c:pt idx="9">
                  <c:v>-88.489689999999996</c:v>
                </c:pt>
                <c:pt idx="10">
                  <c:v>-88.489689999999996</c:v>
                </c:pt>
                <c:pt idx="11">
                  <c:v>-88.489689999999996</c:v>
                </c:pt>
                <c:pt idx="12">
                  <c:v>-88.489689999999996</c:v>
                </c:pt>
                <c:pt idx="13">
                  <c:v>-88.489689999999996</c:v>
                </c:pt>
                <c:pt idx="14">
                  <c:v>-88.489689999999996</c:v>
                </c:pt>
                <c:pt idx="15">
                  <c:v>-88.489689999999996</c:v>
                </c:pt>
                <c:pt idx="16">
                  <c:v>-88.489689999999996</c:v>
                </c:pt>
                <c:pt idx="17">
                  <c:v>-88.489689999999996</c:v>
                </c:pt>
                <c:pt idx="18">
                  <c:v>-88.489689999999996</c:v>
                </c:pt>
                <c:pt idx="19">
                  <c:v>-88.489689999999996</c:v>
                </c:pt>
                <c:pt idx="20">
                  <c:v>-88.489689999999996</c:v>
                </c:pt>
                <c:pt idx="21">
                  <c:v>-88.489689999999996</c:v>
                </c:pt>
                <c:pt idx="22">
                  <c:v>-88.489689999999996</c:v>
                </c:pt>
                <c:pt idx="23">
                  <c:v>-88.489689999999996</c:v>
                </c:pt>
                <c:pt idx="24">
                  <c:v>-88.489689999999996</c:v>
                </c:pt>
                <c:pt idx="25">
                  <c:v>-88.489690999999993</c:v>
                </c:pt>
                <c:pt idx="26">
                  <c:v>-88.489692000000005</c:v>
                </c:pt>
                <c:pt idx="27">
                  <c:v>-88.489692000000005</c:v>
                </c:pt>
                <c:pt idx="28">
                  <c:v>-88.489692000000005</c:v>
                </c:pt>
                <c:pt idx="29">
                  <c:v>-88.489692000000005</c:v>
                </c:pt>
                <c:pt idx="30">
                  <c:v>-88.489692000000005</c:v>
                </c:pt>
                <c:pt idx="31">
                  <c:v>-88.489692000000005</c:v>
                </c:pt>
                <c:pt idx="32">
                  <c:v>-88.489692000000005</c:v>
                </c:pt>
                <c:pt idx="33">
                  <c:v>-88.489692000000005</c:v>
                </c:pt>
                <c:pt idx="34">
                  <c:v>-88.489692000000005</c:v>
                </c:pt>
                <c:pt idx="35">
                  <c:v>-88.489692000000005</c:v>
                </c:pt>
                <c:pt idx="36">
                  <c:v>-88.489692000000005</c:v>
                </c:pt>
                <c:pt idx="37">
                  <c:v>-88.489692000000005</c:v>
                </c:pt>
                <c:pt idx="38">
                  <c:v>-88.489692000000005</c:v>
                </c:pt>
                <c:pt idx="39">
                  <c:v>-88.489692000000005</c:v>
                </c:pt>
                <c:pt idx="40">
                  <c:v>-88.489692000000005</c:v>
                </c:pt>
                <c:pt idx="41">
                  <c:v>-88.489692000000005</c:v>
                </c:pt>
                <c:pt idx="42">
                  <c:v>-88.489692000000005</c:v>
                </c:pt>
                <c:pt idx="43">
                  <c:v>-88.489692000000005</c:v>
                </c:pt>
                <c:pt idx="44">
                  <c:v>-88.489692000000005</c:v>
                </c:pt>
                <c:pt idx="45">
                  <c:v>-88.489692000000005</c:v>
                </c:pt>
                <c:pt idx="46">
                  <c:v>-88.489692000000005</c:v>
                </c:pt>
                <c:pt idx="47">
                  <c:v>-88.489692000000005</c:v>
                </c:pt>
                <c:pt idx="48">
                  <c:v>-88.489692000000005</c:v>
                </c:pt>
                <c:pt idx="49">
                  <c:v>-88.489692000000005</c:v>
                </c:pt>
                <c:pt idx="50">
                  <c:v>-88.489692000000005</c:v>
                </c:pt>
                <c:pt idx="51">
                  <c:v>-88.489692000000005</c:v>
                </c:pt>
                <c:pt idx="52">
                  <c:v>-88.489692000000005</c:v>
                </c:pt>
                <c:pt idx="53">
                  <c:v>-88.489692000000005</c:v>
                </c:pt>
                <c:pt idx="54">
                  <c:v>-88.489692000000005</c:v>
                </c:pt>
                <c:pt idx="55">
                  <c:v>-88.489692000000005</c:v>
                </c:pt>
                <c:pt idx="56">
                  <c:v>-88.489692000000005</c:v>
                </c:pt>
                <c:pt idx="57">
                  <c:v>-88.489692000000005</c:v>
                </c:pt>
                <c:pt idx="58">
                  <c:v>-88.489692000000005</c:v>
                </c:pt>
                <c:pt idx="59">
                  <c:v>-88.489692000000005</c:v>
                </c:pt>
                <c:pt idx="60">
                  <c:v>-88.489692000000005</c:v>
                </c:pt>
                <c:pt idx="61">
                  <c:v>-88.489693000000003</c:v>
                </c:pt>
                <c:pt idx="62">
                  <c:v>-88.489693000000003</c:v>
                </c:pt>
                <c:pt idx="63">
                  <c:v>-88.489693000000003</c:v>
                </c:pt>
                <c:pt idx="64">
                  <c:v>-88.489693000000003</c:v>
                </c:pt>
                <c:pt idx="65">
                  <c:v>-88.489693000000003</c:v>
                </c:pt>
                <c:pt idx="66">
                  <c:v>-88.489693000000003</c:v>
                </c:pt>
                <c:pt idx="67">
                  <c:v>-88.489693000000003</c:v>
                </c:pt>
                <c:pt idx="68">
                  <c:v>-88.489693000000003</c:v>
                </c:pt>
                <c:pt idx="69">
                  <c:v>-88.489693000000003</c:v>
                </c:pt>
                <c:pt idx="70">
                  <c:v>-88.489693000000003</c:v>
                </c:pt>
                <c:pt idx="71">
                  <c:v>-88.489693000000003</c:v>
                </c:pt>
                <c:pt idx="72">
                  <c:v>-88.489693000000003</c:v>
                </c:pt>
                <c:pt idx="73">
                  <c:v>-88.489693000000003</c:v>
                </c:pt>
                <c:pt idx="74">
                  <c:v>-88.489693000000003</c:v>
                </c:pt>
                <c:pt idx="75">
                  <c:v>-88.489693000000003</c:v>
                </c:pt>
                <c:pt idx="76">
                  <c:v>-88.489693000000003</c:v>
                </c:pt>
                <c:pt idx="77">
                  <c:v>-88.489693000000003</c:v>
                </c:pt>
                <c:pt idx="78">
                  <c:v>-88.489693000000003</c:v>
                </c:pt>
                <c:pt idx="79">
                  <c:v>-88.489693000000003</c:v>
                </c:pt>
                <c:pt idx="80">
                  <c:v>-88.489693000000003</c:v>
                </c:pt>
                <c:pt idx="81">
                  <c:v>-88.489693000000003</c:v>
                </c:pt>
                <c:pt idx="82">
                  <c:v>-88.489693000000003</c:v>
                </c:pt>
                <c:pt idx="83">
                  <c:v>-88.489693000000003</c:v>
                </c:pt>
                <c:pt idx="84">
                  <c:v>-88.489693000000003</c:v>
                </c:pt>
                <c:pt idx="85">
                  <c:v>-88.489693000000003</c:v>
                </c:pt>
                <c:pt idx="86">
                  <c:v>-88.489693000000003</c:v>
                </c:pt>
                <c:pt idx="87">
                  <c:v>-88.489693000000003</c:v>
                </c:pt>
                <c:pt idx="88">
                  <c:v>-88.489693000000003</c:v>
                </c:pt>
                <c:pt idx="89">
                  <c:v>-88.489693000000003</c:v>
                </c:pt>
                <c:pt idx="90">
                  <c:v>-88.489693000000003</c:v>
                </c:pt>
                <c:pt idx="91">
                  <c:v>-88.489693000000003</c:v>
                </c:pt>
                <c:pt idx="92">
                  <c:v>-88.489693000000003</c:v>
                </c:pt>
                <c:pt idx="93">
                  <c:v>-88.489693000000003</c:v>
                </c:pt>
                <c:pt idx="94">
                  <c:v>-88.489693000000003</c:v>
                </c:pt>
                <c:pt idx="95">
                  <c:v>-88.489693000000003</c:v>
                </c:pt>
                <c:pt idx="96">
                  <c:v>-88.489693000000003</c:v>
                </c:pt>
                <c:pt idx="97">
                  <c:v>-88.489693000000003</c:v>
                </c:pt>
                <c:pt idx="98">
                  <c:v>-88.489693000000003</c:v>
                </c:pt>
                <c:pt idx="99">
                  <c:v>-88.489693000000003</c:v>
                </c:pt>
                <c:pt idx="100">
                  <c:v>-88.489693000000003</c:v>
                </c:pt>
                <c:pt idx="101">
                  <c:v>-88.489693000000003</c:v>
                </c:pt>
                <c:pt idx="102">
                  <c:v>-88.489693000000003</c:v>
                </c:pt>
                <c:pt idx="103">
                  <c:v>-88.489693000000003</c:v>
                </c:pt>
                <c:pt idx="104">
                  <c:v>-88.489693000000003</c:v>
                </c:pt>
                <c:pt idx="105">
                  <c:v>-88.489693000000003</c:v>
                </c:pt>
                <c:pt idx="106">
                  <c:v>-88.489694</c:v>
                </c:pt>
                <c:pt idx="107">
                  <c:v>-88.489694</c:v>
                </c:pt>
                <c:pt idx="108">
                  <c:v>-88.489693000000003</c:v>
                </c:pt>
                <c:pt idx="109">
                  <c:v>-88.489693000000003</c:v>
                </c:pt>
                <c:pt idx="110">
                  <c:v>-88.489693000000003</c:v>
                </c:pt>
                <c:pt idx="111">
                  <c:v>-88.489693000000003</c:v>
                </c:pt>
                <c:pt idx="112">
                  <c:v>-88.489693000000003</c:v>
                </c:pt>
                <c:pt idx="113">
                  <c:v>-88.489693000000003</c:v>
                </c:pt>
                <c:pt idx="114">
                  <c:v>-88.489693000000003</c:v>
                </c:pt>
                <c:pt idx="115">
                  <c:v>-88.489693000000003</c:v>
                </c:pt>
                <c:pt idx="116">
                  <c:v>-88.489693000000003</c:v>
                </c:pt>
                <c:pt idx="117">
                  <c:v>-88.489693000000003</c:v>
                </c:pt>
                <c:pt idx="118">
                  <c:v>-88.489693000000003</c:v>
                </c:pt>
                <c:pt idx="119">
                  <c:v>-88.489693000000003</c:v>
                </c:pt>
                <c:pt idx="120">
                  <c:v>-88.489693000000003</c:v>
                </c:pt>
                <c:pt idx="121">
                  <c:v>-88.489693000000003</c:v>
                </c:pt>
                <c:pt idx="122">
                  <c:v>-88.489693000000003</c:v>
                </c:pt>
                <c:pt idx="123">
                  <c:v>-88.489694</c:v>
                </c:pt>
                <c:pt idx="124">
                  <c:v>-88.489694</c:v>
                </c:pt>
                <c:pt idx="125">
                  <c:v>-88.489694</c:v>
                </c:pt>
                <c:pt idx="126">
                  <c:v>-88.489694999999998</c:v>
                </c:pt>
                <c:pt idx="127">
                  <c:v>-88.489694999999998</c:v>
                </c:pt>
                <c:pt idx="128">
                  <c:v>-88.489694999999998</c:v>
                </c:pt>
                <c:pt idx="129">
                  <c:v>-88.489694999999998</c:v>
                </c:pt>
                <c:pt idx="130">
                  <c:v>-88.489694999999998</c:v>
                </c:pt>
                <c:pt idx="131">
                  <c:v>-88.489694999999998</c:v>
                </c:pt>
                <c:pt idx="132">
                  <c:v>-88.489694999999998</c:v>
                </c:pt>
                <c:pt idx="133">
                  <c:v>-88.489694999999998</c:v>
                </c:pt>
                <c:pt idx="134">
                  <c:v>-88.489694999999998</c:v>
                </c:pt>
                <c:pt idx="135">
                  <c:v>-88.489694999999998</c:v>
                </c:pt>
                <c:pt idx="136">
                  <c:v>-88.489694999999998</c:v>
                </c:pt>
                <c:pt idx="137">
                  <c:v>-88.489694999999998</c:v>
                </c:pt>
                <c:pt idx="138">
                  <c:v>-88.489694999999998</c:v>
                </c:pt>
                <c:pt idx="139">
                  <c:v>-88.489694999999998</c:v>
                </c:pt>
                <c:pt idx="140">
                  <c:v>-88.489694999999998</c:v>
                </c:pt>
                <c:pt idx="141">
                  <c:v>-88.489694999999998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EB62-4A41-BAAE-E232CA41D8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9537920"/>
        <c:axId val="149539456"/>
      </c:scatterChart>
      <c:valAx>
        <c:axId val="149537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49539456"/>
        <c:crosses val="autoZero"/>
        <c:crossBetween val="midCat"/>
      </c:valAx>
      <c:valAx>
        <c:axId val="14953945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49537920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marker>
            <c:symbol val="none"/>
          </c:marker>
          <c:xVal>
            <c:numRef>
              <c:f>'Raw Data'!$AQ$349:$AQ$489</c:f>
              <c:numCache>
                <c:formatCode>General</c:formatCode>
                <c:ptCount val="141"/>
                <c:pt idx="0">
                  <c:v>47.159224999999999</c:v>
                </c:pt>
                <c:pt idx="1">
                  <c:v>47.159221000000002</c:v>
                </c:pt>
                <c:pt idx="2">
                  <c:v>47.159219999999998</c:v>
                </c:pt>
                <c:pt idx="3">
                  <c:v>47.159221000000002</c:v>
                </c:pt>
                <c:pt idx="4">
                  <c:v>47.159222</c:v>
                </c:pt>
                <c:pt idx="5">
                  <c:v>47.159222</c:v>
                </c:pt>
                <c:pt idx="6">
                  <c:v>47.159222999999997</c:v>
                </c:pt>
                <c:pt idx="7">
                  <c:v>47.159222999999997</c:v>
                </c:pt>
                <c:pt idx="8">
                  <c:v>47.159222999999997</c:v>
                </c:pt>
                <c:pt idx="9">
                  <c:v>47.159224999999999</c:v>
                </c:pt>
                <c:pt idx="10">
                  <c:v>47.159241999999999</c:v>
                </c:pt>
                <c:pt idx="11">
                  <c:v>47.159272999999999</c:v>
                </c:pt>
                <c:pt idx="12">
                  <c:v>47.159281</c:v>
                </c:pt>
                <c:pt idx="13">
                  <c:v>47.159260000000003</c:v>
                </c:pt>
                <c:pt idx="14">
                  <c:v>47.159219999999998</c:v>
                </c:pt>
                <c:pt idx="15">
                  <c:v>47.159174</c:v>
                </c:pt>
                <c:pt idx="16">
                  <c:v>47.159123000000001</c:v>
                </c:pt>
                <c:pt idx="17">
                  <c:v>47.159069000000002</c:v>
                </c:pt>
                <c:pt idx="18">
                  <c:v>47.159024000000002</c:v>
                </c:pt>
                <c:pt idx="19">
                  <c:v>47.158988999999998</c:v>
                </c:pt>
                <c:pt idx="20">
                  <c:v>47.158957999999998</c:v>
                </c:pt>
                <c:pt idx="21">
                  <c:v>47.158938999999997</c:v>
                </c:pt>
                <c:pt idx="22">
                  <c:v>47.158932</c:v>
                </c:pt>
                <c:pt idx="23">
                  <c:v>47.158932999999998</c:v>
                </c:pt>
                <c:pt idx="24">
                  <c:v>47.158937999999999</c:v>
                </c:pt>
                <c:pt idx="25">
                  <c:v>47.158943000000001</c:v>
                </c:pt>
                <c:pt idx="26">
                  <c:v>47.158943999999998</c:v>
                </c:pt>
                <c:pt idx="27">
                  <c:v>47.158943999999998</c:v>
                </c:pt>
                <c:pt idx="28">
                  <c:v>47.158946</c:v>
                </c:pt>
                <c:pt idx="29">
                  <c:v>47.158945000000003</c:v>
                </c:pt>
                <c:pt idx="30">
                  <c:v>47.158940999999999</c:v>
                </c:pt>
                <c:pt idx="31">
                  <c:v>47.158935</c:v>
                </c:pt>
                <c:pt idx="32">
                  <c:v>47.158923000000001</c:v>
                </c:pt>
                <c:pt idx="33">
                  <c:v>47.158904</c:v>
                </c:pt>
                <c:pt idx="34">
                  <c:v>47.158878999999999</c:v>
                </c:pt>
                <c:pt idx="35">
                  <c:v>47.158842999999997</c:v>
                </c:pt>
                <c:pt idx="36">
                  <c:v>47.158802999999999</c:v>
                </c:pt>
                <c:pt idx="37">
                  <c:v>47.158759000000003</c:v>
                </c:pt>
                <c:pt idx="38">
                  <c:v>47.158710999999997</c:v>
                </c:pt>
                <c:pt idx="39">
                  <c:v>47.158669000000003</c:v>
                </c:pt>
                <c:pt idx="40">
                  <c:v>47.158633000000002</c:v>
                </c:pt>
                <c:pt idx="41">
                  <c:v>47.1586</c:v>
                </c:pt>
                <c:pt idx="42">
                  <c:v>47.158574000000002</c:v>
                </c:pt>
                <c:pt idx="43">
                  <c:v>47.158555999999997</c:v>
                </c:pt>
                <c:pt idx="44">
                  <c:v>47.158538999999998</c:v>
                </c:pt>
                <c:pt idx="45">
                  <c:v>47.158526999999999</c:v>
                </c:pt>
                <c:pt idx="46">
                  <c:v>47.158518000000001</c:v>
                </c:pt>
                <c:pt idx="47">
                  <c:v>47.158513999999997</c:v>
                </c:pt>
                <c:pt idx="48">
                  <c:v>47.158513999999997</c:v>
                </c:pt>
                <c:pt idx="49">
                  <c:v>47.158517000000003</c:v>
                </c:pt>
                <c:pt idx="50">
                  <c:v>47.158532000000001</c:v>
                </c:pt>
                <c:pt idx="51">
                  <c:v>47.158565000000003</c:v>
                </c:pt>
                <c:pt idx="52">
                  <c:v>47.158611000000001</c:v>
                </c:pt>
                <c:pt idx="53">
                  <c:v>47.158662999999997</c:v>
                </c:pt>
                <c:pt idx="54">
                  <c:v>47.158721999999997</c:v>
                </c:pt>
                <c:pt idx="55">
                  <c:v>47.158785999999999</c:v>
                </c:pt>
                <c:pt idx="56">
                  <c:v>47.158858000000002</c:v>
                </c:pt>
                <c:pt idx="57">
                  <c:v>47.158935</c:v>
                </c:pt>
                <c:pt idx="58">
                  <c:v>47.159018000000003</c:v>
                </c:pt>
                <c:pt idx="59">
                  <c:v>47.159098</c:v>
                </c:pt>
                <c:pt idx="60">
                  <c:v>47.159198000000004</c:v>
                </c:pt>
                <c:pt idx="61">
                  <c:v>47.159315999999997</c:v>
                </c:pt>
                <c:pt idx="62">
                  <c:v>47.159447999999998</c:v>
                </c:pt>
                <c:pt idx="63">
                  <c:v>47.159616</c:v>
                </c:pt>
                <c:pt idx="64">
                  <c:v>47.159745000000001</c:v>
                </c:pt>
                <c:pt idx="65">
                  <c:v>47.159865000000003</c:v>
                </c:pt>
                <c:pt idx="66">
                  <c:v>47.159965999999997</c:v>
                </c:pt>
                <c:pt idx="67">
                  <c:v>47.160046000000001</c:v>
                </c:pt>
                <c:pt idx="68">
                  <c:v>47.160145</c:v>
                </c:pt>
                <c:pt idx="69">
                  <c:v>47.160245000000003</c:v>
                </c:pt>
                <c:pt idx="70">
                  <c:v>47.160341000000003</c:v>
                </c:pt>
                <c:pt idx="71">
                  <c:v>47.160434000000002</c:v>
                </c:pt>
                <c:pt idx="72">
                  <c:v>47.160525</c:v>
                </c:pt>
                <c:pt idx="73">
                  <c:v>47.160614000000002</c:v>
                </c:pt>
                <c:pt idx="74">
                  <c:v>47.160696000000002</c:v>
                </c:pt>
                <c:pt idx="75">
                  <c:v>47.160784</c:v>
                </c:pt>
                <c:pt idx="76">
                  <c:v>47.160879000000001</c:v>
                </c:pt>
                <c:pt idx="77">
                  <c:v>47.160980000000002</c:v>
                </c:pt>
                <c:pt idx="78">
                  <c:v>47.161087000000002</c:v>
                </c:pt>
                <c:pt idx="79">
                  <c:v>47.161192</c:v>
                </c:pt>
                <c:pt idx="80">
                  <c:v>47.161296</c:v>
                </c:pt>
                <c:pt idx="81">
                  <c:v>47.161403</c:v>
                </c:pt>
                <c:pt idx="82">
                  <c:v>47.161504999999998</c:v>
                </c:pt>
                <c:pt idx="83">
                  <c:v>47.161606999999997</c:v>
                </c:pt>
                <c:pt idx="84">
                  <c:v>47.161706000000002</c:v>
                </c:pt>
                <c:pt idx="85">
                  <c:v>47.161805000000001</c:v>
                </c:pt>
                <c:pt idx="86">
                  <c:v>47.161900000000003</c:v>
                </c:pt>
                <c:pt idx="87">
                  <c:v>47.161994999999997</c:v>
                </c:pt>
                <c:pt idx="88">
                  <c:v>47.162103000000002</c:v>
                </c:pt>
                <c:pt idx="89">
                  <c:v>47.162216000000001</c:v>
                </c:pt>
                <c:pt idx="90">
                  <c:v>47.162329999999997</c:v>
                </c:pt>
                <c:pt idx="91">
                  <c:v>47.162447999999998</c:v>
                </c:pt>
                <c:pt idx="92">
                  <c:v>47.162553000000003</c:v>
                </c:pt>
                <c:pt idx="93">
                  <c:v>47.162618000000002</c:v>
                </c:pt>
                <c:pt idx="94">
                  <c:v>47.162756999999999</c:v>
                </c:pt>
                <c:pt idx="95">
                  <c:v>47.162959000000001</c:v>
                </c:pt>
                <c:pt idx="96">
                  <c:v>47.163083999999998</c:v>
                </c:pt>
                <c:pt idx="97">
                  <c:v>47.163209999999999</c:v>
                </c:pt>
                <c:pt idx="98">
                  <c:v>47.163333000000002</c:v>
                </c:pt>
                <c:pt idx="99">
                  <c:v>47.163460000000001</c:v>
                </c:pt>
                <c:pt idx="100">
                  <c:v>47.163586000000002</c:v>
                </c:pt>
                <c:pt idx="101">
                  <c:v>47.163705999999998</c:v>
                </c:pt>
                <c:pt idx="102">
                  <c:v>47.163812</c:v>
                </c:pt>
                <c:pt idx="103">
                  <c:v>47.163913000000001</c:v>
                </c:pt>
                <c:pt idx="104">
                  <c:v>47.164005000000003</c:v>
                </c:pt>
                <c:pt idx="105">
                  <c:v>47.164079999999998</c:v>
                </c:pt>
                <c:pt idx="106">
                  <c:v>47.164149999999999</c:v>
                </c:pt>
                <c:pt idx="107">
                  <c:v>47.164216000000003</c:v>
                </c:pt>
                <c:pt idx="108">
                  <c:v>47.164276999999998</c:v>
                </c:pt>
                <c:pt idx="109">
                  <c:v>47.16433</c:v>
                </c:pt>
                <c:pt idx="110">
                  <c:v>47.164372</c:v>
                </c:pt>
                <c:pt idx="111">
                  <c:v>47.164409999999997</c:v>
                </c:pt>
                <c:pt idx="112">
                  <c:v>47.16442</c:v>
                </c:pt>
                <c:pt idx="113">
                  <c:v>47.164417</c:v>
                </c:pt>
                <c:pt idx="114">
                  <c:v>47.164403999999998</c:v>
                </c:pt>
                <c:pt idx="115">
                  <c:v>47.164385000000003</c:v>
                </c:pt>
                <c:pt idx="116">
                  <c:v>47.164361999999997</c:v>
                </c:pt>
                <c:pt idx="117">
                  <c:v>47.164333999999997</c:v>
                </c:pt>
                <c:pt idx="118">
                  <c:v>47.164301000000002</c:v>
                </c:pt>
                <c:pt idx="119">
                  <c:v>47.164268</c:v>
                </c:pt>
                <c:pt idx="120">
                  <c:v>47.164236000000002</c:v>
                </c:pt>
                <c:pt idx="121">
                  <c:v>47.164208000000002</c:v>
                </c:pt>
                <c:pt idx="122">
                  <c:v>47.164183999999999</c:v>
                </c:pt>
                <c:pt idx="123">
                  <c:v>47.164172000000001</c:v>
                </c:pt>
                <c:pt idx="124">
                  <c:v>47.164164999999997</c:v>
                </c:pt>
                <c:pt idx="125">
                  <c:v>47.164163000000002</c:v>
                </c:pt>
                <c:pt idx="126">
                  <c:v>47.164177000000002</c:v>
                </c:pt>
                <c:pt idx="127">
                  <c:v>47.164206999999998</c:v>
                </c:pt>
                <c:pt idx="128">
                  <c:v>47.164237999999997</c:v>
                </c:pt>
                <c:pt idx="129">
                  <c:v>47.164257999999997</c:v>
                </c:pt>
                <c:pt idx="130">
                  <c:v>47.164270000000002</c:v>
                </c:pt>
                <c:pt idx="131">
                  <c:v>47.164279000000001</c:v>
                </c:pt>
                <c:pt idx="132">
                  <c:v>47.164285999999997</c:v>
                </c:pt>
                <c:pt idx="133">
                  <c:v>47.164275000000004</c:v>
                </c:pt>
                <c:pt idx="134">
                  <c:v>47.164231000000001</c:v>
                </c:pt>
                <c:pt idx="135">
                  <c:v>47.164178999999997</c:v>
                </c:pt>
                <c:pt idx="136">
                  <c:v>47.164132000000002</c:v>
                </c:pt>
                <c:pt idx="137">
                  <c:v>47.164085</c:v>
                </c:pt>
                <c:pt idx="138">
                  <c:v>47.164037</c:v>
                </c:pt>
                <c:pt idx="139">
                  <c:v>47.163984999999997</c:v>
                </c:pt>
                <c:pt idx="140">
                  <c:v>47.163927999999999</c:v>
                </c:pt>
              </c:numCache>
            </c:numRef>
          </c:xVal>
          <c:yVal>
            <c:numRef>
              <c:f>'Raw Data'!$AR$349:$AR$489</c:f>
              <c:numCache>
                <c:formatCode>General</c:formatCode>
                <c:ptCount val="141"/>
                <c:pt idx="0">
                  <c:v>-88.489716000000001</c:v>
                </c:pt>
                <c:pt idx="1">
                  <c:v>-88.489718999999994</c:v>
                </c:pt>
                <c:pt idx="2">
                  <c:v>-88.489720000000005</c:v>
                </c:pt>
                <c:pt idx="3">
                  <c:v>-88.489720000000005</c:v>
                </c:pt>
                <c:pt idx="4">
                  <c:v>-88.489718999999994</c:v>
                </c:pt>
                <c:pt idx="5">
                  <c:v>-88.489717999999996</c:v>
                </c:pt>
                <c:pt idx="6">
                  <c:v>-88.489717999999996</c:v>
                </c:pt>
                <c:pt idx="7">
                  <c:v>-88.489717999999996</c:v>
                </c:pt>
                <c:pt idx="8">
                  <c:v>-88.489717999999996</c:v>
                </c:pt>
                <c:pt idx="9">
                  <c:v>-88.489717999999996</c:v>
                </c:pt>
                <c:pt idx="10">
                  <c:v>-88.489700999999997</c:v>
                </c:pt>
                <c:pt idx="11">
                  <c:v>-88.489654000000002</c:v>
                </c:pt>
                <c:pt idx="12">
                  <c:v>-88.489593999999997</c:v>
                </c:pt>
                <c:pt idx="13">
                  <c:v>-88.489535000000004</c:v>
                </c:pt>
                <c:pt idx="14">
                  <c:v>-88.489474999999999</c:v>
                </c:pt>
                <c:pt idx="15">
                  <c:v>-88.489403999999993</c:v>
                </c:pt>
                <c:pt idx="16">
                  <c:v>-88.489317</c:v>
                </c:pt>
                <c:pt idx="17">
                  <c:v>-88.489223999999993</c:v>
                </c:pt>
                <c:pt idx="18">
                  <c:v>-88.489113000000003</c:v>
                </c:pt>
                <c:pt idx="19">
                  <c:v>-88.488978000000003</c:v>
                </c:pt>
                <c:pt idx="20">
                  <c:v>-88.488828999999996</c:v>
                </c:pt>
                <c:pt idx="21">
                  <c:v>-88.488660999999993</c:v>
                </c:pt>
                <c:pt idx="22">
                  <c:v>-88.488478000000001</c:v>
                </c:pt>
                <c:pt idx="23">
                  <c:v>-88.488283999999993</c:v>
                </c:pt>
                <c:pt idx="24">
                  <c:v>-88.488077000000004</c:v>
                </c:pt>
                <c:pt idx="25">
                  <c:v>-88.487865999999997</c:v>
                </c:pt>
                <c:pt idx="26">
                  <c:v>-88.487665000000007</c:v>
                </c:pt>
                <c:pt idx="27">
                  <c:v>-88.487471999999997</c:v>
                </c:pt>
                <c:pt idx="28">
                  <c:v>-88.487290000000002</c:v>
                </c:pt>
                <c:pt idx="29">
                  <c:v>-88.487128999999996</c:v>
                </c:pt>
                <c:pt idx="30">
                  <c:v>-88.486957000000004</c:v>
                </c:pt>
                <c:pt idx="31">
                  <c:v>-88.486780999999993</c:v>
                </c:pt>
                <c:pt idx="32">
                  <c:v>-88.486611999999994</c:v>
                </c:pt>
                <c:pt idx="33">
                  <c:v>-88.486455000000007</c:v>
                </c:pt>
                <c:pt idx="34">
                  <c:v>-88.486307999999994</c:v>
                </c:pt>
                <c:pt idx="35">
                  <c:v>-88.486169000000004</c:v>
                </c:pt>
                <c:pt idx="36">
                  <c:v>-88.486035000000001</c:v>
                </c:pt>
                <c:pt idx="37">
                  <c:v>-88.485906</c:v>
                </c:pt>
                <c:pt idx="38">
                  <c:v>-88.485785000000007</c:v>
                </c:pt>
                <c:pt idx="39">
                  <c:v>-88.485669999999999</c:v>
                </c:pt>
                <c:pt idx="40">
                  <c:v>-88.485563999999997</c:v>
                </c:pt>
                <c:pt idx="41">
                  <c:v>-88.485460000000003</c:v>
                </c:pt>
                <c:pt idx="42">
                  <c:v>-88.485350999999994</c:v>
                </c:pt>
                <c:pt idx="43">
                  <c:v>-88.485239000000007</c:v>
                </c:pt>
                <c:pt idx="44">
                  <c:v>-88.485128000000003</c:v>
                </c:pt>
                <c:pt idx="45">
                  <c:v>-88.485016999999999</c:v>
                </c:pt>
                <c:pt idx="46">
                  <c:v>-88.484911999999994</c:v>
                </c:pt>
                <c:pt idx="47">
                  <c:v>-88.484810999999993</c:v>
                </c:pt>
                <c:pt idx="48">
                  <c:v>-88.484706000000003</c:v>
                </c:pt>
                <c:pt idx="49">
                  <c:v>-88.484600999999998</c:v>
                </c:pt>
                <c:pt idx="50">
                  <c:v>-88.484503000000004</c:v>
                </c:pt>
                <c:pt idx="51">
                  <c:v>-88.48442</c:v>
                </c:pt>
                <c:pt idx="52">
                  <c:v>-88.484346000000002</c:v>
                </c:pt>
                <c:pt idx="53">
                  <c:v>-88.484278000000003</c:v>
                </c:pt>
                <c:pt idx="54">
                  <c:v>-88.484216000000004</c:v>
                </c:pt>
                <c:pt idx="55">
                  <c:v>-88.484164000000007</c:v>
                </c:pt>
                <c:pt idx="56">
                  <c:v>-88.484123999999994</c:v>
                </c:pt>
                <c:pt idx="57">
                  <c:v>-88.484093000000001</c:v>
                </c:pt>
                <c:pt idx="58">
                  <c:v>-88.484076999999999</c:v>
                </c:pt>
                <c:pt idx="59">
                  <c:v>-88.484055999999995</c:v>
                </c:pt>
                <c:pt idx="60">
                  <c:v>-88.484065000000001</c:v>
                </c:pt>
                <c:pt idx="61">
                  <c:v>-88.484108000000006</c:v>
                </c:pt>
                <c:pt idx="62">
                  <c:v>-88.484115000000003</c:v>
                </c:pt>
                <c:pt idx="63">
                  <c:v>-88.484126000000003</c:v>
                </c:pt>
                <c:pt idx="64">
                  <c:v>-88.484132000000002</c:v>
                </c:pt>
                <c:pt idx="65">
                  <c:v>-88.484137000000004</c:v>
                </c:pt>
                <c:pt idx="66">
                  <c:v>-88.484143000000003</c:v>
                </c:pt>
                <c:pt idx="67">
                  <c:v>-88.484143000000003</c:v>
                </c:pt>
                <c:pt idx="68">
                  <c:v>-88.484138000000002</c:v>
                </c:pt>
                <c:pt idx="69">
                  <c:v>-88.484137000000004</c:v>
                </c:pt>
                <c:pt idx="70">
                  <c:v>-88.484122999999997</c:v>
                </c:pt>
                <c:pt idx="71">
                  <c:v>-88.484099999999998</c:v>
                </c:pt>
                <c:pt idx="72">
                  <c:v>-88.484076999999999</c:v>
                </c:pt>
                <c:pt idx="73">
                  <c:v>-88.484038999999996</c:v>
                </c:pt>
                <c:pt idx="74">
                  <c:v>-88.483981</c:v>
                </c:pt>
                <c:pt idx="75">
                  <c:v>-88.483936</c:v>
                </c:pt>
                <c:pt idx="76">
                  <c:v>-88.483902999999998</c:v>
                </c:pt>
                <c:pt idx="77">
                  <c:v>-88.483887999999993</c:v>
                </c:pt>
                <c:pt idx="78">
                  <c:v>-88.483887999999993</c:v>
                </c:pt>
                <c:pt idx="79">
                  <c:v>-88.483886999999996</c:v>
                </c:pt>
                <c:pt idx="80">
                  <c:v>-88.483889000000005</c:v>
                </c:pt>
                <c:pt idx="81">
                  <c:v>-88.483901000000003</c:v>
                </c:pt>
                <c:pt idx="82">
                  <c:v>-88.483912000000004</c:v>
                </c:pt>
                <c:pt idx="83">
                  <c:v>-88.483923000000004</c:v>
                </c:pt>
                <c:pt idx="84">
                  <c:v>-88.483953999999997</c:v>
                </c:pt>
                <c:pt idx="85">
                  <c:v>-88.484002000000004</c:v>
                </c:pt>
                <c:pt idx="86">
                  <c:v>-88.484059999999999</c:v>
                </c:pt>
                <c:pt idx="87">
                  <c:v>-88.484128999999996</c:v>
                </c:pt>
                <c:pt idx="88">
                  <c:v>-88.484131000000005</c:v>
                </c:pt>
                <c:pt idx="89">
                  <c:v>-88.484121999999999</c:v>
                </c:pt>
                <c:pt idx="90">
                  <c:v>-88.484117999999995</c:v>
                </c:pt>
                <c:pt idx="91">
                  <c:v>-88.484108000000006</c:v>
                </c:pt>
                <c:pt idx="92">
                  <c:v>-88.484089999999995</c:v>
                </c:pt>
                <c:pt idx="93">
                  <c:v>-88.484086000000005</c:v>
                </c:pt>
                <c:pt idx="94">
                  <c:v>-88.484082999999998</c:v>
                </c:pt>
                <c:pt idx="95">
                  <c:v>-88.484080000000006</c:v>
                </c:pt>
                <c:pt idx="96">
                  <c:v>-88.484127999999998</c:v>
                </c:pt>
                <c:pt idx="97">
                  <c:v>-88.484245999999999</c:v>
                </c:pt>
                <c:pt idx="98">
                  <c:v>-88.484352000000001</c:v>
                </c:pt>
                <c:pt idx="99">
                  <c:v>-88.484465</c:v>
                </c:pt>
                <c:pt idx="100">
                  <c:v>-88.484583999999998</c:v>
                </c:pt>
                <c:pt idx="101">
                  <c:v>-88.484702999999996</c:v>
                </c:pt>
                <c:pt idx="102">
                  <c:v>-88.484834000000006</c:v>
                </c:pt>
                <c:pt idx="103">
                  <c:v>-88.484978999999996</c:v>
                </c:pt>
                <c:pt idx="104">
                  <c:v>-88.485131999999993</c:v>
                </c:pt>
                <c:pt idx="105">
                  <c:v>-88.485302000000004</c:v>
                </c:pt>
                <c:pt idx="106">
                  <c:v>-88.485477000000003</c:v>
                </c:pt>
                <c:pt idx="107">
                  <c:v>-88.485659999999996</c:v>
                </c:pt>
                <c:pt idx="108">
                  <c:v>-88.485855999999998</c:v>
                </c:pt>
                <c:pt idx="109">
                  <c:v>-88.486044000000007</c:v>
                </c:pt>
                <c:pt idx="110">
                  <c:v>-88.486222999999995</c:v>
                </c:pt>
                <c:pt idx="111">
                  <c:v>-88.486395000000002</c:v>
                </c:pt>
                <c:pt idx="112">
                  <c:v>-88.486547000000002</c:v>
                </c:pt>
                <c:pt idx="113">
                  <c:v>-88.486694999999997</c:v>
                </c:pt>
                <c:pt idx="114">
                  <c:v>-88.486846</c:v>
                </c:pt>
                <c:pt idx="115">
                  <c:v>-88.486993999999996</c:v>
                </c:pt>
                <c:pt idx="116">
                  <c:v>-88.487137000000004</c:v>
                </c:pt>
                <c:pt idx="117">
                  <c:v>-88.487271000000007</c:v>
                </c:pt>
                <c:pt idx="118">
                  <c:v>-88.487397000000001</c:v>
                </c:pt>
                <c:pt idx="119">
                  <c:v>-88.487521000000001</c:v>
                </c:pt>
                <c:pt idx="120">
                  <c:v>-88.487641999999994</c:v>
                </c:pt>
                <c:pt idx="121">
                  <c:v>-88.487762000000004</c:v>
                </c:pt>
                <c:pt idx="122">
                  <c:v>-88.487877999999995</c:v>
                </c:pt>
                <c:pt idx="123">
                  <c:v>-88.487986000000006</c:v>
                </c:pt>
                <c:pt idx="124">
                  <c:v>-88.488095000000001</c:v>
                </c:pt>
                <c:pt idx="125">
                  <c:v>-88.488201000000004</c:v>
                </c:pt>
                <c:pt idx="126">
                  <c:v>-88.488303999999999</c:v>
                </c:pt>
                <c:pt idx="127">
                  <c:v>-88.488405</c:v>
                </c:pt>
                <c:pt idx="128">
                  <c:v>-88.488501999999997</c:v>
                </c:pt>
                <c:pt idx="129">
                  <c:v>-88.488606000000004</c:v>
                </c:pt>
                <c:pt idx="130">
                  <c:v>-88.488714000000002</c:v>
                </c:pt>
                <c:pt idx="131">
                  <c:v>-88.488821999999999</c:v>
                </c:pt>
                <c:pt idx="132">
                  <c:v>-88.488934</c:v>
                </c:pt>
                <c:pt idx="133">
                  <c:v>-88.489057000000003</c:v>
                </c:pt>
                <c:pt idx="134">
                  <c:v>-88.489198999999999</c:v>
                </c:pt>
                <c:pt idx="135">
                  <c:v>-88.489339000000001</c:v>
                </c:pt>
                <c:pt idx="136">
                  <c:v>-88.489467000000005</c:v>
                </c:pt>
                <c:pt idx="137">
                  <c:v>-88.489587</c:v>
                </c:pt>
                <c:pt idx="138">
                  <c:v>-88.489705999999998</c:v>
                </c:pt>
                <c:pt idx="139">
                  <c:v>-88.489819999999995</c:v>
                </c:pt>
                <c:pt idx="140">
                  <c:v>-88.489930000000001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84C7-4B22-A310-AC476B15AF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0932096"/>
        <c:axId val="150966656"/>
      </c:scatterChart>
      <c:valAx>
        <c:axId val="1509320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50966656"/>
        <c:crosses val="autoZero"/>
        <c:crossBetween val="midCat"/>
      </c:valAx>
      <c:valAx>
        <c:axId val="15096665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50932096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marker>
            <c:symbol val="none"/>
          </c:marker>
          <c:xVal>
            <c:numRef>
              <c:f>'Raw Data'!$AQ$210:$AQ$349</c:f>
              <c:numCache>
                <c:formatCode>General</c:formatCode>
                <c:ptCount val="140"/>
                <c:pt idx="0">
                  <c:v>47.158594999999998</c:v>
                </c:pt>
                <c:pt idx="1">
                  <c:v>47.158594999999998</c:v>
                </c:pt>
                <c:pt idx="2">
                  <c:v>47.158594999999998</c:v>
                </c:pt>
                <c:pt idx="3">
                  <c:v>47.158594999999998</c:v>
                </c:pt>
                <c:pt idx="4">
                  <c:v>47.158594999999998</c:v>
                </c:pt>
                <c:pt idx="5">
                  <c:v>47.158594999999998</c:v>
                </c:pt>
                <c:pt idx="6">
                  <c:v>47.158594999999998</c:v>
                </c:pt>
                <c:pt idx="7">
                  <c:v>47.158594999999998</c:v>
                </c:pt>
                <c:pt idx="8">
                  <c:v>47.158594999999998</c:v>
                </c:pt>
                <c:pt idx="9">
                  <c:v>47.158594999999998</c:v>
                </c:pt>
                <c:pt idx="10">
                  <c:v>47.158594999999998</c:v>
                </c:pt>
                <c:pt idx="11">
                  <c:v>47.158594999999998</c:v>
                </c:pt>
                <c:pt idx="12">
                  <c:v>47.158594999999998</c:v>
                </c:pt>
                <c:pt idx="13">
                  <c:v>47.158594999999998</c:v>
                </c:pt>
                <c:pt idx="14">
                  <c:v>47.158594999999998</c:v>
                </c:pt>
                <c:pt idx="15">
                  <c:v>47.158594999999998</c:v>
                </c:pt>
                <c:pt idx="16">
                  <c:v>47.158594999999998</c:v>
                </c:pt>
                <c:pt idx="17">
                  <c:v>47.158594999999998</c:v>
                </c:pt>
                <c:pt idx="18">
                  <c:v>47.158594999999998</c:v>
                </c:pt>
                <c:pt idx="19">
                  <c:v>47.158594999999998</c:v>
                </c:pt>
                <c:pt idx="20">
                  <c:v>47.158594999999998</c:v>
                </c:pt>
                <c:pt idx="21">
                  <c:v>47.158594999999998</c:v>
                </c:pt>
                <c:pt idx="22">
                  <c:v>47.158594999999998</c:v>
                </c:pt>
                <c:pt idx="23">
                  <c:v>47.158594999999998</c:v>
                </c:pt>
                <c:pt idx="24">
                  <c:v>47.158594999999998</c:v>
                </c:pt>
                <c:pt idx="25">
                  <c:v>47.158594999999998</c:v>
                </c:pt>
                <c:pt idx="26">
                  <c:v>47.158594999999998</c:v>
                </c:pt>
                <c:pt idx="27">
                  <c:v>47.158594999999998</c:v>
                </c:pt>
                <c:pt idx="28">
                  <c:v>47.158594999999998</c:v>
                </c:pt>
                <c:pt idx="29">
                  <c:v>47.158594999999998</c:v>
                </c:pt>
                <c:pt idx="30">
                  <c:v>47.158594999999998</c:v>
                </c:pt>
                <c:pt idx="31">
                  <c:v>47.158594999999998</c:v>
                </c:pt>
                <c:pt idx="32">
                  <c:v>47.158594999999998</c:v>
                </c:pt>
                <c:pt idx="33">
                  <c:v>47.158594999999998</c:v>
                </c:pt>
                <c:pt idx="34">
                  <c:v>47.158594999999998</c:v>
                </c:pt>
                <c:pt idx="35">
                  <c:v>47.158594999999998</c:v>
                </c:pt>
                <c:pt idx="36">
                  <c:v>47.158594999999998</c:v>
                </c:pt>
                <c:pt idx="37">
                  <c:v>47.158594999999998</c:v>
                </c:pt>
                <c:pt idx="38">
                  <c:v>47.158594999999998</c:v>
                </c:pt>
                <c:pt idx="39">
                  <c:v>47.158594999999998</c:v>
                </c:pt>
                <c:pt idx="40">
                  <c:v>47.158594999999998</c:v>
                </c:pt>
                <c:pt idx="41">
                  <c:v>47.158594999999998</c:v>
                </c:pt>
                <c:pt idx="42">
                  <c:v>47.158594999999998</c:v>
                </c:pt>
                <c:pt idx="43">
                  <c:v>47.158594999999998</c:v>
                </c:pt>
                <c:pt idx="44">
                  <c:v>47.158594999999998</c:v>
                </c:pt>
                <c:pt idx="45">
                  <c:v>47.158594999999998</c:v>
                </c:pt>
                <c:pt idx="46">
                  <c:v>47.158594999999998</c:v>
                </c:pt>
                <c:pt idx="47">
                  <c:v>47.158594999999998</c:v>
                </c:pt>
                <c:pt idx="48">
                  <c:v>47.158594999999998</c:v>
                </c:pt>
                <c:pt idx="49">
                  <c:v>47.158594999999998</c:v>
                </c:pt>
                <c:pt idx="50">
                  <c:v>47.158594999999998</c:v>
                </c:pt>
                <c:pt idx="51">
                  <c:v>47.158594999999998</c:v>
                </c:pt>
                <c:pt idx="52">
                  <c:v>47.158594999999998</c:v>
                </c:pt>
                <c:pt idx="53">
                  <c:v>47.158594999999998</c:v>
                </c:pt>
                <c:pt idx="54">
                  <c:v>47.158594999999998</c:v>
                </c:pt>
                <c:pt idx="55">
                  <c:v>47.158594999999998</c:v>
                </c:pt>
                <c:pt idx="56">
                  <c:v>47.158594999999998</c:v>
                </c:pt>
                <c:pt idx="57">
                  <c:v>47.158594999999998</c:v>
                </c:pt>
                <c:pt idx="58">
                  <c:v>47.158594999999998</c:v>
                </c:pt>
                <c:pt idx="59">
                  <c:v>47.158594999999998</c:v>
                </c:pt>
                <c:pt idx="60">
                  <c:v>47.158594999999998</c:v>
                </c:pt>
                <c:pt idx="61">
                  <c:v>47.158594999999998</c:v>
                </c:pt>
                <c:pt idx="62">
                  <c:v>47.158594000000001</c:v>
                </c:pt>
                <c:pt idx="63">
                  <c:v>47.158593000000003</c:v>
                </c:pt>
                <c:pt idx="64">
                  <c:v>47.158593000000003</c:v>
                </c:pt>
                <c:pt idx="65">
                  <c:v>47.158593000000003</c:v>
                </c:pt>
                <c:pt idx="66">
                  <c:v>47.158593000000003</c:v>
                </c:pt>
                <c:pt idx="67">
                  <c:v>47.158593000000003</c:v>
                </c:pt>
                <c:pt idx="68">
                  <c:v>47.158593000000003</c:v>
                </c:pt>
                <c:pt idx="69">
                  <c:v>47.158593000000003</c:v>
                </c:pt>
                <c:pt idx="70">
                  <c:v>47.158593000000003</c:v>
                </c:pt>
                <c:pt idx="71">
                  <c:v>47.158593000000003</c:v>
                </c:pt>
                <c:pt idx="72">
                  <c:v>47.158593000000003</c:v>
                </c:pt>
                <c:pt idx="73">
                  <c:v>47.158593000000003</c:v>
                </c:pt>
                <c:pt idx="74">
                  <c:v>47.158593000000003</c:v>
                </c:pt>
                <c:pt idx="75">
                  <c:v>47.158593000000003</c:v>
                </c:pt>
                <c:pt idx="76">
                  <c:v>47.158593000000003</c:v>
                </c:pt>
                <c:pt idx="77">
                  <c:v>47.158593000000003</c:v>
                </c:pt>
                <c:pt idx="78">
                  <c:v>47.158593000000003</c:v>
                </c:pt>
                <c:pt idx="79">
                  <c:v>47.158593000000003</c:v>
                </c:pt>
                <c:pt idx="80">
                  <c:v>47.158593000000003</c:v>
                </c:pt>
                <c:pt idx="81">
                  <c:v>47.158593000000003</c:v>
                </c:pt>
                <c:pt idx="82">
                  <c:v>47.158593000000003</c:v>
                </c:pt>
                <c:pt idx="83">
                  <c:v>47.158593000000003</c:v>
                </c:pt>
                <c:pt idx="84">
                  <c:v>47.158593000000003</c:v>
                </c:pt>
                <c:pt idx="85">
                  <c:v>47.158593000000003</c:v>
                </c:pt>
                <c:pt idx="86">
                  <c:v>47.158593000000003</c:v>
                </c:pt>
                <c:pt idx="87">
                  <c:v>47.158593000000003</c:v>
                </c:pt>
                <c:pt idx="88">
                  <c:v>47.158593000000003</c:v>
                </c:pt>
                <c:pt idx="89">
                  <c:v>47.158593000000003</c:v>
                </c:pt>
                <c:pt idx="90">
                  <c:v>47.158593000000003</c:v>
                </c:pt>
                <c:pt idx="91">
                  <c:v>47.158593000000003</c:v>
                </c:pt>
                <c:pt idx="92">
                  <c:v>47.158593000000003</c:v>
                </c:pt>
                <c:pt idx="93">
                  <c:v>47.158593000000003</c:v>
                </c:pt>
                <c:pt idx="94">
                  <c:v>47.158593000000003</c:v>
                </c:pt>
                <c:pt idx="95">
                  <c:v>47.158591999999999</c:v>
                </c:pt>
                <c:pt idx="96">
                  <c:v>47.158591999999999</c:v>
                </c:pt>
                <c:pt idx="97">
                  <c:v>47.158591999999999</c:v>
                </c:pt>
                <c:pt idx="98">
                  <c:v>47.158591999999999</c:v>
                </c:pt>
                <c:pt idx="99">
                  <c:v>47.158591999999999</c:v>
                </c:pt>
                <c:pt idx="100">
                  <c:v>47.158591999999999</c:v>
                </c:pt>
                <c:pt idx="101">
                  <c:v>47.158591999999999</c:v>
                </c:pt>
                <c:pt idx="102">
                  <c:v>47.158591999999999</c:v>
                </c:pt>
                <c:pt idx="103">
                  <c:v>47.158591999999999</c:v>
                </c:pt>
                <c:pt idx="104">
                  <c:v>47.158591999999999</c:v>
                </c:pt>
                <c:pt idx="105">
                  <c:v>47.158591999999999</c:v>
                </c:pt>
                <c:pt idx="106">
                  <c:v>47.158591999999999</c:v>
                </c:pt>
                <c:pt idx="107">
                  <c:v>47.158591999999999</c:v>
                </c:pt>
                <c:pt idx="108">
                  <c:v>47.158591999999999</c:v>
                </c:pt>
                <c:pt idx="109">
                  <c:v>47.158591999999999</c:v>
                </c:pt>
                <c:pt idx="110">
                  <c:v>47.158591999999999</c:v>
                </c:pt>
                <c:pt idx="111">
                  <c:v>47.158591999999999</c:v>
                </c:pt>
                <c:pt idx="112">
                  <c:v>47.158591999999999</c:v>
                </c:pt>
                <c:pt idx="113">
                  <c:v>47.158591999999999</c:v>
                </c:pt>
                <c:pt idx="114">
                  <c:v>47.158591999999999</c:v>
                </c:pt>
                <c:pt idx="115">
                  <c:v>47.158591999999999</c:v>
                </c:pt>
                <c:pt idx="116">
                  <c:v>47.158591999999999</c:v>
                </c:pt>
                <c:pt idx="117">
                  <c:v>47.158591999999999</c:v>
                </c:pt>
                <c:pt idx="118">
                  <c:v>47.158591000000001</c:v>
                </c:pt>
                <c:pt idx="119">
                  <c:v>47.158589999999997</c:v>
                </c:pt>
                <c:pt idx="120">
                  <c:v>47.158589999999997</c:v>
                </c:pt>
                <c:pt idx="121">
                  <c:v>47.158583999999998</c:v>
                </c:pt>
                <c:pt idx="122">
                  <c:v>47.158580999999998</c:v>
                </c:pt>
                <c:pt idx="123">
                  <c:v>47.158597</c:v>
                </c:pt>
                <c:pt idx="124">
                  <c:v>47.158617</c:v>
                </c:pt>
                <c:pt idx="125">
                  <c:v>47.158642999999998</c:v>
                </c:pt>
                <c:pt idx="126">
                  <c:v>47.158673</c:v>
                </c:pt>
                <c:pt idx="127">
                  <c:v>47.158701999999998</c:v>
                </c:pt>
                <c:pt idx="128">
                  <c:v>47.158729000000001</c:v>
                </c:pt>
                <c:pt idx="129">
                  <c:v>47.158768000000002</c:v>
                </c:pt>
                <c:pt idx="130">
                  <c:v>47.158828999999997</c:v>
                </c:pt>
                <c:pt idx="131">
                  <c:v>47.158893999999997</c:v>
                </c:pt>
                <c:pt idx="132">
                  <c:v>47.158974000000001</c:v>
                </c:pt>
                <c:pt idx="133">
                  <c:v>47.159063000000003</c:v>
                </c:pt>
                <c:pt idx="134">
                  <c:v>47.159118999999997</c:v>
                </c:pt>
                <c:pt idx="135">
                  <c:v>47.15916</c:v>
                </c:pt>
                <c:pt idx="136">
                  <c:v>47.159196000000001</c:v>
                </c:pt>
                <c:pt idx="137">
                  <c:v>47.159218000000003</c:v>
                </c:pt>
                <c:pt idx="138">
                  <c:v>47.159225999999997</c:v>
                </c:pt>
                <c:pt idx="139">
                  <c:v>47.159224999999999</c:v>
                </c:pt>
              </c:numCache>
            </c:numRef>
          </c:xVal>
          <c:yVal>
            <c:numRef>
              <c:f>'Raw Data'!$AR$210:$AR$349</c:f>
              <c:numCache>
                <c:formatCode>General</c:formatCode>
                <c:ptCount val="140"/>
                <c:pt idx="0">
                  <c:v>-88.489694999999998</c:v>
                </c:pt>
                <c:pt idx="1">
                  <c:v>-88.489694999999998</c:v>
                </c:pt>
                <c:pt idx="2">
                  <c:v>-88.489694999999998</c:v>
                </c:pt>
                <c:pt idx="3">
                  <c:v>-88.489694999999998</c:v>
                </c:pt>
                <c:pt idx="4">
                  <c:v>-88.489694999999998</c:v>
                </c:pt>
                <c:pt idx="5">
                  <c:v>-88.489694999999998</c:v>
                </c:pt>
                <c:pt idx="6">
                  <c:v>-88.489694999999998</c:v>
                </c:pt>
                <c:pt idx="7">
                  <c:v>-88.489694999999998</c:v>
                </c:pt>
                <c:pt idx="8">
                  <c:v>-88.489694999999998</c:v>
                </c:pt>
                <c:pt idx="9">
                  <c:v>-88.489694999999998</c:v>
                </c:pt>
                <c:pt idx="10">
                  <c:v>-88.489694999999998</c:v>
                </c:pt>
                <c:pt idx="11">
                  <c:v>-88.489695999999995</c:v>
                </c:pt>
                <c:pt idx="12">
                  <c:v>-88.489697000000007</c:v>
                </c:pt>
                <c:pt idx="13">
                  <c:v>-88.489697000000007</c:v>
                </c:pt>
                <c:pt idx="14">
                  <c:v>-88.489697000000007</c:v>
                </c:pt>
                <c:pt idx="15">
                  <c:v>-88.489697000000007</c:v>
                </c:pt>
                <c:pt idx="16">
                  <c:v>-88.489697000000007</c:v>
                </c:pt>
                <c:pt idx="17">
                  <c:v>-88.489697000000007</c:v>
                </c:pt>
                <c:pt idx="18">
                  <c:v>-88.489697000000007</c:v>
                </c:pt>
                <c:pt idx="19">
                  <c:v>-88.489697000000007</c:v>
                </c:pt>
                <c:pt idx="20">
                  <c:v>-88.489697000000007</c:v>
                </c:pt>
                <c:pt idx="21">
                  <c:v>-88.489697000000007</c:v>
                </c:pt>
                <c:pt idx="22">
                  <c:v>-88.489697000000007</c:v>
                </c:pt>
                <c:pt idx="23">
                  <c:v>-88.489697000000007</c:v>
                </c:pt>
                <c:pt idx="24">
                  <c:v>-88.489697000000007</c:v>
                </c:pt>
                <c:pt idx="25">
                  <c:v>-88.489697000000007</c:v>
                </c:pt>
                <c:pt idx="26">
                  <c:v>-88.489697000000007</c:v>
                </c:pt>
                <c:pt idx="27">
                  <c:v>-88.489697000000007</c:v>
                </c:pt>
                <c:pt idx="28">
                  <c:v>-88.489697000000007</c:v>
                </c:pt>
                <c:pt idx="29">
                  <c:v>-88.489697000000007</c:v>
                </c:pt>
                <c:pt idx="30">
                  <c:v>-88.489697000000007</c:v>
                </c:pt>
                <c:pt idx="31">
                  <c:v>-88.489697000000007</c:v>
                </c:pt>
                <c:pt idx="32">
                  <c:v>-88.489697000000007</c:v>
                </c:pt>
                <c:pt idx="33">
                  <c:v>-88.489697000000007</c:v>
                </c:pt>
                <c:pt idx="34">
                  <c:v>-88.489697000000007</c:v>
                </c:pt>
                <c:pt idx="35">
                  <c:v>-88.489698000000004</c:v>
                </c:pt>
                <c:pt idx="36">
                  <c:v>-88.489698000000004</c:v>
                </c:pt>
                <c:pt idx="37">
                  <c:v>-88.489697000000007</c:v>
                </c:pt>
                <c:pt idx="38">
                  <c:v>-88.489698000000004</c:v>
                </c:pt>
                <c:pt idx="39">
                  <c:v>-88.489698000000004</c:v>
                </c:pt>
                <c:pt idx="40">
                  <c:v>-88.489698000000004</c:v>
                </c:pt>
                <c:pt idx="41">
                  <c:v>-88.489698000000004</c:v>
                </c:pt>
                <c:pt idx="42">
                  <c:v>-88.489698000000004</c:v>
                </c:pt>
                <c:pt idx="43">
                  <c:v>-88.489698000000004</c:v>
                </c:pt>
                <c:pt idx="44">
                  <c:v>-88.489698000000004</c:v>
                </c:pt>
                <c:pt idx="45">
                  <c:v>-88.489698000000004</c:v>
                </c:pt>
                <c:pt idx="46">
                  <c:v>-88.489698000000004</c:v>
                </c:pt>
                <c:pt idx="47">
                  <c:v>-88.489698000000004</c:v>
                </c:pt>
                <c:pt idx="48">
                  <c:v>-88.489698000000004</c:v>
                </c:pt>
                <c:pt idx="49">
                  <c:v>-88.489698000000004</c:v>
                </c:pt>
                <c:pt idx="50">
                  <c:v>-88.489698000000004</c:v>
                </c:pt>
                <c:pt idx="51">
                  <c:v>-88.489698000000004</c:v>
                </c:pt>
                <c:pt idx="52">
                  <c:v>-88.489698000000004</c:v>
                </c:pt>
                <c:pt idx="53">
                  <c:v>-88.489698000000004</c:v>
                </c:pt>
                <c:pt idx="54">
                  <c:v>-88.489698000000004</c:v>
                </c:pt>
                <c:pt idx="55">
                  <c:v>-88.489698000000004</c:v>
                </c:pt>
                <c:pt idx="56">
                  <c:v>-88.489698000000004</c:v>
                </c:pt>
                <c:pt idx="57">
                  <c:v>-88.489698000000004</c:v>
                </c:pt>
                <c:pt idx="58">
                  <c:v>-88.489698000000004</c:v>
                </c:pt>
                <c:pt idx="59">
                  <c:v>-88.489698000000004</c:v>
                </c:pt>
                <c:pt idx="60">
                  <c:v>-88.489698000000004</c:v>
                </c:pt>
                <c:pt idx="61">
                  <c:v>-88.489698000000004</c:v>
                </c:pt>
                <c:pt idx="62">
                  <c:v>-88.489698000000004</c:v>
                </c:pt>
                <c:pt idx="63">
                  <c:v>-88.489698000000004</c:v>
                </c:pt>
                <c:pt idx="64">
                  <c:v>-88.489698000000004</c:v>
                </c:pt>
                <c:pt idx="65">
                  <c:v>-88.489698000000004</c:v>
                </c:pt>
                <c:pt idx="66">
                  <c:v>-88.489698000000004</c:v>
                </c:pt>
                <c:pt idx="67">
                  <c:v>-88.489698000000004</c:v>
                </c:pt>
                <c:pt idx="68">
                  <c:v>-88.489698000000004</c:v>
                </c:pt>
                <c:pt idx="69">
                  <c:v>-88.489698000000004</c:v>
                </c:pt>
                <c:pt idx="70">
                  <c:v>-88.489698000000004</c:v>
                </c:pt>
                <c:pt idx="71">
                  <c:v>-88.489698000000004</c:v>
                </c:pt>
                <c:pt idx="72">
                  <c:v>-88.489698000000004</c:v>
                </c:pt>
                <c:pt idx="73">
                  <c:v>-88.489698000000004</c:v>
                </c:pt>
                <c:pt idx="74">
                  <c:v>-88.489698000000004</c:v>
                </c:pt>
                <c:pt idx="75">
                  <c:v>-88.489698000000004</c:v>
                </c:pt>
                <c:pt idx="76">
                  <c:v>-88.489699000000002</c:v>
                </c:pt>
                <c:pt idx="77">
                  <c:v>-88.489699999999999</c:v>
                </c:pt>
                <c:pt idx="78">
                  <c:v>-88.489699999999999</c:v>
                </c:pt>
                <c:pt idx="79">
                  <c:v>-88.489699999999999</c:v>
                </c:pt>
                <c:pt idx="80">
                  <c:v>-88.489699999999999</c:v>
                </c:pt>
                <c:pt idx="81">
                  <c:v>-88.489699999999999</c:v>
                </c:pt>
                <c:pt idx="82">
                  <c:v>-88.489699999999999</c:v>
                </c:pt>
                <c:pt idx="83">
                  <c:v>-88.489699999999999</c:v>
                </c:pt>
                <c:pt idx="84">
                  <c:v>-88.489699999999999</c:v>
                </c:pt>
                <c:pt idx="85">
                  <c:v>-88.489699999999999</c:v>
                </c:pt>
                <c:pt idx="86">
                  <c:v>-88.489699999999999</c:v>
                </c:pt>
                <c:pt idx="87">
                  <c:v>-88.489699999999999</c:v>
                </c:pt>
                <c:pt idx="88">
                  <c:v>-88.489699999999999</c:v>
                </c:pt>
                <c:pt idx="89">
                  <c:v>-88.489699999999999</c:v>
                </c:pt>
                <c:pt idx="90">
                  <c:v>-88.489699999999999</c:v>
                </c:pt>
                <c:pt idx="91">
                  <c:v>-88.489699999999999</c:v>
                </c:pt>
                <c:pt idx="92">
                  <c:v>-88.489699999999999</c:v>
                </c:pt>
                <c:pt idx="93">
                  <c:v>-88.489699999999999</c:v>
                </c:pt>
                <c:pt idx="94">
                  <c:v>-88.489699999999999</c:v>
                </c:pt>
                <c:pt idx="95">
                  <c:v>-88.489699999999999</c:v>
                </c:pt>
                <c:pt idx="96">
                  <c:v>-88.489699999999999</c:v>
                </c:pt>
                <c:pt idx="97">
                  <c:v>-88.489699999999999</c:v>
                </c:pt>
                <c:pt idx="98">
                  <c:v>-88.489699999999999</c:v>
                </c:pt>
                <c:pt idx="99">
                  <c:v>-88.489699999999999</c:v>
                </c:pt>
                <c:pt idx="100">
                  <c:v>-88.489699999999999</c:v>
                </c:pt>
                <c:pt idx="101">
                  <c:v>-88.489699999999999</c:v>
                </c:pt>
                <c:pt idx="102">
                  <c:v>-88.489699999999999</c:v>
                </c:pt>
                <c:pt idx="103">
                  <c:v>-88.489699999999999</c:v>
                </c:pt>
                <c:pt idx="104">
                  <c:v>-88.489699999999999</c:v>
                </c:pt>
                <c:pt idx="105">
                  <c:v>-88.489699999999999</c:v>
                </c:pt>
                <c:pt idx="106">
                  <c:v>-88.489699999999999</c:v>
                </c:pt>
                <c:pt idx="107">
                  <c:v>-88.489699999999999</c:v>
                </c:pt>
                <c:pt idx="108">
                  <c:v>-88.489699999999999</c:v>
                </c:pt>
                <c:pt idx="109">
                  <c:v>-88.489699999999999</c:v>
                </c:pt>
                <c:pt idx="110">
                  <c:v>-88.489699999999999</c:v>
                </c:pt>
                <c:pt idx="111">
                  <c:v>-88.489699999999999</c:v>
                </c:pt>
                <c:pt idx="112">
                  <c:v>-88.489699999999999</c:v>
                </c:pt>
                <c:pt idx="113">
                  <c:v>-88.489699999999999</c:v>
                </c:pt>
                <c:pt idx="114">
                  <c:v>-88.489699999999999</c:v>
                </c:pt>
                <c:pt idx="115">
                  <c:v>-88.489699999999999</c:v>
                </c:pt>
                <c:pt idx="116">
                  <c:v>-88.489699999999999</c:v>
                </c:pt>
                <c:pt idx="117">
                  <c:v>-88.489699999999999</c:v>
                </c:pt>
                <c:pt idx="118">
                  <c:v>-88.489699000000002</c:v>
                </c:pt>
                <c:pt idx="119">
                  <c:v>-88.489699000000002</c:v>
                </c:pt>
                <c:pt idx="120">
                  <c:v>-88.489700999999997</c:v>
                </c:pt>
                <c:pt idx="121">
                  <c:v>-88.489722</c:v>
                </c:pt>
                <c:pt idx="122">
                  <c:v>-88.489761000000001</c:v>
                </c:pt>
                <c:pt idx="123">
                  <c:v>-88.489791999999994</c:v>
                </c:pt>
                <c:pt idx="124">
                  <c:v>-88.489823999999999</c:v>
                </c:pt>
                <c:pt idx="125">
                  <c:v>-88.489846999999997</c:v>
                </c:pt>
                <c:pt idx="126">
                  <c:v>-88.489859999999993</c:v>
                </c:pt>
                <c:pt idx="127">
                  <c:v>-88.489868999999999</c:v>
                </c:pt>
                <c:pt idx="128">
                  <c:v>-88.489881999999994</c:v>
                </c:pt>
                <c:pt idx="129">
                  <c:v>-88.489874999999998</c:v>
                </c:pt>
                <c:pt idx="130">
                  <c:v>-88.489840999999998</c:v>
                </c:pt>
                <c:pt idx="131">
                  <c:v>-88.489811000000003</c:v>
                </c:pt>
                <c:pt idx="132">
                  <c:v>-88.489787000000007</c:v>
                </c:pt>
                <c:pt idx="133">
                  <c:v>-88.489772000000002</c:v>
                </c:pt>
                <c:pt idx="134">
                  <c:v>-88.489757999999995</c:v>
                </c:pt>
                <c:pt idx="135">
                  <c:v>-88.489748000000006</c:v>
                </c:pt>
                <c:pt idx="136">
                  <c:v>-88.489738000000003</c:v>
                </c:pt>
                <c:pt idx="137">
                  <c:v>-88.489727999999999</c:v>
                </c:pt>
                <c:pt idx="138">
                  <c:v>-88.489718999999994</c:v>
                </c:pt>
                <c:pt idx="139">
                  <c:v>-88.489716000000001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F211-4FB6-98CE-F858B5F88C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1336064"/>
        <c:axId val="151337600"/>
      </c:scatterChart>
      <c:valAx>
        <c:axId val="151336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51337600"/>
        <c:crosses val="autoZero"/>
        <c:crossBetween val="midCat"/>
      </c:valAx>
      <c:valAx>
        <c:axId val="15133760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51336064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marker>
            <c:symbol val="none"/>
          </c:marker>
          <c:xVal>
            <c:numRef>
              <c:f>'Raw Data'!$AQ$349:$AQ$489</c:f>
              <c:numCache>
                <c:formatCode>General</c:formatCode>
                <c:ptCount val="141"/>
                <c:pt idx="0">
                  <c:v>47.159224999999999</c:v>
                </c:pt>
                <c:pt idx="1">
                  <c:v>47.159221000000002</c:v>
                </c:pt>
                <c:pt idx="2">
                  <c:v>47.159219999999998</c:v>
                </c:pt>
                <c:pt idx="3">
                  <c:v>47.159221000000002</c:v>
                </c:pt>
                <c:pt idx="4">
                  <c:v>47.159222</c:v>
                </c:pt>
                <c:pt idx="5">
                  <c:v>47.159222</c:v>
                </c:pt>
                <c:pt idx="6">
                  <c:v>47.159222999999997</c:v>
                </c:pt>
                <c:pt idx="7">
                  <c:v>47.159222999999997</c:v>
                </c:pt>
                <c:pt idx="8">
                  <c:v>47.159222999999997</c:v>
                </c:pt>
                <c:pt idx="9">
                  <c:v>47.159224999999999</c:v>
                </c:pt>
                <c:pt idx="10">
                  <c:v>47.159241999999999</c:v>
                </c:pt>
                <c:pt idx="11">
                  <c:v>47.159272999999999</c:v>
                </c:pt>
                <c:pt idx="12">
                  <c:v>47.159281</c:v>
                </c:pt>
                <c:pt idx="13">
                  <c:v>47.159260000000003</c:v>
                </c:pt>
                <c:pt idx="14">
                  <c:v>47.159219999999998</c:v>
                </c:pt>
                <c:pt idx="15">
                  <c:v>47.159174</c:v>
                </c:pt>
                <c:pt idx="16">
                  <c:v>47.159123000000001</c:v>
                </c:pt>
                <c:pt idx="17">
                  <c:v>47.159069000000002</c:v>
                </c:pt>
                <c:pt idx="18">
                  <c:v>47.159024000000002</c:v>
                </c:pt>
                <c:pt idx="19">
                  <c:v>47.158988999999998</c:v>
                </c:pt>
                <c:pt idx="20">
                  <c:v>47.158957999999998</c:v>
                </c:pt>
                <c:pt idx="21">
                  <c:v>47.158938999999997</c:v>
                </c:pt>
                <c:pt idx="22">
                  <c:v>47.158932</c:v>
                </c:pt>
                <c:pt idx="23">
                  <c:v>47.158932999999998</c:v>
                </c:pt>
                <c:pt idx="24">
                  <c:v>47.158937999999999</c:v>
                </c:pt>
                <c:pt idx="25">
                  <c:v>47.158943000000001</c:v>
                </c:pt>
                <c:pt idx="26">
                  <c:v>47.158943999999998</c:v>
                </c:pt>
                <c:pt idx="27">
                  <c:v>47.158943999999998</c:v>
                </c:pt>
                <c:pt idx="28">
                  <c:v>47.158946</c:v>
                </c:pt>
                <c:pt idx="29">
                  <c:v>47.158945000000003</c:v>
                </c:pt>
                <c:pt idx="30">
                  <c:v>47.158940999999999</c:v>
                </c:pt>
                <c:pt idx="31">
                  <c:v>47.158935</c:v>
                </c:pt>
                <c:pt idx="32">
                  <c:v>47.158923000000001</c:v>
                </c:pt>
                <c:pt idx="33">
                  <c:v>47.158904</c:v>
                </c:pt>
                <c:pt idx="34">
                  <c:v>47.158878999999999</c:v>
                </c:pt>
                <c:pt idx="35">
                  <c:v>47.158842999999997</c:v>
                </c:pt>
                <c:pt idx="36">
                  <c:v>47.158802999999999</c:v>
                </c:pt>
                <c:pt idx="37">
                  <c:v>47.158759000000003</c:v>
                </c:pt>
                <c:pt idx="38">
                  <c:v>47.158710999999997</c:v>
                </c:pt>
                <c:pt idx="39">
                  <c:v>47.158669000000003</c:v>
                </c:pt>
                <c:pt idx="40">
                  <c:v>47.158633000000002</c:v>
                </c:pt>
                <c:pt idx="41">
                  <c:v>47.1586</c:v>
                </c:pt>
                <c:pt idx="42">
                  <c:v>47.158574000000002</c:v>
                </c:pt>
                <c:pt idx="43">
                  <c:v>47.158555999999997</c:v>
                </c:pt>
                <c:pt idx="44">
                  <c:v>47.158538999999998</c:v>
                </c:pt>
                <c:pt idx="45">
                  <c:v>47.158526999999999</c:v>
                </c:pt>
                <c:pt idx="46">
                  <c:v>47.158518000000001</c:v>
                </c:pt>
                <c:pt idx="47">
                  <c:v>47.158513999999997</c:v>
                </c:pt>
                <c:pt idx="48">
                  <c:v>47.158513999999997</c:v>
                </c:pt>
                <c:pt idx="49">
                  <c:v>47.158517000000003</c:v>
                </c:pt>
                <c:pt idx="50">
                  <c:v>47.158532000000001</c:v>
                </c:pt>
                <c:pt idx="51">
                  <c:v>47.158565000000003</c:v>
                </c:pt>
                <c:pt idx="52">
                  <c:v>47.158611000000001</c:v>
                </c:pt>
                <c:pt idx="53">
                  <c:v>47.158662999999997</c:v>
                </c:pt>
                <c:pt idx="54">
                  <c:v>47.158721999999997</c:v>
                </c:pt>
                <c:pt idx="55">
                  <c:v>47.158785999999999</c:v>
                </c:pt>
                <c:pt idx="56">
                  <c:v>47.158858000000002</c:v>
                </c:pt>
                <c:pt idx="57">
                  <c:v>47.158935</c:v>
                </c:pt>
                <c:pt idx="58">
                  <c:v>47.159018000000003</c:v>
                </c:pt>
                <c:pt idx="59">
                  <c:v>47.159098</c:v>
                </c:pt>
                <c:pt idx="60">
                  <c:v>47.159198000000004</c:v>
                </c:pt>
                <c:pt idx="61">
                  <c:v>47.159315999999997</c:v>
                </c:pt>
                <c:pt idx="62">
                  <c:v>47.159447999999998</c:v>
                </c:pt>
                <c:pt idx="63">
                  <c:v>47.159616</c:v>
                </c:pt>
                <c:pt idx="64">
                  <c:v>47.159745000000001</c:v>
                </c:pt>
                <c:pt idx="65">
                  <c:v>47.159865000000003</c:v>
                </c:pt>
                <c:pt idx="66">
                  <c:v>47.159965999999997</c:v>
                </c:pt>
                <c:pt idx="67">
                  <c:v>47.160046000000001</c:v>
                </c:pt>
                <c:pt idx="68">
                  <c:v>47.160145</c:v>
                </c:pt>
                <c:pt idx="69">
                  <c:v>47.160245000000003</c:v>
                </c:pt>
                <c:pt idx="70">
                  <c:v>47.160341000000003</c:v>
                </c:pt>
                <c:pt idx="71">
                  <c:v>47.160434000000002</c:v>
                </c:pt>
                <c:pt idx="72">
                  <c:v>47.160525</c:v>
                </c:pt>
                <c:pt idx="73">
                  <c:v>47.160614000000002</c:v>
                </c:pt>
                <c:pt idx="74">
                  <c:v>47.160696000000002</c:v>
                </c:pt>
                <c:pt idx="75">
                  <c:v>47.160784</c:v>
                </c:pt>
                <c:pt idx="76">
                  <c:v>47.160879000000001</c:v>
                </c:pt>
                <c:pt idx="77">
                  <c:v>47.160980000000002</c:v>
                </c:pt>
                <c:pt idx="78">
                  <c:v>47.161087000000002</c:v>
                </c:pt>
                <c:pt idx="79">
                  <c:v>47.161192</c:v>
                </c:pt>
                <c:pt idx="80">
                  <c:v>47.161296</c:v>
                </c:pt>
                <c:pt idx="81">
                  <c:v>47.161403</c:v>
                </c:pt>
                <c:pt idx="82">
                  <c:v>47.161504999999998</c:v>
                </c:pt>
                <c:pt idx="83">
                  <c:v>47.161606999999997</c:v>
                </c:pt>
                <c:pt idx="84">
                  <c:v>47.161706000000002</c:v>
                </c:pt>
                <c:pt idx="85">
                  <c:v>47.161805000000001</c:v>
                </c:pt>
                <c:pt idx="86">
                  <c:v>47.161900000000003</c:v>
                </c:pt>
                <c:pt idx="87">
                  <c:v>47.161994999999997</c:v>
                </c:pt>
                <c:pt idx="88">
                  <c:v>47.162103000000002</c:v>
                </c:pt>
                <c:pt idx="89">
                  <c:v>47.162216000000001</c:v>
                </c:pt>
                <c:pt idx="90">
                  <c:v>47.162329999999997</c:v>
                </c:pt>
                <c:pt idx="91">
                  <c:v>47.162447999999998</c:v>
                </c:pt>
                <c:pt idx="92">
                  <c:v>47.162553000000003</c:v>
                </c:pt>
                <c:pt idx="93">
                  <c:v>47.162618000000002</c:v>
                </c:pt>
                <c:pt idx="94">
                  <c:v>47.162756999999999</c:v>
                </c:pt>
                <c:pt idx="95">
                  <c:v>47.162959000000001</c:v>
                </c:pt>
                <c:pt idx="96">
                  <c:v>47.163083999999998</c:v>
                </c:pt>
                <c:pt idx="97">
                  <c:v>47.163209999999999</c:v>
                </c:pt>
                <c:pt idx="98">
                  <c:v>47.163333000000002</c:v>
                </c:pt>
                <c:pt idx="99">
                  <c:v>47.163460000000001</c:v>
                </c:pt>
                <c:pt idx="100">
                  <c:v>47.163586000000002</c:v>
                </c:pt>
                <c:pt idx="101">
                  <c:v>47.163705999999998</c:v>
                </c:pt>
                <c:pt idx="102">
                  <c:v>47.163812</c:v>
                </c:pt>
                <c:pt idx="103">
                  <c:v>47.163913000000001</c:v>
                </c:pt>
                <c:pt idx="104">
                  <c:v>47.164005000000003</c:v>
                </c:pt>
                <c:pt idx="105">
                  <c:v>47.164079999999998</c:v>
                </c:pt>
                <c:pt idx="106">
                  <c:v>47.164149999999999</c:v>
                </c:pt>
                <c:pt idx="107">
                  <c:v>47.164216000000003</c:v>
                </c:pt>
                <c:pt idx="108">
                  <c:v>47.164276999999998</c:v>
                </c:pt>
                <c:pt idx="109">
                  <c:v>47.16433</c:v>
                </c:pt>
                <c:pt idx="110">
                  <c:v>47.164372</c:v>
                </c:pt>
                <c:pt idx="111">
                  <c:v>47.164409999999997</c:v>
                </c:pt>
                <c:pt idx="112">
                  <c:v>47.16442</c:v>
                </c:pt>
                <c:pt idx="113">
                  <c:v>47.164417</c:v>
                </c:pt>
                <c:pt idx="114">
                  <c:v>47.164403999999998</c:v>
                </c:pt>
                <c:pt idx="115">
                  <c:v>47.164385000000003</c:v>
                </c:pt>
                <c:pt idx="116">
                  <c:v>47.164361999999997</c:v>
                </c:pt>
                <c:pt idx="117">
                  <c:v>47.164333999999997</c:v>
                </c:pt>
                <c:pt idx="118">
                  <c:v>47.164301000000002</c:v>
                </c:pt>
                <c:pt idx="119">
                  <c:v>47.164268</c:v>
                </c:pt>
                <c:pt idx="120">
                  <c:v>47.164236000000002</c:v>
                </c:pt>
                <c:pt idx="121">
                  <c:v>47.164208000000002</c:v>
                </c:pt>
                <c:pt idx="122">
                  <c:v>47.164183999999999</c:v>
                </c:pt>
                <c:pt idx="123">
                  <c:v>47.164172000000001</c:v>
                </c:pt>
                <c:pt idx="124">
                  <c:v>47.164164999999997</c:v>
                </c:pt>
                <c:pt idx="125">
                  <c:v>47.164163000000002</c:v>
                </c:pt>
                <c:pt idx="126">
                  <c:v>47.164177000000002</c:v>
                </c:pt>
                <c:pt idx="127">
                  <c:v>47.164206999999998</c:v>
                </c:pt>
                <c:pt idx="128">
                  <c:v>47.164237999999997</c:v>
                </c:pt>
                <c:pt idx="129">
                  <c:v>47.164257999999997</c:v>
                </c:pt>
                <c:pt idx="130">
                  <c:v>47.164270000000002</c:v>
                </c:pt>
                <c:pt idx="131">
                  <c:v>47.164279000000001</c:v>
                </c:pt>
                <c:pt idx="132">
                  <c:v>47.164285999999997</c:v>
                </c:pt>
                <c:pt idx="133">
                  <c:v>47.164275000000004</c:v>
                </c:pt>
                <c:pt idx="134">
                  <c:v>47.164231000000001</c:v>
                </c:pt>
                <c:pt idx="135">
                  <c:v>47.164178999999997</c:v>
                </c:pt>
                <c:pt idx="136">
                  <c:v>47.164132000000002</c:v>
                </c:pt>
                <c:pt idx="137">
                  <c:v>47.164085</c:v>
                </c:pt>
                <c:pt idx="138">
                  <c:v>47.164037</c:v>
                </c:pt>
                <c:pt idx="139">
                  <c:v>47.163984999999997</c:v>
                </c:pt>
                <c:pt idx="140">
                  <c:v>47.163927999999999</c:v>
                </c:pt>
              </c:numCache>
            </c:numRef>
          </c:xVal>
          <c:yVal>
            <c:numRef>
              <c:f>'Raw Data'!$AR$349:$AR$489</c:f>
              <c:numCache>
                <c:formatCode>General</c:formatCode>
                <c:ptCount val="141"/>
                <c:pt idx="0">
                  <c:v>-88.489716000000001</c:v>
                </c:pt>
                <c:pt idx="1">
                  <c:v>-88.489718999999994</c:v>
                </c:pt>
                <c:pt idx="2">
                  <c:v>-88.489720000000005</c:v>
                </c:pt>
                <c:pt idx="3">
                  <c:v>-88.489720000000005</c:v>
                </c:pt>
                <c:pt idx="4">
                  <c:v>-88.489718999999994</c:v>
                </c:pt>
                <c:pt idx="5">
                  <c:v>-88.489717999999996</c:v>
                </c:pt>
                <c:pt idx="6">
                  <c:v>-88.489717999999996</c:v>
                </c:pt>
                <c:pt idx="7">
                  <c:v>-88.489717999999996</c:v>
                </c:pt>
                <c:pt idx="8">
                  <c:v>-88.489717999999996</c:v>
                </c:pt>
                <c:pt idx="9">
                  <c:v>-88.489717999999996</c:v>
                </c:pt>
                <c:pt idx="10">
                  <c:v>-88.489700999999997</c:v>
                </c:pt>
                <c:pt idx="11">
                  <c:v>-88.489654000000002</c:v>
                </c:pt>
                <c:pt idx="12">
                  <c:v>-88.489593999999997</c:v>
                </c:pt>
                <c:pt idx="13">
                  <c:v>-88.489535000000004</c:v>
                </c:pt>
                <c:pt idx="14">
                  <c:v>-88.489474999999999</c:v>
                </c:pt>
                <c:pt idx="15">
                  <c:v>-88.489403999999993</c:v>
                </c:pt>
                <c:pt idx="16">
                  <c:v>-88.489317</c:v>
                </c:pt>
                <c:pt idx="17">
                  <c:v>-88.489223999999993</c:v>
                </c:pt>
                <c:pt idx="18">
                  <c:v>-88.489113000000003</c:v>
                </c:pt>
                <c:pt idx="19">
                  <c:v>-88.488978000000003</c:v>
                </c:pt>
                <c:pt idx="20">
                  <c:v>-88.488828999999996</c:v>
                </c:pt>
                <c:pt idx="21">
                  <c:v>-88.488660999999993</c:v>
                </c:pt>
                <c:pt idx="22">
                  <c:v>-88.488478000000001</c:v>
                </c:pt>
                <c:pt idx="23">
                  <c:v>-88.488283999999993</c:v>
                </c:pt>
                <c:pt idx="24">
                  <c:v>-88.488077000000004</c:v>
                </c:pt>
                <c:pt idx="25">
                  <c:v>-88.487865999999997</c:v>
                </c:pt>
                <c:pt idx="26">
                  <c:v>-88.487665000000007</c:v>
                </c:pt>
                <c:pt idx="27">
                  <c:v>-88.487471999999997</c:v>
                </c:pt>
                <c:pt idx="28">
                  <c:v>-88.487290000000002</c:v>
                </c:pt>
                <c:pt idx="29">
                  <c:v>-88.487128999999996</c:v>
                </c:pt>
                <c:pt idx="30">
                  <c:v>-88.486957000000004</c:v>
                </c:pt>
                <c:pt idx="31">
                  <c:v>-88.486780999999993</c:v>
                </c:pt>
                <c:pt idx="32">
                  <c:v>-88.486611999999994</c:v>
                </c:pt>
                <c:pt idx="33">
                  <c:v>-88.486455000000007</c:v>
                </c:pt>
                <c:pt idx="34">
                  <c:v>-88.486307999999994</c:v>
                </c:pt>
                <c:pt idx="35">
                  <c:v>-88.486169000000004</c:v>
                </c:pt>
                <c:pt idx="36">
                  <c:v>-88.486035000000001</c:v>
                </c:pt>
                <c:pt idx="37">
                  <c:v>-88.485906</c:v>
                </c:pt>
                <c:pt idx="38">
                  <c:v>-88.485785000000007</c:v>
                </c:pt>
                <c:pt idx="39">
                  <c:v>-88.485669999999999</c:v>
                </c:pt>
                <c:pt idx="40">
                  <c:v>-88.485563999999997</c:v>
                </c:pt>
                <c:pt idx="41">
                  <c:v>-88.485460000000003</c:v>
                </c:pt>
                <c:pt idx="42">
                  <c:v>-88.485350999999994</c:v>
                </c:pt>
                <c:pt idx="43">
                  <c:v>-88.485239000000007</c:v>
                </c:pt>
                <c:pt idx="44">
                  <c:v>-88.485128000000003</c:v>
                </c:pt>
                <c:pt idx="45">
                  <c:v>-88.485016999999999</c:v>
                </c:pt>
                <c:pt idx="46">
                  <c:v>-88.484911999999994</c:v>
                </c:pt>
                <c:pt idx="47">
                  <c:v>-88.484810999999993</c:v>
                </c:pt>
                <c:pt idx="48">
                  <c:v>-88.484706000000003</c:v>
                </c:pt>
                <c:pt idx="49">
                  <c:v>-88.484600999999998</c:v>
                </c:pt>
                <c:pt idx="50">
                  <c:v>-88.484503000000004</c:v>
                </c:pt>
                <c:pt idx="51">
                  <c:v>-88.48442</c:v>
                </c:pt>
                <c:pt idx="52">
                  <c:v>-88.484346000000002</c:v>
                </c:pt>
                <c:pt idx="53">
                  <c:v>-88.484278000000003</c:v>
                </c:pt>
                <c:pt idx="54">
                  <c:v>-88.484216000000004</c:v>
                </c:pt>
                <c:pt idx="55">
                  <c:v>-88.484164000000007</c:v>
                </c:pt>
                <c:pt idx="56">
                  <c:v>-88.484123999999994</c:v>
                </c:pt>
                <c:pt idx="57">
                  <c:v>-88.484093000000001</c:v>
                </c:pt>
                <c:pt idx="58">
                  <c:v>-88.484076999999999</c:v>
                </c:pt>
                <c:pt idx="59">
                  <c:v>-88.484055999999995</c:v>
                </c:pt>
                <c:pt idx="60">
                  <c:v>-88.484065000000001</c:v>
                </c:pt>
                <c:pt idx="61">
                  <c:v>-88.484108000000006</c:v>
                </c:pt>
                <c:pt idx="62">
                  <c:v>-88.484115000000003</c:v>
                </c:pt>
                <c:pt idx="63">
                  <c:v>-88.484126000000003</c:v>
                </c:pt>
                <c:pt idx="64">
                  <c:v>-88.484132000000002</c:v>
                </c:pt>
                <c:pt idx="65">
                  <c:v>-88.484137000000004</c:v>
                </c:pt>
                <c:pt idx="66">
                  <c:v>-88.484143000000003</c:v>
                </c:pt>
                <c:pt idx="67">
                  <c:v>-88.484143000000003</c:v>
                </c:pt>
                <c:pt idx="68">
                  <c:v>-88.484138000000002</c:v>
                </c:pt>
                <c:pt idx="69">
                  <c:v>-88.484137000000004</c:v>
                </c:pt>
                <c:pt idx="70">
                  <c:v>-88.484122999999997</c:v>
                </c:pt>
                <c:pt idx="71">
                  <c:v>-88.484099999999998</c:v>
                </c:pt>
                <c:pt idx="72">
                  <c:v>-88.484076999999999</c:v>
                </c:pt>
                <c:pt idx="73">
                  <c:v>-88.484038999999996</c:v>
                </c:pt>
                <c:pt idx="74">
                  <c:v>-88.483981</c:v>
                </c:pt>
                <c:pt idx="75">
                  <c:v>-88.483936</c:v>
                </c:pt>
                <c:pt idx="76">
                  <c:v>-88.483902999999998</c:v>
                </c:pt>
                <c:pt idx="77">
                  <c:v>-88.483887999999993</c:v>
                </c:pt>
                <c:pt idx="78">
                  <c:v>-88.483887999999993</c:v>
                </c:pt>
                <c:pt idx="79">
                  <c:v>-88.483886999999996</c:v>
                </c:pt>
                <c:pt idx="80">
                  <c:v>-88.483889000000005</c:v>
                </c:pt>
                <c:pt idx="81">
                  <c:v>-88.483901000000003</c:v>
                </c:pt>
                <c:pt idx="82">
                  <c:v>-88.483912000000004</c:v>
                </c:pt>
                <c:pt idx="83">
                  <c:v>-88.483923000000004</c:v>
                </c:pt>
                <c:pt idx="84">
                  <c:v>-88.483953999999997</c:v>
                </c:pt>
                <c:pt idx="85">
                  <c:v>-88.484002000000004</c:v>
                </c:pt>
                <c:pt idx="86">
                  <c:v>-88.484059999999999</c:v>
                </c:pt>
                <c:pt idx="87">
                  <c:v>-88.484128999999996</c:v>
                </c:pt>
                <c:pt idx="88">
                  <c:v>-88.484131000000005</c:v>
                </c:pt>
                <c:pt idx="89">
                  <c:v>-88.484121999999999</c:v>
                </c:pt>
                <c:pt idx="90">
                  <c:v>-88.484117999999995</c:v>
                </c:pt>
                <c:pt idx="91">
                  <c:v>-88.484108000000006</c:v>
                </c:pt>
                <c:pt idx="92">
                  <c:v>-88.484089999999995</c:v>
                </c:pt>
                <c:pt idx="93">
                  <c:v>-88.484086000000005</c:v>
                </c:pt>
                <c:pt idx="94">
                  <c:v>-88.484082999999998</c:v>
                </c:pt>
                <c:pt idx="95">
                  <c:v>-88.484080000000006</c:v>
                </c:pt>
                <c:pt idx="96">
                  <c:v>-88.484127999999998</c:v>
                </c:pt>
                <c:pt idx="97">
                  <c:v>-88.484245999999999</c:v>
                </c:pt>
                <c:pt idx="98">
                  <c:v>-88.484352000000001</c:v>
                </c:pt>
                <c:pt idx="99">
                  <c:v>-88.484465</c:v>
                </c:pt>
                <c:pt idx="100">
                  <c:v>-88.484583999999998</c:v>
                </c:pt>
                <c:pt idx="101">
                  <c:v>-88.484702999999996</c:v>
                </c:pt>
                <c:pt idx="102">
                  <c:v>-88.484834000000006</c:v>
                </c:pt>
                <c:pt idx="103">
                  <c:v>-88.484978999999996</c:v>
                </c:pt>
                <c:pt idx="104">
                  <c:v>-88.485131999999993</c:v>
                </c:pt>
                <c:pt idx="105">
                  <c:v>-88.485302000000004</c:v>
                </c:pt>
                <c:pt idx="106">
                  <c:v>-88.485477000000003</c:v>
                </c:pt>
                <c:pt idx="107">
                  <c:v>-88.485659999999996</c:v>
                </c:pt>
                <c:pt idx="108">
                  <c:v>-88.485855999999998</c:v>
                </c:pt>
                <c:pt idx="109">
                  <c:v>-88.486044000000007</c:v>
                </c:pt>
                <c:pt idx="110">
                  <c:v>-88.486222999999995</c:v>
                </c:pt>
                <c:pt idx="111">
                  <c:v>-88.486395000000002</c:v>
                </c:pt>
                <c:pt idx="112">
                  <c:v>-88.486547000000002</c:v>
                </c:pt>
                <c:pt idx="113">
                  <c:v>-88.486694999999997</c:v>
                </c:pt>
                <c:pt idx="114">
                  <c:v>-88.486846</c:v>
                </c:pt>
                <c:pt idx="115">
                  <c:v>-88.486993999999996</c:v>
                </c:pt>
                <c:pt idx="116">
                  <c:v>-88.487137000000004</c:v>
                </c:pt>
                <c:pt idx="117">
                  <c:v>-88.487271000000007</c:v>
                </c:pt>
                <c:pt idx="118">
                  <c:v>-88.487397000000001</c:v>
                </c:pt>
                <c:pt idx="119">
                  <c:v>-88.487521000000001</c:v>
                </c:pt>
                <c:pt idx="120">
                  <c:v>-88.487641999999994</c:v>
                </c:pt>
                <c:pt idx="121">
                  <c:v>-88.487762000000004</c:v>
                </c:pt>
                <c:pt idx="122">
                  <c:v>-88.487877999999995</c:v>
                </c:pt>
                <c:pt idx="123">
                  <c:v>-88.487986000000006</c:v>
                </c:pt>
                <c:pt idx="124">
                  <c:v>-88.488095000000001</c:v>
                </c:pt>
                <c:pt idx="125">
                  <c:v>-88.488201000000004</c:v>
                </c:pt>
                <c:pt idx="126">
                  <c:v>-88.488303999999999</c:v>
                </c:pt>
                <c:pt idx="127">
                  <c:v>-88.488405</c:v>
                </c:pt>
                <c:pt idx="128">
                  <c:v>-88.488501999999997</c:v>
                </c:pt>
                <c:pt idx="129">
                  <c:v>-88.488606000000004</c:v>
                </c:pt>
                <c:pt idx="130">
                  <c:v>-88.488714000000002</c:v>
                </c:pt>
                <c:pt idx="131">
                  <c:v>-88.488821999999999</c:v>
                </c:pt>
                <c:pt idx="132">
                  <c:v>-88.488934</c:v>
                </c:pt>
                <c:pt idx="133">
                  <c:v>-88.489057000000003</c:v>
                </c:pt>
                <c:pt idx="134">
                  <c:v>-88.489198999999999</c:v>
                </c:pt>
                <c:pt idx="135">
                  <c:v>-88.489339000000001</c:v>
                </c:pt>
                <c:pt idx="136">
                  <c:v>-88.489467000000005</c:v>
                </c:pt>
                <c:pt idx="137">
                  <c:v>-88.489587</c:v>
                </c:pt>
                <c:pt idx="138">
                  <c:v>-88.489705999999998</c:v>
                </c:pt>
                <c:pt idx="139">
                  <c:v>-88.489819999999995</c:v>
                </c:pt>
                <c:pt idx="140">
                  <c:v>-88.489930000000001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0FA4-4782-BCF2-40A8734394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9389312"/>
        <c:axId val="149390848"/>
      </c:scatterChart>
      <c:valAx>
        <c:axId val="149389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49390848"/>
        <c:crosses val="autoZero"/>
        <c:crossBetween val="midCat"/>
      </c:valAx>
      <c:valAx>
        <c:axId val="14939084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49389312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Speed vs. Time</a:t>
            </a:r>
          </a:p>
        </c:rich>
      </c:tx>
      <c:layout/>
      <c:overlay val="0"/>
    </c:title>
    <c:autoTitleDeleted val="0"/>
    <c:plotArea>
      <c:layout/>
      <c:scatterChart>
        <c:scatterStyle val="smoothMarker"/>
        <c:varyColors val="0"/>
        <c:ser>
          <c:idx val="1"/>
          <c:order val="0"/>
          <c:tx>
            <c:v>Lap 2</c:v>
          </c:tx>
          <c:marker>
            <c:symbol val="none"/>
          </c:marker>
          <c:yVal>
            <c:numRef>
              <c:f>'Lap 2 data'!$AT$10:$AT$199</c:f>
              <c:numCache>
                <c:formatCode>General</c:formatCode>
                <c:ptCount val="190"/>
                <c:pt idx="0">
                  <c:v>29.2</c:v>
                </c:pt>
                <c:pt idx="1">
                  <c:v>29.4</c:v>
                </c:pt>
                <c:pt idx="2">
                  <c:v>29.7</c:v>
                </c:pt>
                <c:pt idx="3">
                  <c:v>29.8</c:v>
                </c:pt>
                <c:pt idx="4">
                  <c:v>30</c:v>
                </c:pt>
                <c:pt idx="5">
                  <c:v>30.2</c:v>
                </c:pt>
                <c:pt idx="6">
                  <c:v>30.5</c:v>
                </c:pt>
                <c:pt idx="7">
                  <c:v>31.5</c:v>
                </c:pt>
                <c:pt idx="8">
                  <c:v>32.799999999999997</c:v>
                </c:pt>
                <c:pt idx="9">
                  <c:v>33.4</c:v>
                </c:pt>
                <c:pt idx="10">
                  <c:v>34.799999999999997</c:v>
                </c:pt>
                <c:pt idx="11">
                  <c:v>36</c:v>
                </c:pt>
                <c:pt idx="12">
                  <c:v>36.9</c:v>
                </c:pt>
                <c:pt idx="13">
                  <c:v>37</c:v>
                </c:pt>
                <c:pt idx="14">
                  <c:v>36.5</c:v>
                </c:pt>
                <c:pt idx="15">
                  <c:v>35.799999999999997</c:v>
                </c:pt>
                <c:pt idx="16">
                  <c:v>35.200000000000003</c:v>
                </c:pt>
                <c:pt idx="17">
                  <c:v>34.4</c:v>
                </c:pt>
                <c:pt idx="18">
                  <c:v>32.5</c:v>
                </c:pt>
                <c:pt idx="19">
                  <c:v>30.7</c:v>
                </c:pt>
                <c:pt idx="20">
                  <c:v>30.2</c:v>
                </c:pt>
                <c:pt idx="21">
                  <c:v>29</c:v>
                </c:pt>
                <c:pt idx="22">
                  <c:v>28.3</c:v>
                </c:pt>
                <c:pt idx="23">
                  <c:v>27.8</c:v>
                </c:pt>
                <c:pt idx="24">
                  <c:v>26.3</c:v>
                </c:pt>
                <c:pt idx="25">
                  <c:v>24.9</c:v>
                </c:pt>
                <c:pt idx="26">
                  <c:v>24</c:v>
                </c:pt>
                <c:pt idx="27">
                  <c:v>23.5</c:v>
                </c:pt>
                <c:pt idx="28">
                  <c:v>22.8</c:v>
                </c:pt>
                <c:pt idx="29">
                  <c:v>21.6</c:v>
                </c:pt>
                <c:pt idx="30">
                  <c:v>19.600000000000001</c:v>
                </c:pt>
                <c:pt idx="31">
                  <c:v>18.5</c:v>
                </c:pt>
                <c:pt idx="32">
                  <c:v>18.899999999999999</c:v>
                </c:pt>
                <c:pt idx="33">
                  <c:v>18.7</c:v>
                </c:pt>
                <c:pt idx="34">
                  <c:v>18.399999999999999</c:v>
                </c:pt>
                <c:pt idx="35">
                  <c:v>18.2</c:v>
                </c:pt>
                <c:pt idx="36">
                  <c:v>18.2</c:v>
                </c:pt>
                <c:pt idx="37">
                  <c:v>18.399999999999999</c:v>
                </c:pt>
                <c:pt idx="38">
                  <c:v>18.5</c:v>
                </c:pt>
                <c:pt idx="39">
                  <c:v>18.3</c:v>
                </c:pt>
                <c:pt idx="40">
                  <c:v>18.399999999999999</c:v>
                </c:pt>
                <c:pt idx="41">
                  <c:v>20</c:v>
                </c:pt>
                <c:pt idx="42">
                  <c:v>22.4</c:v>
                </c:pt>
                <c:pt idx="43">
                  <c:v>23.8</c:v>
                </c:pt>
                <c:pt idx="44">
                  <c:v>24.2</c:v>
                </c:pt>
                <c:pt idx="45">
                  <c:v>26</c:v>
                </c:pt>
                <c:pt idx="46">
                  <c:v>28.9</c:v>
                </c:pt>
                <c:pt idx="47">
                  <c:v>30.4</c:v>
                </c:pt>
                <c:pt idx="48">
                  <c:v>30</c:v>
                </c:pt>
                <c:pt idx="49">
                  <c:v>28.9</c:v>
                </c:pt>
                <c:pt idx="50">
                  <c:v>28.3</c:v>
                </c:pt>
                <c:pt idx="51">
                  <c:v>27.7</c:v>
                </c:pt>
                <c:pt idx="52">
                  <c:v>27.2</c:v>
                </c:pt>
                <c:pt idx="53">
                  <c:v>26.6</c:v>
                </c:pt>
                <c:pt idx="54">
                  <c:v>25</c:v>
                </c:pt>
                <c:pt idx="55">
                  <c:v>23.8</c:v>
                </c:pt>
                <c:pt idx="56">
                  <c:v>23.7</c:v>
                </c:pt>
                <c:pt idx="57">
                  <c:v>24</c:v>
                </c:pt>
                <c:pt idx="58">
                  <c:v>24.5</c:v>
                </c:pt>
                <c:pt idx="59">
                  <c:v>25.1</c:v>
                </c:pt>
                <c:pt idx="60">
                  <c:v>25.9</c:v>
                </c:pt>
                <c:pt idx="61">
                  <c:v>26.6</c:v>
                </c:pt>
                <c:pt idx="62">
                  <c:v>26.9</c:v>
                </c:pt>
                <c:pt idx="63">
                  <c:v>26.6</c:v>
                </c:pt>
                <c:pt idx="64">
                  <c:v>26</c:v>
                </c:pt>
                <c:pt idx="65">
                  <c:v>25.4</c:v>
                </c:pt>
                <c:pt idx="66">
                  <c:v>24.9</c:v>
                </c:pt>
                <c:pt idx="67">
                  <c:v>24.8</c:v>
                </c:pt>
                <c:pt idx="68">
                  <c:v>25.2</c:v>
                </c:pt>
                <c:pt idx="69">
                  <c:v>25.9</c:v>
                </c:pt>
                <c:pt idx="70">
                  <c:v>26.4</c:v>
                </c:pt>
                <c:pt idx="71">
                  <c:v>26.8</c:v>
                </c:pt>
                <c:pt idx="72">
                  <c:v>27.7</c:v>
                </c:pt>
                <c:pt idx="73">
                  <c:v>28.5</c:v>
                </c:pt>
                <c:pt idx="74">
                  <c:v>28.9</c:v>
                </c:pt>
                <c:pt idx="75">
                  <c:v>28.5</c:v>
                </c:pt>
                <c:pt idx="76">
                  <c:v>28.3</c:v>
                </c:pt>
                <c:pt idx="77">
                  <c:v>28.9</c:v>
                </c:pt>
                <c:pt idx="78">
                  <c:v>29.1</c:v>
                </c:pt>
                <c:pt idx="79">
                  <c:v>29.2</c:v>
                </c:pt>
                <c:pt idx="80">
                  <c:v>29.2</c:v>
                </c:pt>
                <c:pt idx="81">
                  <c:v>29.2</c:v>
                </c:pt>
                <c:pt idx="82">
                  <c:v>30.2</c:v>
                </c:pt>
                <c:pt idx="83">
                  <c:v>32.6</c:v>
                </c:pt>
                <c:pt idx="84">
                  <c:v>34.6</c:v>
                </c:pt>
                <c:pt idx="85">
                  <c:v>34.9</c:v>
                </c:pt>
                <c:pt idx="86">
                  <c:v>35.1</c:v>
                </c:pt>
                <c:pt idx="87">
                  <c:v>35</c:v>
                </c:pt>
                <c:pt idx="88">
                  <c:v>34.1</c:v>
                </c:pt>
                <c:pt idx="89">
                  <c:v>33.700000000000003</c:v>
                </c:pt>
                <c:pt idx="90">
                  <c:v>34</c:v>
                </c:pt>
                <c:pt idx="91">
                  <c:v>34.200000000000003</c:v>
                </c:pt>
                <c:pt idx="92">
                  <c:v>34</c:v>
                </c:pt>
                <c:pt idx="93">
                  <c:v>33.4</c:v>
                </c:pt>
                <c:pt idx="94">
                  <c:v>32.6</c:v>
                </c:pt>
                <c:pt idx="95">
                  <c:v>32.1</c:v>
                </c:pt>
                <c:pt idx="96">
                  <c:v>30.4</c:v>
                </c:pt>
                <c:pt idx="97">
                  <c:v>28</c:v>
                </c:pt>
                <c:pt idx="98">
                  <c:v>26.4</c:v>
                </c:pt>
                <c:pt idx="99">
                  <c:v>25.8</c:v>
                </c:pt>
                <c:pt idx="100">
                  <c:v>25.1</c:v>
                </c:pt>
                <c:pt idx="101">
                  <c:v>24.9</c:v>
                </c:pt>
                <c:pt idx="102">
                  <c:v>24.5</c:v>
                </c:pt>
                <c:pt idx="103">
                  <c:v>24.3</c:v>
                </c:pt>
                <c:pt idx="104">
                  <c:v>23.1</c:v>
                </c:pt>
                <c:pt idx="105">
                  <c:v>20.9</c:v>
                </c:pt>
                <c:pt idx="106">
                  <c:v>19.3</c:v>
                </c:pt>
                <c:pt idx="107">
                  <c:v>18.8</c:v>
                </c:pt>
                <c:pt idx="108">
                  <c:v>17.7</c:v>
                </c:pt>
                <c:pt idx="109">
                  <c:v>17.2</c:v>
                </c:pt>
                <c:pt idx="110">
                  <c:v>17.3</c:v>
                </c:pt>
                <c:pt idx="111">
                  <c:v>17.600000000000001</c:v>
                </c:pt>
                <c:pt idx="112">
                  <c:v>17.899999999999999</c:v>
                </c:pt>
                <c:pt idx="113">
                  <c:v>18.5</c:v>
                </c:pt>
                <c:pt idx="114">
                  <c:v>18.8</c:v>
                </c:pt>
                <c:pt idx="115">
                  <c:v>19.600000000000001</c:v>
                </c:pt>
                <c:pt idx="116">
                  <c:v>21.5</c:v>
                </c:pt>
                <c:pt idx="117">
                  <c:v>23.2</c:v>
                </c:pt>
                <c:pt idx="118">
                  <c:v>24.2</c:v>
                </c:pt>
                <c:pt idx="119">
                  <c:v>24</c:v>
                </c:pt>
                <c:pt idx="120">
                  <c:v>23.7</c:v>
                </c:pt>
                <c:pt idx="121">
                  <c:v>23.6</c:v>
                </c:pt>
                <c:pt idx="122">
                  <c:v>23.7</c:v>
                </c:pt>
                <c:pt idx="123">
                  <c:v>23.7</c:v>
                </c:pt>
                <c:pt idx="124">
                  <c:v>23.9</c:v>
                </c:pt>
                <c:pt idx="125">
                  <c:v>25.1</c:v>
                </c:pt>
                <c:pt idx="126">
                  <c:v>26.5</c:v>
                </c:pt>
                <c:pt idx="127">
                  <c:v>27.2</c:v>
                </c:pt>
                <c:pt idx="128">
                  <c:v>28.6</c:v>
                </c:pt>
                <c:pt idx="129">
                  <c:v>29</c:v>
                </c:pt>
                <c:pt idx="130">
                  <c:v>28.6</c:v>
                </c:pt>
                <c:pt idx="131">
                  <c:v>28</c:v>
                </c:pt>
                <c:pt idx="132">
                  <c:v>26.9</c:v>
                </c:pt>
                <c:pt idx="133">
                  <c:v>25.6</c:v>
                </c:pt>
                <c:pt idx="134">
                  <c:v>24.1</c:v>
                </c:pt>
                <c:pt idx="135">
                  <c:v>23.4</c:v>
                </c:pt>
                <c:pt idx="136">
                  <c:v>23.2</c:v>
                </c:pt>
                <c:pt idx="137">
                  <c:v>23.2</c:v>
                </c:pt>
                <c:pt idx="138">
                  <c:v>23.9</c:v>
                </c:pt>
                <c:pt idx="139">
                  <c:v>24.6</c:v>
                </c:pt>
                <c:pt idx="140">
                  <c:v>25</c:v>
                </c:pt>
                <c:pt idx="141">
                  <c:v>25.6</c:v>
                </c:pt>
                <c:pt idx="142">
                  <c:v>28.3</c:v>
                </c:pt>
                <c:pt idx="143">
                  <c:v>32.6</c:v>
                </c:pt>
                <c:pt idx="144">
                  <c:v>35.6</c:v>
                </c:pt>
                <c:pt idx="145">
                  <c:v>36.5</c:v>
                </c:pt>
                <c:pt idx="146">
                  <c:v>36.4</c:v>
                </c:pt>
                <c:pt idx="147">
                  <c:v>35.4</c:v>
                </c:pt>
                <c:pt idx="148">
                  <c:v>33.9</c:v>
                </c:pt>
                <c:pt idx="149">
                  <c:v>32.6</c:v>
                </c:pt>
                <c:pt idx="150">
                  <c:v>31.9</c:v>
                </c:pt>
                <c:pt idx="151">
                  <c:v>31.8</c:v>
                </c:pt>
                <c:pt idx="152">
                  <c:v>31.8</c:v>
                </c:pt>
                <c:pt idx="153">
                  <c:v>31.9</c:v>
                </c:pt>
                <c:pt idx="154">
                  <c:v>32.1</c:v>
                </c:pt>
                <c:pt idx="155">
                  <c:v>32.1</c:v>
                </c:pt>
                <c:pt idx="156">
                  <c:v>31.5</c:v>
                </c:pt>
                <c:pt idx="157">
                  <c:v>30.9</c:v>
                </c:pt>
                <c:pt idx="158">
                  <c:v>30.9</c:v>
                </c:pt>
                <c:pt idx="159">
                  <c:v>31</c:v>
                </c:pt>
                <c:pt idx="160">
                  <c:v>30.5</c:v>
                </c:pt>
                <c:pt idx="161">
                  <c:v>29.2</c:v>
                </c:pt>
                <c:pt idx="162">
                  <c:v>28.1</c:v>
                </c:pt>
                <c:pt idx="163">
                  <c:v>27</c:v>
                </c:pt>
                <c:pt idx="164">
                  <c:v>26.1</c:v>
                </c:pt>
                <c:pt idx="165">
                  <c:v>25</c:v>
                </c:pt>
                <c:pt idx="166">
                  <c:v>24.5</c:v>
                </c:pt>
                <c:pt idx="167">
                  <c:v>24.8</c:v>
                </c:pt>
                <c:pt idx="168">
                  <c:v>25.4</c:v>
                </c:pt>
                <c:pt idx="169">
                  <c:v>26.7</c:v>
                </c:pt>
                <c:pt idx="170">
                  <c:v>28.2</c:v>
                </c:pt>
                <c:pt idx="171">
                  <c:v>29.3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7D0F-4AC7-AAF3-9B04BCC6083B}"/>
            </c:ext>
          </c:extLst>
        </c:ser>
        <c:ser>
          <c:idx val="2"/>
          <c:order val="1"/>
          <c:tx>
            <c:v>Lap 3</c:v>
          </c:tx>
          <c:marker>
            <c:symbol val="none"/>
          </c:marker>
          <c:yVal>
            <c:numRef>
              <c:f>'Lap 3 data'!$AT$10:$AT$200</c:f>
              <c:numCache>
                <c:formatCode>General</c:formatCode>
                <c:ptCount val="191"/>
                <c:pt idx="0">
                  <c:v>29.3</c:v>
                </c:pt>
                <c:pt idx="1">
                  <c:v>30.2</c:v>
                </c:pt>
                <c:pt idx="2">
                  <c:v>30.8</c:v>
                </c:pt>
                <c:pt idx="3">
                  <c:v>30.9</c:v>
                </c:pt>
                <c:pt idx="4">
                  <c:v>30.8</c:v>
                </c:pt>
                <c:pt idx="5">
                  <c:v>30.2</c:v>
                </c:pt>
                <c:pt idx="6">
                  <c:v>30.2</c:v>
                </c:pt>
                <c:pt idx="7">
                  <c:v>31.2</c:v>
                </c:pt>
                <c:pt idx="8">
                  <c:v>32.6</c:v>
                </c:pt>
                <c:pt idx="9">
                  <c:v>33.799999999999997</c:v>
                </c:pt>
                <c:pt idx="10">
                  <c:v>35.299999999999997</c:v>
                </c:pt>
                <c:pt idx="11">
                  <c:v>36.4</c:v>
                </c:pt>
                <c:pt idx="12">
                  <c:v>37.299999999999997</c:v>
                </c:pt>
                <c:pt idx="13">
                  <c:v>37.4</c:v>
                </c:pt>
                <c:pt idx="14">
                  <c:v>37</c:v>
                </c:pt>
                <c:pt idx="15">
                  <c:v>36</c:v>
                </c:pt>
                <c:pt idx="16">
                  <c:v>34.4</c:v>
                </c:pt>
                <c:pt idx="17">
                  <c:v>33.200000000000003</c:v>
                </c:pt>
                <c:pt idx="18">
                  <c:v>32.200000000000003</c:v>
                </c:pt>
                <c:pt idx="19">
                  <c:v>30.8</c:v>
                </c:pt>
                <c:pt idx="20">
                  <c:v>29.5</c:v>
                </c:pt>
                <c:pt idx="21">
                  <c:v>28.8</c:v>
                </c:pt>
                <c:pt idx="22">
                  <c:v>28.1</c:v>
                </c:pt>
                <c:pt idx="23">
                  <c:v>27.5</c:v>
                </c:pt>
                <c:pt idx="24">
                  <c:v>27</c:v>
                </c:pt>
                <c:pt idx="25">
                  <c:v>25.4</c:v>
                </c:pt>
                <c:pt idx="26">
                  <c:v>22.8</c:v>
                </c:pt>
                <c:pt idx="27">
                  <c:v>21.2</c:v>
                </c:pt>
                <c:pt idx="28">
                  <c:v>20.2</c:v>
                </c:pt>
                <c:pt idx="29">
                  <c:v>19.5</c:v>
                </c:pt>
                <c:pt idx="30">
                  <c:v>18.7</c:v>
                </c:pt>
                <c:pt idx="31">
                  <c:v>17.7</c:v>
                </c:pt>
                <c:pt idx="32">
                  <c:v>16.7</c:v>
                </c:pt>
                <c:pt idx="33">
                  <c:v>15.9</c:v>
                </c:pt>
                <c:pt idx="34">
                  <c:v>15.2</c:v>
                </c:pt>
                <c:pt idx="35">
                  <c:v>14.9</c:v>
                </c:pt>
                <c:pt idx="36">
                  <c:v>14.8</c:v>
                </c:pt>
                <c:pt idx="37">
                  <c:v>15</c:v>
                </c:pt>
                <c:pt idx="38">
                  <c:v>15.5</c:v>
                </c:pt>
                <c:pt idx="39">
                  <c:v>16.2</c:v>
                </c:pt>
                <c:pt idx="40">
                  <c:v>16.7</c:v>
                </c:pt>
                <c:pt idx="41">
                  <c:v>17.399999999999999</c:v>
                </c:pt>
                <c:pt idx="42">
                  <c:v>18.7</c:v>
                </c:pt>
                <c:pt idx="43">
                  <c:v>20</c:v>
                </c:pt>
                <c:pt idx="44">
                  <c:v>21.6</c:v>
                </c:pt>
                <c:pt idx="45">
                  <c:v>23.7</c:v>
                </c:pt>
                <c:pt idx="46">
                  <c:v>26.6</c:v>
                </c:pt>
                <c:pt idx="47">
                  <c:v>29.2</c:v>
                </c:pt>
                <c:pt idx="48">
                  <c:v>30.4</c:v>
                </c:pt>
                <c:pt idx="49">
                  <c:v>29.9</c:v>
                </c:pt>
                <c:pt idx="50">
                  <c:v>28.7</c:v>
                </c:pt>
                <c:pt idx="51">
                  <c:v>27.7</c:v>
                </c:pt>
                <c:pt idx="52">
                  <c:v>27.3</c:v>
                </c:pt>
                <c:pt idx="53">
                  <c:v>27</c:v>
                </c:pt>
                <c:pt idx="54">
                  <c:v>26.3</c:v>
                </c:pt>
                <c:pt idx="55">
                  <c:v>25.9</c:v>
                </c:pt>
                <c:pt idx="56">
                  <c:v>25.4</c:v>
                </c:pt>
                <c:pt idx="57">
                  <c:v>24.7</c:v>
                </c:pt>
                <c:pt idx="58">
                  <c:v>24.1</c:v>
                </c:pt>
                <c:pt idx="59">
                  <c:v>23.7</c:v>
                </c:pt>
                <c:pt idx="60">
                  <c:v>23.8</c:v>
                </c:pt>
                <c:pt idx="61">
                  <c:v>24.2</c:v>
                </c:pt>
                <c:pt idx="62">
                  <c:v>25</c:v>
                </c:pt>
                <c:pt idx="63">
                  <c:v>25.5</c:v>
                </c:pt>
                <c:pt idx="64">
                  <c:v>25.6</c:v>
                </c:pt>
                <c:pt idx="65">
                  <c:v>25.5</c:v>
                </c:pt>
                <c:pt idx="66">
                  <c:v>25.3</c:v>
                </c:pt>
                <c:pt idx="67">
                  <c:v>25.1</c:v>
                </c:pt>
                <c:pt idx="68">
                  <c:v>25</c:v>
                </c:pt>
                <c:pt idx="69">
                  <c:v>25.2</c:v>
                </c:pt>
                <c:pt idx="70">
                  <c:v>25.4</c:v>
                </c:pt>
                <c:pt idx="71">
                  <c:v>25.4</c:v>
                </c:pt>
                <c:pt idx="72">
                  <c:v>25.2</c:v>
                </c:pt>
                <c:pt idx="73">
                  <c:v>25.5</c:v>
                </c:pt>
                <c:pt idx="74">
                  <c:v>26.3</c:v>
                </c:pt>
                <c:pt idx="75">
                  <c:v>27.5</c:v>
                </c:pt>
                <c:pt idx="76">
                  <c:v>28.6</c:v>
                </c:pt>
                <c:pt idx="77">
                  <c:v>28.4</c:v>
                </c:pt>
                <c:pt idx="78">
                  <c:v>27.5</c:v>
                </c:pt>
                <c:pt idx="79">
                  <c:v>27.2</c:v>
                </c:pt>
                <c:pt idx="80">
                  <c:v>27.7</c:v>
                </c:pt>
                <c:pt idx="81">
                  <c:v>28.8</c:v>
                </c:pt>
                <c:pt idx="82">
                  <c:v>30</c:v>
                </c:pt>
                <c:pt idx="83">
                  <c:v>31</c:v>
                </c:pt>
                <c:pt idx="84">
                  <c:v>32.4</c:v>
                </c:pt>
                <c:pt idx="85">
                  <c:v>34.1</c:v>
                </c:pt>
                <c:pt idx="86">
                  <c:v>35.6</c:v>
                </c:pt>
                <c:pt idx="87">
                  <c:v>36</c:v>
                </c:pt>
                <c:pt idx="88">
                  <c:v>35.5</c:v>
                </c:pt>
                <c:pt idx="89">
                  <c:v>34.799999999999997</c:v>
                </c:pt>
                <c:pt idx="90">
                  <c:v>34.4</c:v>
                </c:pt>
                <c:pt idx="91">
                  <c:v>33.9</c:v>
                </c:pt>
                <c:pt idx="92">
                  <c:v>34.1</c:v>
                </c:pt>
                <c:pt idx="93">
                  <c:v>34.5</c:v>
                </c:pt>
                <c:pt idx="94">
                  <c:v>35.200000000000003</c:v>
                </c:pt>
                <c:pt idx="95">
                  <c:v>34.9</c:v>
                </c:pt>
                <c:pt idx="96">
                  <c:v>33.299999999999997</c:v>
                </c:pt>
                <c:pt idx="97">
                  <c:v>31.1</c:v>
                </c:pt>
                <c:pt idx="98">
                  <c:v>29</c:v>
                </c:pt>
                <c:pt idx="99">
                  <c:v>27.4</c:v>
                </c:pt>
                <c:pt idx="100">
                  <c:v>26.3</c:v>
                </c:pt>
                <c:pt idx="101">
                  <c:v>25.7</c:v>
                </c:pt>
                <c:pt idx="102">
                  <c:v>25.3</c:v>
                </c:pt>
                <c:pt idx="103">
                  <c:v>24.5</c:v>
                </c:pt>
                <c:pt idx="104">
                  <c:v>23.2</c:v>
                </c:pt>
                <c:pt idx="105">
                  <c:v>22.2</c:v>
                </c:pt>
                <c:pt idx="106">
                  <c:v>21.6</c:v>
                </c:pt>
                <c:pt idx="107">
                  <c:v>21.4</c:v>
                </c:pt>
                <c:pt idx="108">
                  <c:v>21.3</c:v>
                </c:pt>
                <c:pt idx="109">
                  <c:v>20.6</c:v>
                </c:pt>
                <c:pt idx="110">
                  <c:v>18.5</c:v>
                </c:pt>
                <c:pt idx="111">
                  <c:v>16.8</c:v>
                </c:pt>
                <c:pt idx="112">
                  <c:v>16.8</c:v>
                </c:pt>
                <c:pt idx="113">
                  <c:v>16.7</c:v>
                </c:pt>
                <c:pt idx="114">
                  <c:v>16.8</c:v>
                </c:pt>
                <c:pt idx="115">
                  <c:v>16.8</c:v>
                </c:pt>
                <c:pt idx="116">
                  <c:v>16.8</c:v>
                </c:pt>
                <c:pt idx="117">
                  <c:v>18.2</c:v>
                </c:pt>
                <c:pt idx="118">
                  <c:v>20.7</c:v>
                </c:pt>
                <c:pt idx="119">
                  <c:v>20.9</c:v>
                </c:pt>
                <c:pt idx="120">
                  <c:v>21</c:v>
                </c:pt>
                <c:pt idx="121">
                  <c:v>21.6</c:v>
                </c:pt>
                <c:pt idx="122">
                  <c:v>22.5</c:v>
                </c:pt>
                <c:pt idx="123">
                  <c:v>23.2</c:v>
                </c:pt>
                <c:pt idx="124">
                  <c:v>23.3</c:v>
                </c:pt>
                <c:pt idx="125">
                  <c:v>24</c:v>
                </c:pt>
                <c:pt idx="126">
                  <c:v>25.4</c:v>
                </c:pt>
                <c:pt idx="127">
                  <c:v>26.1</c:v>
                </c:pt>
                <c:pt idx="128">
                  <c:v>26.2</c:v>
                </c:pt>
                <c:pt idx="129">
                  <c:v>26</c:v>
                </c:pt>
                <c:pt idx="130">
                  <c:v>26.2</c:v>
                </c:pt>
                <c:pt idx="131">
                  <c:v>27.8</c:v>
                </c:pt>
                <c:pt idx="132">
                  <c:v>29.5</c:v>
                </c:pt>
                <c:pt idx="133">
                  <c:v>29.5</c:v>
                </c:pt>
                <c:pt idx="134">
                  <c:v>28.6</c:v>
                </c:pt>
                <c:pt idx="135">
                  <c:v>27.1</c:v>
                </c:pt>
                <c:pt idx="136">
                  <c:v>25.5</c:v>
                </c:pt>
                <c:pt idx="137">
                  <c:v>24.3</c:v>
                </c:pt>
                <c:pt idx="138">
                  <c:v>23.6</c:v>
                </c:pt>
                <c:pt idx="139">
                  <c:v>23.6</c:v>
                </c:pt>
                <c:pt idx="140">
                  <c:v>24.1</c:v>
                </c:pt>
                <c:pt idx="141">
                  <c:v>24.7</c:v>
                </c:pt>
                <c:pt idx="142">
                  <c:v>25.7</c:v>
                </c:pt>
                <c:pt idx="143">
                  <c:v>26.5</c:v>
                </c:pt>
                <c:pt idx="144">
                  <c:v>26.9</c:v>
                </c:pt>
                <c:pt idx="145">
                  <c:v>28.5</c:v>
                </c:pt>
                <c:pt idx="146">
                  <c:v>31.2</c:v>
                </c:pt>
                <c:pt idx="147">
                  <c:v>34.1</c:v>
                </c:pt>
                <c:pt idx="148">
                  <c:v>35.700000000000003</c:v>
                </c:pt>
                <c:pt idx="149">
                  <c:v>35.4</c:v>
                </c:pt>
                <c:pt idx="150">
                  <c:v>34.299999999999997</c:v>
                </c:pt>
                <c:pt idx="151">
                  <c:v>33.9</c:v>
                </c:pt>
                <c:pt idx="152">
                  <c:v>33.799999999999997</c:v>
                </c:pt>
                <c:pt idx="153">
                  <c:v>33.700000000000003</c:v>
                </c:pt>
                <c:pt idx="154">
                  <c:v>33.799999999999997</c:v>
                </c:pt>
                <c:pt idx="155">
                  <c:v>34</c:v>
                </c:pt>
                <c:pt idx="156">
                  <c:v>34.200000000000003</c:v>
                </c:pt>
                <c:pt idx="157">
                  <c:v>34.1</c:v>
                </c:pt>
                <c:pt idx="158">
                  <c:v>33.5</c:v>
                </c:pt>
                <c:pt idx="159">
                  <c:v>32.799999999999997</c:v>
                </c:pt>
                <c:pt idx="160">
                  <c:v>32.6</c:v>
                </c:pt>
                <c:pt idx="161">
                  <c:v>32.4</c:v>
                </c:pt>
                <c:pt idx="162">
                  <c:v>31.8</c:v>
                </c:pt>
                <c:pt idx="163">
                  <c:v>29.7</c:v>
                </c:pt>
                <c:pt idx="164">
                  <c:v>27.5</c:v>
                </c:pt>
                <c:pt idx="165">
                  <c:v>25.7</c:v>
                </c:pt>
                <c:pt idx="166">
                  <c:v>24.6</c:v>
                </c:pt>
                <c:pt idx="167">
                  <c:v>24.2</c:v>
                </c:pt>
                <c:pt idx="168">
                  <c:v>24.3</c:v>
                </c:pt>
                <c:pt idx="169">
                  <c:v>24.7</c:v>
                </c:pt>
                <c:pt idx="170">
                  <c:v>25.4</c:v>
                </c:pt>
                <c:pt idx="171">
                  <c:v>26.4</c:v>
                </c:pt>
                <c:pt idx="172">
                  <c:v>27.4</c:v>
                </c:pt>
                <c:pt idx="173">
                  <c:v>28</c:v>
                </c:pt>
                <c:pt idx="174">
                  <c:v>28.7</c:v>
                </c:pt>
                <c:pt idx="175">
                  <c:v>29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7D0F-4AC7-AAF3-9B04BCC6083B}"/>
            </c:ext>
          </c:extLst>
        </c:ser>
        <c:ser>
          <c:idx val="0"/>
          <c:order val="2"/>
          <c:tx>
            <c:v>Lap 4</c:v>
          </c:tx>
          <c:marker>
            <c:symbol val="none"/>
          </c:marker>
          <c:yVal>
            <c:numRef>
              <c:f>'Lap 4 data'!$AT$10:$AT$193</c:f>
              <c:numCache>
                <c:formatCode>General</c:formatCode>
                <c:ptCount val="184"/>
                <c:pt idx="0">
                  <c:v>29</c:v>
                </c:pt>
                <c:pt idx="1">
                  <c:v>28.9</c:v>
                </c:pt>
                <c:pt idx="2">
                  <c:v>29</c:v>
                </c:pt>
                <c:pt idx="3">
                  <c:v>29.1</c:v>
                </c:pt>
                <c:pt idx="4">
                  <c:v>29.1</c:v>
                </c:pt>
                <c:pt idx="5">
                  <c:v>29.2</c:v>
                </c:pt>
                <c:pt idx="6">
                  <c:v>29.8</c:v>
                </c:pt>
                <c:pt idx="7">
                  <c:v>31.3</c:v>
                </c:pt>
                <c:pt idx="8">
                  <c:v>33</c:v>
                </c:pt>
                <c:pt idx="9">
                  <c:v>34.6</c:v>
                </c:pt>
                <c:pt idx="10">
                  <c:v>35.700000000000003</c:v>
                </c:pt>
                <c:pt idx="11">
                  <c:v>36.299999999999997</c:v>
                </c:pt>
                <c:pt idx="12">
                  <c:v>36.4</c:v>
                </c:pt>
                <c:pt idx="13">
                  <c:v>35.9</c:v>
                </c:pt>
                <c:pt idx="14">
                  <c:v>35.200000000000003</c:v>
                </c:pt>
                <c:pt idx="15">
                  <c:v>34.799999999999997</c:v>
                </c:pt>
                <c:pt idx="16">
                  <c:v>33.9</c:v>
                </c:pt>
                <c:pt idx="17">
                  <c:v>31.4</c:v>
                </c:pt>
                <c:pt idx="18">
                  <c:v>28.9</c:v>
                </c:pt>
                <c:pt idx="19">
                  <c:v>27.6</c:v>
                </c:pt>
                <c:pt idx="20">
                  <c:v>26.5</c:v>
                </c:pt>
                <c:pt idx="21">
                  <c:v>25.7</c:v>
                </c:pt>
                <c:pt idx="22">
                  <c:v>25</c:v>
                </c:pt>
                <c:pt idx="23">
                  <c:v>24.4</c:v>
                </c:pt>
                <c:pt idx="24">
                  <c:v>23.7</c:v>
                </c:pt>
                <c:pt idx="25">
                  <c:v>22.6</c:v>
                </c:pt>
                <c:pt idx="26">
                  <c:v>21.8</c:v>
                </c:pt>
                <c:pt idx="27">
                  <c:v>21.2</c:v>
                </c:pt>
                <c:pt idx="28">
                  <c:v>20.6</c:v>
                </c:pt>
                <c:pt idx="29">
                  <c:v>19.7</c:v>
                </c:pt>
                <c:pt idx="30">
                  <c:v>18.8</c:v>
                </c:pt>
                <c:pt idx="31">
                  <c:v>18</c:v>
                </c:pt>
                <c:pt idx="32">
                  <c:v>17.399999999999999</c:v>
                </c:pt>
                <c:pt idx="33">
                  <c:v>16.899999999999999</c:v>
                </c:pt>
                <c:pt idx="34">
                  <c:v>16.600000000000001</c:v>
                </c:pt>
                <c:pt idx="35">
                  <c:v>16.5</c:v>
                </c:pt>
                <c:pt idx="36">
                  <c:v>16.7</c:v>
                </c:pt>
                <c:pt idx="37">
                  <c:v>17</c:v>
                </c:pt>
                <c:pt idx="38">
                  <c:v>17.3</c:v>
                </c:pt>
                <c:pt idx="39">
                  <c:v>17.8</c:v>
                </c:pt>
                <c:pt idx="40">
                  <c:v>18</c:v>
                </c:pt>
                <c:pt idx="41">
                  <c:v>18.399999999999999</c:v>
                </c:pt>
                <c:pt idx="42">
                  <c:v>19.5</c:v>
                </c:pt>
                <c:pt idx="43">
                  <c:v>20.3</c:v>
                </c:pt>
                <c:pt idx="44">
                  <c:v>20.7</c:v>
                </c:pt>
                <c:pt idx="45">
                  <c:v>21.9</c:v>
                </c:pt>
                <c:pt idx="46">
                  <c:v>23.5</c:v>
                </c:pt>
                <c:pt idx="47">
                  <c:v>25.5</c:v>
                </c:pt>
                <c:pt idx="48">
                  <c:v>26.8</c:v>
                </c:pt>
                <c:pt idx="49">
                  <c:v>27.7</c:v>
                </c:pt>
                <c:pt idx="50">
                  <c:v>29</c:v>
                </c:pt>
                <c:pt idx="51">
                  <c:v>28.8</c:v>
                </c:pt>
                <c:pt idx="52">
                  <c:v>28.4</c:v>
                </c:pt>
                <c:pt idx="53">
                  <c:v>28.4</c:v>
                </c:pt>
                <c:pt idx="54">
                  <c:v>28.6</c:v>
                </c:pt>
                <c:pt idx="55">
                  <c:v>28.3</c:v>
                </c:pt>
                <c:pt idx="56">
                  <c:v>26.6</c:v>
                </c:pt>
                <c:pt idx="57">
                  <c:v>24.9</c:v>
                </c:pt>
                <c:pt idx="58">
                  <c:v>24.4</c:v>
                </c:pt>
                <c:pt idx="59">
                  <c:v>24.1</c:v>
                </c:pt>
                <c:pt idx="60">
                  <c:v>23.6</c:v>
                </c:pt>
                <c:pt idx="61">
                  <c:v>23.9</c:v>
                </c:pt>
                <c:pt idx="62">
                  <c:v>24.9</c:v>
                </c:pt>
                <c:pt idx="63">
                  <c:v>25.7</c:v>
                </c:pt>
                <c:pt idx="64">
                  <c:v>26.1</c:v>
                </c:pt>
                <c:pt idx="65">
                  <c:v>26.4</c:v>
                </c:pt>
                <c:pt idx="66">
                  <c:v>25.9</c:v>
                </c:pt>
                <c:pt idx="67">
                  <c:v>25.2</c:v>
                </c:pt>
                <c:pt idx="68">
                  <c:v>24.8</c:v>
                </c:pt>
                <c:pt idx="69">
                  <c:v>24.8</c:v>
                </c:pt>
                <c:pt idx="70">
                  <c:v>24.9</c:v>
                </c:pt>
                <c:pt idx="71">
                  <c:v>25</c:v>
                </c:pt>
                <c:pt idx="72">
                  <c:v>25.1</c:v>
                </c:pt>
                <c:pt idx="73">
                  <c:v>25.7</c:v>
                </c:pt>
                <c:pt idx="74">
                  <c:v>27.4</c:v>
                </c:pt>
                <c:pt idx="75">
                  <c:v>29.4</c:v>
                </c:pt>
                <c:pt idx="76">
                  <c:v>30.5</c:v>
                </c:pt>
                <c:pt idx="77">
                  <c:v>31</c:v>
                </c:pt>
                <c:pt idx="78">
                  <c:v>31.7</c:v>
                </c:pt>
                <c:pt idx="79">
                  <c:v>31.5</c:v>
                </c:pt>
                <c:pt idx="80">
                  <c:v>31.6</c:v>
                </c:pt>
                <c:pt idx="81">
                  <c:v>32.1</c:v>
                </c:pt>
                <c:pt idx="82">
                  <c:v>32.799999999999997</c:v>
                </c:pt>
                <c:pt idx="83">
                  <c:v>34.4</c:v>
                </c:pt>
                <c:pt idx="84">
                  <c:v>35.700000000000003</c:v>
                </c:pt>
                <c:pt idx="85">
                  <c:v>36.1</c:v>
                </c:pt>
                <c:pt idx="86">
                  <c:v>36.200000000000003</c:v>
                </c:pt>
                <c:pt idx="87">
                  <c:v>35.299999999999997</c:v>
                </c:pt>
                <c:pt idx="88">
                  <c:v>34.6</c:v>
                </c:pt>
                <c:pt idx="89">
                  <c:v>34.1</c:v>
                </c:pt>
                <c:pt idx="90">
                  <c:v>33.799999999999997</c:v>
                </c:pt>
                <c:pt idx="91">
                  <c:v>33.9</c:v>
                </c:pt>
                <c:pt idx="92">
                  <c:v>34.6</c:v>
                </c:pt>
                <c:pt idx="93">
                  <c:v>35.1</c:v>
                </c:pt>
                <c:pt idx="94">
                  <c:v>35</c:v>
                </c:pt>
                <c:pt idx="95">
                  <c:v>34.9</c:v>
                </c:pt>
                <c:pt idx="96">
                  <c:v>34.1</c:v>
                </c:pt>
                <c:pt idx="97">
                  <c:v>30.9</c:v>
                </c:pt>
                <c:pt idx="98">
                  <c:v>27.4</c:v>
                </c:pt>
                <c:pt idx="99">
                  <c:v>26.5</c:v>
                </c:pt>
                <c:pt idx="100">
                  <c:v>25.7</c:v>
                </c:pt>
                <c:pt idx="101">
                  <c:v>24.7</c:v>
                </c:pt>
                <c:pt idx="102">
                  <c:v>23.8</c:v>
                </c:pt>
                <c:pt idx="103">
                  <c:v>22.8</c:v>
                </c:pt>
                <c:pt idx="104">
                  <c:v>22</c:v>
                </c:pt>
                <c:pt idx="105">
                  <c:v>20.9</c:v>
                </c:pt>
                <c:pt idx="106">
                  <c:v>19.2</c:v>
                </c:pt>
                <c:pt idx="107">
                  <c:v>18</c:v>
                </c:pt>
                <c:pt idx="108">
                  <c:v>17.399999999999999</c:v>
                </c:pt>
                <c:pt idx="109">
                  <c:v>16.899999999999999</c:v>
                </c:pt>
                <c:pt idx="110">
                  <c:v>16</c:v>
                </c:pt>
                <c:pt idx="111">
                  <c:v>14.9</c:v>
                </c:pt>
                <c:pt idx="112">
                  <c:v>14.5</c:v>
                </c:pt>
                <c:pt idx="113">
                  <c:v>14.7</c:v>
                </c:pt>
                <c:pt idx="114">
                  <c:v>15.2</c:v>
                </c:pt>
                <c:pt idx="115">
                  <c:v>15.7</c:v>
                </c:pt>
                <c:pt idx="116">
                  <c:v>16.3</c:v>
                </c:pt>
                <c:pt idx="117">
                  <c:v>16.899999999999999</c:v>
                </c:pt>
                <c:pt idx="118">
                  <c:v>17.7</c:v>
                </c:pt>
                <c:pt idx="119">
                  <c:v>21.6</c:v>
                </c:pt>
                <c:pt idx="120">
                  <c:v>23.9</c:v>
                </c:pt>
                <c:pt idx="121">
                  <c:v>20.2</c:v>
                </c:pt>
                <c:pt idx="122">
                  <c:v>20.7</c:v>
                </c:pt>
                <c:pt idx="123">
                  <c:v>21.1</c:v>
                </c:pt>
                <c:pt idx="124">
                  <c:v>21.1</c:v>
                </c:pt>
                <c:pt idx="125">
                  <c:v>21.2</c:v>
                </c:pt>
                <c:pt idx="126">
                  <c:v>21.6</c:v>
                </c:pt>
                <c:pt idx="127">
                  <c:v>22.3</c:v>
                </c:pt>
                <c:pt idx="128">
                  <c:v>23.3</c:v>
                </c:pt>
                <c:pt idx="129">
                  <c:v>24.7</c:v>
                </c:pt>
                <c:pt idx="130">
                  <c:v>25.6</c:v>
                </c:pt>
                <c:pt idx="131">
                  <c:v>25.8</c:v>
                </c:pt>
                <c:pt idx="132">
                  <c:v>26.3</c:v>
                </c:pt>
                <c:pt idx="133">
                  <c:v>27.5</c:v>
                </c:pt>
                <c:pt idx="134">
                  <c:v>28.7</c:v>
                </c:pt>
                <c:pt idx="135">
                  <c:v>28.8</c:v>
                </c:pt>
                <c:pt idx="136">
                  <c:v>28</c:v>
                </c:pt>
                <c:pt idx="137">
                  <c:v>27.3</c:v>
                </c:pt>
                <c:pt idx="138">
                  <c:v>26.4</c:v>
                </c:pt>
                <c:pt idx="139">
                  <c:v>25.1</c:v>
                </c:pt>
                <c:pt idx="140">
                  <c:v>24.6</c:v>
                </c:pt>
                <c:pt idx="141">
                  <c:v>24.6</c:v>
                </c:pt>
                <c:pt idx="142">
                  <c:v>24.7</c:v>
                </c:pt>
                <c:pt idx="143">
                  <c:v>24.7</c:v>
                </c:pt>
                <c:pt idx="144">
                  <c:v>24.8</c:v>
                </c:pt>
                <c:pt idx="145">
                  <c:v>25.3</c:v>
                </c:pt>
                <c:pt idx="146">
                  <c:v>26.2</c:v>
                </c:pt>
                <c:pt idx="147">
                  <c:v>27.8</c:v>
                </c:pt>
                <c:pt idx="148">
                  <c:v>29.5</c:v>
                </c:pt>
                <c:pt idx="149">
                  <c:v>30.9</c:v>
                </c:pt>
                <c:pt idx="150">
                  <c:v>31.8</c:v>
                </c:pt>
                <c:pt idx="151">
                  <c:v>32.799999999999997</c:v>
                </c:pt>
                <c:pt idx="152">
                  <c:v>33.200000000000003</c:v>
                </c:pt>
                <c:pt idx="153">
                  <c:v>33.1</c:v>
                </c:pt>
                <c:pt idx="154">
                  <c:v>33.1</c:v>
                </c:pt>
                <c:pt idx="155">
                  <c:v>32.700000000000003</c:v>
                </c:pt>
                <c:pt idx="156">
                  <c:v>32.200000000000003</c:v>
                </c:pt>
                <c:pt idx="157">
                  <c:v>32.1</c:v>
                </c:pt>
                <c:pt idx="158">
                  <c:v>32</c:v>
                </c:pt>
                <c:pt idx="159">
                  <c:v>31.9</c:v>
                </c:pt>
                <c:pt idx="160">
                  <c:v>32</c:v>
                </c:pt>
                <c:pt idx="161">
                  <c:v>32</c:v>
                </c:pt>
                <c:pt idx="162">
                  <c:v>31.6</c:v>
                </c:pt>
                <c:pt idx="163">
                  <c:v>31.3</c:v>
                </c:pt>
                <c:pt idx="164">
                  <c:v>30.5</c:v>
                </c:pt>
                <c:pt idx="165">
                  <c:v>29</c:v>
                </c:pt>
                <c:pt idx="166">
                  <c:v>27.8</c:v>
                </c:pt>
                <c:pt idx="167">
                  <c:v>26.7</c:v>
                </c:pt>
                <c:pt idx="168">
                  <c:v>25.6</c:v>
                </c:pt>
                <c:pt idx="169">
                  <c:v>24.8</c:v>
                </c:pt>
                <c:pt idx="170">
                  <c:v>24.2</c:v>
                </c:pt>
                <c:pt idx="171">
                  <c:v>23.9</c:v>
                </c:pt>
                <c:pt idx="172">
                  <c:v>23.9</c:v>
                </c:pt>
                <c:pt idx="173">
                  <c:v>24.6</c:v>
                </c:pt>
                <c:pt idx="174">
                  <c:v>25.4</c:v>
                </c:pt>
                <c:pt idx="175">
                  <c:v>26.1</c:v>
                </c:pt>
                <c:pt idx="176">
                  <c:v>27</c:v>
                </c:pt>
                <c:pt idx="177">
                  <c:v>28</c:v>
                </c:pt>
                <c:pt idx="178">
                  <c:v>28.7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2-7D0F-4AC7-AAF3-9B04BCC608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0619648"/>
        <c:axId val="150621568"/>
      </c:scatterChart>
      <c:valAx>
        <c:axId val="150619648"/>
        <c:scaling>
          <c:orientation val="minMax"/>
          <c:max val="16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(seconds)</a:t>
                </a:r>
              </a:p>
            </c:rich>
          </c:tx>
          <c:layout/>
          <c:overlay val="0"/>
        </c:title>
        <c:majorTickMark val="none"/>
        <c:minorTickMark val="none"/>
        <c:tickLblPos val="nextTo"/>
        <c:crossAx val="150621568"/>
        <c:crosses val="autoZero"/>
        <c:crossBetween val="midCat"/>
      </c:valAx>
      <c:valAx>
        <c:axId val="1506215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Speed (mph)</a:t>
                </a:r>
              </a:p>
            </c:rich>
          </c:tx>
          <c:layout>
            <c:manualLayout>
              <c:xMode val="edge"/>
              <c:yMode val="edge"/>
              <c:x val="1.171458998935042E-2"/>
              <c:y val="0.43807184838889612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crossAx val="150619648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Lambda vs. Time</a:t>
            </a:r>
          </a:p>
        </c:rich>
      </c:tx>
      <c:layout/>
      <c:overlay val="0"/>
    </c:title>
    <c:autoTitleDeleted val="0"/>
    <c:plotArea>
      <c:layout/>
      <c:scatterChart>
        <c:scatterStyle val="smoothMarker"/>
        <c:varyColors val="0"/>
        <c:ser>
          <c:idx val="1"/>
          <c:order val="0"/>
          <c:tx>
            <c:v>Lap 2</c:v>
          </c:tx>
          <c:marker>
            <c:symbol val="none"/>
          </c:marker>
          <c:yVal>
            <c:numRef>
              <c:f>'Lap 2 data'!$BC$10:$BC$199</c:f>
              <c:numCache>
                <c:formatCode>General</c:formatCode>
                <c:ptCount val="190"/>
                <c:pt idx="0">
                  <c:v>2.23</c:v>
                </c:pt>
                <c:pt idx="1">
                  <c:v>2.23</c:v>
                </c:pt>
                <c:pt idx="2">
                  <c:v>2.2200000000000002</c:v>
                </c:pt>
                <c:pt idx="3">
                  <c:v>2.2000000000000002</c:v>
                </c:pt>
                <c:pt idx="4">
                  <c:v>2.12</c:v>
                </c:pt>
                <c:pt idx="5">
                  <c:v>1.99</c:v>
                </c:pt>
                <c:pt idx="6">
                  <c:v>1.91</c:v>
                </c:pt>
                <c:pt idx="7">
                  <c:v>1.89</c:v>
                </c:pt>
                <c:pt idx="8">
                  <c:v>1.88</c:v>
                </c:pt>
                <c:pt idx="9">
                  <c:v>1.95</c:v>
                </c:pt>
                <c:pt idx="10">
                  <c:v>2.08</c:v>
                </c:pt>
                <c:pt idx="11">
                  <c:v>2.1800000000000002</c:v>
                </c:pt>
                <c:pt idx="12">
                  <c:v>2.14</c:v>
                </c:pt>
                <c:pt idx="13">
                  <c:v>2.14</c:v>
                </c:pt>
                <c:pt idx="14">
                  <c:v>2.2400000000000002</c:v>
                </c:pt>
                <c:pt idx="15">
                  <c:v>2.36</c:v>
                </c:pt>
                <c:pt idx="16">
                  <c:v>2.4700000000000002</c:v>
                </c:pt>
                <c:pt idx="17">
                  <c:v>2.48</c:v>
                </c:pt>
                <c:pt idx="18">
                  <c:v>2.2999999999999998</c:v>
                </c:pt>
                <c:pt idx="19">
                  <c:v>2.23</c:v>
                </c:pt>
                <c:pt idx="20">
                  <c:v>2.34</c:v>
                </c:pt>
                <c:pt idx="21">
                  <c:v>2.6</c:v>
                </c:pt>
                <c:pt idx="22">
                  <c:v>2.71</c:v>
                </c:pt>
                <c:pt idx="23">
                  <c:v>2.42</c:v>
                </c:pt>
                <c:pt idx="24">
                  <c:v>2.31</c:v>
                </c:pt>
                <c:pt idx="25">
                  <c:v>2.37</c:v>
                </c:pt>
                <c:pt idx="26">
                  <c:v>2.58</c:v>
                </c:pt>
                <c:pt idx="27">
                  <c:v>3.03</c:v>
                </c:pt>
                <c:pt idx="28">
                  <c:v>3.19</c:v>
                </c:pt>
                <c:pt idx="29">
                  <c:v>2.59</c:v>
                </c:pt>
                <c:pt idx="30">
                  <c:v>2.59</c:v>
                </c:pt>
                <c:pt idx="31">
                  <c:v>2.7</c:v>
                </c:pt>
                <c:pt idx="32">
                  <c:v>2.87</c:v>
                </c:pt>
                <c:pt idx="33">
                  <c:v>2.88</c:v>
                </c:pt>
                <c:pt idx="34">
                  <c:v>2.78</c:v>
                </c:pt>
                <c:pt idx="35">
                  <c:v>2.76</c:v>
                </c:pt>
                <c:pt idx="36">
                  <c:v>2.65</c:v>
                </c:pt>
                <c:pt idx="37">
                  <c:v>2.33</c:v>
                </c:pt>
                <c:pt idx="38">
                  <c:v>2.19</c:v>
                </c:pt>
                <c:pt idx="39">
                  <c:v>2.23</c:v>
                </c:pt>
                <c:pt idx="40">
                  <c:v>2.36</c:v>
                </c:pt>
                <c:pt idx="41">
                  <c:v>2.37</c:v>
                </c:pt>
                <c:pt idx="42">
                  <c:v>1.95</c:v>
                </c:pt>
                <c:pt idx="43">
                  <c:v>1.88</c:v>
                </c:pt>
                <c:pt idx="44">
                  <c:v>2.0299999999999998</c:v>
                </c:pt>
                <c:pt idx="45">
                  <c:v>2.23</c:v>
                </c:pt>
                <c:pt idx="46">
                  <c:v>2.33</c:v>
                </c:pt>
                <c:pt idx="47">
                  <c:v>2.2599999999999998</c:v>
                </c:pt>
                <c:pt idx="48">
                  <c:v>2.2400000000000002</c:v>
                </c:pt>
                <c:pt idx="49">
                  <c:v>2.4300000000000002</c:v>
                </c:pt>
                <c:pt idx="50">
                  <c:v>2.54</c:v>
                </c:pt>
                <c:pt idx="51">
                  <c:v>2.4900000000000002</c:v>
                </c:pt>
                <c:pt idx="52">
                  <c:v>2.33</c:v>
                </c:pt>
                <c:pt idx="53">
                  <c:v>2.17</c:v>
                </c:pt>
                <c:pt idx="54">
                  <c:v>2.17</c:v>
                </c:pt>
                <c:pt idx="55">
                  <c:v>2.19</c:v>
                </c:pt>
                <c:pt idx="56">
                  <c:v>2.2000000000000002</c:v>
                </c:pt>
                <c:pt idx="57">
                  <c:v>2.2000000000000002</c:v>
                </c:pt>
                <c:pt idx="58">
                  <c:v>2.21</c:v>
                </c:pt>
                <c:pt idx="59">
                  <c:v>2.2599999999999998</c:v>
                </c:pt>
                <c:pt idx="60">
                  <c:v>2.37</c:v>
                </c:pt>
                <c:pt idx="61">
                  <c:v>2.38</c:v>
                </c:pt>
                <c:pt idx="62">
                  <c:v>2.38</c:v>
                </c:pt>
                <c:pt idx="63">
                  <c:v>2.36</c:v>
                </c:pt>
                <c:pt idx="64">
                  <c:v>2.3199999999999998</c:v>
                </c:pt>
                <c:pt idx="65">
                  <c:v>2.27</c:v>
                </c:pt>
                <c:pt idx="66">
                  <c:v>2.15</c:v>
                </c:pt>
                <c:pt idx="67">
                  <c:v>2.09</c:v>
                </c:pt>
                <c:pt idx="68">
                  <c:v>2.0499999999999998</c:v>
                </c:pt>
                <c:pt idx="69">
                  <c:v>2.04</c:v>
                </c:pt>
                <c:pt idx="70">
                  <c:v>2.06</c:v>
                </c:pt>
                <c:pt idx="71">
                  <c:v>2.12</c:v>
                </c:pt>
                <c:pt idx="72">
                  <c:v>2.2400000000000002</c:v>
                </c:pt>
                <c:pt idx="73">
                  <c:v>2.09</c:v>
                </c:pt>
                <c:pt idx="74">
                  <c:v>2</c:v>
                </c:pt>
                <c:pt idx="75">
                  <c:v>1.99</c:v>
                </c:pt>
                <c:pt idx="76">
                  <c:v>2.0099999999999998</c:v>
                </c:pt>
                <c:pt idx="77">
                  <c:v>2</c:v>
                </c:pt>
                <c:pt idx="78">
                  <c:v>1.96</c:v>
                </c:pt>
                <c:pt idx="79">
                  <c:v>1.82</c:v>
                </c:pt>
                <c:pt idx="80">
                  <c:v>1.8</c:v>
                </c:pt>
                <c:pt idx="81">
                  <c:v>1.85</c:v>
                </c:pt>
                <c:pt idx="82">
                  <c:v>1.89</c:v>
                </c:pt>
                <c:pt idx="83">
                  <c:v>1.87</c:v>
                </c:pt>
                <c:pt idx="84">
                  <c:v>1.89</c:v>
                </c:pt>
                <c:pt idx="85">
                  <c:v>2.02</c:v>
                </c:pt>
                <c:pt idx="86">
                  <c:v>1.95</c:v>
                </c:pt>
                <c:pt idx="87">
                  <c:v>1.91</c:v>
                </c:pt>
                <c:pt idx="88">
                  <c:v>1.95</c:v>
                </c:pt>
                <c:pt idx="89">
                  <c:v>2</c:v>
                </c:pt>
                <c:pt idx="90">
                  <c:v>2.1800000000000002</c:v>
                </c:pt>
                <c:pt idx="91">
                  <c:v>2.39</c:v>
                </c:pt>
                <c:pt idx="92">
                  <c:v>2.4500000000000002</c:v>
                </c:pt>
                <c:pt idx="93">
                  <c:v>2.44</c:v>
                </c:pt>
                <c:pt idx="94">
                  <c:v>2.41</c:v>
                </c:pt>
                <c:pt idx="95">
                  <c:v>2.37</c:v>
                </c:pt>
                <c:pt idx="96">
                  <c:v>2.35</c:v>
                </c:pt>
                <c:pt idx="97">
                  <c:v>2.42</c:v>
                </c:pt>
                <c:pt idx="98">
                  <c:v>2.44</c:v>
                </c:pt>
                <c:pt idx="99">
                  <c:v>2.5</c:v>
                </c:pt>
                <c:pt idx="100">
                  <c:v>2.7</c:v>
                </c:pt>
                <c:pt idx="101">
                  <c:v>3.09</c:v>
                </c:pt>
                <c:pt idx="102">
                  <c:v>2.98</c:v>
                </c:pt>
                <c:pt idx="103">
                  <c:v>2.68</c:v>
                </c:pt>
                <c:pt idx="104">
                  <c:v>2.79</c:v>
                </c:pt>
                <c:pt idx="105">
                  <c:v>2.95</c:v>
                </c:pt>
                <c:pt idx="106">
                  <c:v>2.87</c:v>
                </c:pt>
                <c:pt idx="107">
                  <c:v>2.71</c:v>
                </c:pt>
                <c:pt idx="108">
                  <c:v>2.77</c:v>
                </c:pt>
                <c:pt idx="109">
                  <c:v>2.77</c:v>
                </c:pt>
                <c:pt idx="110">
                  <c:v>2.79</c:v>
                </c:pt>
                <c:pt idx="111">
                  <c:v>2.75</c:v>
                </c:pt>
                <c:pt idx="112">
                  <c:v>2.65</c:v>
                </c:pt>
                <c:pt idx="113">
                  <c:v>2.5299999999999998</c:v>
                </c:pt>
                <c:pt idx="114">
                  <c:v>2.58</c:v>
                </c:pt>
                <c:pt idx="115">
                  <c:v>2.71</c:v>
                </c:pt>
                <c:pt idx="116">
                  <c:v>2.75</c:v>
                </c:pt>
                <c:pt idx="117">
                  <c:v>2.75</c:v>
                </c:pt>
                <c:pt idx="118">
                  <c:v>2.71</c:v>
                </c:pt>
                <c:pt idx="119">
                  <c:v>2.5499999999999998</c:v>
                </c:pt>
                <c:pt idx="120">
                  <c:v>2.2599999999999998</c:v>
                </c:pt>
                <c:pt idx="121">
                  <c:v>2.2999999999999998</c:v>
                </c:pt>
                <c:pt idx="122">
                  <c:v>2.4</c:v>
                </c:pt>
                <c:pt idx="123">
                  <c:v>2.33</c:v>
                </c:pt>
                <c:pt idx="124">
                  <c:v>2.14</c:v>
                </c:pt>
                <c:pt idx="125">
                  <c:v>2.1</c:v>
                </c:pt>
                <c:pt idx="126">
                  <c:v>2.31</c:v>
                </c:pt>
                <c:pt idx="127">
                  <c:v>2.39</c:v>
                </c:pt>
                <c:pt idx="128">
                  <c:v>2.4900000000000002</c:v>
                </c:pt>
                <c:pt idx="129">
                  <c:v>2.57</c:v>
                </c:pt>
                <c:pt idx="130">
                  <c:v>2.69</c:v>
                </c:pt>
                <c:pt idx="131">
                  <c:v>2.88</c:v>
                </c:pt>
                <c:pt idx="132">
                  <c:v>2.65</c:v>
                </c:pt>
                <c:pt idx="133">
                  <c:v>2.35</c:v>
                </c:pt>
                <c:pt idx="134">
                  <c:v>2.29</c:v>
                </c:pt>
                <c:pt idx="135">
                  <c:v>2.25</c:v>
                </c:pt>
                <c:pt idx="136">
                  <c:v>2.14</c:v>
                </c:pt>
                <c:pt idx="137">
                  <c:v>2.0299999999999998</c:v>
                </c:pt>
                <c:pt idx="138">
                  <c:v>1.98</c:v>
                </c:pt>
                <c:pt idx="139">
                  <c:v>1.91</c:v>
                </c:pt>
                <c:pt idx="140">
                  <c:v>1.88</c:v>
                </c:pt>
                <c:pt idx="141">
                  <c:v>1.92</c:v>
                </c:pt>
                <c:pt idx="142">
                  <c:v>2.02</c:v>
                </c:pt>
                <c:pt idx="143">
                  <c:v>2.14</c:v>
                </c:pt>
                <c:pt idx="144">
                  <c:v>2.4</c:v>
                </c:pt>
                <c:pt idx="145">
                  <c:v>2.4500000000000002</c:v>
                </c:pt>
                <c:pt idx="146">
                  <c:v>2.35</c:v>
                </c:pt>
                <c:pt idx="147">
                  <c:v>2.23</c:v>
                </c:pt>
                <c:pt idx="148">
                  <c:v>2.14</c:v>
                </c:pt>
                <c:pt idx="149">
                  <c:v>2.0699999999999998</c:v>
                </c:pt>
                <c:pt idx="150">
                  <c:v>2.08</c:v>
                </c:pt>
                <c:pt idx="151">
                  <c:v>2.14</c:v>
                </c:pt>
                <c:pt idx="152">
                  <c:v>2.1800000000000002</c:v>
                </c:pt>
                <c:pt idx="153">
                  <c:v>2.21</c:v>
                </c:pt>
                <c:pt idx="154">
                  <c:v>2.2200000000000002</c:v>
                </c:pt>
                <c:pt idx="155">
                  <c:v>2.23</c:v>
                </c:pt>
                <c:pt idx="156">
                  <c:v>2.4900000000000002</c:v>
                </c:pt>
                <c:pt idx="157">
                  <c:v>2.5499999999999998</c:v>
                </c:pt>
                <c:pt idx="158">
                  <c:v>2.4700000000000002</c:v>
                </c:pt>
                <c:pt idx="159">
                  <c:v>2.4300000000000002</c:v>
                </c:pt>
                <c:pt idx="160">
                  <c:v>2.48</c:v>
                </c:pt>
                <c:pt idx="161">
                  <c:v>2.54</c:v>
                </c:pt>
                <c:pt idx="162">
                  <c:v>2.67</c:v>
                </c:pt>
                <c:pt idx="163">
                  <c:v>2.41</c:v>
                </c:pt>
                <c:pt idx="164">
                  <c:v>2.25</c:v>
                </c:pt>
                <c:pt idx="165">
                  <c:v>2.14</c:v>
                </c:pt>
                <c:pt idx="166">
                  <c:v>2.1</c:v>
                </c:pt>
                <c:pt idx="167">
                  <c:v>2.1</c:v>
                </c:pt>
                <c:pt idx="168">
                  <c:v>2.14</c:v>
                </c:pt>
                <c:pt idx="169">
                  <c:v>2.16</c:v>
                </c:pt>
                <c:pt idx="170">
                  <c:v>2.19</c:v>
                </c:pt>
                <c:pt idx="171">
                  <c:v>2.2599999999999998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A9F1-4763-B4C2-F5A72FE44804}"/>
            </c:ext>
          </c:extLst>
        </c:ser>
        <c:ser>
          <c:idx val="2"/>
          <c:order val="1"/>
          <c:tx>
            <c:v>Lap 3</c:v>
          </c:tx>
          <c:marker>
            <c:symbol val="none"/>
          </c:marker>
          <c:yVal>
            <c:numRef>
              <c:f>'Lap 3 data'!$BC$10:$BC$200</c:f>
              <c:numCache>
                <c:formatCode>General</c:formatCode>
                <c:ptCount val="191"/>
                <c:pt idx="0">
                  <c:v>2.2599999999999998</c:v>
                </c:pt>
                <c:pt idx="1">
                  <c:v>2.33</c:v>
                </c:pt>
                <c:pt idx="2">
                  <c:v>2.34</c:v>
                </c:pt>
                <c:pt idx="3">
                  <c:v>2.23</c:v>
                </c:pt>
                <c:pt idx="4">
                  <c:v>2.0499999999999998</c:v>
                </c:pt>
                <c:pt idx="5">
                  <c:v>1.98</c:v>
                </c:pt>
                <c:pt idx="6">
                  <c:v>1.97</c:v>
                </c:pt>
                <c:pt idx="7">
                  <c:v>1.98</c:v>
                </c:pt>
                <c:pt idx="8">
                  <c:v>2.02</c:v>
                </c:pt>
                <c:pt idx="9">
                  <c:v>2.08</c:v>
                </c:pt>
                <c:pt idx="10">
                  <c:v>2.16</c:v>
                </c:pt>
                <c:pt idx="11">
                  <c:v>2.2400000000000002</c:v>
                </c:pt>
                <c:pt idx="12">
                  <c:v>2.41</c:v>
                </c:pt>
                <c:pt idx="13">
                  <c:v>2.58</c:v>
                </c:pt>
                <c:pt idx="14">
                  <c:v>2.52</c:v>
                </c:pt>
                <c:pt idx="15">
                  <c:v>2.4700000000000002</c:v>
                </c:pt>
                <c:pt idx="16">
                  <c:v>2.61</c:v>
                </c:pt>
                <c:pt idx="17">
                  <c:v>2.6</c:v>
                </c:pt>
                <c:pt idx="18">
                  <c:v>2.5</c:v>
                </c:pt>
                <c:pt idx="19">
                  <c:v>2.42</c:v>
                </c:pt>
                <c:pt idx="20">
                  <c:v>2.42</c:v>
                </c:pt>
                <c:pt idx="21">
                  <c:v>2.42</c:v>
                </c:pt>
                <c:pt idx="22">
                  <c:v>3.01</c:v>
                </c:pt>
                <c:pt idx="23">
                  <c:v>4.17</c:v>
                </c:pt>
                <c:pt idx="24">
                  <c:v>4.04</c:v>
                </c:pt>
                <c:pt idx="25">
                  <c:v>3.14</c:v>
                </c:pt>
                <c:pt idx="26">
                  <c:v>2.92</c:v>
                </c:pt>
                <c:pt idx="27">
                  <c:v>2.93</c:v>
                </c:pt>
                <c:pt idx="28">
                  <c:v>3.25</c:v>
                </c:pt>
                <c:pt idx="29">
                  <c:v>3.4</c:v>
                </c:pt>
                <c:pt idx="30">
                  <c:v>3.42</c:v>
                </c:pt>
                <c:pt idx="31">
                  <c:v>3.36</c:v>
                </c:pt>
                <c:pt idx="32">
                  <c:v>3.21</c:v>
                </c:pt>
                <c:pt idx="33">
                  <c:v>3.19</c:v>
                </c:pt>
                <c:pt idx="34">
                  <c:v>3.18</c:v>
                </c:pt>
                <c:pt idx="35">
                  <c:v>3.14</c:v>
                </c:pt>
                <c:pt idx="36">
                  <c:v>3.11</c:v>
                </c:pt>
                <c:pt idx="37">
                  <c:v>3.08</c:v>
                </c:pt>
                <c:pt idx="38">
                  <c:v>2.94</c:v>
                </c:pt>
                <c:pt idx="39">
                  <c:v>2.59</c:v>
                </c:pt>
                <c:pt idx="40">
                  <c:v>2.5299999999999998</c:v>
                </c:pt>
                <c:pt idx="41">
                  <c:v>2.42</c:v>
                </c:pt>
                <c:pt idx="42">
                  <c:v>2.2000000000000002</c:v>
                </c:pt>
                <c:pt idx="43">
                  <c:v>2.02</c:v>
                </c:pt>
                <c:pt idx="44">
                  <c:v>1.99</c:v>
                </c:pt>
                <c:pt idx="45">
                  <c:v>2.16</c:v>
                </c:pt>
                <c:pt idx="46">
                  <c:v>2.4</c:v>
                </c:pt>
                <c:pt idx="47">
                  <c:v>2.4300000000000002</c:v>
                </c:pt>
                <c:pt idx="48">
                  <c:v>2.36</c:v>
                </c:pt>
                <c:pt idx="49">
                  <c:v>2.3199999999999998</c:v>
                </c:pt>
                <c:pt idx="50">
                  <c:v>2.35</c:v>
                </c:pt>
                <c:pt idx="51">
                  <c:v>2.35</c:v>
                </c:pt>
                <c:pt idx="52">
                  <c:v>2.3199999999999998</c:v>
                </c:pt>
                <c:pt idx="53">
                  <c:v>2.44</c:v>
                </c:pt>
                <c:pt idx="54">
                  <c:v>2.5499999999999998</c:v>
                </c:pt>
                <c:pt idx="55">
                  <c:v>2.54</c:v>
                </c:pt>
                <c:pt idx="56">
                  <c:v>2.46</c:v>
                </c:pt>
                <c:pt idx="57">
                  <c:v>2.2200000000000002</c:v>
                </c:pt>
                <c:pt idx="58">
                  <c:v>2.23</c:v>
                </c:pt>
                <c:pt idx="59">
                  <c:v>2.3199999999999998</c:v>
                </c:pt>
                <c:pt idx="60">
                  <c:v>2.38</c:v>
                </c:pt>
                <c:pt idx="61">
                  <c:v>2.38</c:v>
                </c:pt>
                <c:pt idx="62">
                  <c:v>2.38</c:v>
                </c:pt>
                <c:pt idx="63">
                  <c:v>2.38</c:v>
                </c:pt>
                <c:pt idx="64">
                  <c:v>2.38</c:v>
                </c:pt>
                <c:pt idx="65">
                  <c:v>2.38</c:v>
                </c:pt>
                <c:pt idx="66">
                  <c:v>2.39</c:v>
                </c:pt>
                <c:pt idx="67">
                  <c:v>2.4</c:v>
                </c:pt>
                <c:pt idx="68">
                  <c:v>2.42</c:v>
                </c:pt>
                <c:pt idx="69">
                  <c:v>2.38</c:v>
                </c:pt>
                <c:pt idx="70">
                  <c:v>2.27</c:v>
                </c:pt>
                <c:pt idx="71">
                  <c:v>2.16</c:v>
                </c:pt>
                <c:pt idx="72">
                  <c:v>2.08</c:v>
                </c:pt>
                <c:pt idx="73">
                  <c:v>2.13</c:v>
                </c:pt>
                <c:pt idx="74">
                  <c:v>2.4300000000000002</c:v>
                </c:pt>
                <c:pt idx="75">
                  <c:v>2.4300000000000002</c:v>
                </c:pt>
                <c:pt idx="76">
                  <c:v>2.21</c:v>
                </c:pt>
                <c:pt idx="77">
                  <c:v>2.06</c:v>
                </c:pt>
                <c:pt idx="78">
                  <c:v>2.0099999999999998</c:v>
                </c:pt>
                <c:pt idx="79">
                  <c:v>2.0099999999999998</c:v>
                </c:pt>
                <c:pt idx="80">
                  <c:v>2</c:v>
                </c:pt>
                <c:pt idx="81">
                  <c:v>1.94</c:v>
                </c:pt>
                <c:pt idx="82">
                  <c:v>1.85</c:v>
                </c:pt>
                <c:pt idx="83">
                  <c:v>1.9</c:v>
                </c:pt>
                <c:pt idx="84">
                  <c:v>2.02</c:v>
                </c:pt>
                <c:pt idx="85">
                  <c:v>2.15</c:v>
                </c:pt>
                <c:pt idx="86">
                  <c:v>2.21</c:v>
                </c:pt>
                <c:pt idx="87">
                  <c:v>2.0299999999999998</c:v>
                </c:pt>
                <c:pt idx="88">
                  <c:v>1.94</c:v>
                </c:pt>
                <c:pt idx="89">
                  <c:v>1.94</c:v>
                </c:pt>
                <c:pt idx="90">
                  <c:v>1.97</c:v>
                </c:pt>
                <c:pt idx="91">
                  <c:v>2</c:v>
                </c:pt>
                <c:pt idx="92">
                  <c:v>2.11</c:v>
                </c:pt>
                <c:pt idx="93">
                  <c:v>2.54</c:v>
                </c:pt>
                <c:pt idx="94">
                  <c:v>2.75</c:v>
                </c:pt>
                <c:pt idx="95">
                  <c:v>2.66</c:v>
                </c:pt>
                <c:pt idx="96">
                  <c:v>2.48</c:v>
                </c:pt>
                <c:pt idx="97">
                  <c:v>2.34</c:v>
                </c:pt>
                <c:pt idx="98">
                  <c:v>2.25</c:v>
                </c:pt>
                <c:pt idx="99">
                  <c:v>2.31</c:v>
                </c:pt>
                <c:pt idx="100">
                  <c:v>2.75</c:v>
                </c:pt>
                <c:pt idx="101">
                  <c:v>2.92</c:v>
                </c:pt>
                <c:pt idx="102">
                  <c:v>2.83</c:v>
                </c:pt>
                <c:pt idx="103">
                  <c:v>2.74</c:v>
                </c:pt>
                <c:pt idx="104">
                  <c:v>2.76</c:v>
                </c:pt>
                <c:pt idx="105">
                  <c:v>2.97</c:v>
                </c:pt>
                <c:pt idx="106">
                  <c:v>3.05</c:v>
                </c:pt>
                <c:pt idx="107">
                  <c:v>3.06</c:v>
                </c:pt>
                <c:pt idx="108">
                  <c:v>3</c:v>
                </c:pt>
                <c:pt idx="109">
                  <c:v>2.93</c:v>
                </c:pt>
                <c:pt idx="110">
                  <c:v>2.94</c:v>
                </c:pt>
                <c:pt idx="111">
                  <c:v>2.94</c:v>
                </c:pt>
                <c:pt idx="112">
                  <c:v>2.9</c:v>
                </c:pt>
                <c:pt idx="113">
                  <c:v>2.88</c:v>
                </c:pt>
                <c:pt idx="114">
                  <c:v>2.86</c:v>
                </c:pt>
                <c:pt idx="115">
                  <c:v>2.8</c:v>
                </c:pt>
                <c:pt idx="116">
                  <c:v>2.73</c:v>
                </c:pt>
                <c:pt idx="117">
                  <c:v>2.78</c:v>
                </c:pt>
                <c:pt idx="118">
                  <c:v>2.79</c:v>
                </c:pt>
                <c:pt idx="119">
                  <c:v>2.77</c:v>
                </c:pt>
                <c:pt idx="120">
                  <c:v>2.73</c:v>
                </c:pt>
                <c:pt idx="121">
                  <c:v>2.61</c:v>
                </c:pt>
                <c:pt idx="122">
                  <c:v>2.38</c:v>
                </c:pt>
                <c:pt idx="123">
                  <c:v>2.36</c:v>
                </c:pt>
                <c:pt idx="124">
                  <c:v>2.57</c:v>
                </c:pt>
                <c:pt idx="125">
                  <c:v>2.65</c:v>
                </c:pt>
                <c:pt idx="126">
                  <c:v>2.4900000000000002</c:v>
                </c:pt>
                <c:pt idx="127">
                  <c:v>2.21</c:v>
                </c:pt>
                <c:pt idx="128">
                  <c:v>2.06</c:v>
                </c:pt>
                <c:pt idx="129">
                  <c:v>2.23</c:v>
                </c:pt>
                <c:pt idx="130">
                  <c:v>2.42</c:v>
                </c:pt>
                <c:pt idx="131">
                  <c:v>2.68</c:v>
                </c:pt>
                <c:pt idx="132">
                  <c:v>2.93</c:v>
                </c:pt>
                <c:pt idx="133">
                  <c:v>2.99</c:v>
                </c:pt>
                <c:pt idx="134">
                  <c:v>2.78</c:v>
                </c:pt>
                <c:pt idx="135">
                  <c:v>2.59</c:v>
                </c:pt>
                <c:pt idx="136">
                  <c:v>2.4300000000000002</c:v>
                </c:pt>
                <c:pt idx="137">
                  <c:v>2.36</c:v>
                </c:pt>
                <c:pt idx="138">
                  <c:v>2.3199999999999998</c:v>
                </c:pt>
                <c:pt idx="139">
                  <c:v>2.25</c:v>
                </c:pt>
                <c:pt idx="140">
                  <c:v>2.16</c:v>
                </c:pt>
                <c:pt idx="141">
                  <c:v>2.16</c:v>
                </c:pt>
                <c:pt idx="142">
                  <c:v>2.13</c:v>
                </c:pt>
                <c:pt idx="143">
                  <c:v>1.99</c:v>
                </c:pt>
                <c:pt idx="144">
                  <c:v>1.88</c:v>
                </c:pt>
                <c:pt idx="145">
                  <c:v>1.93</c:v>
                </c:pt>
                <c:pt idx="146">
                  <c:v>2.33</c:v>
                </c:pt>
                <c:pt idx="147">
                  <c:v>2.33</c:v>
                </c:pt>
                <c:pt idx="148">
                  <c:v>2.17</c:v>
                </c:pt>
                <c:pt idx="149">
                  <c:v>2.1</c:v>
                </c:pt>
                <c:pt idx="150">
                  <c:v>2.08</c:v>
                </c:pt>
                <c:pt idx="151">
                  <c:v>2.09</c:v>
                </c:pt>
                <c:pt idx="152">
                  <c:v>2.09</c:v>
                </c:pt>
                <c:pt idx="153">
                  <c:v>2.09</c:v>
                </c:pt>
                <c:pt idx="154">
                  <c:v>2.15</c:v>
                </c:pt>
                <c:pt idx="155">
                  <c:v>2.2799999999999998</c:v>
                </c:pt>
                <c:pt idx="156">
                  <c:v>2.25</c:v>
                </c:pt>
                <c:pt idx="157">
                  <c:v>2.0699999999999998</c:v>
                </c:pt>
                <c:pt idx="158">
                  <c:v>2.08</c:v>
                </c:pt>
                <c:pt idx="159">
                  <c:v>2.69</c:v>
                </c:pt>
                <c:pt idx="160">
                  <c:v>3.19</c:v>
                </c:pt>
                <c:pt idx="161">
                  <c:v>3.57</c:v>
                </c:pt>
                <c:pt idx="162">
                  <c:v>3.44</c:v>
                </c:pt>
                <c:pt idx="163">
                  <c:v>2.91</c:v>
                </c:pt>
                <c:pt idx="164">
                  <c:v>2.54</c:v>
                </c:pt>
                <c:pt idx="165">
                  <c:v>2.33</c:v>
                </c:pt>
                <c:pt idx="166">
                  <c:v>2.27</c:v>
                </c:pt>
                <c:pt idx="167">
                  <c:v>2.2599999999999998</c:v>
                </c:pt>
                <c:pt idx="168">
                  <c:v>2.2599999999999998</c:v>
                </c:pt>
                <c:pt idx="169">
                  <c:v>2.2599999999999998</c:v>
                </c:pt>
                <c:pt idx="170">
                  <c:v>2.2400000000000002</c:v>
                </c:pt>
                <c:pt idx="171">
                  <c:v>2.23</c:v>
                </c:pt>
                <c:pt idx="172">
                  <c:v>2.3199999999999998</c:v>
                </c:pt>
                <c:pt idx="173">
                  <c:v>2.35</c:v>
                </c:pt>
                <c:pt idx="174">
                  <c:v>2.35</c:v>
                </c:pt>
                <c:pt idx="175">
                  <c:v>2.36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A9F1-4763-B4C2-F5A72FE44804}"/>
            </c:ext>
          </c:extLst>
        </c:ser>
        <c:ser>
          <c:idx val="0"/>
          <c:order val="2"/>
          <c:tx>
            <c:v>Lab 4</c:v>
          </c:tx>
          <c:marker>
            <c:symbol val="none"/>
          </c:marker>
          <c:yVal>
            <c:numRef>
              <c:f>'Lap 4 data'!$BC$10:$BC$193</c:f>
              <c:numCache>
                <c:formatCode>General</c:formatCode>
                <c:ptCount val="184"/>
                <c:pt idx="0">
                  <c:v>2.36</c:v>
                </c:pt>
                <c:pt idx="1">
                  <c:v>2.36</c:v>
                </c:pt>
                <c:pt idx="2">
                  <c:v>2.31</c:v>
                </c:pt>
                <c:pt idx="3">
                  <c:v>2.12</c:v>
                </c:pt>
                <c:pt idx="4">
                  <c:v>2.02</c:v>
                </c:pt>
                <c:pt idx="5">
                  <c:v>1.99</c:v>
                </c:pt>
                <c:pt idx="6">
                  <c:v>2</c:v>
                </c:pt>
                <c:pt idx="7">
                  <c:v>2.04</c:v>
                </c:pt>
                <c:pt idx="8">
                  <c:v>2.12</c:v>
                </c:pt>
                <c:pt idx="9">
                  <c:v>2.25</c:v>
                </c:pt>
                <c:pt idx="10">
                  <c:v>2.3199999999999998</c:v>
                </c:pt>
                <c:pt idx="11">
                  <c:v>2.2799999999999998</c:v>
                </c:pt>
                <c:pt idx="12">
                  <c:v>2.2200000000000002</c:v>
                </c:pt>
                <c:pt idx="13">
                  <c:v>2.29</c:v>
                </c:pt>
                <c:pt idx="14">
                  <c:v>3.53</c:v>
                </c:pt>
                <c:pt idx="15">
                  <c:v>3.74</c:v>
                </c:pt>
                <c:pt idx="16">
                  <c:v>3.12</c:v>
                </c:pt>
                <c:pt idx="17">
                  <c:v>2.68</c:v>
                </c:pt>
                <c:pt idx="18">
                  <c:v>2.56</c:v>
                </c:pt>
                <c:pt idx="19">
                  <c:v>2.56</c:v>
                </c:pt>
                <c:pt idx="20">
                  <c:v>2.58</c:v>
                </c:pt>
                <c:pt idx="21">
                  <c:v>2.74</c:v>
                </c:pt>
                <c:pt idx="22">
                  <c:v>2.89</c:v>
                </c:pt>
                <c:pt idx="23">
                  <c:v>2.95</c:v>
                </c:pt>
                <c:pt idx="24">
                  <c:v>2.92</c:v>
                </c:pt>
                <c:pt idx="25">
                  <c:v>2.91</c:v>
                </c:pt>
                <c:pt idx="26">
                  <c:v>3.14</c:v>
                </c:pt>
                <c:pt idx="27">
                  <c:v>3.16</c:v>
                </c:pt>
                <c:pt idx="28">
                  <c:v>3.12</c:v>
                </c:pt>
                <c:pt idx="29">
                  <c:v>3.11</c:v>
                </c:pt>
                <c:pt idx="30">
                  <c:v>3.16</c:v>
                </c:pt>
                <c:pt idx="31">
                  <c:v>3.26</c:v>
                </c:pt>
                <c:pt idx="32">
                  <c:v>3.04</c:v>
                </c:pt>
                <c:pt idx="33">
                  <c:v>2.96</c:v>
                </c:pt>
                <c:pt idx="34">
                  <c:v>2.94</c:v>
                </c:pt>
                <c:pt idx="35">
                  <c:v>2.97</c:v>
                </c:pt>
                <c:pt idx="36">
                  <c:v>3</c:v>
                </c:pt>
                <c:pt idx="37">
                  <c:v>3.01</c:v>
                </c:pt>
                <c:pt idx="38">
                  <c:v>3</c:v>
                </c:pt>
                <c:pt idx="39">
                  <c:v>2.66</c:v>
                </c:pt>
                <c:pt idx="40">
                  <c:v>2.48</c:v>
                </c:pt>
                <c:pt idx="41">
                  <c:v>2.42</c:v>
                </c:pt>
                <c:pt idx="42">
                  <c:v>2.38</c:v>
                </c:pt>
                <c:pt idx="43">
                  <c:v>2.31</c:v>
                </c:pt>
                <c:pt idx="44">
                  <c:v>2.1800000000000002</c:v>
                </c:pt>
                <c:pt idx="45">
                  <c:v>2.12</c:v>
                </c:pt>
                <c:pt idx="46">
                  <c:v>2.1</c:v>
                </c:pt>
                <c:pt idx="47">
                  <c:v>2.2000000000000002</c:v>
                </c:pt>
                <c:pt idx="48">
                  <c:v>2.35</c:v>
                </c:pt>
                <c:pt idx="49">
                  <c:v>2.2599999999999998</c:v>
                </c:pt>
                <c:pt idx="50">
                  <c:v>2.2200000000000002</c:v>
                </c:pt>
                <c:pt idx="51">
                  <c:v>2.2599999999999998</c:v>
                </c:pt>
                <c:pt idx="52">
                  <c:v>2.5299999999999998</c:v>
                </c:pt>
                <c:pt idx="53">
                  <c:v>2.75</c:v>
                </c:pt>
                <c:pt idx="54">
                  <c:v>2.65</c:v>
                </c:pt>
                <c:pt idx="55">
                  <c:v>2.48</c:v>
                </c:pt>
                <c:pt idx="56">
                  <c:v>2.4300000000000002</c:v>
                </c:pt>
                <c:pt idx="57">
                  <c:v>2.34</c:v>
                </c:pt>
                <c:pt idx="58">
                  <c:v>2.27</c:v>
                </c:pt>
                <c:pt idx="59">
                  <c:v>2.21</c:v>
                </c:pt>
                <c:pt idx="60">
                  <c:v>2.2000000000000002</c:v>
                </c:pt>
                <c:pt idx="61">
                  <c:v>2.38</c:v>
                </c:pt>
                <c:pt idx="62">
                  <c:v>2.4900000000000002</c:v>
                </c:pt>
                <c:pt idx="63">
                  <c:v>2.5</c:v>
                </c:pt>
                <c:pt idx="64">
                  <c:v>2.4700000000000002</c:v>
                </c:pt>
                <c:pt idx="65">
                  <c:v>2.46</c:v>
                </c:pt>
                <c:pt idx="66">
                  <c:v>2.46</c:v>
                </c:pt>
                <c:pt idx="67">
                  <c:v>2.46</c:v>
                </c:pt>
                <c:pt idx="68">
                  <c:v>2.4300000000000002</c:v>
                </c:pt>
                <c:pt idx="69">
                  <c:v>2.3199999999999998</c:v>
                </c:pt>
                <c:pt idx="70">
                  <c:v>2.17</c:v>
                </c:pt>
                <c:pt idx="71">
                  <c:v>2.0499999999999998</c:v>
                </c:pt>
                <c:pt idx="72">
                  <c:v>2</c:v>
                </c:pt>
                <c:pt idx="73">
                  <c:v>2.0099999999999998</c:v>
                </c:pt>
                <c:pt idx="74">
                  <c:v>2.15</c:v>
                </c:pt>
                <c:pt idx="75">
                  <c:v>2.17</c:v>
                </c:pt>
                <c:pt idx="76">
                  <c:v>2.12</c:v>
                </c:pt>
                <c:pt idx="77">
                  <c:v>2.06</c:v>
                </c:pt>
                <c:pt idx="78">
                  <c:v>2.0099999999999998</c:v>
                </c:pt>
                <c:pt idx="79">
                  <c:v>1.94</c:v>
                </c:pt>
                <c:pt idx="80">
                  <c:v>1.82</c:v>
                </c:pt>
                <c:pt idx="81">
                  <c:v>1.86</c:v>
                </c:pt>
                <c:pt idx="82">
                  <c:v>2.02</c:v>
                </c:pt>
                <c:pt idx="83">
                  <c:v>2.15</c:v>
                </c:pt>
                <c:pt idx="84">
                  <c:v>2.16</c:v>
                </c:pt>
                <c:pt idx="85">
                  <c:v>2.16</c:v>
                </c:pt>
                <c:pt idx="86">
                  <c:v>2.16</c:v>
                </c:pt>
                <c:pt idx="87">
                  <c:v>2.12</c:v>
                </c:pt>
                <c:pt idx="88">
                  <c:v>2.0699999999999998</c:v>
                </c:pt>
                <c:pt idx="89">
                  <c:v>2.02</c:v>
                </c:pt>
                <c:pt idx="90">
                  <c:v>2.0699999999999998</c:v>
                </c:pt>
                <c:pt idx="91">
                  <c:v>2.4500000000000002</c:v>
                </c:pt>
                <c:pt idx="92">
                  <c:v>2.72</c:v>
                </c:pt>
                <c:pt idx="93">
                  <c:v>2.65</c:v>
                </c:pt>
                <c:pt idx="94">
                  <c:v>2.5499999999999998</c:v>
                </c:pt>
                <c:pt idx="95">
                  <c:v>2.5</c:v>
                </c:pt>
                <c:pt idx="96">
                  <c:v>2.5</c:v>
                </c:pt>
                <c:pt idx="97">
                  <c:v>2.5</c:v>
                </c:pt>
                <c:pt idx="98">
                  <c:v>2.5299999999999998</c:v>
                </c:pt>
                <c:pt idx="99">
                  <c:v>2.63</c:v>
                </c:pt>
                <c:pt idx="100">
                  <c:v>2.76</c:v>
                </c:pt>
                <c:pt idx="101">
                  <c:v>2.87</c:v>
                </c:pt>
                <c:pt idx="102">
                  <c:v>2.96</c:v>
                </c:pt>
                <c:pt idx="103">
                  <c:v>3.09</c:v>
                </c:pt>
                <c:pt idx="104">
                  <c:v>3.34</c:v>
                </c:pt>
                <c:pt idx="105">
                  <c:v>3.15</c:v>
                </c:pt>
                <c:pt idx="106">
                  <c:v>3.01</c:v>
                </c:pt>
                <c:pt idx="107">
                  <c:v>2.96</c:v>
                </c:pt>
                <c:pt idx="108">
                  <c:v>2.97</c:v>
                </c:pt>
                <c:pt idx="109">
                  <c:v>3.02</c:v>
                </c:pt>
                <c:pt idx="110">
                  <c:v>3.02</c:v>
                </c:pt>
                <c:pt idx="111">
                  <c:v>3.05</c:v>
                </c:pt>
                <c:pt idx="112">
                  <c:v>3.11</c:v>
                </c:pt>
                <c:pt idx="113">
                  <c:v>3.15</c:v>
                </c:pt>
                <c:pt idx="114">
                  <c:v>3.15</c:v>
                </c:pt>
                <c:pt idx="115">
                  <c:v>3.14</c:v>
                </c:pt>
                <c:pt idx="116">
                  <c:v>3</c:v>
                </c:pt>
                <c:pt idx="117">
                  <c:v>2.86</c:v>
                </c:pt>
                <c:pt idx="118">
                  <c:v>2.88</c:v>
                </c:pt>
                <c:pt idx="119">
                  <c:v>2.96</c:v>
                </c:pt>
                <c:pt idx="120">
                  <c:v>2.95</c:v>
                </c:pt>
                <c:pt idx="121">
                  <c:v>2.94</c:v>
                </c:pt>
                <c:pt idx="122">
                  <c:v>2.86</c:v>
                </c:pt>
                <c:pt idx="123">
                  <c:v>2.81</c:v>
                </c:pt>
                <c:pt idx="124">
                  <c:v>2.63</c:v>
                </c:pt>
                <c:pt idx="125">
                  <c:v>2.44</c:v>
                </c:pt>
                <c:pt idx="126">
                  <c:v>2.34</c:v>
                </c:pt>
                <c:pt idx="127">
                  <c:v>2.37</c:v>
                </c:pt>
                <c:pt idx="128">
                  <c:v>2.54</c:v>
                </c:pt>
                <c:pt idx="129">
                  <c:v>2.31</c:v>
                </c:pt>
                <c:pt idx="130">
                  <c:v>2.1800000000000002</c:v>
                </c:pt>
                <c:pt idx="131">
                  <c:v>2.23</c:v>
                </c:pt>
                <c:pt idx="132">
                  <c:v>2.42</c:v>
                </c:pt>
                <c:pt idx="133">
                  <c:v>2.64</c:v>
                </c:pt>
                <c:pt idx="134">
                  <c:v>2.62</c:v>
                </c:pt>
                <c:pt idx="135">
                  <c:v>2.8</c:v>
                </c:pt>
                <c:pt idx="136">
                  <c:v>2.78</c:v>
                </c:pt>
                <c:pt idx="137">
                  <c:v>2.62</c:v>
                </c:pt>
                <c:pt idx="138">
                  <c:v>2.46</c:v>
                </c:pt>
                <c:pt idx="139">
                  <c:v>2.4700000000000002</c:v>
                </c:pt>
                <c:pt idx="140">
                  <c:v>2.4900000000000002</c:v>
                </c:pt>
                <c:pt idx="141">
                  <c:v>2.4500000000000002</c:v>
                </c:pt>
                <c:pt idx="142">
                  <c:v>2.37</c:v>
                </c:pt>
                <c:pt idx="143">
                  <c:v>2.2599999999999998</c:v>
                </c:pt>
                <c:pt idx="144">
                  <c:v>2.15</c:v>
                </c:pt>
                <c:pt idx="145">
                  <c:v>2.1</c:v>
                </c:pt>
                <c:pt idx="146">
                  <c:v>2.23</c:v>
                </c:pt>
                <c:pt idx="147">
                  <c:v>2.1800000000000002</c:v>
                </c:pt>
                <c:pt idx="148">
                  <c:v>2.15</c:v>
                </c:pt>
                <c:pt idx="149">
                  <c:v>2.2000000000000002</c:v>
                </c:pt>
                <c:pt idx="150">
                  <c:v>2.2999999999999998</c:v>
                </c:pt>
                <c:pt idx="151">
                  <c:v>2.2200000000000002</c:v>
                </c:pt>
                <c:pt idx="152">
                  <c:v>2.2599999999999998</c:v>
                </c:pt>
                <c:pt idx="153">
                  <c:v>2.2999999999999998</c:v>
                </c:pt>
                <c:pt idx="154">
                  <c:v>2.2999999999999998</c:v>
                </c:pt>
                <c:pt idx="155">
                  <c:v>2.29</c:v>
                </c:pt>
                <c:pt idx="156">
                  <c:v>2.29</c:v>
                </c:pt>
                <c:pt idx="157">
                  <c:v>2.27</c:v>
                </c:pt>
                <c:pt idx="158">
                  <c:v>2.27</c:v>
                </c:pt>
                <c:pt idx="159">
                  <c:v>2.2999999999999998</c:v>
                </c:pt>
                <c:pt idx="160">
                  <c:v>2.36</c:v>
                </c:pt>
                <c:pt idx="161">
                  <c:v>2.6</c:v>
                </c:pt>
                <c:pt idx="162">
                  <c:v>3.02</c:v>
                </c:pt>
                <c:pt idx="163">
                  <c:v>2.83</c:v>
                </c:pt>
                <c:pt idx="164">
                  <c:v>2.76</c:v>
                </c:pt>
                <c:pt idx="165">
                  <c:v>2.78</c:v>
                </c:pt>
                <c:pt idx="166">
                  <c:v>2.71</c:v>
                </c:pt>
                <c:pt idx="167">
                  <c:v>2.63</c:v>
                </c:pt>
                <c:pt idx="168">
                  <c:v>2.62</c:v>
                </c:pt>
                <c:pt idx="169">
                  <c:v>2.54</c:v>
                </c:pt>
                <c:pt idx="170">
                  <c:v>2.31</c:v>
                </c:pt>
                <c:pt idx="171">
                  <c:v>2.3199999999999998</c:v>
                </c:pt>
                <c:pt idx="172">
                  <c:v>2.34</c:v>
                </c:pt>
                <c:pt idx="173">
                  <c:v>2.31</c:v>
                </c:pt>
                <c:pt idx="174">
                  <c:v>2.2599999999999998</c:v>
                </c:pt>
                <c:pt idx="175">
                  <c:v>2.33</c:v>
                </c:pt>
                <c:pt idx="176">
                  <c:v>2.4</c:v>
                </c:pt>
                <c:pt idx="177">
                  <c:v>2.4</c:v>
                </c:pt>
                <c:pt idx="178">
                  <c:v>2.61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2-A9F1-4763-B4C2-F5A72FE448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1756160"/>
        <c:axId val="151762432"/>
      </c:scatterChart>
      <c:valAx>
        <c:axId val="151756160"/>
        <c:scaling>
          <c:orientation val="minMax"/>
          <c:max val="16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(seconds)</a:t>
                </a:r>
              </a:p>
            </c:rich>
          </c:tx>
          <c:layout/>
          <c:overlay val="0"/>
        </c:title>
        <c:majorTickMark val="none"/>
        <c:minorTickMark val="none"/>
        <c:tickLblPos val="nextTo"/>
        <c:crossAx val="151762432"/>
        <c:crosses val="autoZero"/>
        <c:crossBetween val="midCat"/>
      </c:valAx>
      <c:valAx>
        <c:axId val="1517624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Lambda</a:t>
                </a:r>
              </a:p>
            </c:rich>
          </c:tx>
          <c:layout>
            <c:manualLayout>
              <c:xMode val="edge"/>
              <c:yMode val="edge"/>
              <c:x val="1.171458998935042E-2"/>
              <c:y val="0.43807184838889612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crossAx val="151756160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1"/>
          <c:order val="0"/>
          <c:tx>
            <c:v>Fuel Flow (L/hr)</c:v>
          </c:tx>
          <c:marker>
            <c:symbol val="none"/>
          </c:marker>
          <c:yVal>
            <c:numRef>
              <c:f>'Lap 2 data'!$BU$10:$BU$199</c:f>
              <c:numCache>
                <c:formatCode>General</c:formatCode>
                <c:ptCount val="190"/>
                <c:pt idx="0">
                  <c:v>3.0635829999999999</c:v>
                </c:pt>
                <c:pt idx="1">
                  <c:v>3.0502400000000001</c:v>
                </c:pt>
                <c:pt idx="2">
                  <c:v>3.1235529999999998</c:v>
                </c:pt>
                <c:pt idx="3">
                  <c:v>3.2707929999999998</c:v>
                </c:pt>
                <c:pt idx="4">
                  <c:v>4.0287139999999999</c:v>
                </c:pt>
                <c:pt idx="5">
                  <c:v>5.0644270000000002</c:v>
                </c:pt>
                <c:pt idx="6">
                  <c:v>5.4051349999999996</c:v>
                </c:pt>
                <c:pt idx="7">
                  <c:v>5.3614410000000001</c:v>
                </c:pt>
                <c:pt idx="8">
                  <c:v>5.944178</c:v>
                </c:pt>
                <c:pt idx="9">
                  <c:v>5.5296200000000004</c:v>
                </c:pt>
                <c:pt idx="10">
                  <c:v>4.3728949999999998</c:v>
                </c:pt>
                <c:pt idx="11">
                  <c:v>3.6478830000000002</c:v>
                </c:pt>
                <c:pt idx="12">
                  <c:v>3.5493510000000001</c:v>
                </c:pt>
                <c:pt idx="13">
                  <c:v>3.2465220000000001</c:v>
                </c:pt>
                <c:pt idx="14">
                  <c:v>3.0502400000000001</c:v>
                </c:pt>
                <c:pt idx="15">
                  <c:v>2.723706</c:v>
                </c:pt>
                <c:pt idx="16">
                  <c:v>2.1223969999999999</c:v>
                </c:pt>
                <c:pt idx="17">
                  <c:v>1.866879</c:v>
                </c:pt>
                <c:pt idx="18">
                  <c:v>2.0941960000000002</c:v>
                </c:pt>
                <c:pt idx="19">
                  <c:v>2.1003069999999999</c:v>
                </c:pt>
                <c:pt idx="20">
                  <c:v>1.85588</c:v>
                </c:pt>
                <c:pt idx="21">
                  <c:v>1.5077449999999999</c:v>
                </c:pt>
                <c:pt idx="22">
                  <c:v>1.4921530000000001</c:v>
                </c:pt>
                <c:pt idx="23">
                  <c:v>1.973474</c:v>
                </c:pt>
                <c:pt idx="24">
                  <c:v>1.9868669999999999</c:v>
                </c:pt>
                <c:pt idx="25">
                  <c:v>1.71434</c:v>
                </c:pt>
                <c:pt idx="26">
                  <c:v>1.2522759999999999</c:v>
                </c:pt>
                <c:pt idx="27">
                  <c:v>0.83903700000000003</c:v>
                </c:pt>
                <c:pt idx="28">
                  <c:v>0.82198000000000004</c:v>
                </c:pt>
                <c:pt idx="29">
                  <c:v>1.2944059999999999</c:v>
                </c:pt>
                <c:pt idx="30">
                  <c:v>1.5343819999999999</c:v>
                </c:pt>
                <c:pt idx="31">
                  <c:v>1.085661</c:v>
                </c:pt>
                <c:pt idx="32">
                  <c:v>0.70277400000000001</c:v>
                </c:pt>
                <c:pt idx="33">
                  <c:v>1.0352209999999999</c:v>
                </c:pt>
                <c:pt idx="34">
                  <c:v>1.176714</c:v>
                </c:pt>
                <c:pt idx="35">
                  <c:v>1.129305</c:v>
                </c:pt>
                <c:pt idx="36">
                  <c:v>1.4151260000000001</c:v>
                </c:pt>
                <c:pt idx="37">
                  <c:v>1.7957650000000001</c:v>
                </c:pt>
                <c:pt idx="38">
                  <c:v>2.1971270000000001</c:v>
                </c:pt>
                <c:pt idx="39">
                  <c:v>2.6666210000000001</c:v>
                </c:pt>
                <c:pt idx="40">
                  <c:v>2.8147600000000002</c:v>
                </c:pt>
                <c:pt idx="41">
                  <c:v>3.6003769999999999</c:v>
                </c:pt>
                <c:pt idx="42">
                  <c:v>5.3739049999999997</c:v>
                </c:pt>
                <c:pt idx="43">
                  <c:v>6.1234510000000002</c:v>
                </c:pt>
                <c:pt idx="44">
                  <c:v>5.5962360000000002</c:v>
                </c:pt>
                <c:pt idx="45">
                  <c:v>4.3307159999999998</c:v>
                </c:pt>
                <c:pt idx="46">
                  <c:v>3.314654</c:v>
                </c:pt>
                <c:pt idx="47">
                  <c:v>3.4397250000000001</c:v>
                </c:pt>
                <c:pt idx="48">
                  <c:v>3.1865519999999998</c:v>
                </c:pt>
                <c:pt idx="49">
                  <c:v>2.5185780000000002</c:v>
                </c:pt>
                <c:pt idx="50">
                  <c:v>2.2230799999999999</c:v>
                </c:pt>
                <c:pt idx="51">
                  <c:v>2.1157020000000002</c:v>
                </c:pt>
                <c:pt idx="52">
                  <c:v>2.284516</c:v>
                </c:pt>
                <c:pt idx="53">
                  <c:v>2.8487770000000001</c:v>
                </c:pt>
                <c:pt idx="54">
                  <c:v>3.3203260000000001</c:v>
                </c:pt>
                <c:pt idx="55">
                  <c:v>3.5492840000000001</c:v>
                </c:pt>
                <c:pt idx="56">
                  <c:v>3.4982769999999999</c:v>
                </c:pt>
                <c:pt idx="57">
                  <c:v>3.4656769999999999</c:v>
                </c:pt>
                <c:pt idx="58">
                  <c:v>3.3612799999999998</c:v>
                </c:pt>
                <c:pt idx="59">
                  <c:v>3.1117240000000002</c:v>
                </c:pt>
                <c:pt idx="60">
                  <c:v>2.976194</c:v>
                </c:pt>
                <c:pt idx="61">
                  <c:v>2.719992</c:v>
                </c:pt>
                <c:pt idx="62">
                  <c:v>2.8176929999999998</c:v>
                </c:pt>
                <c:pt idx="63">
                  <c:v>2.6851919999999998</c:v>
                </c:pt>
                <c:pt idx="64">
                  <c:v>2.6259070000000002</c:v>
                </c:pt>
                <c:pt idx="65">
                  <c:v>2.9939360000000002</c:v>
                </c:pt>
                <c:pt idx="66">
                  <c:v>3.3545850000000002</c:v>
                </c:pt>
                <c:pt idx="67">
                  <c:v>4.1661539999999997</c:v>
                </c:pt>
                <c:pt idx="68">
                  <c:v>4.6483059999999998</c:v>
                </c:pt>
                <c:pt idx="69">
                  <c:v>5.200691</c:v>
                </c:pt>
                <c:pt idx="70">
                  <c:v>5.177454</c:v>
                </c:pt>
                <c:pt idx="71">
                  <c:v>3.9596089999999999</c:v>
                </c:pt>
                <c:pt idx="72">
                  <c:v>3.4271639999999999</c:v>
                </c:pt>
                <c:pt idx="73">
                  <c:v>4.575628</c:v>
                </c:pt>
                <c:pt idx="74">
                  <c:v>5.4414009999999999</c:v>
                </c:pt>
                <c:pt idx="75">
                  <c:v>5.5769310000000001</c:v>
                </c:pt>
                <c:pt idx="76">
                  <c:v>5.6109970000000002</c:v>
                </c:pt>
                <c:pt idx="77">
                  <c:v>5.5317699999999999</c:v>
                </c:pt>
                <c:pt idx="78">
                  <c:v>5.222245</c:v>
                </c:pt>
                <c:pt idx="79">
                  <c:v>5.7545909999999996</c:v>
                </c:pt>
                <c:pt idx="80">
                  <c:v>7.2881910000000003</c:v>
                </c:pt>
                <c:pt idx="81">
                  <c:v>7.561598</c:v>
                </c:pt>
                <c:pt idx="82">
                  <c:v>6.0236000000000001</c:v>
                </c:pt>
                <c:pt idx="83">
                  <c:v>5.2940430000000003</c:v>
                </c:pt>
                <c:pt idx="84">
                  <c:v>4.8483020000000003</c:v>
                </c:pt>
                <c:pt idx="85">
                  <c:v>4.520937</c:v>
                </c:pt>
                <c:pt idx="86">
                  <c:v>5.6748950000000002</c:v>
                </c:pt>
                <c:pt idx="87">
                  <c:v>5.7166870000000003</c:v>
                </c:pt>
                <c:pt idx="88">
                  <c:v>5.2688709999999999</c:v>
                </c:pt>
                <c:pt idx="89">
                  <c:v>4.6120900000000002</c:v>
                </c:pt>
                <c:pt idx="90">
                  <c:v>2.8311820000000001</c:v>
                </c:pt>
                <c:pt idx="91">
                  <c:v>2.0290460000000001</c:v>
                </c:pt>
                <c:pt idx="92">
                  <c:v>1.8254330000000001</c:v>
                </c:pt>
                <c:pt idx="93">
                  <c:v>2.0764049999999998</c:v>
                </c:pt>
                <c:pt idx="94">
                  <c:v>2.4200460000000001</c:v>
                </c:pt>
                <c:pt idx="95">
                  <c:v>2.2904779999999998</c:v>
                </c:pt>
                <c:pt idx="96">
                  <c:v>2.1305100000000001</c:v>
                </c:pt>
                <c:pt idx="97">
                  <c:v>2.0423879999999999</c:v>
                </c:pt>
                <c:pt idx="98">
                  <c:v>2.25563</c:v>
                </c:pt>
                <c:pt idx="99">
                  <c:v>2.7303039999999998</c:v>
                </c:pt>
                <c:pt idx="100">
                  <c:v>2.3697530000000002</c:v>
                </c:pt>
                <c:pt idx="101">
                  <c:v>1.6780740000000001</c:v>
                </c:pt>
                <c:pt idx="102">
                  <c:v>1.4958389999999999</c:v>
                </c:pt>
                <c:pt idx="103">
                  <c:v>1.796316</c:v>
                </c:pt>
                <c:pt idx="104">
                  <c:v>1.8905829999999999</c:v>
                </c:pt>
                <c:pt idx="105">
                  <c:v>1.6254850000000001</c:v>
                </c:pt>
                <c:pt idx="106">
                  <c:v>1.7720610000000001</c:v>
                </c:pt>
                <c:pt idx="107">
                  <c:v>1.9550000000000001</c:v>
                </c:pt>
                <c:pt idx="108">
                  <c:v>1.9550000000000001</c:v>
                </c:pt>
                <c:pt idx="109">
                  <c:v>2.2511830000000002</c:v>
                </c:pt>
                <c:pt idx="110">
                  <c:v>2.28085</c:v>
                </c:pt>
                <c:pt idx="111">
                  <c:v>2.2637930000000002</c:v>
                </c:pt>
                <c:pt idx="112">
                  <c:v>2.2771349999999999</c:v>
                </c:pt>
                <c:pt idx="113">
                  <c:v>2.5148139999999999</c:v>
                </c:pt>
                <c:pt idx="114">
                  <c:v>2.5992700000000002</c:v>
                </c:pt>
                <c:pt idx="115">
                  <c:v>2.6155460000000001</c:v>
                </c:pt>
                <c:pt idx="116">
                  <c:v>2.2490329999999998</c:v>
                </c:pt>
                <c:pt idx="117">
                  <c:v>1.8313470000000001</c:v>
                </c:pt>
                <c:pt idx="118">
                  <c:v>1.9572000000000001</c:v>
                </c:pt>
                <c:pt idx="119">
                  <c:v>2.264526</c:v>
                </c:pt>
                <c:pt idx="120">
                  <c:v>2.4889109999999999</c:v>
                </c:pt>
                <c:pt idx="121">
                  <c:v>2.7730579999999998</c:v>
                </c:pt>
                <c:pt idx="122">
                  <c:v>2.937662</c:v>
                </c:pt>
                <c:pt idx="123">
                  <c:v>3.4900669999999998</c:v>
                </c:pt>
                <c:pt idx="124">
                  <c:v>4.5919530000000002</c:v>
                </c:pt>
                <c:pt idx="125">
                  <c:v>4.4313989999999999</c:v>
                </c:pt>
                <c:pt idx="126">
                  <c:v>3.5042399999999998</c:v>
                </c:pt>
                <c:pt idx="127">
                  <c:v>3.0732110000000001</c:v>
                </c:pt>
                <c:pt idx="128">
                  <c:v>2.5615389999999998</c:v>
                </c:pt>
                <c:pt idx="129">
                  <c:v>2.346733</c:v>
                </c:pt>
                <c:pt idx="130">
                  <c:v>1.950601</c:v>
                </c:pt>
                <c:pt idx="131">
                  <c:v>1.8542689999999999</c:v>
                </c:pt>
                <c:pt idx="132">
                  <c:v>1.549973</c:v>
                </c:pt>
                <c:pt idx="133">
                  <c:v>1.5373140000000001</c:v>
                </c:pt>
                <c:pt idx="134">
                  <c:v>2.3474179999999998</c:v>
                </c:pt>
                <c:pt idx="135">
                  <c:v>3.1909019999999999</c:v>
                </c:pt>
                <c:pt idx="136">
                  <c:v>3.6922619999999999</c:v>
                </c:pt>
                <c:pt idx="137">
                  <c:v>4.4136670000000002</c:v>
                </c:pt>
                <c:pt idx="138">
                  <c:v>4.9969429999999999</c:v>
                </c:pt>
                <c:pt idx="139">
                  <c:v>6.1537050000000004</c:v>
                </c:pt>
                <c:pt idx="140">
                  <c:v>6.906917</c:v>
                </c:pt>
                <c:pt idx="141">
                  <c:v>6.2390400000000001</c:v>
                </c:pt>
                <c:pt idx="142">
                  <c:v>5.8412949999999997</c:v>
                </c:pt>
                <c:pt idx="143">
                  <c:v>4.9120350000000004</c:v>
                </c:pt>
                <c:pt idx="144">
                  <c:v>3.8174790000000001</c:v>
                </c:pt>
                <c:pt idx="145">
                  <c:v>3.1339630000000001</c:v>
                </c:pt>
                <c:pt idx="146">
                  <c:v>2.7059160000000002</c:v>
                </c:pt>
                <c:pt idx="147">
                  <c:v>2.6051839999999999</c:v>
                </c:pt>
                <c:pt idx="148">
                  <c:v>2.9702320000000002</c:v>
                </c:pt>
                <c:pt idx="149">
                  <c:v>3.4678770000000001</c:v>
                </c:pt>
                <c:pt idx="150">
                  <c:v>3.5227140000000001</c:v>
                </c:pt>
                <c:pt idx="151">
                  <c:v>3.4308779999999999</c:v>
                </c:pt>
                <c:pt idx="152">
                  <c:v>3.92476</c:v>
                </c:pt>
                <c:pt idx="153">
                  <c:v>4.2521250000000004</c:v>
                </c:pt>
                <c:pt idx="154">
                  <c:v>4.5037159999999998</c:v>
                </c:pt>
                <c:pt idx="155">
                  <c:v>3.8530600000000002</c:v>
                </c:pt>
                <c:pt idx="156">
                  <c:v>2.716326</c:v>
                </c:pt>
                <c:pt idx="157">
                  <c:v>2.6029360000000001</c:v>
                </c:pt>
                <c:pt idx="158">
                  <c:v>2.800684</c:v>
                </c:pt>
                <c:pt idx="159">
                  <c:v>2.7066490000000001</c:v>
                </c:pt>
                <c:pt idx="160">
                  <c:v>2.3578769999999998</c:v>
                </c:pt>
                <c:pt idx="161">
                  <c:v>1.7899</c:v>
                </c:pt>
                <c:pt idx="162">
                  <c:v>1.4951350000000001</c:v>
                </c:pt>
                <c:pt idx="163">
                  <c:v>1.8068599999999999</c:v>
                </c:pt>
                <c:pt idx="164">
                  <c:v>2.2948770000000001</c:v>
                </c:pt>
                <c:pt idx="165">
                  <c:v>2.8532250000000001</c:v>
                </c:pt>
                <c:pt idx="166">
                  <c:v>2.9702809999999999</c:v>
                </c:pt>
                <c:pt idx="167">
                  <c:v>3.550036</c:v>
                </c:pt>
                <c:pt idx="168">
                  <c:v>3.9685039999999998</c:v>
                </c:pt>
                <c:pt idx="169">
                  <c:v>3.7369599999999998</c:v>
                </c:pt>
                <c:pt idx="170">
                  <c:v>3.5331139999999999</c:v>
                </c:pt>
                <c:pt idx="171">
                  <c:v>3.3168530000000001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2C3F-409D-BE99-B2DE17E723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1590400"/>
        <c:axId val="151592320"/>
      </c:scatterChart>
      <c:scatterChart>
        <c:scatterStyle val="smoothMarker"/>
        <c:varyColors val="0"/>
        <c:ser>
          <c:idx val="2"/>
          <c:order val="1"/>
          <c:tx>
            <c:v>Lambda</c:v>
          </c:tx>
          <c:marker>
            <c:symbol val="none"/>
          </c:marker>
          <c:yVal>
            <c:numRef>
              <c:f>'Lap 2 data'!$BC$10:$BC$199</c:f>
              <c:numCache>
                <c:formatCode>General</c:formatCode>
                <c:ptCount val="190"/>
                <c:pt idx="0">
                  <c:v>2.23</c:v>
                </c:pt>
                <c:pt idx="1">
                  <c:v>2.23</c:v>
                </c:pt>
                <c:pt idx="2">
                  <c:v>2.2200000000000002</c:v>
                </c:pt>
                <c:pt idx="3">
                  <c:v>2.2000000000000002</c:v>
                </c:pt>
                <c:pt idx="4">
                  <c:v>2.12</c:v>
                </c:pt>
                <c:pt idx="5">
                  <c:v>1.99</c:v>
                </c:pt>
                <c:pt idx="6">
                  <c:v>1.91</c:v>
                </c:pt>
                <c:pt idx="7">
                  <c:v>1.89</c:v>
                </c:pt>
                <c:pt idx="8">
                  <c:v>1.88</c:v>
                </c:pt>
                <c:pt idx="9">
                  <c:v>1.95</c:v>
                </c:pt>
                <c:pt idx="10">
                  <c:v>2.08</c:v>
                </c:pt>
                <c:pt idx="11">
                  <c:v>2.1800000000000002</c:v>
                </c:pt>
                <c:pt idx="12">
                  <c:v>2.14</c:v>
                </c:pt>
                <c:pt idx="13">
                  <c:v>2.14</c:v>
                </c:pt>
                <c:pt idx="14">
                  <c:v>2.2400000000000002</c:v>
                </c:pt>
                <c:pt idx="15">
                  <c:v>2.36</c:v>
                </c:pt>
                <c:pt idx="16">
                  <c:v>2.4700000000000002</c:v>
                </c:pt>
                <c:pt idx="17">
                  <c:v>2.48</c:v>
                </c:pt>
                <c:pt idx="18">
                  <c:v>2.2999999999999998</c:v>
                </c:pt>
                <c:pt idx="19">
                  <c:v>2.23</c:v>
                </c:pt>
                <c:pt idx="20">
                  <c:v>2.34</c:v>
                </c:pt>
                <c:pt idx="21">
                  <c:v>2.6</c:v>
                </c:pt>
                <c:pt idx="22">
                  <c:v>2.71</c:v>
                </c:pt>
                <c:pt idx="23">
                  <c:v>2.42</c:v>
                </c:pt>
                <c:pt idx="24">
                  <c:v>2.31</c:v>
                </c:pt>
                <c:pt idx="25">
                  <c:v>2.37</c:v>
                </c:pt>
                <c:pt idx="26">
                  <c:v>2.58</c:v>
                </c:pt>
                <c:pt idx="27">
                  <c:v>3.03</c:v>
                </c:pt>
                <c:pt idx="28">
                  <c:v>3.19</c:v>
                </c:pt>
                <c:pt idx="29">
                  <c:v>2.59</c:v>
                </c:pt>
                <c:pt idx="30">
                  <c:v>2.59</c:v>
                </c:pt>
                <c:pt idx="31">
                  <c:v>2.7</c:v>
                </c:pt>
                <c:pt idx="32">
                  <c:v>2.87</c:v>
                </c:pt>
                <c:pt idx="33">
                  <c:v>2.88</c:v>
                </c:pt>
                <c:pt idx="34">
                  <c:v>2.78</c:v>
                </c:pt>
                <c:pt idx="35">
                  <c:v>2.76</c:v>
                </c:pt>
                <c:pt idx="36">
                  <c:v>2.65</c:v>
                </c:pt>
                <c:pt idx="37">
                  <c:v>2.33</c:v>
                </c:pt>
                <c:pt idx="38">
                  <c:v>2.19</c:v>
                </c:pt>
                <c:pt idx="39">
                  <c:v>2.23</c:v>
                </c:pt>
                <c:pt idx="40">
                  <c:v>2.36</c:v>
                </c:pt>
                <c:pt idx="41">
                  <c:v>2.37</c:v>
                </c:pt>
                <c:pt idx="42">
                  <c:v>1.95</c:v>
                </c:pt>
                <c:pt idx="43">
                  <c:v>1.88</c:v>
                </c:pt>
                <c:pt idx="44">
                  <c:v>2.0299999999999998</c:v>
                </c:pt>
                <c:pt idx="45">
                  <c:v>2.23</c:v>
                </c:pt>
                <c:pt idx="46">
                  <c:v>2.33</c:v>
                </c:pt>
                <c:pt idx="47">
                  <c:v>2.2599999999999998</c:v>
                </c:pt>
                <c:pt idx="48">
                  <c:v>2.2400000000000002</c:v>
                </c:pt>
                <c:pt idx="49">
                  <c:v>2.4300000000000002</c:v>
                </c:pt>
                <c:pt idx="50">
                  <c:v>2.54</c:v>
                </c:pt>
                <c:pt idx="51">
                  <c:v>2.4900000000000002</c:v>
                </c:pt>
                <c:pt idx="52">
                  <c:v>2.33</c:v>
                </c:pt>
                <c:pt idx="53">
                  <c:v>2.17</c:v>
                </c:pt>
                <c:pt idx="54">
                  <c:v>2.17</c:v>
                </c:pt>
                <c:pt idx="55">
                  <c:v>2.19</c:v>
                </c:pt>
                <c:pt idx="56">
                  <c:v>2.2000000000000002</c:v>
                </c:pt>
                <c:pt idx="57">
                  <c:v>2.2000000000000002</c:v>
                </c:pt>
                <c:pt idx="58">
                  <c:v>2.21</c:v>
                </c:pt>
                <c:pt idx="59">
                  <c:v>2.2599999999999998</c:v>
                </c:pt>
                <c:pt idx="60">
                  <c:v>2.37</c:v>
                </c:pt>
                <c:pt idx="61">
                  <c:v>2.38</c:v>
                </c:pt>
                <c:pt idx="62">
                  <c:v>2.38</c:v>
                </c:pt>
                <c:pt idx="63">
                  <c:v>2.36</c:v>
                </c:pt>
                <c:pt idx="64">
                  <c:v>2.3199999999999998</c:v>
                </c:pt>
                <c:pt idx="65">
                  <c:v>2.27</c:v>
                </c:pt>
                <c:pt idx="66">
                  <c:v>2.15</c:v>
                </c:pt>
                <c:pt idx="67">
                  <c:v>2.09</c:v>
                </c:pt>
                <c:pt idx="68">
                  <c:v>2.0499999999999998</c:v>
                </c:pt>
                <c:pt idx="69">
                  <c:v>2.04</c:v>
                </c:pt>
                <c:pt idx="70">
                  <c:v>2.06</c:v>
                </c:pt>
                <c:pt idx="71">
                  <c:v>2.12</c:v>
                </c:pt>
                <c:pt idx="72">
                  <c:v>2.2400000000000002</c:v>
                </c:pt>
                <c:pt idx="73">
                  <c:v>2.09</c:v>
                </c:pt>
                <c:pt idx="74">
                  <c:v>2</c:v>
                </c:pt>
                <c:pt idx="75">
                  <c:v>1.99</c:v>
                </c:pt>
                <c:pt idx="76">
                  <c:v>2.0099999999999998</c:v>
                </c:pt>
                <c:pt idx="77">
                  <c:v>2</c:v>
                </c:pt>
                <c:pt idx="78">
                  <c:v>1.96</c:v>
                </c:pt>
                <c:pt idx="79">
                  <c:v>1.82</c:v>
                </c:pt>
                <c:pt idx="80">
                  <c:v>1.8</c:v>
                </c:pt>
                <c:pt idx="81">
                  <c:v>1.85</c:v>
                </c:pt>
                <c:pt idx="82">
                  <c:v>1.89</c:v>
                </c:pt>
                <c:pt idx="83">
                  <c:v>1.87</c:v>
                </c:pt>
                <c:pt idx="84">
                  <c:v>1.89</c:v>
                </c:pt>
                <c:pt idx="85">
                  <c:v>2.02</c:v>
                </c:pt>
                <c:pt idx="86">
                  <c:v>1.95</c:v>
                </c:pt>
                <c:pt idx="87">
                  <c:v>1.91</c:v>
                </c:pt>
                <c:pt idx="88">
                  <c:v>1.95</c:v>
                </c:pt>
                <c:pt idx="89">
                  <c:v>2</c:v>
                </c:pt>
                <c:pt idx="90">
                  <c:v>2.1800000000000002</c:v>
                </c:pt>
                <c:pt idx="91">
                  <c:v>2.39</c:v>
                </c:pt>
                <c:pt idx="92">
                  <c:v>2.4500000000000002</c:v>
                </c:pt>
                <c:pt idx="93">
                  <c:v>2.44</c:v>
                </c:pt>
                <c:pt idx="94">
                  <c:v>2.41</c:v>
                </c:pt>
                <c:pt idx="95">
                  <c:v>2.37</c:v>
                </c:pt>
                <c:pt idx="96">
                  <c:v>2.35</c:v>
                </c:pt>
                <c:pt idx="97">
                  <c:v>2.42</c:v>
                </c:pt>
                <c:pt idx="98">
                  <c:v>2.44</c:v>
                </c:pt>
                <c:pt idx="99">
                  <c:v>2.5</c:v>
                </c:pt>
                <c:pt idx="100">
                  <c:v>2.7</c:v>
                </c:pt>
                <c:pt idx="101">
                  <c:v>3.09</c:v>
                </c:pt>
                <c:pt idx="102">
                  <c:v>2.98</c:v>
                </c:pt>
                <c:pt idx="103">
                  <c:v>2.68</c:v>
                </c:pt>
                <c:pt idx="104">
                  <c:v>2.79</c:v>
                </c:pt>
                <c:pt idx="105">
                  <c:v>2.95</c:v>
                </c:pt>
                <c:pt idx="106">
                  <c:v>2.87</c:v>
                </c:pt>
                <c:pt idx="107">
                  <c:v>2.71</c:v>
                </c:pt>
                <c:pt idx="108">
                  <c:v>2.77</c:v>
                </c:pt>
                <c:pt idx="109">
                  <c:v>2.77</c:v>
                </c:pt>
                <c:pt idx="110">
                  <c:v>2.79</c:v>
                </c:pt>
                <c:pt idx="111">
                  <c:v>2.75</c:v>
                </c:pt>
                <c:pt idx="112">
                  <c:v>2.65</c:v>
                </c:pt>
                <c:pt idx="113">
                  <c:v>2.5299999999999998</c:v>
                </c:pt>
                <c:pt idx="114">
                  <c:v>2.58</c:v>
                </c:pt>
                <c:pt idx="115">
                  <c:v>2.71</c:v>
                </c:pt>
                <c:pt idx="116">
                  <c:v>2.75</c:v>
                </c:pt>
                <c:pt idx="117">
                  <c:v>2.75</c:v>
                </c:pt>
                <c:pt idx="118">
                  <c:v>2.71</c:v>
                </c:pt>
                <c:pt idx="119">
                  <c:v>2.5499999999999998</c:v>
                </c:pt>
                <c:pt idx="120">
                  <c:v>2.2599999999999998</c:v>
                </c:pt>
                <c:pt idx="121">
                  <c:v>2.2999999999999998</c:v>
                </c:pt>
                <c:pt idx="122">
                  <c:v>2.4</c:v>
                </c:pt>
                <c:pt idx="123">
                  <c:v>2.33</c:v>
                </c:pt>
                <c:pt idx="124">
                  <c:v>2.14</c:v>
                </c:pt>
                <c:pt idx="125">
                  <c:v>2.1</c:v>
                </c:pt>
                <c:pt idx="126">
                  <c:v>2.31</c:v>
                </c:pt>
                <c:pt idx="127">
                  <c:v>2.39</c:v>
                </c:pt>
                <c:pt idx="128">
                  <c:v>2.4900000000000002</c:v>
                </c:pt>
                <c:pt idx="129">
                  <c:v>2.57</c:v>
                </c:pt>
                <c:pt idx="130">
                  <c:v>2.69</c:v>
                </c:pt>
                <c:pt idx="131">
                  <c:v>2.88</c:v>
                </c:pt>
                <c:pt idx="132">
                  <c:v>2.65</c:v>
                </c:pt>
                <c:pt idx="133">
                  <c:v>2.35</c:v>
                </c:pt>
                <c:pt idx="134">
                  <c:v>2.29</c:v>
                </c:pt>
                <c:pt idx="135">
                  <c:v>2.25</c:v>
                </c:pt>
                <c:pt idx="136">
                  <c:v>2.14</c:v>
                </c:pt>
                <c:pt idx="137">
                  <c:v>2.0299999999999998</c:v>
                </c:pt>
                <c:pt idx="138">
                  <c:v>1.98</c:v>
                </c:pt>
                <c:pt idx="139">
                  <c:v>1.91</c:v>
                </c:pt>
                <c:pt idx="140">
                  <c:v>1.88</c:v>
                </c:pt>
                <c:pt idx="141">
                  <c:v>1.92</c:v>
                </c:pt>
                <c:pt idx="142">
                  <c:v>2.02</c:v>
                </c:pt>
                <c:pt idx="143">
                  <c:v>2.14</c:v>
                </c:pt>
                <c:pt idx="144">
                  <c:v>2.4</c:v>
                </c:pt>
                <c:pt idx="145">
                  <c:v>2.4500000000000002</c:v>
                </c:pt>
                <c:pt idx="146">
                  <c:v>2.35</c:v>
                </c:pt>
                <c:pt idx="147">
                  <c:v>2.23</c:v>
                </c:pt>
                <c:pt idx="148">
                  <c:v>2.14</c:v>
                </c:pt>
                <c:pt idx="149">
                  <c:v>2.0699999999999998</c:v>
                </c:pt>
                <c:pt idx="150">
                  <c:v>2.08</c:v>
                </c:pt>
                <c:pt idx="151">
                  <c:v>2.14</c:v>
                </c:pt>
                <c:pt idx="152">
                  <c:v>2.1800000000000002</c:v>
                </c:pt>
                <c:pt idx="153">
                  <c:v>2.21</c:v>
                </c:pt>
                <c:pt idx="154">
                  <c:v>2.2200000000000002</c:v>
                </c:pt>
                <c:pt idx="155">
                  <c:v>2.23</c:v>
                </c:pt>
                <c:pt idx="156">
                  <c:v>2.4900000000000002</c:v>
                </c:pt>
                <c:pt idx="157">
                  <c:v>2.5499999999999998</c:v>
                </c:pt>
                <c:pt idx="158">
                  <c:v>2.4700000000000002</c:v>
                </c:pt>
                <c:pt idx="159">
                  <c:v>2.4300000000000002</c:v>
                </c:pt>
                <c:pt idx="160">
                  <c:v>2.48</c:v>
                </c:pt>
                <c:pt idx="161">
                  <c:v>2.54</c:v>
                </c:pt>
                <c:pt idx="162">
                  <c:v>2.67</c:v>
                </c:pt>
                <c:pt idx="163">
                  <c:v>2.41</c:v>
                </c:pt>
                <c:pt idx="164">
                  <c:v>2.25</c:v>
                </c:pt>
                <c:pt idx="165">
                  <c:v>2.14</c:v>
                </c:pt>
                <c:pt idx="166">
                  <c:v>2.1</c:v>
                </c:pt>
                <c:pt idx="167">
                  <c:v>2.1</c:v>
                </c:pt>
                <c:pt idx="168">
                  <c:v>2.14</c:v>
                </c:pt>
                <c:pt idx="169">
                  <c:v>2.16</c:v>
                </c:pt>
                <c:pt idx="170">
                  <c:v>2.19</c:v>
                </c:pt>
                <c:pt idx="171">
                  <c:v>2.2599999999999998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2-2C3F-409D-BE99-B2DE17E723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1599744"/>
        <c:axId val="151598208"/>
      </c:scatterChart>
      <c:valAx>
        <c:axId val="151590400"/>
        <c:scaling>
          <c:orientation val="minMax"/>
          <c:max val="16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(seconds)</a:t>
                </a:r>
              </a:p>
            </c:rich>
          </c:tx>
          <c:layout/>
          <c:overlay val="0"/>
        </c:title>
        <c:majorTickMark val="none"/>
        <c:minorTickMark val="none"/>
        <c:tickLblPos val="nextTo"/>
        <c:crossAx val="151592320"/>
        <c:crosses val="autoZero"/>
        <c:crossBetween val="midCat"/>
        <c:minorUnit val="5"/>
      </c:valAx>
      <c:valAx>
        <c:axId val="151592320"/>
        <c:scaling>
          <c:orientation val="minMax"/>
          <c:max val="25"/>
          <c:min val="0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51590400"/>
        <c:crosses val="autoZero"/>
        <c:crossBetween val="midCat"/>
      </c:valAx>
      <c:valAx>
        <c:axId val="151598208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crossAx val="151599744"/>
        <c:crosses val="max"/>
        <c:crossBetween val="midCat"/>
      </c:valAx>
      <c:valAx>
        <c:axId val="151599744"/>
        <c:scaling>
          <c:orientation val="minMax"/>
        </c:scaling>
        <c:delete val="1"/>
        <c:axPos val="b"/>
        <c:majorTickMark val="out"/>
        <c:minorTickMark val="none"/>
        <c:tickLblPos val="nextTo"/>
        <c:crossAx val="151598208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marker>
            <c:symbol val="none"/>
          </c:marker>
          <c:xVal>
            <c:numRef>
              <c:f>'Raw Data'!$AQ$210:$AQ$349</c:f>
              <c:numCache>
                <c:formatCode>General</c:formatCode>
                <c:ptCount val="140"/>
                <c:pt idx="0">
                  <c:v>47.158594999999998</c:v>
                </c:pt>
                <c:pt idx="1">
                  <c:v>47.158594999999998</c:v>
                </c:pt>
                <c:pt idx="2">
                  <c:v>47.158594999999998</c:v>
                </c:pt>
                <c:pt idx="3">
                  <c:v>47.158594999999998</c:v>
                </c:pt>
                <c:pt idx="4">
                  <c:v>47.158594999999998</c:v>
                </c:pt>
                <c:pt idx="5">
                  <c:v>47.158594999999998</c:v>
                </c:pt>
                <c:pt idx="6">
                  <c:v>47.158594999999998</c:v>
                </c:pt>
                <c:pt idx="7">
                  <c:v>47.158594999999998</c:v>
                </c:pt>
                <c:pt idx="8">
                  <c:v>47.158594999999998</c:v>
                </c:pt>
                <c:pt idx="9">
                  <c:v>47.158594999999998</c:v>
                </c:pt>
                <c:pt idx="10">
                  <c:v>47.158594999999998</c:v>
                </c:pt>
                <c:pt idx="11">
                  <c:v>47.158594999999998</c:v>
                </c:pt>
                <c:pt idx="12">
                  <c:v>47.158594999999998</c:v>
                </c:pt>
                <c:pt idx="13">
                  <c:v>47.158594999999998</c:v>
                </c:pt>
                <c:pt idx="14">
                  <c:v>47.158594999999998</c:v>
                </c:pt>
                <c:pt idx="15">
                  <c:v>47.158594999999998</c:v>
                </c:pt>
                <c:pt idx="16">
                  <c:v>47.158594999999998</c:v>
                </c:pt>
                <c:pt idx="17">
                  <c:v>47.158594999999998</c:v>
                </c:pt>
                <c:pt idx="18">
                  <c:v>47.158594999999998</c:v>
                </c:pt>
                <c:pt idx="19">
                  <c:v>47.158594999999998</c:v>
                </c:pt>
                <c:pt idx="20">
                  <c:v>47.158594999999998</c:v>
                </c:pt>
                <c:pt idx="21">
                  <c:v>47.158594999999998</c:v>
                </c:pt>
                <c:pt idx="22">
                  <c:v>47.158594999999998</c:v>
                </c:pt>
                <c:pt idx="23">
                  <c:v>47.158594999999998</c:v>
                </c:pt>
                <c:pt idx="24">
                  <c:v>47.158594999999998</c:v>
                </c:pt>
                <c:pt idx="25">
                  <c:v>47.158594999999998</c:v>
                </c:pt>
                <c:pt idx="26">
                  <c:v>47.158594999999998</c:v>
                </c:pt>
                <c:pt idx="27">
                  <c:v>47.158594999999998</c:v>
                </c:pt>
                <c:pt idx="28">
                  <c:v>47.158594999999998</c:v>
                </c:pt>
                <c:pt idx="29">
                  <c:v>47.158594999999998</c:v>
                </c:pt>
                <c:pt idx="30">
                  <c:v>47.158594999999998</c:v>
                </c:pt>
                <c:pt idx="31">
                  <c:v>47.158594999999998</c:v>
                </c:pt>
                <c:pt idx="32">
                  <c:v>47.158594999999998</c:v>
                </c:pt>
                <c:pt idx="33">
                  <c:v>47.158594999999998</c:v>
                </c:pt>
                <c:pt idx="34">
                  <c:v>47.158594999999998</c:v>
                </c:pt>
                <c:pt idx="35">
                  <c:v>47.158594999999998</c:v>
                </c:pt>
                <c:pt idx="36">
                  <c:v>47.158594999999998</c:v>
                </c:pt>
                <c:pt idx="37">
                  <c:v>47.158594999999998</c:v>
                </c:pt>
                <c:pt idx="38">
                  <c:v>47.158594999999998</c:v>
                </c:pt>
                <c:pt idx="39">
                  <c:v>47.158594999999998</c:v>
                </c:pt>
                <c:pt idx="40">
                  <c:v>47.158594999999998</c:v>
                </c:pt>
                <c:pt idx="41">
                  <c:v>47.158594999999998</c:v>
                </c:pt>
                <c:pt idx="42">
                  <c:v>47.158594999999998</c:v>
                </c:pt>
                <c:pt idx="43">
                  <c:v>47.158594999999998</c:v>
                </c:pt>
                <c:pt idx="44">
                  <c:v>47.158594999999998</c:v>
                </c:pt>
                <c:pt idx="45">
                  <c:v>47.158594999999998</c:v>
                </c:pt>
                <c:pt idx="46">
                  <c:v>47.158594999999998</c:v>
                </c:pt>
                <c:pt idx="47">
                  <c:v>47.158594999999998</c:v>
                </c:pt>
                <c:pt idx="48">
                  <c:v>47.158594999999998</c:v>
                </c:pt>
                <c:pt idx="49">
                  <c:v>47.158594999999998</c:v>
                </c:pt>
                <c:pt idx="50">
                  <c:v>47.158594999999998</c:v>
                </c:pt>
                <c:pt idx="51">
                  <c:v>47.158594999999998</c:v>
                </c:pt>
                <c:pt idx="52">
                  <c:v>47.158594999999998</c:v>
                </c:pt>
                <c:pt idx="53">
                  <c:v>47.158594999999998</c:v>
                </c:pt>
                <c:pt idx="54">
                  <c:v>47.158594999999998</c:v>
                </c:pt>
                <c:pt idx="55">
                  <c:v>47.158594999999998</c:v>
                </c:pt>
                <c:pt idx="56">
                  <c:v>47.158594999999998</c:v>
                </c:pt>
                <c:pt idx="57">
                  <c:v>47.158594999999998</c:v>
                </c:pt>
                <c:pt idx="58">
                  <c:v>47.158594999999998</c:v>
                </c:pt>
                <c:pt idx="59">
                  <c:v>47.158594999999998</c:v>
                </c:pt>
                <c:pt idx="60">
                  <c:v>47.158594999999998</c:v>
                </c:pt>
                <c:pt idx="61">
                  <c:v>47.158594999999998</c:v>
                </c:pt>
                <c:pt idx="62">
                  <c:v>47.158594000000001</c:v>
                </c:pt>
                <c:pt idx="63">
                  <c:v>47.158593000000003</c:v>
                </c:pt>
                <c:pt idx="64">
                  <c:v>47.158593000000003</c:v>
                </c:pt>
                <c:pt idx="65">
                  <c:v>47.158593000000003</c:v>
                </c:pt>
                <c:pt idx="66">
                  <c:v>47.158593000000003</c:v>
                </c:pt>
                <c:pt idx="67">
                  <c:v>47.158593000000003</c:v>
                </c:pt>
                <c:pt idx="68">
                  <c:v>47.158593000000003</c:v>
                </c:pt>
                <c:pt idx="69">
                  <c:v>47.158593000000003</c:v>
                </c:pt>
                <c:pt idx="70">
                  <c:v>47.158593000000003</c:v>
                </c:pt>
                <c:pt idx="71">
                  <c:v>47.158593000000003</c:v>
                </c:pt>
                <c:pt idx="72">
                  <c:v>47.158593000000003</c:v>
                </c:pt>
                <c:pt idx="73">
                  <c:v>47.158593000000003</c:v>
                </c:pt>
                <c:pt idx="74">
                  <c:v>47.158593000000003</c:v>
                </c:pt>
                <c:pt idx="75">
                  <c:v>47.158593000000003</c:v>
                </c:pt>
                <c:pt idx="76">
                  <c:v>47.158593000000003</c:v>
                </c:pt>
                <c:pt idx="77">
                  <c:v>47.158593000000003</c:v>
                </c:pt>
                <c:pt idx="78">
                  <c:v>47.158593000000003</c:v>
                </c:pt>
                <c:pt idx="79">
                  <c:v>47.158593000000003</c:v>
                </c:pt>
                <c:pt idx="80">
                  <c:v>47.158593000000003</c:v>
                </c:pt>
                <c:pt idx="81">
                  <c:v>47.158593000000003</c:v>
                </c:pt>
                <c:pt idx="82">
                  <c:v>47.158593000000003</c:v>
                </c:pt>
                <c:pt idx="83">
                  <c:v>47.158593000000003</c:v>
                </c:pt>
                <c:pt idx="84">
                  <c:v>47.158593000000003</c:v>
                </c:pt>
                <c:pt idx="85">
                  <c:v>47.158593000000003</c:v>
                </c:pt>
                <c:pt idx="86">
                  <c:v>47.158593000000003</c:v>
                </c:pt>
                <c:pt idx="87">
                  <c:v>47.158593000000003</c:v>
                </c:pt>
                <c:pt idx="88">
                  <c:v>47.158593000000003</c:v>
                </c:pt>
                <c:pt idx="89">
                  <c:v>47.158593000000003</c:v>
                </c:pt>
                <c:pt idx="90">
                  <c:v>47.158593000000003</c:v>
                </c:pt>
                <c:pt idx="91">
                  <c:v>47.158593000000003</c:v>
                </c:pt>
                <c:pt idx="92">
                  <c:v>47.158593000000003</c:v>
                </c:pt>
                <c:pt idx="93">
                  <c:v>47.158593000000003</c:v>
                </c:pt>
                <c:pt idx="94">
                  <c:v>47.158593000000003</c:v>
                </c:pt>
                <c:pt idx="95">
                  <c:v>47.158591999999999</c:v>
                </c:pt>
                <c:pt idx="96">
                  <c:v>47.158591999999999</c:v>
                </c:pt>
                <c:pt idx="97">
                  <c:v>47.158591999999999</c:v>
                </c:pt>
                <c:pt idx="98">
                  <c:v>47.158591999999999</c:v>
                </c:pt>
                <c:pt idx="99">
                  <c:v>47.158591999999999</c:v>
                </c:pt>
                <c:pt idx="100">
                  <c:v>47.158591999999999</c:v>
                </c:pt>
                <c:pt idx="101">
                  <c:v>47.158591999999999</c:v>
                </c:pt>
                <c:pt idx="102">
                  <c:v>47.158591999999999</c:v>
                </c:pt>
                <c:pt idx="103">
                  <c:v>47.158591999999999</c:v>
                </c:pt>
                <c:pt idx="104">
                  <c:v>47.158591999999999</c:v>
                </c:pt>
                <c:pt idx="105">
                  <c:v>47.158591999999999</c:v>
                </c:pt>
                <c:pt idx="106">
                  <c:v>47.158591999999999</c:v>
                </c:pt>
                <c:pt idx="107">
                  <c:v>47.158591999999999</c:v>
                </c:pt>
                <c:pt idx="108">
                  <c:v>47.158591999999999</c:v>
                </c:pt>
                <c:pt idx="109">
                  <c:v>47.158591999999999</c:v>
                </c:pt>
                <c:pt idx="110">
                  <c:v>47.158591999999999</c:v>
                </c:pt>
                <c:pt idx="111">
                  <c:v>47.158591999999999</c:v>
                </c:pt>
                <c:pt idx="112">
                  <c:v>47.158591999999999</c:v>
                </c:pt>
                <c:pt idx="113">
                  <c:v>47.158591999999999</c:v>
                </c:pt>
                <c:pt idx="114">
                  <c:v>47.158591999999999</c:v>
                </c:pt>
                <c:pt idx="115">
                  <c:v>47.158591999999999</c:v>
                </c:pt>
                <c:pt idx="116">
                  <c:v>47.158591999999999</c:v>
                </c:pt>
                <c:pt idx="117">
                  <c:v>47.158591999999999</c:v>
                </c:pt>
                <c:pt idx="118">
                  <c:v>47.158591000000001</c:v>
                </c:pt>
                <c:pt idx="119">
                  <c:v>47.158589999999997</c:v>
                </c:pt>
                <c:pt idx="120">
                  <c:v>47.158589999999997</c:v>
                </c:pt>
                <c:pt idx="121">
                  <c:v>47.158583999999998</c:v>
                </c:pt>
                <c:pt idx="122">
                  <c:v>47.158580999999998</c:v>
                </c:pt>
                <c:pt idx="123">
                  <c:v>47.158597</c:v>
                </c:pt>
                <c:pt idx="124">
                  <c:v>47.158617</c:v>
                </c:pt>
                <c:pt idx="125">
                  <c:v>47.158642999999998</c:v>
                </c:pt>
                <c:pt idx="126">
                  <c:v>47.158673</c:v>
                </c:pt>
                <c:pt idx="127">
                  <c:v>47.158701999999998</c:v>
                </c:pt>
                <c:pt idx="128">
                  <c:v>47.158729000000001</c:v>
                </c:pt>
                <c:pt idx="129">
                  <c:v>47.158768000000002</c:v>
                </c:pt>
                <c:pt idx="130">
                  <c:v>47.158828999999997</c:v>
                </c:pt>
                <c:pt idx="131">
                  <c:v>47.158893999999997</c:v>
                </c:pt>
                <c:pt idx="132">
                  <c:v>47.158974000000001</c:v>
                </c:pt>
                <c:pt idx="133">
                  <c:v>47.159063000000003</c:v>
                </c:pt>
                <c:pt idx="134">
                  <c:v>47.159118999999997</c:v>
                </c:pt>
                <c:pt idx="135">
                  <c:v>47.15916</c:v>
                </c:pt>
                <c:pt idx="136">
                  <c:v>47.159196000000001</c:v>
                </c:pt>
                <c:pt idx="137">
                  <c:v>47.159218000000003</c:v>
                </c:pt>
                <c:pt idx="138">
                  <c:v>47.159225999999997</c:v>
                </c:pt>
                <c:pt idx="139">
                  <c:v>47.159224999999999</c:v>
                </c:pt>
              </c:numCache>
            </c:numRef>
          </c:xVal>
          <c:yVal>
            <c:numRef>
              <c:f>'Raw Data'!$AR$210:$AR$349</c:f>
              <c:numCache>
                <c:formatCode>General</c:formatCode>
                <c:ptCount val="140"/>
                <c:pt idx="0">
                  <c:v>-88.489694999999998</c:v>
                </c:pt>
                <c:pt idx="1">
                  <c:v>-88.489694999999998</c:v>
                </c:pt>
                <c:pt idx="2">
                  <c:v>-88.489694999999998</c:v>
                </c:pt>
                <c:pt idx="3">
                  <c:v>-88.489694999999998</c:v>
                </c:pt>
                <c:pt idx="4">
                  <c:v>-88.489694999999998</c:v>
                </c:pt>
                <c:pt idx="5">
                  <c:v>-88.489694999999998</c:v>
                </c:pt>
                <c:pt idx="6">
                  <c:v>-88.489694999999998</c:v>
                </c:pt>
                <c:pt idx="7">
                  <c:v>-88.489694999999998</c:v>
                </c:pt>
                <c:pt idx="8">
                  <c:v>-88.489694999999998</c:v>
                </c:pt>
                <c:pt idx="9">
                  <c:v>-88.489694999999998</c:v>
                </c:pt>
                <c:pt idx="10">
                  <c:v>-88.489694999999998</c:v>
                </c:pt>
                <c:pt idx="11">
                  <c:v>-88.489695999999995</c:v>
                </c:pt>
                <c:pt idx="12">
                  <c:v>-88.489697000000007</c:v>
                </c:pt>
                <c:pt idx="13">
                  <c:v>-88.489697000000007</c:v>
                </c:pt>
                <c:pt idx="14">
                  <c:v>-88.489697000000007</c:v>
                </c:pt>
                <c:pt idx="15">
                  <c:v>-88.489697000000007</c:v>
                </c:pt>
                <c:pt idx="16">
                  <c:v>-88.489697000000007</c:v>
                </c:pt>
                <c:pt idx="17">
                  <c:v>-88.489697000000007</c:v>
                </c:pt>
                <c:pt idx="18">
                  <c:v>-88.489697000000007</c:v>
                </c:pt>
                <c:pt idx="19">
                  <c:v>-88.489697000000007</c:v>
                </c:pt>
                <c:pt idx="20">
                  <c:v>-88.489697000000007</c:v>
                </c:pt>
                <c:pt idx="21">
                  <c:v>-88.489697000000007</c:v>
                </c:pt>
                <c:pt idx="22">
                  <c:v>-88.489697000000007</c:v>
                </c:pt>
                <c:pt idx="23">
                  <c:v>-88.489697000000007</c:v>
                </c:pt>
                <c:pt idx="24">
                  <c:v>-88.489697000000007</c:v>
                </c:pt>
                <c:pt idx="25">
                  <c:v>-88.489697000000007</c:v>
                </c:pt>
                <c:pt idx="26">
                  <c:v>-88.489697000000007</c:v>
                </c:pt>
                <c:pt idx="27">
                  <c:v>-88.489697000000007</c:v>
                </c:pt>
                <c:pt idx="28">
                  <c:v>-88.489697000000007</c:v>
                </c:pt>
                <c:pt idx="29">
                  <c:v>-88.489697000000007</c:v>
                </c:pt>
                <c:pt idx="30">
                  <c:v>-88.489697000000007</c:v>
                </c:pt>
                <c:pt idx="31">
                  <c:v>-88.489697000000007</c:v>
                </c:pt>
                <c:pt idx="32">
                  <c:v>-88.489697000000007</c:v>
                </c:pt>
                <c:pt idx="33">
                  <c:v>-88.489697000000007</c:v>
                </c:pt>
                <c:pt idx="34">
                  <c:v>-88.489697000000007</c:v>
                </c:pt>
                <c:pt idx="35">
                  <c:v>-88.489698000000004</c:v>
                </c:pt>
                <c:pt idx="36">
                  <c:v>-88.489698000000004</c:v>
                </c:pt>
                <c:pt idx="37">
                  <c:v>-88.489697000000007</c:v>
                </c:pt>
                <c:pt idx="38">
                  <c:v>-88.489698000000004</c:v>
                </c:pt>
                <c:pt idx="39">
                  <c:v>-88.489698000000004</c:v>
                </c:pt>
                <c:pt idx="40">
                  <c:v>-88.489698000000004</c:v>
                </c:pt>
                <c:pt idx="41">
                  <c:v>-88.489698000000004</c:v>
                </c:pt>
                <c:pt idx="42">
                  <c:v>-88.489698000000004</c:v>
                </c:pt>
                <c:pt idx="43">
                  <c:v>-88.489698000000004</c:v>
                </c:pt>
                <c:pt idx="44">
                  <c:v>-88.489698000000004</c:v>
                </c:pt>
                <c:pt idx="45">
                  <c:v>-88.489698000000004</c:v>
                </c:pt>
                <c:pt idx="46">
                  <c:v>-88.489698000000004</c:v>
                </c:pt>
                <c:pt idx="47">
                  <c:v>-88.489698000000004</c:v>
                </c:pt>
                <c:pt idx="48">
                  <c:v>-88.489698000000004</c:v>
                </c:pt>
                <c:pt idx="49">
                  <c:v>-88.489698000000004</c:v>
                </c:pt>
                <c:pt idx="50">
                  <c:v>-88.489698000000004</c:v>
                </c:pt>
                <c:pt idx="51">
                  <c:v>-88.489698000000004</c:v>
                </c:pt>
                <c:pt idx="52">
                  <c:v>-88.489698000000004</c:v>
                </c:pt>
                <c:pt idx="53">
                  <c:v>-88.489698000000004</c:v>
                </c:pt>
                <c:pt idx="54">
                  <c:v>-88.489698000000004</c:v>
                </c:pt>
                <c:pt idx="55">
                  <c:v>-88.489698000000004</c:v>
                </c:pt>
                <c:pt idx="56">
                  <c:v>-88.489698000000004</c:v>
                </c:pt>
                <c:pt idx="57">
                  <c:v>-88.489698000000004</c:v>
                </c:pt>
                <c:pt idx="58">
                  <c:v>-88.489698000000004</c:v>
                </c:pt>
                <c:pt idx="59">
                  <c:v>-88.489698000000004</c:v>
                </c:pt>
                <c:pt idx="60">
                  <c:v>-88.489698000000004</c:v>
                </c:pt>
                <c:pt idx="61">
                  <c:v>-88.489698000000004</c:v>
                </c:pt>
                <c:pt idx="62">
                  <c:v>-88.489698000000004</c:v>
                </c:pt>
                <c:pt idx="63">
                  <c:v>-88.489698000000004</c:v>
                </c:pt>
                <c:pt idx="64">
                  <c:v>-88.489698000000004</c:v>
                </c:pt>
                <c:pt idx="65">
                  <c:v>-88.489698000000004</c:v>
                </c:pt>
                <c:pt idx="66">
                  <c:v>-88.489698000000004</c:v>
                </c:pt>
                <c:pt idx="67">
                  <c:v>-88.489698000000004</c:v>
                </c:pt>
                <c:pt idx="68">
                  <c:v>-88.489698000000004</c:v>
                </c:pt>
                <c:pt idx="69">
                  <c:v>-88.489698000000004</c:v>
                </c:pt>
                <c:pt idx="70">
                  <c:v>-88.489698000000004</c:v>
                </c:pt>
                <c:pt idx="71">
                  <c:v>-88.489698000000004</c:v>
                </c:pt>
                <c:pt idx="72">
                  <c:v>-88.489698000000004</c:v>
                </c:pt>
                <c:pt idx="73">
                  <c:v>-88.489698000000004</c:v>
                </c:pt>
                <c:pt idx="74">
                  <c:v>-88.489698000000004</c:v>
                </c:pt>
                <c:pt idx="75">
                  <c:v>-88.489698000000004</c:v>
                </c:pt>
                <c:pt idx="76">
                  <c:v>-88.489699000000002</c:v>
                </c:pt>
                <c:pt idx="77">
                  <c:v>-88.489699999999999</c:v>
                </c:pt>
                <c:pt idx="78">
                  <c:v>-88.489699999999999</c:v>
                </c:pt>
                <c:pt idx="79">
                  <c:v>-88.489699999999999</c:v>
                </c:pt>
                <c:pt idx="80">
                  <c:v>-88.489699999999999</c:v>
                </c:pt>
                <c:pt idx="81">
                  <c:v>-88.489699999999999</c:v>
                </c:pt>
                <c:pt idx="82">
                  <c:v>-88.489699999999999</c:v>
                </c:pt>
                <c:pt idx="83">
                  <c:v>-88.489699999999999</c:v>
                </c:pt>
                <c:pt idx="84">
                  <c:v>-88.489699999999999</c:v>
                </c:pt>
                <c:pt idx="85">
                  <c:v>-88.489699999999999</c:v>
                </c:pt>
                <c:pt idx="86">
                  <c:v>-88.489699999999999</c:v>
                </c:pt>
                <c:pt idx="87">
                  <c:v>-88.489699999999999</c:v>
                </c:pt>
                <c:pt idx="88">
                  <c:v>-88.489699999999999</c:v>
                </c:pt>
                <c:pt idx="89">
                  <c:v>-88.489699999999999</c:v>
                </c:pt>
                <c:pt idx="90">
                  <c:v>-88.489699999999999</c:v>
                </c:pt>
                <c:pt idx="91">
                  <c:v>-88.489699999999999</c:v>
                </c:pt>
                <c:pt idx="92">
                  <c:v>-88.489699999999999</c:v>
                </c:pt>
                <c:pt idx="93">
                  <c:v>-88.489699999999999</c:v>
                </c:pt>
                <c:pt idx="94">
                  <c:v>-88.489699999999999</c:v>
                </c:pt>
                <c:pt idx="95">
                  <c:v>-88.489699999999999</c:v>
                </c:pt>
                <c:pt idx="96">
                  <c:v>-88.489699999999999</c:v>
                </c:pt>
                <c:pt idx="97">
                  <c:v>-88.489699999999999</c:v>
                </c:pt>
                <c:pt idx="98">
                  <c:v>-88.489699999999999</c:v>
                </c:pt>
                <c:pt idx="99">
                  <c:v>-88.489699999999999</c:v>
                </c:pt>
                <c:pt idx="100">
                  <c:v>-88.489699999999999</c:v>
                </c:pt>
                <c:pt idx="101">
                  <c:v>-88.489699999999999</c:v>
                </c:pt>
                <c:pt idx="102">
                  <c:v>-88.489699999999999</c:v>
                </c:pt>
                <c:pt idx="103">
                  <c:v>-88.489699999999999</c:v>
                </c:pt>
                <c:pt idx="104">
                  <c:v>-88.489699999999999</c:v>
                </c:pt>
                <c:pt idx="105">
                  <c:v>-88.489699999999999</c:v>
                </c:pt>
                <c:pt idx="106">
                  <c:v>-88.489699999999999</c:v>
                </c:pt>
                <c:pt idx="107">
                  <c:v>-88.489699999999999</c:v>
                </c:pt>
                <c:pt idx="108">
                  <c:v>-88.489699999999999</c:v>
                </c:pt>
                <c:pt idx="109">
                  <c:v>-88.489699999999999</c:v>
                </c:pt>
                <c:pt idx="110">
                  <c:v>-88.489699999999999</c:v>
                </c:pt>
                <c:pt idx="111">
                  <c:v>-88.489699999999999</c:v>
                </c:pt>
                <c:pt idx="112">
                  <c:v>-88.489699999999999</c:v>
                </c:pt>
                <c:pt idx="113">
                  <c:v>-88.489699999999999</c:v>
                </c:pt>
                <c:pt idx="114">
                  <c:v>-88.489699999999999</c:v>
                </c:pt>
                <c:pt idx="115">
                  <c:v>-88.489699999999999</c:v>
                </c:pt>
                <c:pt idx="116">
                  <c:v>-88.489699999999999</c:v>
                </c:pt>
                <c:pt idx="117">
                  <c:v>-88.489699999999999</c:v>
                </c:pt>
                <c:pt idx="118">
                  <c:v>-88.489699000000002</c:v>
                </c:pt>
                <c:pt idx="119">
                  <c:v>-88.489699000000002</c:v>
                </c:pt>
                <c:pt idx="120">
                  <c:v>-88.489700999999997</c:v>
                </c:pt>
                <c:pt idx="121">
                  <c:v>-88.489722</c:v>
                </c:pt>
                <c:pt idx="122">
                  <c:v>-88.489761000000001</c:v>
                </c:pt>
                <c:pt idx="123">
                  <c:v>-88.489791999999994</c:v>
                </c:pt>
                <c:pt idx="124">
                  <c:v>-88.489823999999999</c:v>
                </c:pt>
                <c:pt idx="125">
                  <c:v>-88.489846999999997</c:v>
                </c:pt>
                <c:pt idx="126">
                  <c:v>-88.489859999999993</c:v>
                </c:pt>
                <c:pt idx="127">
                  <c:v>-88.489868999999999</c:v>
                </c:pt>
                <c:pt idx="128">
                  <c:v>-88.489881999999994</c:v>
                </c:pt>
                <c:pt idx="129">
                  <c:v>-88.489874999999998</c:v>
                </c:pt>
                <c:pt idx="130">
                  <c:v>-88.489840999999998</c:v>
                </c:pt>
                <c:pt idx="131">
                  <c:v>-88.489811000000003</c:v>
                </c:pt>
                <c:pt idx="132">
                  <c:v>-88.489787000000007</c:v>
                </c:pt>
                <c:pt idx="133">
                  <c:v>-88.489772000000002</c:v>
                </c:pt>
                <c:pt idx="134">
                  <c:v>-88.489757999999995</c:v>
                </c:pt>
                <c:pt idx="135">
                  <c:v>-88.489748000000006</c:v>
                </c:pt>
                <c:pt idx="136">
                  <c:v>-88.489738000000003</c:v>
                </c:pt>
                <c:pt idx="137">
                  <c:v>-88.489727999999999</c:v>
                </c:pt>
                <c:pt idx="138">
                  <c:v>-88.489718999999994</c:v>
                </c:pt>
                <c:pt idx="139">
                  <c:v>-88.489716000000001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49AC-4A53-8C69-4B8783E949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8443392"/>
        <c:axId val="138473856"/>
      </c:scatterChart>
      <c:valAx>
        <c:axId val="1384433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38473856"/>
        <c:crosses val="autoZero"/>
        <c:crossBetween val="midCat"/>
      </c:valAx>
      <c:valAx>
        <c:axId val="13847385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38443392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CO2 vs. Time</a:t>
            </a:r>
          </a:p>
        </c:rich>
      </c:tx>
      <c:layout/>
      <c:overlay val="0"/>
    </c:title>
    <c:autoTitleDeleted val="0"/>
    <c:plotArea>
      <c:layout/>
      <c:scatterChart>
        <c:scatterStyle val="smoothMarker"/>
        <c:varyColors val="0"/>
        <c:ser>
          <c:idx val="1"/>
          <c:order val="0"/>
          <c:tx>
            <c:v>Lap 2</c:v>
          </c:tx>
          <c:marker>
            <c:symbol val="none"/>
          </c:marker>
          <c:yVal>
            <c:numRef>
              <c:f>'Lap 2 data'!$C$10:$C$199</c:f>
              <c:numCache>
                <c:formatCode>General</c:formatCode>
                <c:ptCount val="190"/>
                <c:pt idx="0">
                  <c:v>6.6369999999999996</c:v>
                </c:pt>
                <c:pt idx="1">
                  <c:v>6.6319999999999997</c:v>
                </c:pt>
                <c:pt idx="2">
                  <c:v>6.6429999999999998</c:v>
                </c:pt>
                <c:pt idx="3">
                  <c:v>6.7210000000000001</c:v>
                </c:pt>
                <c:pt idx="4">
                  <c:v>6.9850000000000003</c:v>
                </c:pt>
                <c:pt idx="5">
                  <c:v>7.4530000000000003</c:v>
                </c:pt>
                <c:pt idx="6">
                  <c:v>7.7590000000000003</c:v>
                </c:pt>
                <c:pt idx="7">
                  <c:v>7.8659999999999997</c:v>
                </c:pt>
                <c:pt idx="8">
                  <c:v>7.89</c:v>
                </c:pt>
                <c:pt idx="9">
                  <c:v>7.6059999999999999</c:v>
                </c:pt>
                <c:pt idx="10">
                  <c:v>7.109</c:v>
                </c:pt>
                <c:pt idx="11">
                  <c:v>6.7789999999999999</c:v>
                </c:pt>
                <c:pt idx="12">
                  <c:v>6.8929999999999998</c:v>
                </c:pt>
                <c:pt idx="13">
                  <c:v>6.9080000000000004</c:v>
                </c:pt>
                <c:pt idx="14">
                  <c:v>6.5960000000000001</c:v>
                </c:pt>
                <c:pt idx="15">
                  <c:v>6.2350000000000003</c:v>
                </c:pt>
                <c:pt idx="16">
                  <c:v>5.9710000000000001</c:v>
                </c:pt>
                <c:pt idx="17">
                  <c:v>5.9340000000000002</c:v>
                </c:pt>
                <c:pt idx="18">
                  <c:v>6.4249999999999998</c:v>
                </c:pt>
                <c:pt idx="19">
                  <c:v>6.6120000000000001</c:v>
                </c:pt>
                <c:pt idx="20">
                  <c:v>6.2949999999999999</c:v>
                </c:pt>
                <c:pt idx="21">
                  <c:v>5.6660000000000004</c:v>
                </c:pt>
                <c:pt idx="22">
                  <c:v>5.4169999999999998</c:v>
                </c:pt>
                <c:pt idx="23">
                  <c:v>6.0819999999999999</c:v>
                </c:pt>
                <c:pt idx="24">
                  <c:v>6.3819999999999997</c:v>
                </c:pt>
                <c:pt idx="25">
                  <c:v>6.226</c:v>
                </c:pt>
                <c:pt idx="26">
                  <c:v>5.69</c:v>
                </c:pt>
                <c:pt idx="27">
                  <c:v>4.83</c:v>
                </c:pt>
                <c:pt idx="28">
                  <c:v>4.5890000000000004</c:v>
                </c:pt>
                <c:pt idx="29">
                  <c:v>5.67</c:v>
                </c:pt>
                <c:pt idx="30">
                  <c:v>5.67</c:v>
                </c:pt>
                <c:pt idx="31">
                  <c:v>5.4349999999999996</c:v>
                </c:pt>
                <c:pt idx="32">
                  <c:v>5.1070000000000002</c:v>
                </c:pt>
                <c:pt idx="33">
                  <c:v>5.0940000000000003</c:v>
                </c:pt>
                <c:pt idx="34">
                  <c:v>5.2839999999999998</c:v>
                </c:pt>
                <c:pt idx="35">
                  <c:v>5.3090000000000002</c:v>
                </c:pt>
                <c:pt idx="36">
                  <c:v>5.5359999999999996</c:v>
                </c:pt>
                <c:pt idx="37">
                  <c:v>6.3360000000000003</c:v>
                </c:pt>
                <c:pt idx="38">
                  <c:v>6.7409999999999997</c:v>
                </c:pt>
                <c:pt idx="39">
                  <c:v>6.6289999999999996</c:v>
                </c:pt>
                <c:pt idx="40">
                  <c:v>6.25</c:v>
                </c:pt>
                <c:pt idx="41">
                  <c:v>6.2169999999999996</c:v>
                </c:pt>
                <c:pt idx="42">
                  <c:v>7.5940000000000003</c:v>
                </c:pt>
                <c:pt idx="43">
                  <c:v>7.9</c:v>
                </c:pt>
                <c:pt idx="44">
                  <c:v>7.31</c:v>
                </c:pt>
                <c:pt idx="45">
                  <c:v>6.6289999999999996</c:v>
                </c:pt>
                <c:pt idx="46">
                  <c:v>6.34</c:v>
                </c:pt>
                <c:pt idx="47">
                  <c:v>6.5460000000000003</c:v>
                </c:pt>
                <c:pt idx="48">
                  <c:v>6.5789999999999997</c:v>
                </c:pt>
                <c:pt idx="49">
                  <c:v>6.06</c:v>
                </c:pt>
                <c:pt idx="50">
                  <c:v>5.7969999999999997</c:v>
                </c:pt>
                <c:pt idx="51">
                  <c:v>5.907</c:v>
                </c:pt>
                <c:pt idx="52">
                  <c:v>6.3239999999999998</c:v>
                </c:pt>
                <c:pt idx="53">
                  <c:v>6.8010000000000002</c:v>
                </c:pt>
                <c:pt idx="54">
                  <c:v>6.8090000000000002</c:v>
                </c:pt>
                <c:pt idx="55">
                  <c:v>6.7489999999999997</c:v>
                </c:pt>
                <c:pt idx="56">
                  <c:v>6.73</c:v>
                </c:pt>
                <c:pt idx="57">
                  <c:v>6.7249999999999996</c:v>
                </c:pt>
                <c:pt idx="58">
                  <c:v>6.681</c:v>
                </c:pt>
                <c:pt idx="59">
                  <c:v>6.532</c:v>
                </c:pt>
                <c:pt idx="60">
                  <c:v>6.2169999999999996</c:v>
                </c:pt>
                <c:pt idx="61">
                  <c:v>6.19</c:v>
                </c:pt>
                <c:pt idx="62">
                  <c:v>6.19</c:v>
                </c:pt>
                <c:pt idx="63">
                  <c:v>6.2450000000000001</c:v>
                </c:pt>
                <c:pt idx="64">
                  <c:v>6.3520000000000003</c:v>
                </c:pt>
                <c:pt idx="65">
                  <c:v>6.51</c:v>
                </c:pt>
                <c:pt idx="66">
                  <c:v>6.8650000000000002</c:v>
                </c:pt>
                <c:pt idx="67">
                  <c:v>7.0869999999999997</c:v>
                </c:pt>
                <c:pt idx="68">
                  <c:v>7.2290000000000001</c:v>
                </c:pt>
                <c:pt idx="69">
                  <c:v>7.2750000000000004</c:v>
                </c:pt>
                <c:pt idx="70">
                  <c:v>7.1950000000000003</c:v>
                </c:pt>
                <c:pt idx="71">
                  <c:v>6.968</c:v>
                </c:pt>
                <c:pt idx="72">
                  <c:v>6.6020000000000003</c:v>
                </c:pt>
                <c:pt idx="73">
                  <c:v>7.0949999999999998</c:v>
                </c:pt>
                <c:pt idx="74">
                  <c:v>7.4029999999999996</c:v>
                </c:pt>
                <c:pt idx="75">
                  <c:v>7.4480000000000004</c:v>
                </c:pt>
                <c:pt idx="76">
                  <c:v>7.38</c:v>
                </c:pt>
                <c:pt idx="77">
                  <c:v>7.4029999999999996</c:v>
                </c:pt>
                <c:pt idx="78">
                  <c:v>7.5620000000000003</c:v>
                </c:pt>
                <c:pt idx="79">
                  <c:v>8.1839999999999993</c:v>
                </c:pt>
                <c:pt idx="80">
                  <c:v>8.2520000000000007</c:v>
                </c:pt>
                <c:pt idx="81">
                  <c:v>8.0169999999999995</c:v>
                </c:pt>
                <c:pt idx="82">
                  <c:v>7.835</c:v>
                </c:pt>
                <c:pt idx="83">
                  <c:v>7.9219999999999997</c:v>
                </c:pt>
                <c:pt idx="84">
                  <c:v>7.8470000000000004</c:v>
                </c:pt>
                <c:pt idx="85">
                  <c:v>7.3310000000000004</c:v>
                </c:pt>
                <c:pt idx="86">
                  <c:v>7.5949999999999998</c:v>
                </c:pt>
                <c:pt idx="87">
                  <c:v>7.7869999999999999</c:v>
                </c:pt>
                <c:pt idx="88">
                  <c:v>7.6059999999999999</c:v>
                </c:pt>
                <c:pt idx="89">
                  <c:v>7.4020000000000001</c:v>
                </c:pt>
                <c:pt idx="90">
                  <c:v>6.7859999999999996</c:v>
                </c:pt>
                <c:pt idx="91">
                  <c:v>6.1660000000000004</c:v>
                </c:pt>
                <c:pt idx="92">
                  <c:v>6.01</c:v>
                </c:pt>
                <c:pt idx="93">
                  <c:v>6.0330000000000004</c:v>
                </c:pt>
                <c:pt idx="94">
                  <c:v>6.1</c:v>
                </c:pt>
                <c:pt idx="95">
                  <c:v>6.2060000000000004</c:v>
                </c:pt>
                <c:pt idx="96">
                  <c:v>6.2649999999999997</c:v>
                </c:pt>
                <c:pt idx="97">
                  <c:v>6.09</c:v>
                </c:pt>
                <c:pt idx="98">
                  <c:v>6.0220000000000002</c:v>
                </c:pt>
                <c:pt idx="99">
                  <c:v>5.8890000000000002</c:v>
                </c:pt>
                <c:pt idx="100">
                  <c:v>5.4459999999999997</c:v>
                </c:pt>
                <c:pt idx="101">
                  <c:v>4.7350000000000003</c:v>
                </c:pt>
                <c:pt idx="102">
                  <c:v>4.9130000000000003</c:v>
                </c:pt>
                <c:pt idx="103">
                  <c:v>5.4740000000000002</c:v>
                </c:pt>
                <c:pt idx="104">
                  <c:v>5.2489999999999997</c:v>
                </c:pt>
                <c:pt idx="105">
                  <c:v>4.97</c:v>
                </c:pt>
                <c:pt idx="106">
                  <c:v>5.0999999999999996</c:v>
                </c:pt>
                <c:pt idx="107">
                  <c:v>5.4139999999999997</c:v>
                </c:pt>
                <c:pt idx="108">
                  <c:v>5.306</c:v>
                </c:pt>
                <c:pt idx="109">
                  <c:v>5.2919999999999998</c:v>
                </c:pt>
                <c:pt idx="110">
                  <c:v>5.266</c:v>
                </c:pt>
                <c:pt idx="111">
                  <c:v>5.3319999999999999</c:v>
                </c:pt>
                <c:pt idx="112">
                  <c:v>5.548</c:v>
                </c:pt>
                <c:pt idx="113">
                  <c:v>5.8150000000000004</c:v>
                </c:pt>
                <c:pt idx="114">
                  <c:v>5.7069999999999999</c:v>
                </c:pt>
                <c:pt idx="115">
                  <c:v>5.4089999999999998</c:v>
                </c:pt>
                <c:pt idx="116">
                  <c:v>5.3259999999999996</c:v>
                </c:pt>
                <c:pt idx="117">
                  <c:v>5.33</c:v>
                </c:pt>
                <c:pt idx="118">
                  <c:v>5.4240000000000004</c:v>
                </c:pt>
                <c:pt idx="119">
                  <c:v>5.7729999999999997</c:v>
                </c:pt>
                <c:pt idx="120">
                  <c:v>6.5190000000000001</c:v>
                </c:pt>
                <c:pt idx="121">
                  <c:v>6.4160000000000004</c:v>
                </c:pt>
                <c:pt idx="122">
                  <c:v>6.1310000000000002</c:v>
                </c:pt>
                <c:pt idx="123">
                  <c:v>6.3310000000000004</c:v>
                </c:pt>
                <c:pt idx="124">
                  <c:v>6.9009999999999998</c:v>
                </c:pt>
                <c:pt idx="125">
                  <c:v>7.0490000000000004</c:v>
                </c:pt>
                <c:pt idx="126">
                  <c:v>6.3959999999999999</c:v>
                </c:pt>
                <c:pt idx="127">
                  <c:v>6.17</c:v>
                </c:pt>
                <c:pt idx="128">
                  <c:v>5.9180000000000001</c:v>
                </c:pt>
                <c:pt idx="129">
                  <c:v>5.7149999999999999</c:v>
                </c:pt>
                <c:pt idx="130">
                  <c:v>5.4530000000000003</c:v>
                </c:pt>
                <c:pt idx="131">
                  <c:v>5.085</c:v>
                </c:pt>
                <c:pt idx="132">
                  <c:v>5.5389999999999997</c:v>
                </c:pt>
                <c:pt idx="133">
                  <c:v>6.2619999999999996</c:v>
                </c:pt>
                <c:pt idx="134">
                  <c:v>6.4560000000000004</c:v>
                </c:pt>
                <c:pt idx="135">
                  <c:v>6.5739999999999998</c:v>
                </c:pt>
                <c:pt idx="136">
                  <c:v>6.9020000000000001</c:v>
                </c:pt>
                <c:pt idx="137">
                  <c:v>7.3129999999999997</c:v>
                </c:pt>
                <c:pt idx="138">
                  <c:v>7.4740000000000002</c:v>
                </c:pt>
                <c:pt idx="139">
                  <c:v>7.7610000000000001</c:v>
                </c:pt>
                <c:pt idx="140">
                  <c:v>7.9029999999999996</c:v>
                </c:pt>
                <c:pt idx="141">
                  <c:v>7.7439999999999998</c:v>
                </c:pt>
                <c:pt idx="142">
                  <c:v>7.3490000000000002</c:v>
                </c:pt>
                <c:pt idx="143">
                  <c:v>6.8959999999999999</c:v>
                </c:pt>
                <c:pt idx="144">
                  <c:v>6.1449999999999996</c:v>
                </c:pt>
                <c:pt idx="145">
                  <c:v>5.9980000000000002</c:v>
                </c:pt>
                <c:pt idx="146">
                  <c:v>6.2789999999999999</c:v>
                </c:pt>
                <c:pt idx="147">
                  <c:v>6.6269999999999998</c:v>
                </c:pt>
                <c:pt idx="148">
                  <c:v>6.9169999999999998</c:v>
                </c:pt>
                <c:pt idx="149">
                  <c:v>7.1630000000000003</c:v>
                </c:pt>
                <c:pt idx="150">
                  <c:v>7.1150000000000002</c:v>
                </c:pt>
                <c:pt idx="151">
                  <c:v>6.9039999999999999</c:v>
                </c:pt>
                <c:pt idx="152">
                  <c:v>6.7690000000000001</c:v>
                </c:pt>
                <c:pt idx="153">
                  <c:v>6.6859999999999999</c:v>
                </c:pt>
                <c:pt idx="154">
                  <c:v>6.6589999999999998</c:v>
                </c:pt>
                <c:pt idx="155">
                  <c:v>6.6310000000000002</c:v>
                </c:pt>
                <c:pt idx="156">
                  <c:v>5.9219999999999997</c:v>
                </c:pt>
                <c:pt idx="157">
                  <c:v>5.7569999999999997</c:v>
                </c:pt>
                <c:pt idx="158">
                  <c:v>5.9630000000000001</c:v>
                </c:pt>
                <c:pt idx="159">
                  <c:v>6.06</c:v>
                </c:pt>
                <c:pt idx="160">
                  <c:v>5.9340000000000002</c:v>
                </c:pt>
                <c:pt idx="161">
                  <c:v>5.782</c:v>
                </c:pt>
                <c:pt idx="162">
                  <c:v>5.4960000000000004</c:v>
                </c:pt>
                <c:pt idx="163">
                  <c:v>6.1</c:v>
                </c:pt>
                <c:pt idx="164">
                  <c:v>6.5679999999999996</c:v>
                </c:pt>
                <c:pt idx="165">
                  <c:v>6.8929999999999998</c:v>
                </c:pt>
                <c:pt idx="166">
                  <c:v>7.06</c:v>
                </c:pt>
                <c:pt idx="167">
                  <c:v>7.0419999999999998</c:v>
                </c:pt>
                <c:pt idx="168">
                  <c:v>6.9109999999999996</c:v>
                </c:pt>
                <c:pt idx="169">
                  <c:v>6.8550000000000004</c:v>
                </c:pt>
                <c:pt idx="170">
                  <c:v>6.7409999999999997</c:v>
                </c:pt>
                <c:pt idx="171">
                  <c:v>6.5369999999999999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EDB8-4C1E-8387-A429782FF967}"/>
            </c:ext>
          </c:extLst>
        </c:ser>
        <c:ser>
          <c:idx val="2"/>
          <c:order val="1"/>
          <c:tx>
            <c:v>Lap 3</c:v>
          </c:tx>
          <c:marker>
            <c:symbol val="none"/>
          </c:marker>
          <c:yVal>
            <c:numRef>
              <c:f>'Lap 3 data'!$C$10:$C$200</c:f>
              <c:numCache>
                <c:formatCode>General</c:formatCode>
                <c:ptCount val="191"/>
                <c:pt idx="0">
                  <c:v>6.5369999999999999</c:v>
                </c:pt>
                <c:pt idx="1">
                  <c:v>6.3289999999999997</c:v>
                </c:pt>
                <c:pt idx="2">
                  <c:v>6.2919999999999998</c:v>
                </c:pt>
                <c:pt idx="3">
                  <c:v>6.6189999999999998</c:v>
                </c:pt>
                <c:pt idx="4">
                  <c:v>7.2060000000000004</c:v>
                </c:pt>
                <c:pt idx="5">
                  <c:v>7.4829999999999997</c:v>
                </c:pt>
                <c:pt idx="6">
                  <c:v>7.5369999999999999</c:v>
                </c:pt>
                <c:pt idx="7">
                  <c:v>7.48</c:v>
                </c:pt>
                <c:pt idx="8">
                  <c:v>7.3490000000000002</c:v>
                </c:pt>
                <c:pt idx="9">
                  <c:v>7.1230000000000002</c:v>
                </c:pt>
                <c:pt idx="10">
                  <c:v>6.8470000000000004</c:v>
                </c:pt>
                <c:pt idx="11">
                  <c:v>6.5990000000000002</c:v>
                </c:pt>
                <c:pt idx="12">
                  <c:v>6.1219999999999999</c:v>
                </c:pt>
                <c:pt idx="13">
                  <c:v>5.7069999999999999</c:v>
                </c:pt>
                <c:pt idx="14">
                  <c:v>5.8449999999999998</c:v>
                </c:pt>
                <c:pt idx="15">
                  <c:v>5.9509999999999996</c:v>
                </c:pt>
                <c:pt idx="16">
                  <c:v>5.6390000000000002</c:v>
                </c:pt>
                <c:pt idx="17">
                  <c:v>5.6449999999999996</c:v>
                </c:pt>
                <c:pt idx="18">
                  <c:v>5.8810000000000002</c:v>
                </c:pt>
                <c:pt idx="19">
                  <c:v>6.09</c:v>
                </c:pt>
                <c:pt idx="20">
                  <c:v>6.09</c:v>
                </c:pt>
                <c:pt idx="21">
                  <c:v>6.09</c:v>
                </c:pt>
                <c:pt idx="22">
                  <c:v>4.8710000000000004</c:v>
                </c:pt>
                <c:pt idx="23">
                  <c:v>3.4990000000000001</c:v>
                </c:pt>
                <c:pt idx="24">
                  <c:v>3.5990000000000002</c:v>
                </c:pt>
                <c:pt idx="25">
                  <c:v>4.6539999999999999</c:v>
                </c:pt>
                <c:pt idx="26">
                  <c:v>5.0190000000000001</c:v>
                </c:pt>
                <c:pt idx="27">
                  <c:v>5.0110000000000001</c:v>
                </c:pt>
                <c:pt idx="28">
                  <c:v>4.5039999999999996</c:v>
                </c:pt>
                <c:pt idx="29">
                  <c:v>4.2949999999999999</c:v>
                </c:pt>
                <c:pt idx="30">
                  <c:v>4.2699999999999996</c:v>
                </c:pt>
                <c:pt idx="31">
                  <c:v>4.3490000000000002</c:v>
                </c:pt>
                <c:pt idx="32">
                  <c:v>4.5529999999999999</c:v>
                </c:pt>
                <c:pt idx="33">
                  <c:v>4.577</c:v>
                </c:pt>
                <c:pt idx="34">
                  <c:v>4.5949999999999998</c:v>
                </c:pt>
                <c:pt idx="35">
                  <c:v>4.6639999999999997</c:v>
                </c:pt>
                <c:pt idx="36">
                  <c:v>4.71</c:v>
                </c:pt>
                <c:pt idx="37">
                  <c:v>4.76</c:v>
                </c:pt>
                <c:pt idx="38">
                  <c:v>4.9850000000000003</c:v>
                </c:pt>
                <c:pt idx="39">
                  <c:v>5.6719999999999997</c:v>
                </c:pt>
                <c:pt idx="40">
                  <c:v>5.8259999999999996</c:v>
                </c:pt>
                <c:pt idx="41">
                  <c:v>6.1</c:v>
                </c:pt>
                <c:pt idx="42">
                  <c:v>6.7060000000000004</c:v>
                </c:pt>
                <c:pt idx="43">
                  <c:v>7.3419999999999996</c:v>
                </c:pt>
                <c:pt idx="44">
                  <c:v>7.45</c:v>
                </c:pt>
                <c:pt idx="45">
                  <c:v>6.8339999999999996</c:v>
                </c:pt>
                <c:pt idx="46">
                  <c:v>6.1529999999999996</c:v>
                </c:pt>
                <c:pt idx="47">
                  <c:v>6.06</c:v>
                </c:pt>
                <c:pt idx="48">
                  <c:v>6.2489999999999997</c:v>
                </c:pt>
                <c:pt idx="49">
                  <c:v>6.3639999999999999</c:v>
                </c:pt>
                <c:pt idx="50">
                  <c:v>6.27</c:v>
                </c:pt>
                <c:pt idx="51">
                  <c:v>6.27</c:v>
                </c:pt>
                <c:pt idx="52">
                  <c:v>6.3659999999999997</c:v>
                </c:pt>
                <c:pt idx="53">
                  <c:v>6.0350000000000001</c:v>
                </c:pt>
                <c:pt idx="54">
                  <c:v>5.7560000000000002</c:v>
                </c:pt>
                <c:pt idx="55">
                  <c:v>5.8</c:v>
                </c:pt>
                <c:pt idx="56">
                  <c:v>5.9939999999999998</c:v>
                </c:pt>
                <c:pt idx="57">
                  <c:v>6.6429999999999998</c:v>
                </c:pt>
                <c:pt idx="58">
                  <c:v>6.6340000000000003</c:v>
                </c:pt>
                <c:pt idx="59">
                  <c:v>6.36</c:v>
                </c:pt>
                <c:pt idx="60">
                  <c:v>6.18</c:v>
                </c:pt>
                <c:pt idx="61">
                  <c:v>6.18</c:v>
                </c:pt>
                <c:pt idx="62">
                  <c:v>6.18</c:v>
                </c:pt>
                <c:pt idx="63">
                  <c:v>6.18</c:v>
                </c:pt>
                <c:pt idx="64">
                  <c:v>6.18</c:v>
                </c:pt>
                <c:pt idx="65">
                  <c:v>6.18</c:v>
                </c:pt>
                <c:pt idx="66">
                  <c:v>6.1719999999999997</c:v>
                </c:pt>
                <c:pt idx="67">
                  <c:v>6.133</c:v>
                </c:pt>
                <c:pt idx="68">
                  <c:v>6.0739999999999998</c:v>
                </c:pt>
                <c:pt idx="69">
                  <c:v>6.1790000000000003</c:v>
                </c:pt>
                <c:pt idx="70">
                  <c:v>6.516</c:v>
                </c:pt>
                <c:pt idx="71">
                  <c:v>6.8339999999999996</c:v>
                </c:pt>
                <c:pt idx="72">
                  <c:v>7.1050000000000004</c:v>
                </c:pt>
                <c:pt idx="73">
                  <c:v>6.9569999999999999</c:v>
                </c:pt>
                <c:pt idx="74">
                  <c:v>6.0679999999999996</c:v>
                </c:pt>
                <c:pt idx="75">
                  <c:v>6.0519999999999996</c:v>
                </c:pt>
                <c:pt idx="76">
                  <c:v>6.6970000000000001</c:v>
                </c:pt>
                <c:pt idx="77">
                  <c:v>7.1909999999999998</c:v>
                </c:pt>
                <c:pt idx="78">
                  <c:v>7.39</c:v>
                </c:pt>
                <c:pt idx="79">
                  <c:v>7.39</c:v>
                </c:pt>
                <c:pt idx="80">
                  <c:v>7.41</c:v>
                </c:pt>
                <c:pt idx="81">
                  <c:v>7.6639999999999997</c:v>
                </c:pt>
                <c:pt idx="82">
                  <c:v>8.0310000000000006</c:v>
                </c:pt>
                <c:pt idx="83">
                  <c:v>7.8390000000000004</c:v>
                </c:pt>
                <c:pt idx="84">
                  <c:v>7.3540000000000001</c:v>
                </c:pt>
                <c:pt idx="85">
                  <c:v>6.8860000000000001</c:v>
                </c:pt>
                <c:pt idx="86">
                  <c:v>6.6870000000000003</c:v>
                </c:pt>
                <c:pt idx="87">
                  <c:v>7.31</c:v>
                </c:pt>
                <c:pt idx="88">
                  <c:v>7.6429999999999998</c:v>
                </c:pt>
                <c:pt idx="89">
                  <c:v>7.6360000000000001</c:v>
                </c:pt>
                <c:pt idx="90">
                  <c:v>7.5350000000000001</c:v>
                </c:pt>
                <c:pt idx="91">
                  <c:v>7.4050000000000002</c:v>
                </c:pt>
                <c:pt idx="92">
                  <c:v>7.0049999999999999</c:v>
                </c:pt>
                <c:pt idx="93">
                  <c:v>5.8049999999999997</c:v>
                </c:pt>
                <c:pt idx="94">
                  <c:v>5.3310000000000004</c:v>
                </c:pt>
                <c:pt idx="95">
                  <c:v>5.5140000000000002</c:v>
                </c:pt>
                <c:pt idx="96">
                  <c:v>5.9269999999999996</c:v>
                </c:pt>
                <c:pt idx="97">
                  <c:v>6.31</c:v>
                </c:pt>
                <c:pt idx="98">
                  <c:v>6.5679999999999996</c:v>
                </c:pt>
                <c:pt idx="99">
                  <c:v>6.3959999999999999</c:v>
                </c:pt>
                <c:pt idx="100">
                  <c:v>5.3369999999999997</c:v>
                </c:pt>
                <c:pt idx="101">
                  <c:v>5.0149999999999997</c:v>
                </c:pt>
                <c:pt idx="102">
                  <c:v>5.173</c:v>
                </c:pt>
                <c:pt idx="103">
                  <c:v>5.36</c:v>
                </c:pt>
                <c:pt idx="104">
                  <c:v>5.3150000000000004</c:v>
                </c:pt>
                <c:pt idx="105">
                  <c:v>4.9349999999999996</c:v>
                </c:pt>
                <c:pt idx="106">
                  <c:v>4.7960000000000003</c:v>
                </c:pt>
                <c:pt idx="107">
                  <c:v>4.7770000000000001</c:v>
                </c:pt>
                <c:pt idx="108">
                  <c:v>4.8730000000000002</c:v>
                </c:pt>
                <c:pt idx="109">
                  <c:v>4.9950000000000001</c:v>
                </c:pt>
                <c:pt idx="110">
                  <c:v>4.9800000000000004</c:v>
                </c:pt>
                <c:pt idx="111">
                  <c:v>4.9800000000000004</c:v>
                </c:pt>
                <c:pt idx="112">
                  <c:v>5.0469999999999997</c:v>
                </c:pt>
                <c:pt idx="113">
                  <c:v>5.0869999999999997</c:v>
                </c:pt>
                <c:pt idx="114">
                  <c:v>5.1319999999999997</c:v>
                </c:pt>
                <c:pt idx="115">
                  <c:v>5.2359999999999998</c:v>
                </c:pt>
                <c:pt idx="116">
                  <c:v>5.3869999999999996</c:v>
                </c:pt>
                <c:pt idx="117">
                  <c:v>5.2720000000000002</c:v>
                </c:pt>
                <c:pt idx="118">
                  <c:v>5.26</c:v>
                </c:pt>
                <c:pt idx="119">
                  <c:v>5.2880000000000003</c:v>
                </c:pt>
                <c:pt idx="120">
                  <c:v>5.367</c:v>
                </c:pt>
                <c:pt idx="121">
                  <c:v>5.633</c:v>
                </c:pt>
                <c:pt idx="122">
                  <c:v>6.1929999999999996</c:v>
                </c:pt>
                <c:pt idx="123">
                  <c:v>6.2450000000000001</c:v>
                </c:pt>
                <c:pt idx="124">
                  <c:v>5.7220000000000004</c:v>
                </c:pt>
                <c:pt idx="125">
                  <c:v>5.55</c:v>
                </c:pt>
                <c:pt idx="126">
                  <c:v>5.9210000000000003</c:v>
                </c:pt>
                <c:pt idx="127">
                  <c:v>6.6680000000000001</c:v>
                </c:pt>
                <c:pt idx="128">
                  <c:v>7.1769999999999996</c:v>
                </c:pt>
                <c:pt idx="129">
                  <c:v>6.6360000000000001</c:v>
                </c:pt>
                <c:pt idx="130">
                  <c:v>6.0860000000000003</c:v>
                </c:pt>
                <c:pt idx="131">
                  <c:v>5.4779999999999998</c:v>
                </c:pt>
                <c:pt idx="132">
                  <c:v>4.9989999999999997</c:v>
                </c:pt>
                <c:pt idx="133">
                  <c:v>4.9029999999999996</c:v>
                </c:pt>
                <c:pt idx="134">
                  <c:v>5.2729999999999997</c:v>
                </c:pt>
                <c:pt idx="135">
                  <c:v>5.6740000000000004</c:v>
                </c:pt>
                <c:pt idx="136">
                  <c:v>6.0579999999999998</c:v>
                </c:pt>
                <c:pt idx="137">
                  <c:v>6.242</c:v>
                </c:pt>
                <c:pt idx="138">
                  <c:v>6.3650000000000002</c:v>
                </c:pt>
                <c:pt idx="139">
                  <c:v>6.5650000000000004</c:v>
                </c:pt>
                <c:pt idx="140">
                  <c:v>6.83</c:v>
                </c:pt>
                <c:pt idx="141">
                  <c:v>6.83</c:v>
                </c:pt>
                <c:pt idx="142">
                  <c:v>6.9480000000000004</c:v>
                </c:pt>
                <c:pt idx="143">
                  <c:v>7.45</c:v>
                </c:pt>
                <c:pt idx="144">
                  <c:v>7.9189999999999996</c:v>
                </c:pt>
                <c:pt idx="145">
                  <c:v>7.6879999999999997</c:v>
                </c:pt>
                <c:pt idx="146">
                  <c:v>6.33</c:v>
                </c:pt>
                <c:pt idx="147">
                  <c:v>6.33</c:v>
                </c:pt>
                <c:pt idx="148">
                  <c:v>6.7960000000000003</c:v>
                </c:pt>
                <c:pt idx="149">
                  <c:v>7.0380000000000003</c:v>
                </c:pt>
                <c:pt idx="150">
                  <c:v>7.1</c:v>
                </c:pt>
                <c:pt idx="151">
                  <c:v>7.0979999999999999</c:v>
                </c:pt>
                <c:pt idx="152">
                  <c:v>7.09</c:v>
                </c:pt>
                <c:pt idx="153">
                  <c:v>7.09</c:v>
                </c:pt>
                <c:pt idx="154">
                  <c:v>6.891</c:v>
                </c:pt>
                <c:pt idx="155">
                  <c:v>6.4729999999999999</c:v>
                </c:pt>
                <c:pt idx="156">
                  <c:v>6.5730000000000004</c:v>
                </c:pt>
                <c:pt idx="157">
                  <c:v>7.1349999999999998</c:v>
                </c:pt>
                <c:pt idx="158">
                  <c:v>7.1280000000000001</c:v>
                </c:pt>
                <c:pt idx="159">
                  <c:v>5.4720000000000004</c:v>
                </c:pt>
                <c:pt idx="160">
                  <c:v>4.5880000000000001</c:v>
                </c:pt>
                <c:pt idx="161">
                  <c:v>4.0830000000000002</c:v>
                </c:pt>
                <c:pt idx="162">
                  <c:v>4.2460000000000004</c:v>
                </c:pt>
                <c:pt idx="163">
                  <c:v>5.0270000000000001</c:v>
                </c:pt>
                <c:pt idx="164">
                  <c:v>5.7990000000000004</c:v>
                </c:pt>
                <c:pt idx="165">
                  <c:v>6.3170000000000002</c:v>
                </c:pt>
                <c:pt idx="166">
                  <c:v>6.49</c:v>
                </c:pt>
                <c:pt idx="167">
                  <c:v>6.53</c:v>
                </c:pt>
                <c:pt idx="168">
                  <c:v>6.53</c:v>
                </c:pt>
                <c:pt idx="169">
                  <c:v>6.5449999999999999</c:v>
                </c:pt>
                <c:pt idx="170">
                  <c:v>6.601</c:v>
                </c:pt>
                <c:pt idx="171">
                  <c:v>6.6180000000000003</c:v>
                </c:pt>
                <c:pt idx="172">
                  <c:v>6.35</c:v>
                </c:pt>
                <c:pt idx="173">
                  <c:v>6.26</c:v>
                </c:pt>
                <c:pt idx="174">
                  <c:v>6.26</c:v>
                </c:pt>
                <c:pt idx="175">
                  <c:v>6.25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EDB8-4C1E-8387-A429782FF967}"/>
            </c:ext>
          </c:extLst>
        </c:ser>
        <c:ser>
          <c:idx val="0"/>
          <c:order val="2"/>
          <c:tx>
            <c:v>Lap 4</c:v>
          </c:tx>
          <c:marker>
            <c:symbol val="none"/>
          </c:marker>
          <c:yVal>
            <c:numRef>
              <c:f>'Lap 4 data'!$C$10:$C$193</c:f>
              <c:numCache>
                <c:formatCode>General</c:formatCode>
                <c:ptCount val="184"/>
                <c:pt idx="0">
                  <c:v>6.25</c:v>
                </c:pt>
                <c:pt idx="1">
                  <c:v>6.2320000000000002</c:v>
                </c:pt>
                <c:pt idx="2">
                  <c:v>6.375</c:v>
                </c:pt>
                <c:pt idx="3">
                  <c:v>6.9649999999999999</c:v>
                </c:pt>
                <c:pt idx="4">
                  <c:v>7.3330000000000002</c:v>
                </c:pt>
                <c:pt idx="5">
                  <c:v>7.46</c:v>
                </c:pt>
                <c:pt idx="6">
                  <c:v>7.4249999999999998</c:v>
                </c:pt>
                <c:pt idx="7">
                  <c:v>7.2720000000000002</c:v>
                </c:pt>
                <c:pt idx="8">
                  <c:v>6.9889999999999999</c:v>
                </c:pt>
                <c:pt idx="9">
                  <c:v>6.5469999999999997</c:v>
                </c:pt>
                <c:pt idx="10">
                  <c:v>6.3719999999999999</c:v>
                </c:pt>
                <c:pt idx="11">
                  <c:v>6.4749999999999996</c:v>
                </c:pt>
                <c:pt idx="12">
                  <c:v>6.6609999999999996</c:v>
                </c:pt>
                <c:pt idx="13">
                  <c:v>6.46</c:v>
                </c:pt>
                <c:pt idx="14">
                  <c:v>4.141</c:v>
                </c:pt>
                <c:pt idx="15">
                  <c:v>3.9</c:v>
                </c:pt>
                <c:pt idx="16">
                  <c:v>4.6870000000000003</c:v>
                </c:pt>
                <c:pt idx="17">
                  <c:v>5.4660000000000002</c:v>
                </c:pt>
                <c:pt idx="18">
                  <c:v>5.74</c:v>
                </c:pt>
                <c:pt idx="19">
                  <c:v>5.7359999999999998</c:v>
                </c:pt>
                <c:pt idx="20">
                  <c:v>5.694</c:v>
                </c:pt>
                <c:pt idx="21">
                  <c:v>5.351</c:v>
                </c:pt>
                <c:pt idx="22">
                  <c:v>5.0739999999999998</c:v>
                </c:pt>
                <c:pt idx="23">
                  <c:v>4.9729999999999999</c:v>
                </c:pt>
                <c:pt idx="24">
                  <c:v>5.0209999999999999</c:v>
                </c:pt>
                <c:pt idx="25">
                  <c:v>5.0289999999999999</c:v>
                </c:pt>
                <c:pt idx="26">
                  <c:v>4.6580000000000004</c:v>
                </c:pt>
                <c:pt idx="27">
                  <c:v>4.62</c:v>
                </c:pt>
                <c:pt idx="28">
                  <c:v>4.6829999999999998</c:v>
                </c:pt>
                <c:pt idx="29">
                  <c:v>4.71</c:v>
                </c:pt>
                <c:pt idx="30">
                  <c:v>4.6319999999999997</c:v>
                </c:pt>
                <c:pt idx="31">
                  <c:v>4.4870000000000001</c:v>
                </c:pt>
                <c:pt idx="32">
                  <c:v>4.8070000000000004</c:v>
                </c:pt>
                <c:pt idx="33">
                  <c:v>4.9509999999999996</c:v>
                </c:pt>
                <c:pt idx="34">
                  <c:v>4.9790000000000001</c:v>
                </c:pt>
                <c:pt idx="35">
                  <c:v>4.9349999999999996</c:v>
                </c:pt>
                <c:pt idx="36">
                  <c:v>4.875</c:v>
                </c:pt>
                <c:pt idx="37">
                  <c:v>4.8609999999999998</c:v>
                </c:pt>
                <c:pt idx="38">
                  <c:v>4.8869999999999996</c:v>
                </c:pt>
                <c:pt idx="39">
                  <c:v>5.532</c:v>
                </c:pt>
                <c:pt idx="40">
                  <c:v>5.9320000000000004</c:v>
                </c:pt>
                <c:pt idx="41">
                  <c:v>6.0880000000000001</c:v>
                </c:pt>
                <c:pt idx="42">
                  <c:v>6.1769999999999996</c:v>
                </c:pt>
                <c:pt idx="43">
                  <c:v>6.37</c:v>
                </c:pt>
                <c:pt idx="44">
                  <c:v>6.7869999999999999</c:v>
                </c:pt>
                <c:pt idx="45">
                  <c:v>6.992</c:v>
                </c:pt>
                <c:pt idx="46">
                  <c:v>7.0330000000000004</c:v>
                </c:pt>
                <c:pt idx="47">
                  <c:v>6.7089999999999996</c:v>
                </c:pt>
                <c:pt idx="48">
                  <c:v>6.2729999999999997</c:v>
                </c:pt>
                <c:pt idx="49">
                  <c:v>6.5190000000000001</c:v>
                </c:pt>
                <c:pt idx="50">
                  <c:v>6.65</c:v>
                </c:pt>
                <c:pt idx="51">
                  <c:v>6.5220000000000002</c:v>
                </c:pt>
                <c:pt idx="52">
                  <c:v>5.82</c:v>
                </c:pt>
                <c:pt idx="53">
                  <c:v>5.3380000000000001</c:v>
                </c:pt>
                <c:pt idx="54">
                  <c:v>5.5519999999999996</c:v>
                </c:pt>
                <c:pt idx="55">
                  <c:v>5.923</c:v>
                </c:pt>
                <c:pt idx="56">
                  <c:v>6.069</c:v>
                </c:pt>
                <c:pt idx="57">
                  <c:v>6.3010000000000002</c:v>
                </c:pt>
                <c:pt idx="58">
                  <c:v>6.492</c:v>
                </c:pt>
                <c:pt idx="59">
                  <c:v>6.68</c:v>
                </c:pt>
                <c:pt idx="60">
                  <c:v>6.7089999999999996</c:v>
                </c:pt>
                <c:pt idx="61">
                  <c:v>6.19</c:v>
                </c:pt>
                <c:pt idx="62">
                  <c:v>5.9109999999999996</c:v>
                </c:pt>
                <c:pt idx="63">
                  <c:v>5.8920000000000003</c:v>
                </c:pt>
                <c:pt idx="64">
                  <c:v>5.9489999999999998</c:v>
                </c:pt>
                <c:pt idx="65">
                  <c:v>5.99</c:v>
                </c:pt>
                <c:pt idx="66">
                  <c:v>5.99</c:v>
                </c:pt>
                <c:pt idx="67">
                  <c:v>5.9930000000000003</c:v>
                </c:pt>
                <c:pt idx="68">
                  <c:v>6.0590000000000002</c:v>
                </c:pt>
                <c:pt idx="69">
                  <c:v>6.3460000000000001</c:v>
                </c:pt>
                <c:pt idx="70">
                  <c:v>6.8120000000000003</c:v>
                </c:pt>
                <c:pt idx="71">
                  <c:v>7.22</c:v>
                </c:pt>
                <c:pt idx="72">
                  <c:v>7.41</c:v>
                </c:pt>
                <c:pt idx="73">
                  <c:v>7.367</c:v>
                </c:pt>
                <c:pt idx="74">
                  <c:v>6.8840000000000003</c:v>
                </c:pt>
                <c:pt idx="75">
                  <c:v>6.82</c:v>
                </c:pt>
                <c:pt idx="76">
                  <c:v>6.9740000000000002</c:v>
                </c:pt>
                <c:pt idx="77">
                  <c:v>7.1769999999999996</c:v>
                </c:pt>
                <c:pt idx="78">
                  <c:v>7.3760000000000003</c:v>
                </c:pt>
                <c:pt idx="79">
                  <c:v>7.66</c:v>
                </c:pt>
                <c:pt idx="80">
                  <c:v>8.1780000000000008</c:v>
                </c:pt>
                <c:pt idx="81">
                  <c:v>7.9909999999999997</c:v>
                </c:pt>
                <c:pt idx="82">
                  <c:v>7.327</c:v>
                </c:pt>
                <c:pt idx="83">
                  <c:v>6.88</c:v>
                </c:pt>
                <c:pt idx="84">
                  <c:v>6.85</c:v>
                </c:pt>
                <c:pt idx="85">
                  <c:v>6.851</c:v>
                </c:pt>
                <c:pt idx="86">
                  <c:v>6.859</c:v>
                </c:pt>
                <c:pt idx="87">
                  <c:v>6.9610000000000003</c:v>
                </c:pt>
                <c:pt idx="88">
                  <c:v>7.1529999999999996</c:v>
                </c:pt>
                <c:pt idx="89">
                  <c:v>7.327</c:v>
                </c:pt>
                <c:pt idx="90">
                  <c:v>7.1369999999999996</c:v>
                </c:pt>
                <c:pt idx="91">
                  <c:v>6.0090000000000003</c:v>
                </c:pt>
                <c:pt idx="92">
                  <c:v>5.3929999999999998</c:v>
                </c:pt>
                <c:pt idx="93">
                  <c:v>5.54</c:v>
                </c:pt>
                <c:pt idx="94">
                  <c:v>5.7569999999999997</c:v>
                </c:pt>
                <c:pt idx="95">
                  <c:v>5.87</c:v>
                </c:pt>
                <c:pt idx="96">
                  <c:v>5.87</c:v>
                </c:pt>
                <c:pt idx="97">
                  <c:v>5.8680000000000003</c:v>
                </c:pt>
                <c:pt idx="98">
                  <c:v>5.8</c:v>
                </c:pt>
                <c:pt idx="99">
                  <c:v>5.5720000000000001</c:v>
                </c:pt>
                <c:pt idx="100">
                  <c:v>5.3150000000000004</c:v>
                </c:pt>
                <c:pt idx="101">
                  <c:v>5.1040000000000001</c:v>
                </c:pt>
                <c:pt idx="102">
                  <c:v>4.9409999999999998</c:v>
                </c:pt>
                <c:pt idx="103">
                  <c:v>4.7270000000000003</c:v>
                </c:pt>
                <c:pt idx="104">
                  <c:v>4.3730000000000002</c:v>
                </c:pt>
                <c:pt idx="105">
                  <c:v>4.6289999999999996</c:v>
                </c:pt>
                <c:pt idx="106">
                  <c:v>4.8579999999999997</c:v>
                </c:pt>
                <c:pt idx="107">
                  <c:v>4.95</c:v>
                </c:pt>
                <c:pt idx="108">
                  <c:v>4.9279999999999999</c:v>
                </c:pt>
                <c:pt idx="109">
                  <c:v>4.84</c:v>
                </c:pt>
                <c:pt idx="110">
                  <c:v>4.84</c:v>
                </c:pt>
                <c:pt idx="111">
                  <c:v>4.7960000000000003</c:v>
                </c:pt>
                <c:pt idx="112">
                  <c:v>4.7039999999999997</c:v>
                </c:pt>
                <c:pt idx="113">
                  <c:v>4.6399999999999997</c:v>
                </c:pt>
                <c:pt idx="114">
                  <c:v>4.6399999999999997</c:v>
                </c:pt>
                <c:pt idx="115">
                  <c:v>4.6470000000000002</c:v>
                </c:pt>
                <c:pt idx="116">
                  <c:v>4.8769999999999998</c:v>
                </c:pt>
                <c:pt idx="117">
                  <c:v>5.1269999999999998</c:v>
                </c:pt>
                <c:pt idx="118">
                  <c:v>5.0780000000000003</c:v>
                </c:pt>
                <c:pt idx="119">
                  <c:v>4.95</c:v>
                </c:pt>
                <c:pt idx="120">
                  <c:v>4.9550000000000001</c:v>
                </c:pt>
                <c:pt idx="121">
                  <c:v>4.9800000000000004</c:v>
                </c:pt>
                <c:pt idx="122">
                  <c:v>5.1100000000000003</c:v>
                </c:pt>
                <c:pt idx="123">
                  <c:v>5.2160000000000002</c:v>
                </c:pt>
                <c:pt idx="124">
                  <c:v>5.5890000000000004</c:v>
                </c:pt>
                <c:pt idx="125">
                  <c:v>6.04</c:v>
                </c:pt>
                <c:pt idx="126">
                  <c:v>6.3090000000000002</c:v>
                </c:pt>
                <c:pt idx="127">
                  <c:v>6.2069999999999999</c:v>
                </c:pt>
                <c:pt idx="128">
                  <c:v>5.7750000000000004</c:v>
                </c:pt>
                <c:pt idx="129">
                  <c:v>6.3739999999999997</c:v>
                </c:pt>
                <c:pt idx="130">
                  <c:v>6.758</c:v>
                </c:pt>
                <c:pt idx="131">
                  <c:v>6.6159999999999997</c:v>
                </c:pt>
                <c:pt idx="132">
                  <c:v>6.069</c:v>
                </c:pt>
                <c:pt idx="133">
                  <c:v>5.5609999999999999</c:v>
                </c:pt>
                <c:pt idx="134">
                  <c:v>5.6120000000000001</c:v>
                </c:pt>
                <c:pt idx="135">
                  <c:v>5.2370000000000001</c:v>
                </c:pt>
                <c:pt idx="136">
                  <c:v>5.258</c:v>
                </c:pt>
                <c:pt idx="137">
                  <c:v>5.6079999999999997</c:v>
                </c:pt>
                <c:pt idx="138">
                  <c:v>5.97</c:v>
                </c:pt>
                <c:pt idx="139">
                  <c:v>5.9660000000000002</c:v>
                </c:pt>
                <c:pt idx="140">
                  <c:v>5.9</c:v>
                </c:pt>
                <c:pt idx="141">
                  <c:v>6.0119999999999996</c:v>
                </c:pt>
                <c:pt idx="142">
                  <c:v>6.2210000000000001</c:v>
                </c:pt>
                <c:pt idx="143">
                  <c:v>6.5289999999999999</c:v>
                </c:pt>
                <c:pt idx="144">
                  <c:v>6.8769999999999998</c:v>
                </c:pt>
                <c:pt idx="145">
                  <c:v>7.03</c:v>
                </c:pt>
                <c:pt idx="146">
                  <c:v>6.609</c:v>
                </c:pt>
                <c:pt idx="147">
                  <c:v>6.7549999999999999</c:v>
                </c:pt>
                <c:pt idx="148">
                  <c:v>6.883</c:v>
                </c:pt>
                <c:pt idx="149">
                  <c:v>6.7229999999999999</c:v>
                </c:pt>
                <c:pt idx="150">
                  <c:v>6.4020000000000001</c:v>
                </c:pt>
                <c:pt idx="151">
                  <c:v>6.6379999999999999</c:v>
                </c:pt>
                <c:pt idx="152">
                  <c:v>6.5359999999999996</c:v>
                </c:pt>
                <c:pt idx="153">
                  <c:v>6.4189999999999996</c:v>
                </c:pt>
                <c:pt idx="154">
                  <c:v>6.4080000000000004</c:v>
                </c:pt>
                <c:pt idx="155">
                  <c:v>6.43</c:v>
                </c:pt>
                <c:pt idx="156">
                  <c:v>6.444</c:v>
                </c:pt>
                <c:pt idx="157">
                  <c:v>6.5</c:v>
                </c:pt>
                <c:pt idx="158">
                  <c:v>6.5</c:v>
                </c:pt>
                <c:pt idx="159">
                  <c:v>6.4059999999999997</c:v>
                </c:pt>
                <c:pt idx="160">
                  <c:v>6.242</c:v>
                </c:pt>
                <c:pt idx="161">
                  <c:v>5.6429999999999998</c:v>
                </c:pt>
                <c:pt idx="162">
                  <c:v>4.8440000000000003</c:v>
                </c:pt>
                <c:pt idx="163">
                  <c:v>5.1719999999999997</c:v>
                </c:pt>
                <c:pt idx="164">
                  <c:v>5.3159999999999998</c:v>
                </c:pt>
                <c:pt idx="165">
                  <c:v>5.2640000000000002</c:v>
                </c:pt>
                <c:pt idx="166">
                  <c:v>5.4169999999999998</c:v>
                </c:pt>
                <c:pt idx="167">
                  <c:v>5.58</c:v>
                </c:pt>
                <c:pt idx="168">
                  <c:v>5.6120000000000001</c:v>
                </c:pt>
                <c:pt idx="169">
                  <c:v>5.7759999999999998</c:v>
                </c:pt>
                <c:pt idx="170">
                  <c:v>6.3780000000000001</c:v>
                </c:pt>
                <c:pt idx="171">
                  <c:v>6.3609999999999998</c:v>
                </c:pt>
                <c:pt idx="172">
                  <c:v>6.3049999999999997</c:v>
                </c:pt>
                <c:pt idx="173">
                  <c:v>6.3860000000000001</c:v>
                </c:pt>
                <c:pt idx="174">
                  <c:v>6.5129999999999999</c:v>
                </c:pt>
                <c:pt idx="175">
                  <c:v>6.3369999999999997</c:v>
                </c:pt>
                <c:pt idx="176">
                  <c:v>6.12</c:v>
                </c:pt>
                <c:pt idx="177">
                  <c:v>6.1349999999999998</c:v>
                </c:pt>
                <c:pt idx="178">
                  <c:v>5.6269999999999998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2-EDB8-4C1E-8387-A429782FF9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1644032"/>
        <c:axId val="151646208"/>
      </c:scatterChart>
      <c:valAx>
        <c:axId val="151644032"/>
        <c:scaling>
          <c:orientation val="minMax"/>
          <c:max val="16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(seconds)</a:t>
                </a:r>
              </a:p>
            </c:rich>
          </c:tx>
          <c:layout/>
          <c:overlay val="0"/>
        </c:title>
        <c:majorTickMark val="none"/>
        <c:minorTickMark val="none"/>
        <c:tickLblPos val="nextTo"/>
        <c:crossAx val="151646208"/>
        <c:crosses val="autoZero"/>
        <c:crossBetween val="midCat"/>
      </c:valAx>
      <c:valAx>
        <c:axId val="1516462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C02 (%)</a:t>
                </a:r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51644032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CO vs. Time</a:t>
            </a:r>
          </a:p>
        </c:rich>
      </c:tx>
      <c:layout/>
      <c:overlay val="0"/>
    </c:title>
    <c:autoTitleDeleted val="0"/>
    <c:plotArea>
      <c:layout/>
      <c:scatterChart>
        <c:scatterStyle val="smoothMarker"/>
        <c:varyColors val="0"/>
        <c:ser>
          <c:idx val="1"/>
          <c:order val="0"/>
          <c:tx>
            <c:v>Lap 2</c:v>
          </c:tx>
          <c:marker>
            <c:symbol val="none"/>
          </c:marker>
          <c:yVal>
            <c:numRef>
              <c:f>'Lap 2 data'!$D$10:$D$199</c:f>
              <c:numCache>
                <c:formatCode>General</c:formatCode>
                <c:ptCount val="190"/>
                <c:pt idx="0">
                  <c:v>7.7000000000000002E-3</c:v>
                </c:pt>
                <c:pt idx="1">
                  <c:v>7.0000000000000001E-3</c:v>
                </c:pt>
                <c:pt idx="2">
                  <c:v>7.0000000000000001E-3</c:v>
                </c:pt>
                <c:pt idx="3">
                  <c:v>7.7999999999999996E-3</c:v>
                </c:pt>
                <c:pt idx="4">
                  <c:v>9.2999999999999992E-3</c:v>
                </c:pt>
                <c:pt idx="5">
                  <c:v>9.1000000000000004E-3</c:v>
                </c:pt>
                <c:pt idx="6">
                  <c:v>7.4000000000000003E-3</c:v>
                </c:pt>
                <c:pt idx="7">
                  <c:v>5.8999999999999999E-3</c:v>
                </c:pt>
                <c:pt idx="8">
                  <c:v>5.0000000000000001E-3</c:v>
                </c:pt>
                <c:pt idx="9">
                  <c:v>5.0000000000000001E-3</c:v>
                </c:pt>
                <c:pt idx="10">
                  <c:v>6.8999999999999999E-3</c:v>
                </c:pt>
                <c:pt idx="11">
                  <c:v>9.4000000000000004E-3</c:v>
                </c:pt>
                <c:pt idx="12">
                  <c:v>1.0699999999999999E-2</c:v>
                </c:pt>
                <c:pt idx="13">
                  <c:v>9.7000000000000003E-3</c:v>
                </c:pt>
                <c:pt idx="14">
                  <c:v>8.0000000000000002E-3</c:v>
                </c:pt>
                <c:pt idx="15">
                  <c:v>8.8000000000000005E-3</c:v>
                </c:pt>
                <c:pt idx="16">
                  <c:v>7.7999999999999996E-3</c:v>
                </c:pt>
                <c:pt idx="17">
                  <c:v>7.9000000000000008E-3</c:v>
                </c:pt>
                <c:pt idx="18">
                  <c:v>9.5999999999999992E-3</c:v>
                </c:pt>
                <c:pt idx="19">
                  <c:v>1.0800000000000001E-2</c:v>
                </c:pt>
                <c:pt idx="20">
                  <c:v>9.1000000000000004E-3</c:v>
                </c:pt>
                <c:pt idx="21">
                  <c:v>5.8999999999999999E-3</c:v>
                </c:pt>
                <c:pt idx="22">
                  <c:v>8.6E-3</c:v>
                </c:pt>
                <c:pt idx="23">
                  <c:v>1.15E-2</c:v>
                </c:pt>
                <c:pt idx="24">
                  <c:v>1.14E-2</c:v>
                </c:pt>
                <c:pt idx="25">
                  <c:v>9.9000000000000008E-3</c:v>
                </c:pt>
                <c:pt idx="26">
                  <c:v>9.1000000000000004E-3</c:v>
                </c:pt>
                <c:pt idx="27">
                  <c:v>4.4000000000000003E-3</c:v>
                </c:pt>
                <c:pt idx="28">
                  <c:v>9.9000000000000008E-3</c:v>
                </c:pt>
                <c:pt idx="29">
                  <c:v>1.0699999999999999E-2</c:v>
                </c:pt>
                <c:pt idx="30">
                  <c:v>7.0000000000000001E-3</c:v>
                </c:pt>
                <c:pt idx="31">
                  <c:v>7.3000000000000001E-3</c:v>
                </c:pt>
                <c:pt idx="32">
                  <c:v>8.9999999999999993E-3</c:v>
                </c:pt>
                <c:pt idx="33">
                  <c:v>1.1299999999999999E-2</c:v>
                </c:pt>
                <c:pt idx="34">
                  <c:v>1.0200000000000001E-2</c:v>
                </c:pt>
                <c:pt idx="35">
                  <c:v>9.4000000000000004E-3</c:v>
                </c:pt>
                <c:pt idx="36">
                  <c:v>0.01</c:v>
                </c:pt>
                <c:pt idx="37">
                  <c:v>9.9000000000000008E-3</c:v>
                </c:pt>
                <c:pt idx="38">
                  <c:v>8.9999999999999993E-3</c:v>
                </c:pt>
                <c:pt idx="39">
                  <c:v>7.4999999999999997E-3</c:v>
                </c:pt>
                <c:pt idx="40">
                  <c:v>7.6E-3</c:v>
                </c:pt>
                <c:pt idx="41">
                  <c:v>9.2999999999999992E-3</c:v>
                </c:pt>
                <c:pt idx="42">
                  <c:v>1.0699999999999999E-2</c:v>
                </c:pt>
                <c:pt idx="43">
                  <c:v>8.8999999999999999E-3</c:v>
                </c:pt>
                <c:pt idx="44">
                  <c:v>2.2000000000000001E-3</c:v>
                </c:pt>
                <c:pt idx="45">
                  <c:v>3.5999999999999999E-3</c:v>
                </c:pt>
                <c:pt idx="46">
                  <c:v>7.1999999999999998E-3</c:v>
                </c:pt>
                <c:pt idx="47">
                  <c:v>8.0999999999999996E-3</c:v>
                </c:pt>
                <c:pt idx="48">
                  <c:v>7.0000000000000001E-3</c:v>
                </c:pt>
                <c:pt idx="49">
                  <c:v>7.1000000000000004E-3</c:v>
                </c:pt>
                <c:pt idx="50">
                  <c:v>7.9000000000000008E-3</c:v>
                </c:pt>
                <c:pt idx="51">
                  <c:v>8.8000000000000005E-3</c:v>
                </c:pt>
                <c:pt idx="52">
                  <c:v>8.3999999999999995E-3</c:v>
                </c:pt>
                <c:pt idx="53">
                  <c:v>8.3999999999999995E-3</c:v>
                </c:pt>
                <c:pt idx="54">
                  <c:v>8.9999999999999993E-3</c:v>
                </c:pt>
                <c:pt idx="55">
                  <c:v>8.9999999999999993E-3</c:v>
                </c:pt>
                <c:pt idx="56">
                  <c:v>8.9999999999999993E-3</c:v>
                </c:pt>
                <c:pt idx="57">
                  <c:v>8.9999999999999993E-3</c:v>
                </c:pt>
                <c:pt idx="58">
                  <c:v>8.9999999999999993E-3</c:v>
                </c:pt>
                <c:pt idx="59">
                  <c:v>8.0999999999999996E-3</c:v>
                </c:pt>
                <c:pt idx="60">
                  <c:v>7.6E-3</c:v>
                </c:pt>
                <c:pt idx="61">
                  <c:v>8.9999999999999993E-3</c:v>
                </c:pt>
                <c:pt idx="62">
                  <c:v>8.9999999999999993E-3</c:v>
                </c:pt>
                <c:pt idx="63">
                  <c:v>8.9999999999999993E-3</c:v>
                </c:pt>
                <c:pt idx="64">
                  <c:v>8.3999999999999995E-3</c:v>
                </c:pt>
                <c:pt idx="65">
                  <c:v>7.6E-3</c:v>
                </c:pt>
                <c:pt idx="66">
                  <c:v>7.0000000000000001E-3</c:v>
                </c:pt>
                <c:pt idx="67">
                  <c:v>6.7999999999999996E-3</c:v>
                </c:pt>
                <c:pt idx="68">
                  <c:v>5.1000000000000004E-3</c:v>
                </c:pt>
                <c:pt idx="69">
                  <c:v>5.0000000000000001E-3</c:v>
                </c:pt>
                <c:pt idx="70">
                  <c:v>5.0000000000000001E-3</c:v>
                </c:pt>
                <c:pt idx="71">
                  <c:v>5.4000000000000003E-3</c:v>
                </c:pt>
                <c:pt idx="72">
                  <c:v>6.7999999999999996E-3</c:v>
                </c:pt>
                <c:pt idx="73">
                  <c:v>9.1999999999999998E-3</c:v>
                </c:pt>
                <c:pt idx="74">
                  <c:v>1.09E-2</c:v>
                </c:pt>
                <c:pt idx="75">
                  <c:v>7.7999999999999996E-3</c:v>
                </c:pt>
                <c:pt idx="76">
                  <c:v>7.0000000000000001E-3</c:v>
                </c:pt>
                <c:pt idx="77">
                  <c:v>7.0000000000000001E-3</c:v>
                </c:pt>
                <c:pt idx="78">
                  <c:v>7.3000000000000001E-3</c:v>
                </c:pt>
                <c:pt idx="79">
                  <c:v>8.0000000000000002E-3</c:v>
                </c:pt>
                <c:pt idx="80">
                  <c:v>8.0000000000000002E-3</c:v>
                </c:pt>
                <c:pt idx="81">
                  <c:v>7.1999999999999998E-3</c:v>
                </c:pt>
                <c:pt idx="82">
                  <c:v>8.2000000000000007E-3</c:v>
                </c:pt>
                <c:pt idx="83">
                  <c:v>8.9999999999999993E-3</c:v>
                </c:pt>
                <c:pt idx="84">
                  <c:v>7.1999999999999998E-3</c:v>
                </c:pt>
                <c:pt idx="85">
                  <c:v>3.7000000000000002E-3</c:v>
                </c:pt>
                <c:pt idx="86">
                  <c:v>8.6E-3</c:v>
                </c:pt>
                <c:pt idx="87">
                  <c:v>6.0000000000000001E-3</c:v>
                </c:pt>
                <c:pt idx="88">
                  <c:v>6.1999999999999998E-3</c:v>
                </c:pt>
                <c:pt idx="89">
                  <c:v>7.4000000000000003E-3</c:v>
                </c:pt>
                <c:pt idx="90">
                  <c:v>6.8999999999999999E-3</c:v>
                </c:pt>
                <c:pt idx="91">
                  <c:v>4.5999999999999999E-3</c:v>
                </c:pt>
                <c:pt idx="92">
                  <c:v>8.6E-3</c:v>
                </c:pt>
                <c:pt idx="93">
                  <c:v>8.9999999999999993E-3</c:v>
                </c:pt>
                <c:pt idx="94">
                  <c:v>8.9999999999999993E-3</c:v>
                </c:pt>
                <c:pt idx="95">
                  <c:v>8.6E-3</c:v>
                </c:pt>
                <c:pt idx="96">
                  <c:v>8.0000000000000002E-3</c:v>
                </c:pt>
                <c:pt idx="97">
                  <c:v>8.0999999999999996E-3</c:v>
                </c:pt>
                <c:pt idx="98">
                  <c:v>8.8999999999999999E-3</c:v>
                </c:pt>
                <c:pt idx="99">
                  <c:v>8.9999999999999993E-3</c:v>
                </c:pt>
                <c:pt idx="100">
                  <c:v>6.0000000000000001E-3</c:v>
                </c:pt>
                <c:pt idx="101">
                  <c:v>6.6E-3</c:v>
                </c:pt>
                <c:pt idx="102">
                  <c:v>1.03E-2</c:v>
                </c:pt>
                <c:pt idx="103">
                  <c:v>1.06E-2</c:v>
                </c:pt>
                <c:pt idx="104">
                  <c:v>7.3000000000000001E-3</c:v>
                </c:pt>
                <c:pt idx="105">
                  <c:v>7.7999999999999996E-3</c:v>
                </c:pt>
                <c:pt idx="106">
                  <c:v>8.6E-3</c:v>
                </c:pt>
                <c:pt idx="107">
                  <c:v>7.7000000000000002E-3</c:v>
                </c:pt>
                <c:pt idx="108">
                  <c:v>6.6E-3</c:v>
                </c:pt>
                <c:pt idx="109">
                  <c:v>8.0000000000000002E-3</c:v>
                </c:pt>
                <c:pt idx="110">
                  <c:v>8.0000000000000002E-3</c:v>
                </c:pt>
                <c:pt idx="111">
                  <c:v>8.0000000000000002E-3</c:v>
                </c:pt>
                <c:pt idx="112">
                  <c:v>8.6E-3</c:v>
                </c:pt>
                <c:pt idx="113">
                  <c:v>8.0999999999999996E-3</c:v>
                </c:pt>
                <c:pt idx="114">
                  <c:v>7.3000000000000001E-3</c:v>
                </c:pt>
                <c:pt idx="115">
                  <c:v>8.2000000000000007E-3</c:v>
                </c:pt>
                <c:pt idx="116">
                  <c:v>9.7999999999999997E-3</c:v>
                </c:pt>
                <c:pt idx="117">
                  <c:v>0.01</c:v>
                </c:pt>
                <c:pt idx="118">
                  <c:v>0.01</c:v>
                </c:pt>
                <c:pt idx="119">
                  <c:v>1.04E-2</c:v>
                </c:pt>
                <c:pt idx="120">
                  <c:v>9.4000000000000004E-3</c:v>
                </c:pt>
                <c:pt idx="121">
                  <c:v>5.1999999999999998E-3</c:v>
                </c:pt>
                <c:pt idx="122">
                  <c:v>6.8999999999999999E-3</c:v>
                </c:pt>
                <c:pt idx="123">
                  <c:v>8.5000000000000006E-3</c:v>
                </c:pt>
                <c:pt idx="124">
                  <c:v>9.5999999999999992E-3</c:v>
                </c:pt>
                <c:pt idx="125">
                  <c:v>8.6E-3</c:v>
                </c:pt>
                <c:pt idx="126">
                  <c:v>7.0000000000000001E-3</c:v>
                </c:pt>
                <c:pt idx="127">
                  <c:v>7.1999999999999998E-3</c:v>
                </c:pt>
                <c:pt idx="128">
                  <c:v>8.8999999999999999E-3</c:v>
                </c:pt>
                <c:pt idx="129">
                  <c:v>1.0500000000000001E-2</c:v>
                </c:pt>
                <c:pt idx="130">
                  <c:v>9.1999999999999998E-3</c:v>
                </c:pt>
                <c:pt idx="131">
                  <c:v>9.7000000000000003E-3</c:v>
                </c:pt>
                <c:pt idx="132">
                  <c:v>1.14E-2</c:v>
                </c:pt>
                <c:pt idx="133">
                  <c:v>9.4999999999999998E-3</c:v>
                </c:pt>
                <c:pt idx="134">
                  <c:v>5.4000000000000003E-3</c:v>
                </c:pt>
                <c:pt idx="135">
                  <c:v>5.0000000000000001E-3</c:v>
                </c:pt>
                <c:pt idx="136">
                  <c:v>7.3000000000000001E-3</c:v>
                </c:pt>
                <c:pt idx="137">
                  <c:v>7.7000000000000002E-3</c:v>
                </c:pt>
                <c:pt idx="138">
                  <c:v>5.7000000000000002E-3</c:v>
                </c:pt>
                <c:pt idx="139">
                  <c:v>5.3E-3</c:v>
                </c:pt>
                <c:pt idx="140">
                  <c:v>7.9000000000000008E-3</c:v>
                </c:pt>
                <c:pt idx="141">
                  <c:v>7.1999999999999998E-3</c:v>
                </c:pt>
                <c:pt idx="142">
                  <c:v>8.2000000000000007E-3</c:v>
                </c:pt>
                <c:pt idx="143">
                  <c:v>6.3E-3</c:v>
                </c:pt>
                <c:pt idx="144">
                  <c:v>4.7000000000000002E-3</c:v>
                </c:pt>
                <c:pt idx="145">
                  <c:v>9.1000000000000004E-3</c:v>
                </c:pt>
                <c:pt idx="146">
                  <c:v>9.9000000000000008E-3</c:v>
                </c:pt>
                <c:pt idx="147">
                  <c:v>7.7999999999999996E-3</c:v>
                </c:pt>
                <c:pt idx="148">
                  <c:v>7.0000000000000001E-3</c:v>
                </c:pt>
                <c:pt idx="149">
                  <c:v>6.1999999999999998E-3</c:v>
                </c:pt>
                <c:pt idx="150">
                  <c:v>5.3E-3</c:v>
                </c:pt>
                <c:pt idx="151">
                  <c:v>6.1000000000000004E-3</c:v>
                </c:pt>
                <c:pt idx="152">
                  <c:v>6.8999999999999999E-3</c:v>
                </c:pt>
                <c:pt idx="153">
                  <c:v>7.7999999999999996E-3</c:v>
                </c:pt>
                <c:pt idx="154">
                  <c:v>8.0000000000000002E-3</c:v>
                </c:pt>
                <c:pt idx="155">
                  <c:v>7.6E-3</c:v>
                </c:pt>
                <c:pt idx="156">
                  <c:v>8.0999999999999996E-3</c:v>
                </c:pt>
                <c:pt idx="157">
                  <c:v>1.0999999999999999E-2</c:v>
                </c:pt>
                <c:pt idx="158">
                  <c:v>1.0999999999999999E-2</c:v>
                </c:pt>
                <c:pt idx="159">
                  <c:v>9.4999999999999998E-3</c:v>
                </c:pt>
                <c:pt idx="160">
                  <c:v>8.9999999999999993E-3</c:v>
                </c:pt>
                <c:pt idx="161">
                  <c:v>9.4000000000000004E-3</c:v>
                </c:pt>
                <c:pt idx="162">
                  <c:v>1.03E-2</c:v>
                </c:pt>
                <c:pt idx="163">
                  <c:v>1.11E-2</c:v>
                </c:pt>
                <c:pt idx="164">
                  <c:v>1.1900000000000001E-2</c:v>
                </c:pt>
                <c:pt idx="165">
                  <c:v>9.7999999999999997E-3</c:v>
                </c:pt>
                <c:pt idx="166">
                  <c:v>7.7999999999999996E-3</c:v>
                </c:pt>
                <c:pt idx="167">
                  <c:v>7.0000000000000001E-3</c:v>
                </c:pt>
                <c:pt idx="168">
                  <c:v>7.3000000000000001E-3</c:v>
                </c:pt>
                <c:pt idx="169">
                  <c:v>8.0000000000000002E-3</c:v>
                </c:pt>
                <c:pt idx="170">
                  <c:v>8.0000000000000002E-3</c:v>
                </c:pt>
                <c:pt idx="171">
                  <c:v>7.3000000000000001E-3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B1CE-4DF4-8FED-0C79875B9864}"/>
            </c:ext>
          </c:extLst>
        </c:ser>
        <c:ser>
          <c:idx val="2"/>
          <c:order val="1"/>
          <c:tx>
            <c:v>Lap 3</c:v>
          </c:tx>
          <c:marker>
            <c:symbol val="none"/>
          </c:marker>
          <c:yVal>
            <c:numRef>
              <c:f>'Lap 3 data'!$D$10:$D$200</c:f>
              <c:numCache>
                <c:formatCode>General</c:formatCode>
                <c:ptCount val="191"/>
                <c:pt idx="0">
                  <c:v>7.3000000000000001E-3</c:v>
                </c:pt>
                <c:pt idx="1">
                  <c:v>7.6E-3</c:v>
                </c:pt>
                <c:pt idx="2">
                  <c:v>8.3999999999999995E-3</c:v>
                </c:pt>
                <c:pt idx="3">
                  <c:v>8.9999999999999993E-3</c:v>
                </c:pt>
                <c:pt idx="4">
                  <c:v>8.6999999999999994E-3</c:v>
                </c:pt>
                <c:pt idx="5">
                  <c:v>6.3E-3</c:v>
                </c:pt>
                <c:pt idx="6">
                  <c:v>5.3E-3</c:v>
                </c:pt>
                <c:pt idx="7">
                  <c:v>5.5999999999999999E-3</c:v>
                </c:pt>
                <c:pt idx="8">
                  <c:v>6.4000000000000003E-3</c:v>
                </c:pt>
                <c:pt idx="9">
                  <c:v>7.3000000000000001E-3</c:v>
                </c:pt>
                <c:pt idx="10">
                  <c:v>8.0000000000000002E-3</c:v>
                </c:pt>
                <c:pt idx="11">
                  <c:v>8.0000000000000002E-3</c:v>
                </c:pt>
                <c:pt idx="12">
                  <c:v>8.0000000000000002E-3</c:v>
                </c:pt>
                <c:pt idx="13">
                  <c:v>7.4000000000000003E-3</c:v>
                </c:pt>
                <c:pt idx="14">
                  <c:v>7.4000000000000003E-3</c:v>
                </c:pt>
                <c:pt idx="15">
                  <c:v>7.7000000000000002E-3</c:v>
                </c:pt>
                <c:pt idx="16">
                  <c:v>7.3000000000000001E-3</c:v>
                </c:pt>
                <c:pt idx="17">
                  <c:v>9.7999999999999997E-3</c:v>
                </c:pt>
                <c:pt idx="18">
                  <c:v>9.2999999999999992E-3</c:v>
                </c:pt>
                <c:pt idx="19">
                  <c:v>7.7999999999999996E-3</c:v>
                </c:pt>
                <c:pt idx="20">
                  <c:v>7.4000000000000003E-3</c:v>
                </c:pt>
                <c:pt idx="21">
                  <c:v>8.0000000000000002E-3</c:v>
                </c:pt>
                <c:pt idx="22">
                  <c:v>7.0000000000000001E-3</c:v>
                </c:pt>
                <c:pt idx="23">
                  <c:v>-2.0000000000000001E-4</c:v>
                </c:pt>
                <c:pt idx="24">
                  <c:v>1.0200000000000001E-2</c:v>
                </c:pt>
                <c:pt idx="25">
                  <c:v>1.1599999999999999E-2</c:v>
                </c:pt>
                <c:pt idx="26">
                  <c:v>9.1000000000000004E-3</c:v>
                </c:pt>
                <c:pt idx="27">
                  <c:v>8.0000000000000002E-3</c:v>
                </c:pt>
                <c:pt idx="28">
                  <c:v>8.2000000000000007E-3</c:v>
                </c:pt>
                <c:pt idx="29">
                  <c:v>9.7999999999999997E-3</c:v>
                </c:pt>
                <c:pt idx="30">
                  <c:v>0.01</c:v>
                </c:pt>
                <c:pt idx="31">
                  <c:v>0.01</c:v>
                </c:pt>
                <c:pt idx="32">
                  <c:v>9.1999999999999998E-3</c:v>
                </c:pt>
                <c:pt idx="33">
                  <c:v>8.0000000000000002E-3</c:v>
                </c:pt>
                <c:pt idx="34">
                  <c:v>8.0000000000000002E-3</c:v>
                </c:pt>
                <c:pt idx="35">
                  <c:v>8.0000000000000002E-3</c:v>
                </c:pt>
                <c:pt idx="36">
                  <c:v>7.1999999999999998E-3</c:v>
                </c:pt>
                <c:pt idx="37">
                  <c:v>7.0000000000000001E-3</c:v>
                </c:pt>
                <c:pt idx="38">
                  <c:v>9.4999999999999998E-3</c:v>
                </c:pt>
                <c:pt idx="39">
                  <c:v>1.1599999999999999E-2</c:v>
                </c:pt>
                <c:pt idx="40">
                  <c:v>7.9000000000000008E-3</c:v>
                </c:pt>
                <c:pt idx="41">
                  <c:v>7.1000000000000004E-3</c:v>
                </c:pt>
                <c:pt idx="42">
                  <c:v>1.0699999999999999E-2</c:v>
                </c:pt>
                <c:pt idx="43">
                  <c:v>8.6E-3</c:v>
                </c:pt>
                <c:pt idx="44">
                  <c:v>5.5999999999999999E-3</c:v>
                </c:pt>
                <c:pt idx="45">
                  <c:v>5.5999999999999999E-3</c:v>
                </c:pt>
                <c:pt idx="46">
                  <c:v>7.3000000000000001E-3</c:v>
                </c:pt>
                <c:pt idx="47">
                  <c:v>9.7999999999999997E-3</c:v>
                </c:pt>
                <c:pt idx="48">
                  <c:v>9.2999999999999992E-3</c:v>
                </c:pt>
                <c:pt idx="49">
                  <c:v>7.9000000000000008E-3</c:v>
                </c:pt>
                <c:pt idx="50">
                  <c:v>7.4000000000000003E-3</c:v>
                </c:pt>
                <c:pt idx="51">
                  <c:v>8.0000000000000002E-3</c:v>
                </c:pt>
                <c:pt idx="52">
                  <c:v>7.9000000000000008E-3</c:v>
                </c:pt>
                <c:pt idx="53">
                  <c:v>7.1000000000000004E-3</c:v>
                </c:pt>
                <c:pt idx="54">
                  <c:v>0.01</c:v>
                </c:pt>
                <c:pt idx="55">
                  <c:v>9.7999999999999997E-3</c:v>
                </c:pt>
                <c:pt idx="56">
                  <c:v>8.6E-3</c:v>
                </c:pt>
                <c:pt idx="57">
                  <c:v>7.1999999999999998E-3</c:v>
                </c:pt>
                <c:pt idx="58">
                  <c:v>5.1000000000000004E-3</c:v>
                </c:pt>
                <c:pt idx="59">
                  <c:v>5.8999999999999999E-3</c:v>
                </c:pt>
                <c:pt idx="60">
                  <c:v>8.3000000000000001E-3</c:v>
                </c:pt>
                <c:pt idx="61">
                  <c:v>8.9999999999999993E-3</c:v>
                </c:pt>
                <c:pt idx="62">
                  <c:v>8.9999999999999993E-3</c:v>
                </c:pt>
                <c:pt idx="63">
                  <c:v>8.9999999999999993E-3</c:v>
                </c:pt>
                <c:pt idx="64">
                  <c:v>8.8999999999999999E-3</c:v>
                </c:pt>
                <c:pt idx="65">
                  <c:v>8.0999999999999996E-3</c:v>
                </c:pt>
                <c:pt idx="66">
                  <c:v>8.0000000000000002E-3</c:v>
                </c:pt>
                <c:pt idx="67">
                  <c:v>8.6E-3</c:v>
                </c:pt>
                <c:pt idx="68">
                  <c:v>8.9999999999999993E-3</c:v>
                </c:pt>
                <c:pt idx="69">
                  <c:v>8.6999999999999994E-3</c:v>
                </c:pt>
                <c:pt idx="70">
                  <c:v>8.0000000000000002E-3</c:v>
                </c:pt>
                <c:pt idx="71">
                  <c:v>8.0000000000000002E-3</c:v>
                </c:pt>
                <c:pt idx="72">
                  <c:v>7.3000000000000001E-3</c:v>
                </c:pt>
                <c:pt idx="73">
                  <c:v>6.4000000000000003E-3</c:v>
                </c:pt>
                <c:pt idx="74">
                  <c:v>6.4000000000000003E-3</c:v>
                </c:pt>
                <c:pt idx="75">
                  <c:v>7.3000000000000001E-3</c:v>
                </c:pt>
                <c:pt idx="76">
                  <c:v>8.2000000000000007E-3</c:v>
                </c:pt>
                <c:pt idx="77">
                  <c:v>9.7999999999999997E-3</c:v>
                </c:pt>
                <c:pt idx="78">
                  <c:v>7.7999999999999996E-3</c:v>
                </c:pt>
                <c:pt idx="79">
                  <c:v>7.0000000000000001E-3</c:v>
                </c:pt>
                <c:pt idx="80">
                  <c:v>7.0000000000000001E-3</c:v>
                </c:pt>
                <c:pt idx="81">
                  <c:v>7.0000000000000001E-3</c:v>
                </c:pt>
                <c:pt idx="82">
                  <c:v>6.7999999999999996E-3</c:v>
                </c:pt>
                <c:pt idx="83">
                  <c:v>5.1999999999999998E-3</c:v>
                </c:pt>
                <c:pt idx="84">
                  <c:v>7.3000000000000001E-3</c:v>
                </c:pt>
                <c:pt idx="85">
                  <c:v>6.7999999999999996E-3</c:v>
                </c:pt>
                <c:pt idx="86">
                  <c:v>6.8999999999999999E-3</c:v>
                </c:pt>
                <c:pt idx="87">
                  <c:v>8.5000000000000006E-3</c:v>
                </c:pt>
                <c:pt idx="88">
                  <c:v>9.7999999999999997E-3</c:v>
                </c:pt>
                <c:pt idx="89">
                  <c:v>8.2000000000000007E-3</c:v>
                </c:pt>
                <c:pt idx="90">
                  <c:v>8.0000000000000002E-3</c:v>
                </c:pt>
                <c:pt idx="91">
                  <c:v>7.4000000000000003E-3</c:v>
                </c:pt>
                <c:pt idx="92">
                  <c:v>5.4000000000000003E-3</c:v>
                </c:pt>
                <c:pt idx="93">
                  <c:v>4.4999999999999997E-3</c:v>
                </c:pt>
                <c:pt idx="94">
                  <c:v>9.2999999999999992E-3</c:v>
                </c:pt>
                <c:pt idx="95">
                  <c:v>1.17E-2</c:v>
                </c:pt>
                <c:pt idx="96">
                  <c:v>9.7999999999999997E-3</c:v>
                </c:pt>
                <c:pt idx="97">
                  <c:v>7.3000000000000001E-3</c:v>
                </c:pt>
                <c:pt idx="98">
                  <c:v>6.4000000000000003E-3</c:v>
                </c:pt>
                <c:pt idx="99">
                  <c:v>6.1000000000000004E-3</c:v>
                </c:pt>
                <c:pt idx="100">
                  <c:v>3.3E-3</c:v>
                </c:pt>
                <c:pt idx="101">
                  <c:v>7.6E-3</c:v>
                </c:pt>
                <c:pt idx="102">
                  <c:v>8.0000000000000002E-3</c:v>
                </c:pt>
                <c:pt idx="103">
                  <c:v>7.4000000000000003E-3</c:v>
                </c:pt>
                <c:pt idx="104">
                  <c:v>7.0000000000000001E-3</c:v>
                </c:pt>
                <c:pt idx="105">
                  <c:v>7.4999999999999997E-3</c:v>
                </c:pt>
                <c:pt idx="106">
                  <c:v>9.1000000000000004E-3</c:v>
                </c:pt>
                <c:pt idx="107">
                  <c:v>9.9000000000000008E-3</c:v>
                </c:pt>
                <c:pt idx="108">
                  <c:v>0.01</c:v>
                </c:pt>
                <c:pt idx="109">
                  <c:v>8.8999999999999999E-3</c:v>
                </c:pt>
                <c:pt idx="110">
                  <c:v>8.0000000000000002E-3</c:v>
                </c:pt>
                <c:pt idx="111">
                  <c:v>8.0000000000000002E-3</c:v>
                </c:pt>
                <c:pt idx="112">
                  <c:v>8.0000000000000002E-3</c:v>
                </c:pt>
                <c:pt idx="113">
                  <c:v>8.0000000000000002E-3</c:v>
                </c:pt>
                <c:pt idx="114">
                  <c:v>8.0000000000000002E-3</c:v>
                </c:pt>
                <c:pt idx="115">
                  <c:v>7.4000000000000003E-3</c:v>
                </c:pt>
                <c:pt idx="116">
                  <c:v>6.6E-3</c:v>
                </c:pt>
                <c:pt idx="117">
                  <c:v>6.3E-3</c:v>
                </c:pt>
                <c:pt idx="118">
                  <c:v>7.1000000000000004E-3</c:v>
                </c:pt>
                <c:pt idx="119">
                  <c:v>7.9000000000000008E-3</c:v>
                </c:pt>
                <c:pt idx="120">
                  <c:v>8.0000000000000002E-3</c:v>
                </c:pt>
                <c:pt idx="121">
                  <c:v>9.7000000000000003E-3</c:v>
                </c:pt>
                <c:pt idx="122">
                  <c:v>9.4000000000000004E-3</c:v>
                </c:pt>
                <c:pt idx="123">
                  <c:v>6.7999999999999996E-3</c:v>
                </c:pt>
                <c:pt idx="124">
                  <c:v>6.3E-3</c:v>
                </c:pt>
                <c:pt idx="125">
                  <c:v>8.6999999999999994E-3</c:v>
                </c:pt>
                <c:pt idx="126">
                  <c:v>8.9999999999999993E-3</c:v>
                </c:pt>
                <c:pt idx="127">
                  <c:v>1.01E-2</c:v>
                </c:pt>
                <c:pt idx="128">
                  <c:v>9.1000000000000004E-3</c:v>
                </c:pt>
                <c:pt idx="129">
                  <c:v>5.7999999999999996E-3</c:v>
                </c:pt>
                <c:pt idx="130">
                  <c:v>5.1000000000000004E-3</c:v>
                </c:pt>
                <c:pt idx="131">
                  <c:v>5.8999999999999999E-3</c:v>
                </c:pt>
                <c:pt idx="132">
                  <c:v>8.2000000000000007E-3</c:v>
                </c:pt>
                <c:pt idx="133">
                  <c:v>1.0200000000000001E-2</c:v>
                </c:pt>
                <c:pt idx="134">
                  <c:v>1.0200000000000001E-2</c:v>
                </c:pt>
                <c:pt idx="135">
                  <c:v>8.5000000000000006E-3</c:v>
                </c:pt>
                <c:pt idx="136">
                  <c:v>7.3000000000000001E-3</c:v>
                </c:pt>
                <c:pt idx="137">
                  <c:v>9.7000000000000003E-3</c:v>
                </c:pt>
                <c:pt idx="138">
                  <c:v>9.2999999999999992E-3</c:v>
                </c:pt>
                <c:pt idx="139">
                  <c:v>8.3999999999999995E-3</c:v>
                </c:pt>
                <c:pt idx="140">
                  <c:v>7.1999999999999998E-3</c:v>
                </c:pt>
                <c:pt idx="141">
                  <c:v>6.1999999999999998E-3</c:v>
                </c:pt>
                <c:pt idx="142">
                  <c:v>7.1999999999999998E-3</c:v>
                </c:pt>
                <c:pt idx="143">
                  <c:v>8.8000000000000005E-3</c:v>
                </c:pt>
                <c:pt idx="144">
                  <c:v>1.0500000000000001E-2</c:v>
                </c:pt>
                <c:pt idx="145">
                  <c:v>5.8999999999999999E-3</c:v>
                </c:pt>
                <c:pt idx="146">
                  <c:v>3.8999999999999998E-3</c:v>
                </c:pt>
                <c:pt idx="147">
                  <c:v>7.7000000000000002E-3</c:v>
                </c:pt>
                <c:pt idx="148">
                  <c:v>9.9000000000000008E-3</c:v>
                </c:pt>
                <c:pt idx="149">
                  <c:v>9.1000000000000004E-3</c:v>
                </c:pt>
                <c:pt idx="150">
                  <c:v>8.3000000000000001E-3</c:v>
                </c:pt>
                <c:pt idx="151">
                  <c:v>8.0000000000000002E-3</c:v>
                </c:pt>
                <c:pt idx="152">
                  <c:v>8.0000000000000002E-3</c:v>
                </c:pt>
                <c:pt idx="153">
                  <c:v>8.0000000000000002E-3</c:v>
                </c:pt>
                <c:pt idx="154">
                  <c:v>7.7999999999999996E-3</c:v>
                </c:pt>
                <c:pt idx="155">
                  <c:v>6.1999999999999998E-3</c:v>
                </c:pt>
                <c:pt idx="156">
                  <c:v>8.8999999999999999E-3</c:v>
                </c:pt>
                <c:pt idx="157">
                  <c:v>8.3000000000000001E-3</c:v>
                </c:pt>
                <c:pt idx="158">
                  <c:v>5.4999999999999997E-3</c:v>
                </c:pt>
                <c:pt idx="159">
                  <c:v>3.2000000000000002E-3</c:v>
                </c:pt>
                <c:pt idx="160">
                  <c:v>4.4000000000000003E-3</c:v>
                </c:pt>
                <c:pt idx="161">
                  <c:v>8.6E-3</c:v>
                </c:pt>
                <c:pt idx="162">
                  <c:v>1.1299999999999999E-2</c:v>
                </c:pt>
                <c:pt idx="163">
                  <c:v>1.26E-2</c:v>
                </c:pt>
                <c:pt idx="164">
                  <c:v>1.0500000000000001E-2</c:v>
                </c:pt>
                <c:pt idx="165">
                  <c:v>7.4999999999999997E-3</c:v>
                </c:pt>
                <c:pt idx="166">
                  <c:v>8.8999999999999999E-3</c:v>
                </c:pt>
                <c:pt idx="167">
                  <c:v>8.0999999999999996E-3</c:v>
                </c:pt>
                <c:pt idx="168">
                  <c:v>8.0000000000000002E-3</c:v>
                </c:pt>
                <c:pt idx="169">
                  <c:v>8.0000000000000002E-3</c:v>
                </c:pt>
                <c:pt idx="170">
                  <c:v>8.3999999999999995E-3</c:v>
                </c:pt>
                <c:pt idx="171">
                  <c:v>8.8000000000000005E-3</c:v>
                </c:pt>
                <c:pt idx="172">
                  <c:v>8.0999999999999996E-3</c:v>
                </c:pt>
                <c:pt idx="173">
                  <c:v>8.8999999999999999E-3</c:v>
                </c:pt>
                <c:pt idx="174">
                  <c:v>8.9999999999999993E-3</c:v>
                </c:pt>
                <c:pt idx="175">
                  <c:v>8.9999999999999993E-3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B1CE-4DF4-8FED-0C79875B9864}"/>
            </c:ext>
          </c:extLst>
        </c:ser>
        <c:ser>
          <c:idx val="0"/>
          <c:order val="2"/>
          <c:tx>
            <c:v>Lap 4</c:v>
          </c:tx>
          <c:marker>
            <c:symbol val="none"/>
          </c:marker>
          <c:yVal>
            <c:numRef>
              <c:f>'Lap 4 data'!$D$10:$D$193</c:f>
              <c:numCache>
                <c:formatCode>General</c:formatCode>
                <c:ptCount val="184"/>
                <c:pt idx="0">
                  <c:v>8.9999999999999993E-3</c:v>
                </c:pt>
                <c:pt idx="1">
                  <c:v>9.4000000000000004E-3</c:v>
                </c:pt>
                <c:pt idx="2">
                  <c:v>9.7999999999999997E-3</c:v>
                </c:pt>
                <c:pt idx="3">
                  <c:v>8.8000000000000005E-3</c:v>
                </c:pt>
                <c:pt idx="4">
                  <c:v>7.1999999999999998E-3</c:v>
                </c:pt>
                <c:pt idx="5">
                  <c:v>6.3E-3</c:v>
                </c:pt>
                <c:pt idx="6">
                  <c:v>6.0000000000000001E-3</c:v>
                </c:pt>
                <c:pt idx="7">
                  <c:v>6.4000000000000003E-3</c:v>
                </c:pt>
                <c:pt idx="8">
                  <c:v>7.1999999999999998E-3</c:v>
                </c:pt>
                <c:pt idx="9">
                  <c:v>7.9000000000000008E-3</c:v>
                </c:pt>
                <c:pt idx="10">
                  <c:v>7.1000000000000004E-3</c:v>
                </c:pt>
                <c:pt idx="11">
                  <c:v>7.7000000000000002E-3</c:v>
                </c:pt>
                <c:pt idx="12">
                  <c:v>6.8999999999999999E-3</c:v>
                </c:pt>
                <c:pt idx="13">
                  <c:v>3.5999999999999999E-3</c:v>
                </c:pt>
                <c:pt idx="14">
                  <c:v>1.5E-3</c:v>
                </c:pt>
                <c:pt idx="15">
                  <c:v>7.6E-3</c:v>
                </c:pt>
                <c:pt idx="16">
                  <c:v>1.43E-2</c:v>
                </c:pt>
                <c:pt idx="17">
                  <c:v>1.21E-2</c:v>
                </c:pt>
                <c:pt idx="18">
                  <c:v>9.2999999999999992E-3</c:v>
                </c:pt>
                <c:pt idx="19">
                  <c:v>8.0000000000000002E-3</c:v>
                </c:pt>
                <c:pt idx="20">
                  <c:v>8.0000000000000002E-3</c:v>
                </c:pt>
                <c:pt idx="21">
                  <c:v>7.9000000000000008E-3</c:v>
                </c:pt>
                <c:pt idx="22">
                  <c:v>6.1999999999999998E-3</c:v>
                </c:pt>
                <c:pt idx="23">
                  <c:v>7.4999999999999997E-3</c:v>
                </c:pt>
                <c:pt idx="24">
                  <c:v>8.0000000000000002E-3</c:v>
                </c:pt>
                <c:pt idx="25">
                  <c:v>7.6E-3</c:v>
                </c:pt>
                <c:pt idx="26">
                  <c:v>7.4000000000000003E-3</c:v>
                </c:pt>
                <c:pt idx="27">
                  <c:v>8.9999999999999993E-3</c:v>
                </c:pt>
                <c:pt idx="28">
                  <c:v>8.9999999999999993E-3</c:v>
                </c:pt>
                <c:pt idx="29">
                  <c:v>8.9999999999999993E-3</c:v>
                </c:pt>
                <c:pt idx="30">
                  <c:v>8.9999999999999993E-3</c:v>
                </c:pt>
                <c:pt idx="31">
                  <c:v>9.7999999999999997E-3</c:v>
                </c:pt>
                <c:pt idx="32">
                  <c:v>1.06E-2</c:v>
                </c:pt>
                <c:pt idx="33">
                  <c:v>8.8999999999999999E-3</c:v>
                </c:pt>
                <c:pt idx="34">
                  <c:v>8.0999999999999996E-3</c:v>
                </c:pt>
                <c:pt idx="35">
                  <c:v>8.0000000000000002E-3</c:v>
                </c:pt>
                <c:pt idx="36">
                  <c:v>8.6E-3</c:v>
                </c:pt>
                <c:pt idx="37">
                  <c:v>8.9999999999999993E-3</c:v>
                </c:pt>
                <c:pt idx="38">
                  <c:v>8.9999999999999993E-3</c:v>
                </c:pt>
                <c:pt idx="39">
                  <c:v>8.8999999999999999E-3</c:v>
                </c:pt>
                <c:pt idx="40">
                  <c:v>6.3E-3</c:v>
                </c:pt>
                <c:pt idx="41">
                  <c:v>9.7000000000000003E-3</c:v>
                </c:pt>
                <c:pt idx="42">
                  <c:v>1.0999999999999999E-2</c:v>
                </c:pt>
                <c:pt idx="43">
                  <c:v>1.06E-2</c:v>
                </c:pt>
                <c:pt idx="44">
                  <c:v>9.4000000000000004E-3</c:v>
                </c:pt>
                <c:pt idx="45">
                  <c:v>6.8999999999999999E-3</c:v>
                </c:pt>
                <c:pt idx="46">
                  <c:v>5.1999999999999998E-3</c:v>
                </c:pt>
                <c:pt idx="47">
                  <c:v>5.7000000000000002E-3</c:v>
                </c:pt>
                <c:pt idx="48">
                  <c:v>8.8000000000000005E-3</c:v>
                </c:pt>
                <c:pt idx="49">
                  <c:v>1.0200000000000001E-2</c:v>
                </c:pt>
                <c:pt idx="50">
                  <c:v>8.8000000000000005E-3</c:v>
                </c:pt>
                <c:pt idx="51">
                  <c:v>7.6E-3</c:v>
                </c:pt>
                <c:pt idx="52">
                  <c:v>3.5000000000000001E-3</c:v>
                </c:pt>
                <c:pt idx="53">
                  <c:v>7.4000000000000003E-3</c:v>
                </c:pt>
                <c:pt idx="54">
                  <c:v>8.3999999999999995E-3</c:v>
                </c:pt>
                <c:pt idx="55">
                  <c:v>8.3999999999999995E-3</c:v>
                </c:pt>
                <c:pt idx="56">
                  <c:v>8.9999999999999993E-3</c:v>
                </c:pt>
                <c:pt idx="57">
                  <c:v>8.8999999999999999E-3</c:v>
                </c:pt>
                <c:pt idx="58">
                  <c:v>7.3000000000000001E-3</c:v>
                </c:pt>
                <c:pt idx="59">
                  <c:v>1.06E-2</c:v>
                </c:pt>
                <c:pt idx="60">
                  <c:v>9.2999999999999992E-3</c:v>
                </c:pt>
                <c:pt idx="61">
                  <c:v>7.0000000000000001E-3</c:v>
                </c:pt>
                <c:pt idx="62">
                  <c:v>7.4000000000000003E-3</c:v>
                </c:pt>
                <c:pt idx="63">
                  <c:v>8.9999999999999993E-3</c:v>
                </c:pt>
                <c:pt idx="64">
                  <c:v>8.9999999999999993E-3</c:v>
                </c:pt>
                <c:pt idx="65">
                  <c:v>8.9999999999999993E-3</c:v>
                </c:pt>
                <c:pt idx="66">
                  <c:v>8.9999999999999993E-3</c:v>
                </c:pt>
                <c:pt idx="67">
                  <c:v>8.9999999999999993E-3</c:v>
                </c:pt>
                <c:pt idx="68">
                  <c:v>8.8000000000000005E-3</c:v>
                </c:pt>
                <c:pt idx="69">
                  <c:v>8.0000000000000002E-3</c:v>
                </c:pt>
                <c:pt idx="70">
                  <c:v>7.1000000000000004E-3</c:v>
                </c:pt>
                <c:pt idx="71">
                  <c:v>8.5000000000000006E-3</c:v>
                </c:pt>
                <c:pt idx="72">
                  <c:v>7.9000000000000008E-3</c:v>
                </c:pt>
                <c:pt idx="73">
                  <c:v>7.0000000000000001E-3</c:v>
                </c:pt>
                <c:pt idx="74">
                  <c:v>7.6E-3</c:v>
                </c:pt>
                <c:pt idx="75">
                  <c:v>0.01</c:v>
                </c:pt>
                <c:pt idx="76">
                  <c:v>9.1000000000000004E-3</c:v>
                </c:pt>
                <c:pt idx="77">
                  <c:v>8.3000000000000001E-3</c:v>
                </c:pt>
                <c:pt idx="78">
                  <c:v>7.4999999999999997E-3</c:v>
                </c:pt>
                <c:pt idx="79">
                  <c:v>8.0999999999999996E-3</c:v>
                </c:pt>
                <c:pt idx="80">
                  <c:v>9.1999999999999998E-3</c:v>
                </c:pt>
                <c:pt idx="81">
                  <c:v>5.8999999999999999E-3</c:v>
                </c:pt>
                <c:pt idx="82">
                  <c:v>5.1000000000000004E-3</c:v>
                </c:pt>
                <c:pt idx="83">
                  <c:v>7.9000000000000008E-3</c:v>
                </c:pt>
                <c:pt idx="84">
                  <c:v>8.9999999999999993E-3</c:v>
                </c:pt>
                <c:pt idx="85">
                  <c:v>8.9999999999999993E-3</c:v>
                </c:pt>
                <c:pt idx="86">
                  <c:v>8.9999999999999993E-3</c:v>
                </c:pt>
                <c:pt idx="87">
                  <c:v>8.9999999999999993E-3</c:v>
                </c:pt>
                <c:pt idx="88">
                  <c:v>8.0999999999999996E-3</c:v>
                </c:pt>
                <c:pt idx="89">
                  <c:v>6.4999999999999997E-3</c:v>
                </c:pt>
                <c:pt idx="90">
                  <c:v>5.4999999999999997E-3</c:v>
                </c:pt>
                <c:pt idx="91">
                  <c:v>5.0000000000000001E-3</c:v>
                </c:pt>
                <c:pt idx="92">
                  <c:v>5.7999999999999996E-3</c:v>
                </c:pt>
                <c:pt idx="93">
                  <c:v>8.9999999999999993E-3</c:v>
                </c:pt>
                <c:pt idx="94">
                  <c:v>8.0999999999999996E-3</c:v>
                </c:pt>
                <c:pt idx="95">
                  <c:v>1.01E-2</c:v>
                </c:pt>
                <c:pt idx="96">
                  <c:v>1.0500000000000001E-2</c:v>
                </c:pt>
                <c:pt idx="97">
                  <c:v>0.01</c:v>
                </c:pt>
                <c:pt idx="98">
                  <c:v>0.01</c:v>
                </c:pt>
                <c:pt idx="99">
                  <c:v>9.9000000000000008E-3</c:v>
                </c:pt>
                <c:pt idx="100">
                  <c:v>8.2000000000000007E-3</c:v>
                </c:pt>
                <c:pt idx="101">
                  <c:v>8.0000000000000002E-3</c:v>
                </c:pt>
                <c:pt idx="102">
                  <c:v>9.1000000000000004E-3</c:v>
                </c:pt>
                <c:pt idx="103">
                  <c:v>8.8999999999999999E-3</c:v>
                </c:pt>
                <c:pt idx="104">
                  <c:v>7.7000000000000002E-3</c:v>
                </c:pt>
                <c:pt idx="105">
                  <c:v>9.7999999999999997E-3</c:v>
                </c:pt>
                <c:pt idx="106">
                  <c:v>7.3000000000000001E-3</c:v>
                </c:pt>
                <c:pt idx="107">
                  <c:v>7.7000000000000002E-3</c:v>
                </c:pt>
                <c:pt idx="108">
                  <c:v>8.0000000000000002E-3</c:v>
                </c:pt>
                <c:pt idx="109">
                  <c:v>8.3999999999999995E-3</c:v>
                </c:pt>
                <c:pt idx="110">
                  <c:v>8.9999999999999993E-3</c:v>
                </c:pt>
                <c:pt idx="111">
                  <c:v>8.9999999999999993E-3</c:v>
                </c:pt>
                <c:pt idx="112">
                  <c:v>8.9999999999999993E-3</c:v>
                </c:pt>
                <c:pt idx="113">
                  <c:v>9.7000000000000003E-3</c:v>
                </c:pt>
                <c:pt idx="114">
                  <c:v>9.4999999999999998E-3</c:v>
                </c:pt>
                <c:pt idx="115">
                  <c:v>8.9999999999999993E-3</c:v>
                </c:pt>
                <c:pt idx="116">
                  <c:v>8.9999999999999993E-3</c:v>
                </c:pt>
                <c:pt idx="117">
                  <c:v>8.8999999999999999E-3</c:v>
                </c:pt>
                <c:pt idx="118">
                  <c:v>7.3000000000000001E-3</c:v>
                </c:pt>
                <c:pt idx="119">
                  <c:v>8.3999999999999995E-3</c:v>
                </c:pt>
                <c:pt idx="120">
                  <c:v>8.9999999999999993E-3</c:v>
                </c:pt>
                <c:pt idx="121">
                  <c:v>8.9999999999999993E-3</c:v>
                </c:pt>
                <c:pt idx="122">
                  <c:v>8.8000000000000005E-3</c:v>
                </c:pt>
                <c:pt idx="123">
                  <c:v>8.0999999999999996E-3</c:v>
                </c:pt>
                <c:pt idx="124">
                  <c:v>9.7999999999999997E-3</c:v>
                </c:pt>
                <c:pt idx="125">
                  <c:v>7.1000000000000004E-3</c:v>
                </c:pt>
                <c:pt idx="126">
                  <c:v>7.6E-3</c:v>
                </c:pt>
                <c:pt idx="127">
                  <c:v>7.9000000000000008E-3</c:v>
                </c:pt>
                <c:pt idx="128">
                  <c:v>6.7000000000000002E-3</c:v>
                </c:pt>
                <c:pt idx="129">
                  <c:v>8.9999999999999993E-3</c:v>
                </c:pt>
                <c:pt idx="130">
                  <c:v>9.9000000000000008E-3</c:v>
                </c:pt>
                <c:pt idx="131">
                  <c:v>8.6E-3</c:v>
                </c:pt>
                <c:pt idx="132">
                  <c:v>6.4000000000000003E-3</c:v>
                </c:pt>
                <c:pt idx="133">
                  <c:v>6.4000000000000003E-3</c:v>
                </c:pt>
                <c:pt idx="134">
                  <c:v>8.9999999999999993E-3</c:v>
                </c:pt>
                <c:pt idx="135">
                  <c:v>9.1000000000000004E-3</c:v>
                </c:pt>
                <c:pt idx="136">
                  <c:v>1.1599999999999999E-2</c:v>
                </c:pt>
                <c:pt idx="137">
                  <c:v>1.06E-2</c:v>
                </c:pt>
                <c:pt idx="138">
                  <c:v>8.5000000000000006E-3</c:v>
                </c:pt>
                <c:pt idx="139">
                  <c:v>7.0000000000000001E-3</c:v>
                </c:pt>
                <c:pt idx="140">
                  <c:v>7.4000000000000003E-3</c:v>
                </c:pt>
                <c:pt idx="141">
                  <c:v>8.9999999999999993E-3</c:v>
                </c:pt>
                <c:pt idx="142">
                  <c:v>8.0999999999999996E-3</c:v>
                </c:pt>
                <c:pt idx="143">
                  <c:v>6.6E-3</c:v>
                </c:pt>
                <c:pt idx="144">
                  <c:v>7.1000000000000004E-3</c:v>
                </c:pt>
                <c:pt idx="145">
                  <c:v>7.6E-3</c:v>
                </c:pt>
                <c:pt idx="146">
                  <c:v>7.6E-3</c:v>
                </c:pt>
                <c:pt idx="147">
                  <c:v>9.9000000000000008E-3</c:v>
                </c:pt>
                <c:pt idx="148">
                  <c:v>8.3000000000000001E-3</c:v>
                </c:pt>
                <c:pt idx="149">
                  <c:v>7.3000000000000001E-3</c:v>
                </c:pt>
                <c:pt idx="150">
                  <c:v>9.1000000000000004E-3</c:v>
                </c:pt>
                <c:pt idx="151">
                  <c:v>1.03E-2</c:v>
                </c:pt>
                <c:pt idx="152">
                  <c:v>9.1999999999999998E-3</c:v>
                </c:pt>
                <c:pt idx="153">
                  <c:v>0.01</c:v>
                </c:pt>
                <c:pt idx="154">
                  <c:v>9.1999999999999998E-3</c:v>
                </c:pt>
                <c:pt idx="155">
                  <c:v>8.3000000000000001E-3</c:v>
                </c:pt>
                <c:pt idx="156">
                  <c:v>8.0000000000000002E-3</c:v>
                </c:pt>
                <c:pt idx="157">
                  <c:v>8.0000000000000002E-3</c:v>
                </c:pt>
                <c:pt idx="158">
                  <c:v>8.0000000000000002E-3</c:v>
                </c:pt>
                <c:pt idx="159">
                  <c:v>8.0000000000000002E-3</c:v>
                </c:pt>
                <c:pt idx="160">
                  <c:v>8.0000000000000002E-3</c:v>
                </c:pt>
                <c:pt idx="161">
                  <c:v>4.4000000000000003E-3</c:v>
                </c:pt>
                <c:pt idx="162">
                  <c:v>7.7999999999999996E-3</c:v>
                </c:pt>
                <c:pt idx="163">
                  <c:v>1.1299999999999999E-2</c:v>
                </c:pt>
                <c:pt idx="164">
                  <c:v>9.7999999999999997E-3</c:v>
                </c:pt>
                <c:pt idx="165">
                  <c:v>8.9999999999999993E-3</c:v>
                </c:pt>
                <c:pt idx="166">
                  <c:v>8.9999999999999993E-3</c:v>
                </c:pt>
                <c:pt idx="167">
                  <c:v>7.6E-3</c:v>
                </c:pt>
                <c:pt idx="168">
                  <c:v>7.4999999999999997E-3</c:v>
                </c:pt>
                <c:pt idx="169">
                  <c:v>8.6999999999999994E-3</c:v>
                </c:pt>
                <c:pt idx="170">
                  <c:v>9.2999999999999992E-3</c:v>
                </c:pt>
                <c:pt idx="171">
                  <c:v>6.0000000000000001E-3</c:v>
                </c:pt>
                <c:pt idx="172">
                  <c:v>6.8999999999999999E-3</c:v>
                </c:pt>
                <c:pt idx="173">
                  <c:v>7.0000000000000001E-3</c:v>
                </c:pt>
                <c:pt idx="174">
                  <c:v>6.4999999999999997E-3</c:v>
                </c:pt>
                <c:pt idx="175">
                  <c:v>6.4000000000000003E-3</c:v>
                </c:pt>
                <c:pt idx="176">
                  <c:v>7.4000000000000003E-3</c:v>
                </c:pt>
                <c:pt idx="177">
                  <c:v>8.9999999999999993E-3</c:v>
                </c:pt>
                <c:pt idx="178">
                  <c:v>8.0999999999999996E-3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2-B1CE-4DF4-8FED-0C79875B98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2182784"/>
        <c:axId val="152184704"/>
      </c:scatterChart>
      <c:valAx>
        <c:axId val="152182784"/>
        <c:scaling>
          <c:orientation val="minMax"/>
          <c:max val="16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(seconds)</a:t>
                </a:r>
              </a:p>
            </c:rich>
          </c:tx>
          <c:layout/>
          <c:overlay val="0"/>
        </c:title>
        <c:majorTickMark val="none"/>
        <c:minorTickMark val="none"/>
        <c:tickLblPos val="nextTo"/>
        <c:crossAx val="152184704"/>
        <c:crossesAt val="-0.5"/>
        <c:crossBetween val="midCat"/>
      </c:valAx>
      <c:valAx>
        <c:axId val="1521847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C0 (%)</a:t>
                </a:r>
              </a:p>
            </c:rich>
          </c:tx>
          <c:layout>
            <c:manualLayout>
              <c:xMode val="edge"/>
              <c:yMode val="edge"/>
              <c:x val="1.1714589989350403E-2"/>
              <c:y val="0.43807184838889573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crossAx val="152182784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NO vs. Time</a:t>
            </a:r>
          </a:p>
        </c:rich>
      </c:tx>
      <c:layout/>
      <c:overlay val="0"/>
    </c:title>
    <c:autoTitleDeleted val="0"/>
    <c:plotArea>
      <c:layout/>
      <c:scatterChart>
        <c:scatterStyle val="smoothMarker"/>
        <c:varyColors val="0"/>
        <c:ser>
          <c:idx val="1"/>
          <c:order val="0"/>
          <c:tx>
            <c:v>Lap 2</c:v>
          </c:tx>
          <c:marker>
            <c:symbol val="none"/>
          </c:marker>
          <c:yVal>
            <c:numRef>
              <c:f>'Lap 2 data'!$F$10:$F$199</c:f>
              <c:numCache>
                <c:formatCode>General</c:formatCode>
                <c:ptCount val="190"/>
                <c:pt idx="0">
                  <c:v>783.7</c:v>
                </c:pt>
                <c:pt idx="1">
                  <c:v>802.8</c:v>
                </c:pt>
                <c:pt idx="2">
                  <c:v>805</c:v>
                </c:pt>
                <c:pt idx="3">
                  <c:v>780.9</c:v>
                </c:pt>
                <c:pt idx="4">
                  <c:v>766.1</c:v>
                </c:pt>
                <c:pt idx="5">
                  <c:v>802.9</c:v>
                </c:pt>
                <c:pt idx="6">
                  <c:v>856</c:v>
                </c:pt>
                <c:pt idx="7">
                  <c:v>901.6</c:v>
                </c:pt>
                <c:pt idx="8">
                  <c:v>923.8</c:v>
                </c:pt>
                <c:pt idx="9">
                  <c:v>931.6</c:v>
                </c:pt>
                <c:pt idx="10">
                  <c:v>900.6</c:v>
                </c:pt>
                <c:pt idx="11">
                  <c:v>853</c:v>
                </c:pt>
                <c:pt idx="12">
                  <c:v>826.4</c:v>
                </c:pt>
                <c:pt idx="13">
                  <c:v>819.6</c:v>
                </c:pt>
                <c:pt idx="14">
                  <c:v>812.1</c:v>
                </c:pt>
                <c:pt idx="15">
                  <c:v>791.8</c:v>
                </c:pt>
                <c:pt idx="16">
                  <c:v>736.1</c:v>
                </c:pt>
                <c:pt idx="17">
                  <c:v>703.6</c:v>
                </c:pt>
                <c:pt idx="18">
                  <c:v>703.8</c:v>
                </c:pt>
                <c:pt idx="19">
                  <c:v>711.7</c:v>
                </c:pt>
                <c:pt idx="20">
                  <c:v>725.9</c:v>
                </c:pt>
                <c:pt idx="21">
                  <c:v>703</c:v>
                </c:pt>
                <c:pt idx="22">
                  <c:v>607.4</c:v>
                </c:pt>
                <c:pt idx="23">
                  <c:v>565.29999999999995</c:v>
                </c:pt>
                <c:pt idx="24">
                  <c:v>604.20000000000005</c:v>
                </c:pt>
                <c:pt idx="25">
                  <c:v>640.5</c:v>
                </c:pt>
                <c:pt idx="26">
                  <c:v>649.5</c:v>
                </c:pt>
                <c:pt idx="27">
                  <c:v>593.5</c:v>
                </c:pt>
                <c:pt idx="28">
                  <c:v>501.1</c:v>
                </c:pt>
                <c:pt idx="29">
                  <c:v>491.4</c:v>
                </c:pt>
                <c:pt idx="30">
                  <c:v>530.9</c:v>
                </c:pt>
                <c:pt idx="31">
                  <c:v>549.1</c:v>
                </c:pt>
                <c:pt idx="32">
                  <c:v>526.70000000000005</c:v>
                </c:pt>
                <c:pt idx="33">
                  <c:v>486.7</c:v>
                </c:pt>
                <c:pt idx="34">
                  <c:v>472.9</c:v>
                </c:pt>
                <c:pt idx="35">
                  <c:v>476.6</c:v>
                </c:pt>
                <c:pt idx="36">
                  <c:v>485.6</c:v>
                </c:pt>
                <c:pt idx="37">
                  <c:v>528.79999999999995</c:v>
                </c:pt>
                <c:pt idx="38">
                  <c:v>619.29999999999995</c:v>
                </c:pt>
                <c:pt idx="39">
                  <c:v>715.2</c:v>
                </c:pt>
                <c:pt idx="40">
                  <c:v>732.3</c:v>
                </c:pt>
                <c:pt idx="41">
                  <c:v>714.3</c:v>
                </c:pt>
                <c:pt idx="42">
                  <c:v>756.6</c:v>
                </c:pt>
                <c:pt idx="43">
                  <c:v>846</c:v>
                </c:pt>
                <c:pt idx="44">
                  <c:v>830</c:v>
                </c:pt>
                <c:pt idx="45">
                  <c:v>786.4</c:v>
                </c:pt>
                <c:pt idx="46">
                  <c:v>721.7</c:v>
                </c:pt>
                <c:pt idx="47">
                  <c:v>743.8</c:v>
                </c:pt>
                <c:pt idx="48">
                  <c:v>778.5</c:v>
                </c:pt>
                <c:pt idx="49">
                  <c:v>789.7</c:v>
                </c:pt>
                <c:pt idx="50">
                  <c:v>737.1</c:v>
                </c:pt>
                <c:pt idx="51">
                  <c:v>672.3</c:v>
                </c:pt>
                <c:pt idx="52">
                  <c:v>650.1</c:v>
                </c:pt>
                <c:pt idx="53">
                  <c:v>686.8</c:v>
                </c:pt>
                <c:pt idx="54">
                  <c:v>752</c:v>
                </c:pt>
                <c:pt idx="55">
                  <c:v>790.4</c:v>
                </c:pt>
                <c:pt idx="56">
                  <c:v>796.9</c:v>
                </c:pt>
                <c:pt idx="57">
                  <c:v>786.9</c:v>
                </c:pt>
                <c:pt idx="58">
                  <c:v>772.7</c:v>
                </c:pt>
                <c:pt idx="59">
                  <c:v>765.6</c:v>
                </c:pt>
                <c:pt idx="60">
                  <c:v>757.6</c:v>
                </c:pt>
                <c:pt idx="61">
                  <c:v>751.5</c:v>
                </c:pt>
                <c:pt idx="62">
                  <c:v>750.9</c:v>
                </c:pt>
                <c:pt idx="63">
                  <c:v>752.3</c:v>
                </c:pt>
                <c:pt idx="64">
                  <c:v>757.3</c:v>
                </c:pt>
                <c:pt idx="65">
                  <c:v>760.9</c:v>
                </c:pt>
                <c:pt idx="66">
                  <c:v>779</c:v>
                </c:pt>
                <c:pt idx="67">
                  <c:v>803.1</c:v>
                </c:pt>
                <c:pt idx="68">
                  <c:v>826.1</c:v>
                </c:pt>
                <c:pt idx="69">
                  <c:v>841</c:v>
                </c:pt>
                <c:pt idx="70">
                  <c:v>859.9</c:v>
                </c:pt>
                <c:pt idx="71">
                  <c:v>884.8</c:v>
                </c:pt>
                <c:pt idx="72">
                  <c:v>882.2</c:v>
                </c:pt>
                <c:pt idx="73">
                  <c:v>850.7</c:v>
                </c:pt>
                <c:pt idx="74">
                  <c:v>871.2</c:v>
                </c:pt>
                <c:pt idx="75">
                  <c:v>930</c:v>
                </c:pt>
                <c:pt idx="76">
                  <c:v>953.3</c:v>
                </c:pt>
                <c:pt idx="77">
                  <c:v>970.2</c:v>
                </c:pt>
                <c:pt idx="78">
                  <c:v>998.2</c:v>
                </c:pt>
                <c:pt idx="79">
                  <c:v>1049.0999999999999</c:v>
                </c:pt>
                <c:pt idx="80">
                  <c:v>1112.0999999999999</c:v>
                </c:pt>
                <c:pt idx="81">
                  <c:v>1104</c:v>
                </c:pt>
                <c:pt idx="82">
                  <c:v>1059.0999999999999</c:v>
                </c:pt>
                <c:pt idx="83">
                  <c:v>1069.3</c:v>
                </c:pt>
                <c:pt idx="84">
                  <c:v>1107.0999999999999</c:v>
                </c:pt>
                <c:pt idx="85">
                  <c:v>1085.9000000000001</c:v>
                </c:pt>
                <c:pt idx="86">
                  <c:v>1027.5</c:v>
                </c:pt>
                <c:pt idx="87">
                  <c:v>1030.4000000000001</c:v>
                </c:pt>
                <c:pt idx="88">
                  <c:v>1029.9000000000001</c:v>
                </c:pt>
                <c:pt idx="89">
                  <c:v>1000.5</c:v>
                </c:pt>
                <c:pt idx="90">
                  <c:v>963.4</c:v>
                </c:pt>
                <c:pt idx="91">
                  <c:v>860.5</c:v>
                </c:pt>
                <c:pt idx="92">
                  <c:v>727.9</c:v>
                </c:pt>
                <c:pt idx="93">
                  <c:v>669.4</c:v>
                </c:pt>
                <c:pt idx="94">
                  <c:v>625.79999999999995</c:v>
                </c:pt>
                <c:pt idx="95">
                  <c:v>606.1</c:v>
                </c:pt>
                <c:pt idx="96">
                  <c:v>602</c:v>
                </c:pt>
                <c:pt idx="97">
                  <c:v>605.20000000000005</c:v>
                </c:pt>
                <c:pt idx="98">
                  <c:v>600.6</c:v>
                </c:pt>
                <c:pt idx="99">
                  <c:v>587</c:v>
                </c:pt>
                <c:pt idx="100">
                  <c:v>564.9</c:v>
                </c:pt>
                <c:pt idx="101">
                  <c:v>506.1</c:v>
                </c:pt>
                <c:pt idx="102">
                  <c:v>430.2</c:v>
                </c:pt>
                <c:pt idx="103">
                  <c:v>416.2</c:v>
                </c:pt>
                <c:pt idx="104">
                  <c:v>435.7</c:v>
                </c:pt>
                <c:pt idx="105">
                  <c:v>420</c:v>
                </c:pt>
                <c:pt idx="106">
                  <c:v>381.1</c:v>
                </c:pt>
                <c:pt idx="107">
                  <c:v>388</c:v>
                </c:pt>
                <c:pt idx="108">
                  <c:v>408.4</c:v>
                </c:pt>
                <c:pt idx="109">
                  <c:v>412.9</c:v>
                </c:pt>
                <c:pt idx="110">
                  <c:v>414</c:v>
                </c:pt>
                <c:pt idx="111">
                  <c:v>415.8</c:v>
                </c:pt>
                <c:pt idx="112">
                  <c:v>426.6</c:v>
                </c:pt>
                <c:pt idx="113">
                  <c:v>465.9</c:v>
                </c:pt>
                <c:pt idx="114">
                  <c:v>508.8</c:v>
                </c:pt>
                <c:pt idx="115">
                  <c:v>519.6</c:v>
                </c:pt>
                <c:pt idx="116">
                  <c:v>500.1</c:v>
                </c:pt>
                <c:pt idx="117">
                  <c:v>469.6</c:v>
                </c:pt>
                <c:pt idx="118">
                  <c:v>449.1</c:v>
                </c:pt>
                <c:pt idx="119">
                  <c:v>440.3</c:v>
                </c:pt>
                <c:pt idx="120">
                  <c:v>481.4</c:v>
                </c:pt>
                <c:pt idx="121">
                  <c:v>558.4</c:v>
                </c:pt>
                <c:pt idx="122">
                  <c:v>590.29999999999995</c:v>
                </c:pt>
                <c:pt idx="123">
                  <c:v>592</c:v>
                </c:pt>
                <c:pt idx="124">
                  <c:v>636</c:v>
                </c:pt>
                <c:pt idx="125">
                  <c:v>734.9</c:v>
                </c:pt>
                <c:pt idx="126">
                  <c:v>776.9</c:v>
                </c:pt>
                <c:pt idx="127">
                  <c:v>738.1</c:v>
                </c:pt>
                <c:pt idx="128">
                  <c:v>693.1</c:v>
                </c:pt>
                <c:pt idx="129">
                  <c:v>648</c:v>
                </c:pt>
                <c:pt idx="130">
                  <c:v>586.20000000000005</c:v>
                </c:pt>
                <c:pt idx="131">
                  <c:v>506</c:v>
                </c:pt>
                <c:pt idx="132">
                  <c:v>461.2</c:v>
                </c:pt>
                <c:pt idx="133">
                  <c:v>464</c:v>
                </c:pt>
                <c:pt idx="134">
                  <c:v>520.5</c:v>
                </c:pt>
                <c:pt idx="135">
                  <c:v>575.70000000000005</c:v>
                </c:pt>
                <c:pt idx="136">
                  <c:v>639.6</c:v>
                </c:pt>
                <c:pt idx="137">
                  <c:v>698.6</c:v>
                </c:pt>
                <c:pt idx="138">
                  <c:v>742.5</c:v>
                </c:pt>
                <c:pt idx="139">
                  <c:v>768.1</c:v>
                </c:pt>
                <c:pt idx="140">
                  <c:v>798.3</c:v>
                </c:pt>
                <c:pt idx="141">
                  <c:v>812.1</c:v>
                </c:pt>
                <c:pt idx="142">
                  <c:v>772.2</c:v>
                </c:pt>
                <c:pt idx="143">
                  <c:v>736.4</c:v>
                </c:pt>
                <c:pt idx="144">
                  <c:v>692.5</c:v>
                </c:pt>
                <c:pt idx="145">
                  <c:v>655</c:v>
                </c:pt>
                <c:pt idx="146">
                  <c:v>619.29999999999995</c:v>
                </c:pt>
                <c:pt idx="147">
                  <c:v>615.29999999999995</c:v>
                </c:pt>
                <c:pt idx="148">
                  <c:v>638.20000000000005</c:v>
                </c:pt>
                <c:pt idx="149">
                  <c:v>676.9</c:v>
                </c:pt>
                <c:pt idx="150">
                  <c:v>713.2</c:v>
                </c:pt>
                <c:pt idx="151">
                  <c:v>724.9</c:v>
                </c:pt>
                <c:pt idx="152">
                  <c:v>721.7</c:v>
                </c:pt>
                <c:pt idx="153">
                  <c:v>706.6</c:v>
                </c:pt>
                <c:pt idx="154">
                  <c:v>693.5</c:v>
                </c:pt>
                <c:pt idx="155">
                  <c:v>686.4</c:v>
                </c:pt>
                <c:pt idx="156">
                  <c:v>674.3</c:v>
                </c:pt>
                <c:pt idx="157">
                  <c:v>611.79999999999995</c:v>
                </c:pt>
                <c:pt idx="158">
                  <c:v>548.79999999999995</c:v>
                </c:pt>
                <c:pt idx="159">
                  <c:v>531.70000000000005</c:v>
                </c:pt>
                <c:pt idx="160">
                  <c:v>521.70000000000005</c:v>
                </c:pt>
                <c:pt idx="161">
                  <c:v>504.3</c:v>
                </c:pt>
                <c:pt idx="162">
                  <c:v>476</c:v>
                </c:pt>
                <c:pt idx="163">
                  <c:v>455.9</c:v>
                </c:pt>
                <c:pt idx="164">
                  <c:v>490.9</c:v>
                </c:pt>
                <c:pt idx="165">
                  <c:v>555.29999999999995</c:v>
                </c:pt>
                <c:pt idx="166">
                  <c:v>618.5</c:v>
                </c:pt>
                <c:pt idx="167">
                  <c:v>641.5</c:v>
                </c:pt>
                <c:pt idx="168">
                  <c:v>635.20000000000005</c:v>
                </c:pt>
                <c:pt idx="169">
                  <c:v>619.9</c:v>
                </c:pt>
                <c:pt idx="170">
                  <c:v>615.20000000000005</c:v>
                </c:pt>
                <c:pt idx="171">
                  <c:v>621.9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39EA-437B-BBA9-630675F7996C}"/>
            </c:ext>
          </c:extLst>
        </c:ser>
        <c:ser>
          <c:idx val="2"/>
          <c:order val="1"/>
          <c:tx>
            <c:v>Lap 3</c:v>
          </c:tx>
          <c:marker>
            <c:symbol val="none"/>
          </c:marker>
          <c:yVal>
            <c:numRef>
              <c:f>'Lap 3 data'!$F$10:$F$200</c:f>
              <c:numCache>
                <c:formatCode>General</c:formatCode>
                <c:ptCount val="191"/>
                <c:pt idx="0">
                  <c:v>621.9</c:v>
                </c:pt>
                <c:pt idx="1">
                  <c:v>627.4</c:v>
                </c:pt>
                <c:pt idx="2">
                  <c:v>620.20000000000005</c:v>
                </c:pt>
                <c:pt idx="3">
                  <c:v>615.1</c:v>
                </c:pt>
                <c:pt idx="4">
                  <c:v>645.9</c:v>
                </c:pt>
                <c:pt idx="5">
                  <c:v>711.1</c:v>
                </c:pt>
                <c:pt idx="6">
                  <c:v>745.4</c:v>
                </c:pt>
                <c:pt idx="7">
                  <c:v>749</c:v>
                </c:pt>
                <c:pt idx="8">
                  <c:v>741.2</c:v>
                </c:pt>
                <c:pt idx="9">
                  <c:v>726.9</c:v>
                </c:pt>
                <c:pt idx="10">
                  <c:v>691.5</c:v>
                </c:pt>
                <c:pt idx="11">
                  <c:v>664.5</c:v>
                </c:pt>
                <c:pt idx="12">
                  <c:v>648</c:v>
                </c:pt>
                <c:pt idx="13">
                  <c:v>585.4</c:v>
                </c:pt>
                <c:pt idx="14">
                  <c:v>527.6</c:v>
                </c:pt>
                <c:pt idx="15">
                  <c:v>502.6</c:v>
                </c:pt>
                <c:pt idx="16">
                  <c:v>485.3</c:v>
                </c:pt>
                <c:pt idx="17">
                  <c:v>451.1</c:v>
                </c:pt>
                <c:pt idx="18">
                  <c:v>428.8</c:v>
                </c:pt>
                <c:pt idx="19">
                  <c:v>432.9</c:v>
                </c:pt>
                <c:pt idx="20">
                  <c:v>442.9</c:v>
                </c:pt>
                <c:pt idx="21">
                  <c:v>449</c:v>
                </c:pt>
                <c:pt idx="22">
                  <c:v>443.7</c:v>
                </c:pt>
                <c:pt idx="23">
                  <c:v>371.5</c:v>
                </c:pt>
                <c:pt idx="24">
                  <c:v>262</c:v>
                </c:pt>
                <c:pt idx="25">
                  <c:v>240.7</c:v>
                </c:pt>
                <c:pt idx="26">
                  <c:v>250.3</c:v>
                </c:pt>
                <c:pt idx="27">
                  <c:v>258.8</c:v>
                </c:pt>
                <c:pt idx="28">
                  <c:v>256.10000000000002</c:v>
                </c:pt>
                <c:pt idx="29">
                  <c:v>232.2</c:v>
                </c:pt>
                <c:pt idx="30">
                  <c:v>210.4</c:v>
                </c:pt>
                <c:pt idx="31">
                  <c:v>201.7</c:v>
                </c:pt>
                <c:pt idx="32">
                  <c:v>199.6</c:v>
                </c:pt>
                <c:pt idx="33">
                  <c:v>204.3</c:v>
                </c:pt>
                <c:pt idx="34">
                  <c:v>209</c:v>
                </c:pt>
                <c:pt idx="35">
                  <c:v>214.3</c:v>
                </c:pt>
                <c:pt idx="36">
                  <c:v>223.1</c:v>
                </c:pt>
                <c:pt idx="37">
                  <c:v>232.6</c:v>
                </c:pt>
                <c:pt idx="38">
                  <c:v>244.5</c:v>
                </c:pt>
                <c:pt idx="39">
                  <c:v>269.8</c:v>
                </c:pt>
                <c:pt idx="40">
                  <c:v>340.6</c:v>
                </c:pt>
                <c:pt idx="41">
                  <c:v>419.4</c:v>
                </c:pt>
                <c:pt idx="42">
                  <c:v>479.2</c:v>
                </c:pt>
                <c:pt idx="43">
                  <c:v>546.29999999999995</c:v>
                </c:pt>
                <c:pt idx="44">
                  <c:v>622.79999999999995</c:v>
                </c:pt>
                <c:pt idx="45">
                  <c:v>651.70000000000005</c:v>
                </c:pt>
                <c:pt idx="46">
                  <c:v>611.6</c:v>
                </c:pt>
                <c:pt idx="47">
                  <c:v>553.4</c:v>
                </c:pt>
                <c:pt idx="48">
                  <c:v>539.6</c:v>
                </c:pt>
                <c:pt idx="49">
                  <c:v>558.6</c:v>
                </c:pt>
                <c:pt idx="50">
                  <c:v>572.29999999999995</c:v>
                </c:pt>
                <c:pt idx="51">
                  <c:v>576.70000000000005</c:v>
                </c:pt>
                <c:pt idx="52">
                  <c:v>581.29999999999995</c:v>
                </c:pt>
                <c:pt idx="53">
                  <c:v>584.1</c:v>
                </c:pt>
                <c:pt idx="54">
                  <c:v>554.20000000000005</c:v>
                </c:pt>
                <c:pt idx="55">
                  <c:v>519.1</c:v>
                </c:pt>
                <c:pt idx="56">
                  <c:v>508.4</c:v>
                </c:pt>
                <c:pt idx="57">
                  <c:v>524.9</c:v>
                </c:pt>
                <c:pt idx="58">
                  <c:v>564.29999999999995</c:v>
                </c:pt>
                <c:pt idx="59">
                  <c:v>573.20000000000005</c:v>
                </c:pt>
                <c:pt idx="60">
                  <c:v>564.20000000000005</c:v>
                </c:pt>
                <c:pt idx="61">
                  <c:v>562.6</c:v>
                </c:pt>
                <c:pt idx="62">
                  <c:v>570.79999999999995</c:v>
                </c:pt>
                <c:pt idx="63">
                  <c:v>576.6</c:v>
                </c:pt>
                <c:pt idx="64">
                  <c:v>577.20000000000005</c:v>
                </c:pt>
                <c:pt idx="65">
                  <c:v>574.9</c:v>
                </c:pt>
                <c:pt idx="66">
                  <c:v>571.29999999999995</c:v>
                </c:pt>
                <c:pt idx="67">
                  <c:v>568.9</c:v>
                </c:pt>
                <c:pt idx="68">
                  <c:v>563.79999999999995</c:v>
                </c:pt>
                <c:pt idx="69">
                  <c:v>560.79999999999995</c:v>
                </c:pt>
                <c:pt idx="70">
                  <c:v>570.6</c:v>
                </c:pt>
                <c:pt idx="71">
                  <c:v>596.70000000000005</c:v>
                </c:pt>
                <c:pt idx="72">
                  <c:v>626.4</c:v>
                </c:pt>
                <c:pt idx="73">
                  <c:v>663.5</c:v>
                </c:pt>
                <c:pt idx="74">
                  <c:v>648.9</c:v>
                </c:pt>
                <c:pt idx="75">
                  <c:v>583.20000000000005</c:v>
                </c:pt>
                <c:pt idx="76">
                  <c:v>570.70000000000005</c:v>
                </c:pt>
                <c:pt idx="77">
                  <c:v>648.1</c:v>
                </c:pt>
                <c:pt idx="78">
                  <c:v>725.8</c:v>
                </c:pt>
                <c:pt idx="79">
                  <c:v>756.8</c:v>
                </c:pt>
                <c:pt idx="80">
                  <c:v>758.3</c:v>
                </c:pt>
                <c:pt idx="81">
                  <c:v>764.3</c:v>
                </c:pt>
                <c:pt idx="82">
                  <c:v>789.8</c:v>
                </c:pt>
                <c:pt idx="83">
                  <c:v>811.9</c:v>
                </c:pt>
                <c:pt idx="84">
                  <c:v>771.2</c:v>
                </c:pt>
                <c:pt idx="85">
                  <c:v>727.4</c:v>
                </c:pt>
                <c:pt idx="86">
                  <c:v>710.9</c:v>
                </c:pt>
                <c:pt idx="87">
                  <c:v>702.2</c:v>
                </c:pt>
                <c:pt idx="88">
                  <c:v>756.5</c:v>
                </c:pt>
                <c:pt idx="89">
                  <c:v>819.6</c:v>
                </c:pt>
                <c:pt idx="90">
                  <c:v>796.2</c:v>
                </c:pt>
                <c:pt idx="91">
                  <c:v>757.1</c:v>
                </c:pt>
                <c:pt idx="92">
                  <c:v>733.1</c:v>
                </c:pt>
                <c:pt idx="93">
                  <c:v>663.9</c:v>
                </c:pt>
                <c:pt idx="94">
                  <c:v>566.5</c:v>
                </c:pt>
                <c:pt idx="95">
                  <c:v>480.1</c:v>
                </c:pt>
                <c:pt idx="96">
                  <c:v>445.9</c:v>
                </c:pt>
                <c:pt idx="97">
                  <c:v>453.3</c:v>
                </c:pt>
                <c:pt idx="98">
                  <c:v>482</c:v>
                </c:pt>
                <c:pt idx="99">
                  <c:v>520.70000000000005</c:v>
                </c:pt>
                <c:pt idx="100">
                  <c:v>513.6</c:v>
                </c:pt>
                <c:pt idx="101">
                  <c:v>440.6</c:v>
                </c:pt>
                <c:pt idx="102">
                  <c:v>367.9</c:v>
                </c:pt>
                <c:pt idx="103">
                  <c:v>342.2</c:v>
                </c:pt>
                <c:pt idx="104">
                  <c:v>337.4</c:v>
                </c:pt>
                <c:pt idx="105">
                  <c:v>325.3</c:v>
                </c:pt>
                <c:pt idx="106">
                  <c:v>297</c:v>
                </c:pt>
                <c:pt idx="107">
                  <c:v>269.10000000000002</c:v>
                </c:pt>
                <c:pt idx="108">
                  <c:v>256.60000000000002</c:v>
                </c:pt>
                <c:pt idx="109">
                  <c:v>255.7</c:v>
                </c:pt>
                <c:pt idx="110">
                  <c:v>260.89999999999998</c:v>
                </c:pt>
                <c:pt idx="111">
                  <c:v>264.8</c:v>
                </c:pt>
                <c:pt idx="112">
                  <c:v>271.3</c:v>
                </c:pt>
                <c:pt idx="113">
                  <c:v>278.89999999999998</c:v>
                </c:pt>
                <c:pt idx="114">
                  <c:v>289.60000000000002</c:v>
                </c:pt>
                <c:pt idx="115">
                  <c:v>302.5</c:v>
                </c:pt>
                <c:pt idx="116">
                  <c:v>326.60000000000002</c:v>
                </c:pt>
                <c:pt idx="117">
                  <c:v>352.8</c:v>
                </c:pt>
                <c:pt idx="118">
                  <c:v>360</c:v>
                </c:pt>
                <c:pt idx="119">
                  <c:v>355.4</c:v>
                </c:pt>
                <c:pt idx="120">
                  <c:v>349</c:v>
                </c:pt>
                <c:pt idx="121">
                  <c:v>346.8</c:v>
                </c:pt>
                <c:pt idx="122">
                  <c:v>375.1</c:v>
                </c:pt>
                <c:pt idx="123">
                  <c:v>427</c:v>
                </c:pt>
                <c:pt idx="124">
                  <c:v>456.9</c:v>
                </c:pt>
                <c:pt idx="125">
                  <c:v>436.5</c:v>
                </c:pt>
                <c:pt idx="126">
                  <c:v>415.5</c:v>
                </c:pt>
                <c:pt idx="127">
                  <c:v>433</c:v>
                </c:pt>
                <c:pt idx="128">
                  <c:v>518.6</c:v>
                </c:pt>
                <c:pt idx="129">
                  <c:v>571.29999999999995</c:v>
                </c:pt>
                <c:pt idx="130">
                  <c:v>554.20000000000005</c:v>
                </c:pt>
                <c:pt idx="131">
                  <c:v>502.2</c:v>
                </c:pt>
                <c:pt idx="132">
                  <c:v>437</c:v>
                </c:pt>
                <c:pt idx="133">
                  <c:v>354.3</c:v>
                </c:pt>
                <c:pt idx="134">
                  <c:v>312.3</c:v>
                </c:pt>
                <c:pt idx="135">
                  <c:v>310.2</c:v>
                </c:pt>
                <c:pt idx="136">
                  <c:v>342.4</c:v>
                </c:pt>
                <c:pt idx="137">
                  <c:v>390.7</c:v>
                </c:pt>
                <c:pt idx="138">
                  <c:v>446.2</c:v>
                </c:pt>
                <c:pt idx="139">
                  <c:v>491.9</c:v>
                </c:pt>
                <c:pt idx="140">
                  <c:v>523.20000000000005</c:v>
                </c:pt>
                <c:pt idx="141">
                  <c:v>530.9</c:v>
                </c:pt>
                <c:pt idx="142">
                  <c:v>528.29999999999995</c:v>
                </c:pt>
                <c:pt idx="143">
                  <c:v>549.70000000000005</c:v>
                </c:pt>
                <c:pt idx="144">
                  <c:v>627.9</c:v>
                </c:pt>
                <c:pt idx="145">
                  <c:v>745.1</c:v>
                </c:pt>
                <c:pt idx="146">
                  <c:v>736.7</c:v>
                </c:pt>
                <c:pt idx="147">
                  <c:v>631.70000000000005</c:v>
                </c:pt>
                <c:pt idx="148">
                  <c:v>588.20000000000005</c:v>
                </c:pt>
                <c:pt idx="149">
                  <c:v>601.20000000000005</c:v>
                </c:pt>
                <c:pt idx="150">
                  <c:v>636.1</c:v>
                </c:pt>
                <c:pt idx="151">
                  <c:v>655.6</c:v>
                </c:pt>
                <c:pt idx="152">
                  <c:v>664</c:v>
                </c:pt>
                <c:pt idx="153">
                  <c:v>670.4</c:v>
                </c:pt>
                <c:pt idx="154">
                  <c:v>677</c:v>
                </c:pt>
                <c:pt idx="155">
                  <c:v>662.9</c:v>
                </c:pt>
                <c:pt idx="156">
                  <c:v>603.6</c:v>
                </c:pt>
                <c:pt idx="157">
                  <c:v>586.6</c:v>
                </c:pt>
                <c:pt idx="158">
                  <c:v>628.70000000000005</c:v>
                </c:pt>
                <c:pt idx="159">
                  <c:v>629.1</c:v>
                </c:pt>
                <c:pt idx="160">
                  <c:v>506.4</c:v>
                </c:pt>
                <c:pt idx="161">
                  <c:v>360.1</c:v>
                </c:pt>
                <c:pt idx="162">
                  <c:v>273.5</c:v>
                </c:pt>
                <c:pt idx="163">
                  <c:v>249.9</c:v>
                </c:pt>
                <c:pt idx="164">
                  <c:v>280.60000000000002</c:v>
                </c:pt>
                <c:pt idx="165">
                  <c:v>322</c:v>
                </c:pt>
                <c:pt idx="166">
                  <c:v>401.4</c:v>
                </c:pt>
                <c:pt idx="167">
                  <c:v>476.9</c:v>
                </c:pt>
                <c:pt idx="168">
                  <c:v>515.5</c:v>
                </c:pt>
                <c:pt idx="169">
                  <c:v>538</c:v>
                </c:pt>
                <c:pt idx="170">
                  <c:v>548.6</c:v>
                </c:pt>
                <c:pt idx="171">
                  <c:v>560</c:v>
                </c:pt>
                <c:pt idx="172">
                  <c:v>559</c:v>
                </c:pt>
                <c:pt idx="173">
                  <c:v>536.20000000000005</c:v>
                </c:pt>
                <c:pt idx="174">
                  <c:v>515.79999999999995</c:v>
                </c:pt>
                <c:pt idx="175">
                  <c:v>500.9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39EA-437B-BBA9-630675F7996C}"/>
            </c:ext>
          </c:extLst>
        </c:ser>
        <c:ser>
          <c:idx val="0"/>
          <c:order val="2"/>
          <c:tx>
            <c:v>Lap 4</c:v>
          </c:tx>
          <c:marker>
            <c:symbol val="none"/>
          </c:marker>
          <c:yVal>
            <c:numRef>
              <c:f>'Lap 4 data'!$F$10:$F$193</c:f>
              <c:numCache>
                <c:formatCode>General</c:formatCode>
                <c:ptCount val="184"/>
                <c:pt idx="0">
                  <c:v>500.9</c:v>
                </c:pt>
                <c:pt idx="1">
                  <c:v>491.2</c:v>
                </c:pt>
                <c:pt idx="2">
                  <c:v>484.2</c:v>
                </c:pt>
                <c:pt idx="3">
                  <c:v>500.1</c:v>
                </c:pt>
                <c:pt idx="4">
                  <c:v>553.9</c:v>
                </c:pt>
                <c:pt idx="5">
                  <c:v>611.4</c:v>
                </c:pt>
                <c:pt idx="6">
                  <c:v>635.9</c:v>
                </c:pt>
                <c:pt idx="7">
                  <c:v>644.6</c:v>
                </c:pt>
                <c:pt idx="8">
                  <c:v>646.5</c:v>
                </c:pt>
                <c:pt idx="9">
                  <c:v>618.20000000000005</c:v>
                </c:pt>
                <c:pt idx="10">
                  <c:v>576.79999999999995</c:v>
                </c:pt>
                <c:pt idx="11">
                  <c:v>538.79999999999995</c:v>
                </c:pt>
                <c:pt idx="12">
                  <c:v>528</c:v>
                </c:pt>
                <c:pt idx="13">
                  <c:v>542.4</c:v>
                </c:pt>
                <c:pt idx="14">
                  <c:v>495.6</c:v>
                </c:pt>
                <c:pt idx="15">
                  <c:v>368.8</c:v>
                </c:pt>
                <c:pt idx="16">
                  <c:v>273.8</c:v>
                </c:pt>
                <c:pt idx="17">
                  <c:v>277.3</c:v>
                </c:pt>
                <c:pt idx="18">
                  <c:v>310.10000000000002</c:v>
                </c:pt>
                <c:pt idx="19">
                  <c:v>334.3</c:v>
                </c:pt>
                <c:pt idx="20">
                  <c:v>343.7</c:v>
                </c:pt>
                <c:pt idx="21">
                  <c:v>343.6</c:v>
                </c:pt>
                <c:pt idx="22">
                  <c:v>321.39999999999998</c:v>
                </c:pt>
                <c:pt idx="23">
                  <c:v>286.60000000000002</c:v>
                </c:pt>
                <c:pt idx="24">
                  <c:v>265.60000000000002</c:v>
                </c:pt>
                <c:pt idx="25">
                  <c:v>259.2</c:v>
                </c:pt>
                <c:pt idx="26">
                  <c:v>251.2</c:v>
                </c:pt>
                <c:pt idx="27">
                  <c:v>226.7</c:v>
                </c:pt>
                <c:pt idx="28">
                  <c:v>207.7</c:v>
                </c:pt>
                <c:pt idx="29">
                  <c:v>191</c:v>
                </c:pt>
                <c:pt idx="30">
                  <c:v>186.6</c:v>
                </c:pt>
                <c:pt idx="31">
                  <c:v>179.8</c:v>
                </c:pt>
                <c:pt idx="32">
                  <c:v>176.3</c:v>
                </c:pt>
                <c:pt idx="33">
                  <c:v>187.4</c:v>
                </c:pt>
                <c:pt idx="34">
                  <c:v>206.8</c:v>
                </c:pt>
                <c:pt idx="35">
                  <c:v>219.1</c:v>
                </c:pt>
                <c:pt idx="36">
                  <c:v>225.6</c:v>
                </c:pt>
                <c:pt idx="37">
                  <c:v>228.5</c:v>
                </c:pt>
                <c:pt idx="38">
                  <c:v>230.3</c:v>
                </c:pt>
                <c:pt idx="39">
                  <c:v>242.2</c:v>
                </c:pt>
                <c:pt idx="40">
                  <c:v>296</c:v>
                </c:pt>
                <c:pt idx="41">
                  <c:v>368.9</c:v>
                </c:pt>
                <c:pt idx="42">
                  <c:v>439.7</c:v>
                </c:pt>
                <c:pt idx="43">
                  <c:v>473.9</c:v>
                </c:pt>
                <c:pt idx="44">
                  <c:v>494.8</c:v>
                </c:pt>
                <c:pt idx="45">
                  <c:v>522</c:v>
                </c:pt>
                <c:pt idx="46">
                  <c:v>545.6</c:v>
                </c:pt>
                <c:pt idx="47">
                  <c:v>559.79999999999995</c:v>
                </c:pt>
                <c:pt idx="48">
                  <c:v>539.4</c:v>
                </c:pt>
                <c:pt idx="49">
                  <c:v>527.6</c:v>
                </c:pt>
                <c:pt idx="50">
                  <c:v>539.70000000000005</c:v>
                </c:pt>
                <c:pt idx="51">
                  <c:v>554</c:v>
                </c:pt>
                <c:pt idx="52">
                  <c:v>549.20000000000005</c:v>
                </c:pt>
                <c:pt idx="53">
                  <c:v>491.1</c:v>
                </c:pt>
                <c:pt idx="54">
                  <c:v>418.4</c:v>
                </c:pt>
                <c:pt idx="55">
                  <c:v>399.6</c:v>
                </c:pt>
                <c:pt idx="56">
                  <c:v>406.1</c:v>
                </c:pt>
                <c:pt idx="57">
                  <c:v>433.9</c:v>
                </c:pt>
                <c:pt idx="58">
                  <c:v>480.3</c:v>
                </c:pt>
                <c:pt idx="59">
                  <c:v>524.1</c:v>
                </c:pt>
                <c:pt idx="60">
                  <c:v>541.5</c:v>
                </c:pt>
                <c:pt idx="61">
                  <c:v>531.70000000000005</c:v>
                </c:pt>
                <c:pt idx="62">
                  <c:v>501</c:v>
                </c:pt>
                <c:pt idx="63">
                  <c:v>487.9</c:v>
                </c:pt>
                <c:pt idx="64">
                  <c:v>491.1</c:v>
                </c:pt>
                <c:pt idx="65">
                  <c:v>501</c:v>
                </c:pt>
                <c:pt idx="66">
                  <c:v>504.1</c:v>
                </c:pt>
                <c:pt idx="67">
                  <c:v>505.6</c:v>
                </c:pt>
                <c:pt idx="68">
                  <c:v>508.6</c:v>
                </c:pt>
                <c:pt idx="69">
                  <c:v>515.6</c:v>
                </c:pt>
                <c:pt idx="70">
                  <c:v>545.79999999999995</c:v>
                </c:pt>
                <c:pt idx="71">
                  <c:v>590.70000000000005</c:v>
                </c:pt>
                <c:pt idx="72">
                  <c:v>641.5</c:v>
                </c:pt>
                <c:pt idx="73">
                  <c:v>672.4</c:v>
                </c:pt>
                <c:pt idx="74">
                  <c:v>668.4</c:v>
                </c:pt>
                <c:pt idx="75">
                  <c:v>623.4</c:v>
                </c:pt>
                <c:pt idx="76">
                  <c:v>602.29999999999995</c:v>
                </c:pt>
                <c:pt idx="77">
                  <c:v>617.5</c:v>
                </c:pt>
                <c:pt idx="78">
                  <c:v>658.8</c:v>
                </c:pt>
                <c:pt idx="79">
                  <c:v>703.9</c:v>
                </c:pt>
                <c:pt idx="80">
                  <c:v>758.3</c:v>
                </c:pt>
                <c:pt idx="81">
                  <c:v>805.4</c:v>
                </c:pt>
                <c:pt idx="82">
                  <c:v>758.9</c:v>
                </c:pt>
                <c:pt idx="83">
                  <c:v>703.9</c:v>
                </c:pt>
                <c:pt idx="84">
                  <c:v>676.3</c:v>
                </c:pt>
                <c:pt idx="85">
                  <c:v>660.7</c:v>
                </c:pt>
                <c:pt idx="86">
                  <c:v>654.20000000000005</c:v>
                </c:pt>
                <c:pt idx="87">
                  <c:v>649</c:v>
                </c:pt>
                <c:pt idx="88">
                  <c:v>648.1</c:v>
                </c:pt>
                <c:pt idx="89">
                  <c:v>668.1</c:v>
                </c:pt>
                <c:pt idx="90">
                  <c:v>691.7</c:v>
                </c:pt>
                <c:pt idx="91">
                  <c:v>654.29999999999995</c:v>
                </c:pt>
                <c:pt idx="92">
                  <c:v>542.20000000000005</c:v>
                </c:pt>
                <c:pt idx="93">
                  <c:v>436.7</c:v>
                </c:pt>
                <c:pt idx="94">
                  <c:v>392.3</c:v>
                </c:pt>
                <c:pt idx="95">
                  <c:v>381</c:v>
                </c:pt>
                <c:pt idx="96">
                  <c:v>379.6</c:v>
                </c:pt>
                <c:pt idx="97">
                  <c:v>379.3</c:v>
                </c:pt>
                <c:pt idx="98">
                  <c:v>376.9</c:v>
                </c:pt>
                <c:pt idx="99">
                  <c:v>368.4</c:v>
                </c:pt>
                <c:pt idx="100">
                  <c:v>351</c:v>
                </c:pt>
                <c:pt idx="101">
                  <c:v>324.5</c:v>
                </c:pt>
                <c:pt idx="102">
                  <c:v>297.89999999999998</c:v>
                </c:pt>
                <c:pt idx="103">
                  <c:v>268.7</c:v>
                </c:pt>
                <c:pt idx="104">
                  <c:v>233.2</c:v>
                </c:pt>
                <c:pt idx="105">
                  <c:v>213.8</c:v>
                </c:pt>
                <c:pt idx="106">
                  <c:v>199</c:v>
                </c:pt>
                <c:pt idx="107">
                  <c:v>201.9</c:v>
                </c:pt>
                <c:pt idx="108">
                  <c:v>211.1</c:v>
                </c:pt>
                <c:pt idx="109">
                  <c:v>220</c:v>
                </c:pt>
                <c:pt idx="110">
                  <c:v>224.9</c:v>
                </c:pt>
                <c:pt idx="111">
                  <c:v>227.2</c:v>
                </c:pt>
                <c:pt idx="112">
                  <c:v>227.7</c:v>
                </c:pt>
                <c:pt idx="113">
                  <c:v>224.5</c:v>
                </c:pt>
                <c:pt idx="114">
                  <c:v>218.8</c:v>
                </c:pt>
                <c:pt idx="115">
                  <c:v>216.2</c:v>
                </c:pt>
                <c:pt idx="116">
                  <c:v>216.1</c:v>
                </c:pt>
                <c:pt idx="117">
                  <c:v>233.3</c:v>
                </c:pt>
                <c:pt idx="118">
                  <c:v>263</c:v>
                </c:pt>
                <c:pt idx="119">
                  <c:v>269.5</c:v>
                </c:pt>
                <c:pt idx="120">
                  <c:v>267.7</c:v>
                </c:pt>
                <c:pt idx="121">
                  <c:v>265.5</c:v>
                </c:pt>
                <c:pt idx="122">
                  <c:v>263.3</c:v>
                </c:pt>
                <c:pt idx="123">
                  <c:v>263.89999999999998</c:v>
                </c:pt>
                <c:pt idx="124">
                  <c:v>275</c:v>
                </c:pt>
                <c:pt idx="125">
                  <c:v>308.10000000000002</c:v>
                </c:pt>
                <c:pt idx="126">
                  <c:v>381.2</c:v>
                </c:pt>
                <c:pt idx="127">
                  <c:v>425.5</c:v>
                </c:pt>
                <c:pt idx="128">
                  <c:v>435.9</c:v>
                </c:pt>
                <c:pt idx="129">
                  <c:v>431.6</c:v>
                </c:pt>
                <c:pt idx="130">
                  <c:v>466.8</c:v>
                </c:pt>
                <c:pt idx="131">
                  <c:v>506.1</c:v>
                </c:pt>
                <c:pt idx="132">
                  <c:v>494.1</c:v>
                </c:pt>
                <c:pt idx="133">
                  <c:v>452.5</c:v>
                </c:pt>
                <c:pt idx="134">
                  <c:v>411.8</c:v>
                </c:pt>
                <c:pt idx="135">
                  <c:v>392</c:v>
                </c:pt>
                <c:pt idx="136">
                  <c:v>358.7</c:v>
                </c:pt>
                <c:pt idx="137">
                  <c:v>328.5</c:v>
                </c:pt>
                <c:pt idx="138">
                  <c:v>335.6</c:v>
                </c:pt>
                <c:pt idx="139">
                  <c:v>365.2</c:v>
                </c:pt>
                <c:pt idx="140">
                  <c:v>392.7</c:v>
                </c:pt>
                <c:pt idx="141">
                  <c:v>411.6</c:v>
                </c:pt>
                <c:pt idx="142">
                  <c:v>437.1</c:v>
                </c:pt>
                <c:pt idx="143">
                  <c:v>471.9</c:v>
                </c:pt>
                <c:pt idx="144">
                  <c:v>505.8</c:v>
                </c:pt>
                <c:pt idx="145">
                  <c:v>537.20000000000005</c:v>
                </c:pt>
                <c:pt idx="146">
                  <c:v>542.79999999999995</c:v>
                </c:pt>
                <c:pt idx="147">
                  <c:v>528.6</c:v>
                </c:pt>
                <c:pt idx="148">
                  <c:v>537</c:v>
                </c:pt>
                <c:pt idx="149">
                  <c:v>560</c:v>
                </c:pt>
                <c:pt idx="150">
                  <c:v>551.1</c:v>
                </c:pt>
                <c:pt idx="151">
                  <c:v>538.29999999999995</c:v>
                </c:pt>
                <c:pt idx="152">
                  <c:v>545.4</c:v>
                </c:pt>
                <c:pt idx="153">
                  <c:v>546.9</c:v>
                </c:pt>
                <c:pt idx="154">
                  <c:v>534.9</c:v>
                </c:pt>
                <c:pt idx="155">
                  <c:v>524.9</c:v>
                </c:pt>
                <c:pt idx="156">
                  <c:v>520.20000000000005</c:v>
                </c:pt>
                <c:pt idx="157">
                  <c:v>518</c:v>
                </c:pt>
                <c:pt idx="158">
                  <c:v>522.20000000000005</c:v>
                </c:pt>
                <c:pt idx="159">
                  <c:v>525.9</c:v>
                </c:pt>
                <c:pt idx="160">
                  <c:v>523</c:v>
                </c:pt>
                <c:pt idx="161">
                  <c:v>510.2</c:v>
                </c:pt>
                <c:pt idx="162">
                  <c:v>435.6</c:v>
                </c:pt>
                <c:pt idx="163">
                  <c:v>345.8</c:v>
                </c:pt>
                <c:pt idx="164">
                  <c:v>316</c:v>
                </c:pt>
                <c:pt idx="165">
                  <c:v>300.2</c:v>
                </c:pt>
                <c:pt idx="166">
                  <c:v>286.39999999999998</c:v>
                </c:pt>
                <c:pt idx="167">
                  <c:v>289.7</c:v>
                </c:pt>
                <c:pt idx="168">
                  <c:v>298.39999999999998</c:v>
                </c:pt>
                <c:pt idx="169">
                  <c:v>305.10000000000002</c:v>
                </c:pt>
                <c:pt idx="170">
                  <c:v>334.4</c:v>
                </c:pt>
                <c:pt idx="171">
                  <c:v>399.4</c:v>
                </c:pt>
                <c:pt idx="172">
                  <c:v>446.7</c:v>
                </c:pt>
                <c:pt idx="173">
                  <c:v>469.9</c:v>
                </c:pt>
                <c:pt idx="174">
                  <c:v>491.8</c:v>
                </c:pt>
                <c:pt idx="175">
                  <c:v>503</c:v>
                </c:pt>
                <c:pt idx="176">
                  <c:v>495.4</c:v>
                </c:pt>
                <c:pt idx="177">
                  <c:v>479.6</c:v>
                </c:pt>
                <c:pt idx="178">
                  <c:v>474.1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2-39EA-437B-BBA9-630675F799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1914368"/>
        <c:axId val="151928832"/>
      </c:scatterChart>
      <c:valAx>
        <c:axId val="151914368"/>
        <c:scaling>
          <c:orientation val="minMax"/>
          <c:max val="16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(seconds)</a:t>
                </a:r>
              </a:p>
            </c:rich>
          </c:tx>
          <c:layout/>
          <c:overlay val="0"/>
        </c:title>
        <c:majorTickMark val="none"/>
        <c:minorTickMark val="none"/>
        <c:tickLblPos val="nextTo"/>
        <c:crossAx val="151928832"/>
        <c:crosses val="autoZero"/>
        <c:crossBetween val="midCat"/>
      </c:valAx>
      <c:valAx>
        <c:axId val="1519288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N0 (ppm)</a:t>
                </a:r>
              </a:p>
            </c:rich>
          </c:tx>
          <c:layout>
            <c:manualLayout>
              <c:xMode val="edge"/>
              <c:yMode val="edge"/>
              <c:x val="1.1714589989350406E-2"/>
              <c:y val="0.4380718483888959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crossAx val="151914368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THC vs. Time</a:t>
            </a:r>
          </a:p>
        </c:rich>
      </c:tx>
      <c:layout/>
      <c:overlay val="0"/>
    </c:title>
    <c:autoTitleDeleted val="0"/>
    <c:plotArea>
      <c:layout/>
      <c:scatterChart>
        <c:scatterStyle val="smoothMarker"/>
        <c:varyColors val="0"/>
        <c:ser>
          <c:idx val="1"/>
          <c:order val="0"/>
          <c:tx>
            <c:v>Lap 2</c:v>
          </c:tx>
          <c:marker>
            <c:symbol val="none"/>
          </c:marker>
          <c:yVal>
            <c:numRef>
              <c:f>'Lap 2 data'!$H$10:$H$199</c:f>
              <c:numCache>
                <c:formatCode>General</c:formatCode>
                <c:ptCount val="190"/>
                <c:pt idx="0">
                  <c:v>22.2</c:v>
                </c:pt>
                <c:pt idx="1">
                  <c:v>26.9</c:v>
                </c:pt>
                <c:pt idx="2">
                  <c:v>29.3</c:v>
                </c:pt>
                <c:pt idx="3">
                  <c:v>30</c:v>
                </c:pt>
                <c:pt idx="4">
                  <c:v>30</c:v>
                </c:pt>
                <c:pt idx="5">
                  <c:v>31.5</c:v>
                </c:pt>
                <c:pt idx="6">
                  <c:v>35.6</c:v>
                </c:pt>
                <c:pt idx="7">
                  <c:v>33.4</c:v>
                </c:pt>
                <c:pt idx="8">
                  <c:v>30.3</c:v>
                </c:pt>
                <c:pt idx="9">
                  <c:v>35.799999999999997</c:v>
                </c:pt>
                <c:pt idx="10">
                  <c:v>29</c:v>
                </c:pt>
                <c:pt idx="11">
                  <c:v>33.299999999999997</c:v>
                </c:pt>
                <c:pt idx="12">
                  <c:v>34.299999999999997</c:v>
                </c:pt>
                <c:pt idx="13">
                  <c:v>27.7</c:v>
                </c:pt>
                <c:pt idx="14">
                  <c:v>32.5</c:v>
                </c:pt>
                <c:pt idx="15">
                  <c:v>30.6</c:v>
                </c:pt>
                <c:pt idx="16">
                  <c:v>27.2</c:v>
                </c:pt>
                <c:pt idx="17">
                  <c:v>30.1</c:v>
                </c:pt>
                <c:pt idx="18">
                  <c:v>22.6</c:v>
                </c:pt>
                <c:pt idx="19">
                  <c:v>24.9</c:v>
                </c:pt>
                <c:pt idx="20">
                  <c:v>26</c:v>
                </c:pt>
                <c:pt idx="21">
                  <c:v>24.8</c:v>
                </c:pt>
                <c:pt idx="22">
                  <c:v>29.5</c:v>
                </c:pt>
                <c:pt idx="23">
                  <c:v>22</c:v>
                </c:pt>
                <c:pt idx="24">
                  <c:v>28.3</c:v>
                </c:pt>
                <c:pt idx="25">
                  <c:v>27.6</c:v>
                </c:pt>
                <c:pt idx="26">
                  <c:v>25.8</c:v>
                </c:pt>
                <c:pt idx="27">
                  <c:v>25.8</c:v>
                </c:pt>
                <c:pt idx="28">
                  <c:v>23.8</c:v>
                </c:pt>
                <c:pt idx="29">
                  <c:v>28.8</c:v>
                </c:pt>
                <c:pt idx="30">
                  <c:v>26.2</c:v>
                </c:pt>
                <c:pt idx="31">
                  <c:v>27</c:v>
                </c:pt>
                <c:pt idx="32">
                  <c:v>24.9</c:v>
                </c:pt>
                <c:pt idx="33">
                  <c:v>20.8</c:v>
                </c:pt>
                <c:pt idx="34">
                  <c:v>23.8</c:v>
                </c:pt>
                <c:pt idx="35">
                  <c:v>23.7</c:v>
                </c:pt>
                <c:pt idx="36">
                  <c:v>20.2</c:v>
                </c:pt>
                <c:pt idx="37">
                  <c:v>25</c:v>
                </c:pt>
                <c:pt idx="38">
                  <c:v>24</c:v>
                </c:pt>
                <c:pt idx="39">
                  <c:v>24.2</c:v>
                </c:pt>
                <c:pt idx="40">
                  <c:v>25.3</c:v>
                </c:pt>
                <c:pt idx="41">
                  <c:v>20.399999999999999</c:v>
                </c:pt>
                <c:pt idx="42">
                  <c:v>29</c:v>
                </c:pt>
                <c:pt idx="43">
                  <c:v>26.2</c:v>
                </c:pt>
                <c:pt idx="44">
                  <c:v>23.9</c:v>
                </c:pt>
                <c:pt idx="45">
                  <c:v>32.200000000000003</c:v>
                </c:pt>
                <c:pt idx="46">
                  <c:v>27.3</c:v>
                </c:pt>
                <c:pt idx="47">
                  <c:v>29.4</c:v>
                </c:pt>
                <c:pt idx="48">
                  <c:v>26.8</c:v>
                </c:pt>
                <c:pt idx="49">
                  <c:v>24.8</c:v>
                </c:pt>
                <c:pt idx="50">
                  <c:v>28.5</c:v>
                </c:pt>
                <c:pt idx="51">
                  <c:v>21.5</c:v>
                </c:pt>
                <c:pt idx="52">
                  <c:v>21.3</c:v>
                </c:pt>
                <c:pt idx="53">
                  <c:v>26.7</c:v>
                </c:pt>
                <c:pt idx="54">
                  <c:v>23.8</c:v>
                </c:pt>
                <c:pt idx="55">
                  <c:v>25.2</c:v>
                </c:pt>
                <c:pt idx="56">
                  <c:v>24.4</c:v>
                </c:pt>
                <c:pt idx="57">
                  <c:v>24.2</c:v>
                </c:pt>
                <c:pt idx="58">
                  <c:v>26.3</c:v>
                </c:pt>
                <c:pt idx="59">
                  <c:v>20.2</c:v>
                </c:pt>
                <c:pt idx="60">
                  <c:v>25</c:v>
                </c:pt>
                <c:pt idx="61">
                  <c:v>22.8</c:v>
                </c:pt>
                <c:pt idx="62">
                  <c:v>21.9</c:v>
                </c:pt>
                <c:pt idx="63">
                  <c:v>24.5</c:v>
                </c:pt>
                <c:pt idx="64">
                  <c:v>18.2</c:v>
                </c:pt>
                <c:pt idx="65">
                  <c:v>22</c:v>
                </c:pt>
                <c:pt idx="66">
                  <c:v>20.8</c:v>
                </c:pt>
                <c:pt idx="67">
                  <c:v>16.899999999999999</c:v>
                </c:pt>
                <c:pt idx="68">
                  <c:v>23.7</c:v>
                </c:pt>
                <c:pt idx="69">
                  <c:v>20.5</c:v>
                </c:pt>
                <c:pt idx="70">
                  <c:v>26.3</c:v>
                </c:pt>
                <c:pt idx="71">
                  <c:v>25.5</c:v>
                </c:pt>
                <c:pt idx="72">
                  <c:v>22.7</c:v>
                </c:pt>
                <c:pt idx="73">
                  <c:v>35.9</c:v>
                </c:pt>
                <c:pt idx="74">
                  <c:v>37.9</c:v>
                </c:pt>
                <c:pt idx="75">
                  <c:v>43.7</c:v>
                </c:pt>
                <c:pt idx="76">
                  <c:v>46.9</c:v>
                </c:pt>
                <c:pt idx="77">
                  <c:v>48.2</c:v>
                </c:pt>
                <c:pt idx="78">
                  <c:v>56.1</c:v>
                </c:pt>
                <c:pt idx="79">
                  <c:v>50.4</c:v>
                </c:pt>
                <c:pt idx="80">
                  <c:v>50.1</c:v>
                </c:pt>
                <c:pt idx="81">
                  <c:v>51.4</c:v>
                </c:pt>
                <c:pt idx="82">
                  <c:v>48.3</c:v>
                </c:pt>
                <c:pt idx="83">
                  <c:v>52.6</c:v>
                </c:pt>
                <c:pt idx="84">
                  <c:v>47.8</c:v>
                </c:pt>
                <c:pt idx="85">
                  <c:v>47.3</c:v>
                </c:pt>
                <c:pt idx="86">
                  <c:v>51.9</c:v>
                </c:pt>
                <c:pt idx="87">
                  <c:v>51.1</c:v>
                </c:pt>
                <c:pt idx="88">
                  <c:v>53.8</c:v>
                </c:pt>
                <c:pt idx="89">
                  <c:v>55.1</c:v>
                </c:pt>
                <c:pt idx="90">
                  <c:v>49.5</c:v>
                </c:pt>
                <c:pt idx="91">
                  <c:v>56.9</c:v>
                </c:pt>
                <c:pt idx="92">
                  <c:v>43.8</c:v>
                </c:pt>
                <c:pt idx="93">
                  <c:v>40.200000000000003</c:v>
                </c:pt>
                <c:pt idx="94">
                  <c:v>41.6</c:v>
                </c:pt>
                <c:pt idx="95">
                  <c:v>38.9</c:v>
                </c:pt>
                <c:pt idx="96">
                  <c:v>44.2</c:v>
                </c:pt>
                <c:pt idx="97">
                  <c:v>42.4</c:v>
                </c:pt>
                <c:pt idx="98">
                  <c:v>35.4</c:v>
                </c:pt>
                <c:pt idx="99">
                  <c:v>35.1</c:v>
                </c:pt>
                <c:pt idx="100">
                  <c:v>38.1</c:v>
                </c:pt>
                <c:pt idx="101">
                  <c:v>53.7</c:v>
                </c:pt>
                <c:pt idx="102">
                  <c:v>54.2</c:v>
                </c:pt>
                <c:pt idx="103">
                  <c:v>50.1</c:v>
                </c:pt>
                <c:pt idx="104">
                  <c:v>50.4</c:v>
                </c:pt>
                <c:pt idx="105">
                  <c:v>44.1</c:v>
                </c:pt>
                <c:pt idx="106">
                  <c:v>49.1</c:v>
                </c:pt>
                <c:pt idx="107">
                  <c:v>46.5</c:v>
                </c:pt>
                <c:pt idx="108">
                  <c:v>41.3</c:v>
                </c:pt>
                <c:pt idx="109">
                  <c:v>40.700000000000003</c:v>
                </c:pt>
                <c:pt idx="110">
                  <c:v>34.299999999999997</c:v>
                </c:pt>
                <c:pt idx="111">
                  <c:v>36.1</c:v>
                </c:pt>
                <c:pt idx="112">
                  <c:v>46.1</c:v>
                </c:pt>
                <c:pt idx="113">
                  <c:v>46.8</c:v>
                </c:pt>
                <c:pt idx="114">
                  <c:v>43.4</c:v>
                </c:pt>
                <c:pt idx="115">
                  <c:v>30.5</c:v>
                </c:pt>
                <c:pt idx="116">
                  <c:v>23.8</c:v>
                </c:pt>
                <c:pt idx="117">
                  <c:v>24.9</c:v>
                </c:pt>
                <c:pt idx="118">
                  <c:v>15.1</c:v>
                </c:pt>
                <c:pt idx="119">
                  <c:v>16.5</c:v>
                </c:pt>
                <c:pt idx="120">
                  <c:v>17.7</c:v>
                </c:pt>
                <c:pt idx="121">
                  <c:v>20.2</c:v>
                </c:pt>
                <c:pt idx="122">
                  <c:v>21.1</c:v>
                </c:pt>
                <c:pt idx="123">
                  <c:v>21.4</c:v>
                </c:pt>
                <c:pt idx="124">
                  <c:v>20.399999999999999</c:v>
                </c:pt>
                <c:pt idx="125">
                  <c:v>14</c:v>
                </c:pt>
                <c:pt idx="126">
                  <c:v>17.899999999999999</c:v>
                </c:pt>
                <c:pt idx="127">
                  <c:v>24</c:v>
                </c:pt>
                <c:pt idx="128">
                  <c:v>13.7</c:v>
                </c:pt>
                <c:pt idx="129">
                  <c:v>16.8</c:v>
                </c:pt>
                <c:pt idx="130">
                  <c:v>18.399999999999999</c:v>
                </c:pt>
                <c:pt idx="131">
                  <c:v>18.399999999999999</c:v>
                </c:pt>
                <c:pt idx="132">
                  <c:v>23.8</c:v>
                </c:pt>
                <c:pt idx="133">
                  <c:v>23.5</c:v>
                </c:pt>
                <c:pt idx="134">
                  <c:v>23.8</c:v>
                </c:pt>
                <c:pt idx="135">
                  <c:v>20.3</c:v>
                </c:pt>
                <c:pt idx="136">
                  <c:v>10.9</c:v>
                </c:pt>
                <c:pt idx="137">
                  <c:v>20.6</c:v>
                </c:pt>
                <c:pt idx="138">
                  <c:v>21.6</c:v>
                </c:pt>
                <c:pt idx="139">
                  <c:v>22.7</c:v>
                </c:pt>
                <c:pt idx="140">
                  <c:v>24.7</c:v>
                </c:pt>
                <c:pt idx="141">
                  <c:v>21.3</c:v>
                </c:pt>
                <c:pt idx="142">
                  <c:v>26.4</c:v>
                </c:pt>
                <c:pt idx="143">
                  <c:v>30.2</c:v>
                </c:pt>
                <c:pt idx="144">
                  <c:v>33.6</c:v>
                </c:pt>
                <c:pt idx="145">
                  <c:v>31</c:v>
                </c:pt>
                <c:pt idx="146">
                  <c:v>27.3</c:v>
                </c:pt>
                <c:pt idx="147">
                  <c:v>29.4</c:v>
                </c:pt>
                <c:pt idx="148">
                  <c:v>24.6</c:v>
                </c:pt>
                <c:pt idx="149">
                  <c:v>19.5</c:v>
                </c:pt>
                <c:pt idx="150">
                  <c:v>25.6</c:v>
                </c:pt>
                <c:pt idx="151">
                  <c:v>19.399999999999999</c:v>
                </c:pt>
                <c:pt idx="152">
                  <c:v>23</c:v>
                </c:pt>
                <c:pt idx="153">
                  <c:v>22.6</c:v>
                </c:pt>
                <c:pt idx="154">
                  <c:v>18.5</c:v>
                </c:pt>
                <c:pt idx="155">
                  <c:v>20.3</c:v>
                </c:pt>
                <c:pt idx="156">
                  <c:v>19.600000000000001</c:v>
                </c:pt>
                <c:pt idx="157">
                  <c:v>20.8</c:v>
                </c:pt>
                <c:pt idx="158">
                  <c:v>18.3</c:v>
                </c:pt>
                <c:pt idx="159">
                  <c:v>16.2</c:v>
                </c:pt>
                <c:pt idx="160">
                  <c:v>18.5</c:v>
                </c:pt>
                <c:pt idx="161">
                  <c:v>12.7</c:v>
                </c:pt>
                <c:pt idx="162">
                  <c:v>16.8</c:v>
                </c:pt>
                <c:pt idx="163">
                  <c:v>16.7</c:v>
                </c:pt>
                <c:pt idx="164">
                  <c:v>16</c:v>
                </c:pt>
                <c:pt idx="165">
                  <c:v>18.399999999999999</c:v>
                </c:pt>
                <c:pt idx="166">
                  <c:v>14.2</c:v>
                </c:pt>
                <c:pt idx="167">
                  <c:v>13.6</c:v>
                </c:pt>
                <c:pt idx="168">
                  <c:v>23.6</c:v>
                </c:pt>
                <c:pt idx="169">
                  <c:v>19.600000000000001</c:v>
                </c:pt>
                <c:pt idx="170">
                  <c:v>20.9</c:v>
                </c:pt>
                <c:pt idx="171">
                  <c:v>18.5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3792-4B90-8FAB-32A69C652542}"/>
            </c:ext>
          </c:extLst>
        </c:ser>
        <c:ser>
          <c:idx val="2"/>
          <c:order val="1"/>
          <c:tx>
            <c:v>Lap 3</c:v>
          </c:tx>
          <c:marker>
            <c:symbol val="none"/>
          </c:marker>
          <c:yVal>
            <c:numRef>
              <c:f>'Lap 3 data'!$H$10:$H$200</c:f>
              <c:numCache>
                <c:formatCode>General</c:formatCode>
                <c:ptCount val="191"/>
                <c:pt idx="0">
                  <c:v>18.5</c:v>
                </c:pt>
                <c:pt idx="1">
                  <c:v>16.100000000000001</c:v>
                </c:pt>
                <c:pt idx="2">
                  <c:v>21.6</c:v>
                </c:pt>
                <c:pt idx="3">
                  <c:v>17.899999999999999</c:v>
                </c:pt>
                <c:pt idx="4">
                  <c:v>24.3</c:v>
                </c:pt>
                <c:pt idx="5">
                  <c:v>19.7</c:v>
                </c:pt>
                <c:pt idx="6">
                  <c:v>19.899999999999999</c:v>
                </c:pt>
                <c:pt idx="7">
                  <c:v>27.3</c:v>
                </c:pt>
                <c:pt idx="8">
                  <c:v>19.5</c:v>
                </c:pt>
                <c:pt idx="9">
                  <c:v>25.4</c:v>
                </c:pt>
                <c:pt idx="10">
                  <c:v>25.6</c:v>
                </c:pt>
                <c:pt idx="11">
                  <c:v>20.8</c:v>
                </c:pt>
                <c:pt idx="12">
                  <c:v>23.5</c:v>
                </c:pt>
                <c:pt idx="13">
                  <c:v>19.600000000000001</c:v>
                </c:pt>
                <c:pt idx="14">
                  <c:v>17.600000000000001</c:v>
                </c:pt>
                <c:pt idx="15">
                  <c:v>18.7</c:v>
                </c:pt>
                <c:pt idx="16">
                  <c:v>11.6</c:v>
                </c:pt>
                <c:pt idx="17">
                  <c:v>19</c:v>
                </c:pt>
                <c:pt idx="18">
                  <c:v>19.8</c:v>
                </c:pt>
                <c:pt idx="19">
                  <c:v>11.7</c:v>
                </c:pt>
                <c:pt idx="20">
                  <c:v>11.3</c:v>
                </c:pt>
                <c:pt idx="21">
                  <c:v>10.8</c:v>
                </c:pt>
                <c:pt idx="22">
                  <c:v>17</c:v>
                </c:pt>
                <c:pt idx="23">
                  <c:v>11</c:v>
                </c:pt>
                <c:pt idx="24">
                  <c:v>8</c:v>
                </c:pt>
                <c:pt idx="25">
                  <c:v>8.8000000000000007</c:v>
                </c:pt>
                <c:pt idx="26">
                  <c:v>6</c:v>
                </c:pt>
                <c:pt idx="27">
                  <c:v>9.6999999999999993</c:v>
                </c:pt>
                <c:pt idx="28">
                  <c:v>11.6</c:v>
                </c:pt>
                <c:pt idx="29">
                  <c:v>8</c:v>
                </c:pt>
                <c:pt idx="30">
                  <c:v>12.6</c:v>
                </c:pt>
                <c:pt idx="31">
                  <c:v>10.4</c:v>
                </c:pt>
                <c:pt idx="32">
                  <c:v>14</c:v>
                </c:pt>
                <c:pt idx="33">
                  <c:v>17.899999999999999</c:v>
                </c:pt>
                <c:pt idx="34">
                  <c:v>13</c:v>
                </c:pt>
                <c:pt idx="35">
                  <c:v>16.7</c:v>
                </c:pt>
                <c:pt idx="36">
                  <c:v>15.7</c:v>
                </c:pt>
                <c:pt idx="37">
                  <c:v>13.8</c:v>
                </c:pt>
                <c:pt idx="38">
                  <c:v>21.6</c:v>
                </c:pt>
                <c:pt idx="39">
                  <c:v>14.4</c:v>
                </c:pt>
                <c:pt idx="40">
                  <c:v>19</c:v>
                </c:pt>
                <c:pt idx="41">
                  <c:v>14</c:v>
                </c:pt>
                <c:pt idx="42">
                  <c:v>15.2</c:v>
                </c:pt>
                <c:pt idx="43">
                  <c:v>23.5</c:v>
                </c:pt>
                <c:pt idx="44">
                  <c:v>21.1</c:v>
                </c:pt>
                <c:pt idx="45">
                  <c:v>20.399999999999999</c:v>
                </c:pt>
                <c:pt idx="46">
                  <c:v>21.2</c:v>
                </c:pt>
                <c:pt idx="47">
                  <c:v>20.6</c:v>
                </c:pt>
                <c:pt idx="48">
                  <c:v>25.9</c:v>
                </c:pt>
                <c:pt idx="49">
                  <c:v>19.899999999999999</c:v>
                </c:pt>
                <c:pt idx="50">
                  <c:v>21.3</c:v>
                </c:pt>
                <c:pt idx="51">
                  <c:v>19.3</c:v>
                </c:pt>
                <c:pt idx="52">
                  <c:v>19.3</c:v>
                </c:pt>
                <c:pt idx="53">
                  <c:v>25.2</c:v>
                </c:pt>
                <c:pt idx="54">
                  <c:v>20.6</c:v>
                </c:pt>
                <c:pt idx="55">
                  <c:v>20.3</c:v>
                </c:pt>
                <c:pt idx="56">
                  <c:v>25.7</c:v>
                </c:pt>
                <c:pt idx="57">
                  <c:v>22.8</c:v>
                </c:pt>
                <c:pt idx="58">
                  <c:v>27.8</c:v>
                </c:pt>
                <c:pt idx="59">
                  <c:v>24.8</c:v>
                </c:pt>
                <c:pt idx="60">
                  <c:v>22.9</c:v>
                </c:pt>
                <c:pt idx="61">
                  <c:v>30.5</c:v>
                </c:pt>
                <c:pt idx="62">
                  <c:v>21.8</c:v>
                </c:pt>
                <c:pt idx="63">
                  <c:v>27</c:v>
                </c:pt>
                <c:pt idx="64">
                  <c:v>24.6</c:v>
                </c:pt>
                <c:pt idx="65">
                  <c:v>21</c:v>
                </c:pt>
                <c:pt idx="66">
                  <c:v>21.6</c:v>
                </c:pt>
                <c:pt idx="67">
                  <c:v>19.399999999999999</c:v>
                </c:pt>
                <c:pt idx="68">
                  <c:v>20.7</c:v>
                </c:pt>
                <c:pt idx="69">
                  <c:v>20.6</c:v>
                </c:pt>
                <c:pt idx="70">
                  <c:v>23.2</c:v>
                </c:pt>
                <c:pt idx="71">
                  <c:v>28.9</c:v>
                </c:pt>
                <c:pt idx="72">
                  <c:v>26.1</c:v>
                </c:pt>
                <c:pt idx="73">
                  <c:v>24.3</c:v>
                </c:pt>
                <c:pt idx="74">
                  <c:v>28.1</c:v>
                </c:pt>
                <c:pt idx="75">
                  <c:v>26.9</c:v>
                </c:pt>
                <c:pt idx="76">
                  <c:v>28</c:v>
                </c:pt>
                <c:pt idx="77">
                  <c:v>29.5</c:v>
                </c:pt>
                <c:pt idx="78">
                  <c:v>28.6</c:v>
                </c:pt>
                <c:pt idx="79">
                  <c:v>31</c:v>
                </c:pt>
                <c:pt idx="80">
                  <c:v>26.5</c:v>
                </c:pt>
                <c:pt idx="81">
                  <c:v>30.9</c:v>
                </c:pt>
                <c:pt idx="82">
                  <c:v>26</c:v>
                </c:pt>
                <c:pt idx="83">
                  <c:v>25.5</c:v>
                </c:pt>
                <c:pt idx="84">
                  <c:v>25.9</c:v>
                </c:pt>
                <c:pt idx="85">
                  <c:v>23.6</c:v>
                </c:pt>
                <c:pt idx="86">
                  <c:v>24.5</c:v>
                </c:pt>
                <c:pt idx="87">
                  <c:v>18.8</c:v>
                </c:pt>
                <c:pt idx="88">
                  <c:v>12.7</c:v>
                </c:pt>
                <c:pt idx="89">
                  <c:v>16.5</c:v>
                </c:pt>
                <c:pt idx="90">
                  <c:v>12</c:v>
                </c:pt>
                <c:pt idx="91">
                  <c:v>15.5</c:v>
                </c:pt>
                <c:pt idx="92">
                  <c:v>13.5</c:v>
                </c:pt>
                <c:pt idx="93">
                  <c:v>11.2</c:v>
                </c:pt>
                <c:pt idx="94">
                  <c:v>12.7</c:v>
                </c:pt>
                <c:pt idx="95">
                  <c:v>6</c:v>
                </c:pt>
                <c:pt idx="96">
                  <c:v>5.7</c:v>
                </c:pt>
                <c:pt idx="97">
                  <c:v>9.5</c:v>
                </c:pt>
                <c:pt idx="98">
                  <c:v>4.2</c:v>
                </c:pt>
                <c:pt idx="99">
                  <c:v>10.6</c:v>
                </c:pt>
                <c:pt idx="100">
                  <c:v>21.7</c:v>
                </c:pt>
                <c:pt idx="101">
                  <c:v>38.1</c:v>
                </c:pt>
                <c:pt idx="102">
                  <c:v>43.1</c:v>
                </c:pt>
                <c:pt idx="103">
                  <c:v>43.6</c:v>
                </c:pt>
                <c:pt idx="104">
                  <c:v>48.9</c:v>
                </c:pt>
                <c:pt idx="105">
                  <c:v>46.6</c:v>
                </c:pt>
                <c:pt idx="106">
                  <c:v>41.8</c:v>
                </c:pt>
                <c:pt idx="107">
                  <c:v>42.7</c:v>
                </c:pt>
                <c:pt idx="108">
                  <c:v>40.9</c:v>
                </c:pt>
                <c:pt idx="109">
                  <c:v>40.1</c:v>
                </c:pt>
                <c:pt idx="110">
                  <c:v>42.3</c:v>
                </c:pt>
                <c:pt idx="111">
                  <c:v>34.6</c:v>
                </c:pt>
                <c:pt idx="112">
                  <c:v>30.5</c:v>
                </c:pt>
                <c:pt idx="113">
                  <c:v>25.3</c:v>
                </c:pt>
                <c:pt idx="114">
                  <c:v>28.7</c:v>
                </c:pt>
                <c:pt idx="115">
                  <c:v>28</c:v>
                </c:pt>
                <c:pt idx="116">
                  <c:v>26.9</c:v>
                </c:pt>
                <c:pt idx="117">
                  <c:v>30</c:v>
                </c:pt>
                <c:pt idx="118">
                  <c:v>28</c:v>
                </c:pt>
                <c:pt idx="119">
                  <c:v>28.2</c:v>
                </c:pt>
                <c:pt idx="120">
                  <c:v>30.6</c:v>
                </c:pt>
                <c:pt idx="121">
                  <c:v>26.3</c:v>
                </c:pt>
                <c:pt idx="122">
                  <c:v>30.3</c:v>
                </c:pt>
                <c:pt idx="123">
                  <c:v>35.5</c:v>
                </c:pt>
                <c:pt idx="124">
                  <c:v>33.299999999999997</c:v>
                </c:pt>
                <c:pt idx="125">
                  <c:v>33.9</c:v>
                </c:pt>
                <c:pt idx="126">
                  <c:v>33.4</c:v>
                </c:pt>
                <c:pt idx="127">
                  <c:v>34.700000000000003</c:v>
                </c:pt>
                <c:pt idx="128">
                  <c:v>33.799999999999997</c:v>
                </c:pt>
                <c:pt idx="129">
                  <c:v>38.799999999999997</c:v>
                </c:pt>
                <c:pt idx="130">
                  <c:v>46.7</c:v>
                </c:pt>
                <c:pt idx="131">
                  <c:v>43.6</c:v>
                </c:pt>
                <c:pt idx="132">
                  <c:v>39.9</c:v>
                </c:pt>
                <c:pt idx="133">
                  <c:v>35.299999999999997</c:v>
                </c:pt>
                <c:pt idx="134">
                  <c:v>39.9</c:v>
                </c:pt>
                <c:pt idx="135">
                  <c:v>48.1</c:v>
                </c:pt>
                <c:pt idx="136">
                  <c:v>47.9</c:v>
                </c:pt>
                <c:pt idx="137">
                  <c:v>47.1</c:v>
                </c:pt>
                <c:pt idx="138">
                  <c:v>50.1</c:v>
                </c:pt>
                <c:pt idx="139">
                  <c:v>47.8</c:v>
                </c:pt>
                <c:pt idx="140">
                  <c:v>49.3</c:v>
                </c:pt>
                <c:pt idx="141">
                  <c:v>49.2</c:v>
                </c:pt>
                <c:pt idx="142">
                  <c:v>45.2</c:v>
                </c:pt>
                <c:pt idx="143">
                  <c:v>43.8</c:v>
                </c:pt>
                <c:pt idx="144">
                  <c:v>42.1</c:v>
                </c:pt>
                <c:pt idx="145">
                  <c:v>42.5</c:v>
                </c:pt>
                <c:pt idx="146">
                  <c:v>39.6</c:v>
                </c:pt>
                <c:pt idx="147">
                  <c:v>36.200000000000003</c:v>
                </c:pt>
                <c:pt idx="148">
                  <c:v>39.1</c:v>
                </c:pt>
                <c:pt idx="149">
                  <c:v>34.1</c:v>
                </c:pt>
                <c:pt idx="150">
                  <c:v>35</c:v>
                </c:pt>
                <c:pt idx="151">
                  <c:v>35.1</c:v>
                </c:pt>
                <c:pt idx="152">
                  <c:v>28</c:v>
                </c:pt>
                <c:pt idx="153">
                  <c:v>34.299999999999997</c:v>
                </c:pt>
                <c:pt idx="154">
                  <c:v>28</c:v>
                </c:pt>
                <c:pt idx="155">
                  <c:v>27.9</c:v>
                </c:pt>
                <c:pt idx="156">
                  <c:v>33.299999999999997</c:v>
                </c:pt>
                <c:pt idx="157">
                  <c:v>29</c:v>
                </c:pt>
                <c:pt idx="158">
                  <c:v>34.1</c:v>
                </c:pt>
                <c:pt idx="159">
                  <c:v>32.299999999999997</c:v>
                </c:pt>
                <c:pt idx="160">
                  <c:v>29.4</c:v>
                </c:pt>
                <c:pt idx="161">
                  <c:v>29.3</c:v>
                </c:pt>
                <c:pt idx="162">
                  <c:v>21.8</c:v>
                </c:pt>
                <c:pt idx="163">
                  <c:v>26.3</c:v>
                </c:pt>
                <c:pt idx="164">
                  <c:v>19</c:v>
                </c:pt>
                <c:pt idx="165">
                  <c:v>21.9</c:v>
                </c:pt>
                <c:pt idx="166">
                  <c:v>26.7</c:v>
                </c:pt>
                <c:pt idx="167">
                  <c:v>23.1</c:v>
                </c:pt>
                <c:pt idx="168">
                  <c:v>28.1</c:v>
                </c:pt>
                <c:pt idx="169">
                  <c:v>23.2</c:v>
                </c:pt>
                <c:pt idx="170">
                  <c:v>26</c:v>
                </c:pt>
                <c:pt idx="171">
                  <c:v>30.5</c:v>
                </c:pt>
                <c:pt idx="172">
                  <c:v>23.4</c:v>
                </c:pt>
                <c:pt idx="173">
                  <c:v>24.5</c:v>
                </c:pt>
                <c:pt idx="174">
                  <c:v>22.7</c:v>
                </c:pt>
                <c:pt idx="175">
                  <c:v>22.5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3792-4B90-8FAB-32A69C652542}"/>
            </c:ext>
          </c:extLst>
        </c:ser>
        <c:ser>
          <c:idx val="0"/>
          <c:order val="2"/>
          <c:tx>
            <c:v>Lap 4</c:v>
          </c:tx>
          <c:marker>
            <c:symbol val="none"/>
          </c:marker>
          <c:yVal>
            <c:numRef>
              <c:f>'Lap 4 data'!$H$10:$H$193</c:f>
              <c:numCache>
                <c:formatCode>General</c:formatCode>
                <c:ptCount val="184"/>
                <c:pt idx="0">
                  <c:v>22.5</c:v>
                </c:pt>
                <c:pt idx="1">
                  <c:v>28.3</c:v>
                </c:pt>
                <c:pt idx="2">
                  <c:v>24.6</c:v>
                </c:pt>
                <c:pt idx="3">
                  <c:v>23</c:v>
                </c:pt>
                <c:pt idx="4">
                  <c:v>23.7</c:v>
                </c:pt>
                <c:pt idx="5">
                  <c:v>24.9</c:v>
                </c:pt>
                <c:pt idx="6">
                  <c:v>28.2</c:v>
                </c:pt>
                <c:pt idx="7">
                  <c:v>25.5</c:v>
                </c:pt>
                <c:pt idx="8">
                  <c:v>20.6</c:v>
                </c:pt>
                <c:pt idx="9">
                  <c:v>31</c:v>
                </c:pt>
                <c:pt idx="10">
                  <c:v>23.4</c:v>
                </c:pt>
                <c:pt idx="11">
                  <c:v>25.2</c:v>
                </c:pt>
                <c:pt idx="12">
                  <c:v>22.8</c:v>
                </c:pt>
                <c:pt idx="13">
                  <c:v>20.9</c:v>
                </c:pt>
                <c:pt idx="14">
                  <c:v>27.1</c:v>
                </c:pt>
                <c:pt idx="15">
                  <c:v>23.8</c:v>
                </c:pt>
                <c:pt idx="16">
                  <c:v>30.2</c:v>
                </c:pt>
                <c:pt idx="17">
                  <c:v>28.3</c:v>
                </c:pt>
                <c:pt idx="18">
                  <c:v>27.1</c:v>
                </c:pt>
                <c:pt idx="19">
                  <c:v>32.4</c:v>
                </c:pt>
                <c:pt idx="20">
                  <c:v>26.5</c:v>
                </c:pt>
                <c:pt idx="21">
                  <c:v>23.6</c:v>
                </c:pt>
                <c:pt idx="22">
                  <c:v>28.2</c:v>
                </c:pt>
                <c:pt idx="23">
                  <c:v>27.2</c:v>
                </c:pt>
                <c:pt idx="24">
                  <c:v>28.8</c:v>
                </c:pt>
                <c:pt idx="25">
                  <c:v>25.6</c:v>
                </c:pt>
                <c:pt idx="26">
                  <c:v>27.9</c:v>
                </c:pt>
                <c:pt idx="27">
                  <c:v>32.700000000000003</c:v>
                </c:pt>
                <c:pt idx="28">
                  <c:v>29.5</c:v>
                </c:pt>
                <c:pt idx="29">
                  <c:v>34.200000000000003</c:v>
                </c:pt>
                <c:pt idx="30">
                  <c:v>32</c:v>
                </c:pt>
                <c:pt idx="31">
                  <c:v>34.200000000000003</c:v>
                </c:pt>
                <c:pt idx="32">
                  <c:v>34.200000000000003</c:v>
                </c:pt>
                <c:pt idx="33">
                  <c:v>30</c:v>
                </c:pt>
                <c:pt idx="34">
                  <c:v>28.6</c:v>
                </c:pt>
                <c:pt idx="35">
                  <c:v>24.4</c:v>
                </c:pt>
                <c:pt idx="36">
                  <c:v>20.2</c:v>
                </c:pt>
                <c:pt idx="37">
                  <c:v>21.5</c:v>
                </c:pt>
                <c:pt idx="38">
                  <c:v>21</c:v>
                </c:pt>
                <c:pt idx="39">
                  <c:v>25.9</c:v>
                </c:pt>
                <c:pt idx="40">
                  <c:v>24.3</c:v>
                </c:pt>
                <c:pt idx="41">
                  <c:v>23.7</c:v>
                </c:pt>
                <c:pt idx="42">
                  <c:v>25.6</c:v>
                </c:pt>
                <c:pt idx="43">
                  <c:v>29.4</c:v>
                </c:pt>
                <c:pt idx="44">
                  <c:v>33.4</c:v>
                </c:pt>
                <c:pt idx="45">
                  <c:v>36.200000000000003</c:v>
                </c:pt>
                <c:pt idx="46">
                  <c:v>32.200000000000003</c:v>
                </c:pt>
                <c:pt idx="47">
                  <c:v>36.4</c:v>
                </c:pt>
                <c:pt idx="48">
                  <c:v>35.6</c:v>
                </c:pt>
                <c:pt idx="49">
                  <c:v>31.3</c:v>
                </c:pt>
                <c:pt idx="50">
                  <c:v>33.4</c:v>
                </c:pt>
                <c:pt idx="51">
                  <c:v>28.9</c:v>
                </c:pt>
                <c:pt idx="52">
                  <c:v>32.6</c:v>
                </c:pt>
                <c:pt idx="53">
                  <c:v>27.9</c:v>
                </c:pt>
                <c:pt idx="54">
                  <c:v>26.3</c:v>
                </c:pt>
                <c:pt idx="55">
                  <c:v>31.4</c:v>
                </c:pt>
                <c:pt idx="56">
                  <c:v>25.7</c:v>
                </c:pt>
                <c:pt idx="57">
                  <c:v>27.5</c:v>
                </c:pt>
                <c:pt idx="58">
                  <c:v>26.8</c:v>
                </c:pt>
                <c:pt idx="59">
                  <c:v>24.7</c:v>
                </c:pt>
                <c:pt idx="60">
                  <c:v>31.3</c:v>
                </c:pt>
                <c:pt idx="61">
                  <c:v>24</c:v>
                </c:pt>
                <c:pt idx="62">
                  <c:v>25.4</c:v>
                </c:pt>
                <c:pt idx="63">
                  <c:v>25.8</c:v>
                </c:pt>
                <c:pt idx="64">
                  <c:v>24</c:v>
                </c:pt>
                <c:pt idx="65">
                  <c:v>23.6</c:v>
                </c:pt>
                <c:pt idx="66">
                  <c:v>19.7</c:v>
                </c:pt>
                <c:pt idx="67">
                  <c:v>19.2</c:v>
                </c:pt>
                <c:pt idx="68">
                  <c:v>25.2</c:v>
                </c:pt>
                <c:pt idx="69">
                  <c:v>24.8</c:v>
                </c:pt>
                <c:pt idx="70">
                  <c:v>25.4</c:v>
                </c:pt>
                <c:pt idx="71">
                  <c:v>25.8</c:v>
                </c:pt>
                <c:pt idx="72">
                  <c:v>24.7</c:v>
                </c:pt>
                <c:pt idx="73">
                  <c:v>27.8</c:v>
                </c:pt>
                <c:pt idx="74">
                  <c:v>22.7</c:v>
                </c:pt>
                <c:pt idx="75">
                  <c:v>25.3</c:v>
                </c:pt>
                <c:pt idx="76">
                  <c:v>22.8</c:v>
                </c:pt>
                <c:pt idx="77">
                  <c:v>20.7</c:v>
                </c:pt>
                <c:pt idx="78">
                  <c:v>24.6</c:v>
                </c:pt>
                <c:pt idx="79">
                  <c:v>20.8</c:v>
                </c:pt>
                <c:pt idx="80">
                  <c:v>21.9</c:v>
                </c:pt>
                <c:pt idx="81">
                  <c:v>24.5</c:v>
                </c:pt>
                <c:pt idx="82">
                  <c:v>21.6</c:v>
                </c:pt>
                <c:pt idx="83">
                  <c:v>26.4</c:v>
                </c:pt>
                <c:pt idx="84">
                  <c:v>20.3</c:v>
                </c:pt>
                <c:pt idx="85">
                  <c:v>21.3</c:v>
                </c:pt>
                <c:pt idx="86">
                  <c:v>25.1</c:v>
                </c:pt>
                <c:pt idx="87">
                  <c:v>52.8</c:v>
                </c:pt>
                <c:pt idx="88">
                  <c:v>58.5</c:v>
                </c:pt>
                <c:pt idx="89">
                  <c:v>59.5</c:v>
                </c:pt>
                <c:pt idx="90">
                  <c:v>63.3</c:v>
                </c:pt>
                <c:pt idx="91">
                  <c:v>66.900000000000006</c:v>
                </c:pt>
                <c:pt idx="92">
                  <c:v>69.599999999999994</c:v>
                </c:pt>
                <c:pt idx="93">
                  <c:v>70.3</c:v>
                </c:pt>
                <c:pt idx="94">
                  <c:v>69.400000000000006</c:v>
                </c:pt>
                <c:pt idx="95">
                  <c:v>72.099999999999994</c:v>
                </c:pt>
                <c:pt idx="96">
                  <c:v>75.900000000000006</c:v>
                </c:pt>
                <c:pt idx="97">
                  <c:v>73.5</c:v>
                </c:pt>
                <c:pt idx="98">
                  <c:v>75.599999999999994</c:v>
                </c:pt>
                <c:pt idx="99">
                  <c:v>79.099999999999994</c:v>
                </c:pt>
                <c:pt idx="100">
                  <c:v>77.8</c:v>
                </c:pt>
                <c:pt idx="101">
                  <c:v>77.2</c:v>
                </c:pt>
                <c:pt idx="102">
                  <c:v>76.3</c:v>
                </c:pt>
                <c:pt idx="103">
                  <c:v>73.5</c:v>
                </c:pt>
                <c:pt idx="104">
                  <c:v>77.2</c:v>
                </c:pt>
                <c:pt idx="105">
                  <c:v>74.7</c:v>
                </c:pt>
                <c:pt idx="106">
                  <c:v>77.099999999999994</c:v>
                </c:pt>
                <c:pt idx="107">
                  <c:v>75.599999999999994</c:v>
                </c:pt>
                <c:pt idx="108">
                  <c:v>75.400000000000006</c:v>
                </c:pt>
                <c:pt idx="109">
                  <c:v>79</c:v>
                </c:pt>
                <c:pt idx="110">
                  <c:v>78.2</c:v>
                </c:pt>
                <c:pt idx="111">
                  <c:v>78.2</c:v>
                </c:pt>
                <c:pt idx="112">
                  <c:v>79</c:v>
                </c:pt>
                <c:pt idx="113">
                  <c:v>79.2</c:v>
                </c:pt>
                <c:pt idx="114">
                  <c:v>80.400000000000006</c:v>
                </c:pt>
                <c:pt idx="115">
                  <c:v>81</c:v>
                </c:pt>
                <c:pt idx="116">
                  <c:v>83.6</c:v>
                </c:pt>
                <c:pt idx="117">
                  <c:v>84.2</c:v>
                </c:pt>
                <c:pt idx="118">
                  <c:v>84.2</c:v>
                </c:pt>
                <c:pt idx="119">
                  <c:v>83.9</c:v>
                </c:pt>
                <c:pt idx="120">
                  <c:v>84.8</c:v>
                </c:pt>
                <c:pt idx="121">
                  <c:v>81</c:v>
                </c:pt>
                <c:pt idx="122">
                  <c:v>86</c:v>
                </c:pt>
                <c:pt idx="123">
                  <c:v>83</c:v>
                </c:pt>
                <c:pt idx="124">
                  <c:v>84.2</c:v>
                </c:pt>
                <c:pt idx="125">
                  <c:v>82.8</c:v>
                </c:pt>
                <c:pt idx="126">
                  <c:v>83.4</c:v>
                </c:pt>
                <c:pt idx="127">
                  <c:v>85</c:v>
                </c:pt>
                <c:pt idx="128">
                  <c:v>87</c:v>
                </c:pt>
                <c:pt idx="129">
                  <c:v>89.1</c:v>
                </c:pt>
                <c:pt idx="130">
                  <c:v>87</c:v>
                </c:pt>
                <c:pt idx="131">
                  <c:v>83.8</c:v>
                </c:pt>
                <c:pt idx="132">
                  <c:v>87.2</c:v>
                </c:pt>
                <c:pt idx="133">
                  <c:v>85.5</c:v>
                </c:pt>
                <c:pt idx="134">
                  <c:v>88</c:v>
                </c:pt>
                <c:pt idx="135">
                  <c:v>87.9</c:v>
                </c:pt>
                <c:pt idx="136">
                  <c:v>90.2</c:v>
                </c:pt>
                <c:pt idx="137">
                  <c:v>91.4</c:v>
                </c:pt>
                <c:pt idx="138">
                  <c:v>89.3</c:v>
                </c:pt>
                <c:pt idx="139">
                  <c:v>90.9</c:v>
                </c:pt>
                <c:pt idx="140">
                  <c:v>93.4</c:v>
                </c:pt>
                <c:pt idx="141">
                  <c:v>87</c:v>
                </c:pt>
                <c:pt idx="142">
                  <c:v>88.7</c:v>
                </c:pt>
                <c:pt idx="143">
                  <c:v>89.2</c:v>
                </c:pt>
                <c:pt idx="144">
                  <c:v>87.4</c:v>
                </c:pt>
                <c:pt idx="145">
                  <c:v>88.7</c:v>
                </c:pt>
                <c:pt idx="146">
                  <c:v>90.4</c:v>
                </c:pt>
                <c:pt idx="147">
                  <c:v>92.1</c:v>
                </c:pt>
                <c:pt idx="148">
                  <c:v>89.7</c:v>
                </c:pt>
                <c:pt idx="149">
                  <c:v>91.4</c:v>
                </c:pt>
                <c:pt idx="150">
                  <c:v>93</c:v>
                </c:pt>
                <c:pt idx="151">
                  <c:v>90.1</c:v>
                </c:pt>
                <c:pt idx="152">
                  <c:v>94.2</c:v>
                </c:pt>
                <c:pt idx="153">
                  <c:v>91.3</c:v>
                </c:pt>
                <c:pt idx="154">
                  <c:v>90.4</c:v>
                </c:pt>
                <c:pt idx="155">
                  <c:v>91.3</c:v>
                </c:pt>
                <c:pt idx="156">
                  <c:v>89.8</c:v>
                </c:pt>
                <c:pt idx="157">
                  <c:v>88.4</c:v>
                </c:pt>
                <c:pt idx="158">
                  <c:v>91.4</c:v>
                </c:pt>
                <c:pt idx="159">
                  <c:v>88.9</c:v>
                </c:pt>
                <c:pt idx="160">
                  <c:v>93.4</c:v>
                </c:pt>
                <c:pt idx="161">
                  <c:v>91.7</c:v>
                </c:pt>
                <c:pt idx="162">
                  <c:v>90.6</c:v>
                </c:pt>
                <c:pt idx="163">
                  <c:v>89.8</c:v>
                </c:pt>
                <c:pt idx="164">
                  <c:v>89.1</c:v>
                </c:pt>
                <c:pt idx="165">
                  <c:v>89.2</c:v>
                </c:pt>
                <c:pt idx="166">
                  <c:v>90.3</c:v>
                </c:pt>
                <c:pt idx="167">
                  <c:v>91.9</c:v>
                </c:pt>
                <c:pt idx="168">
                  <c:v>90.7</c:v>
                </c:pt>
                <c:pt idx="169">
                  <c:v>88.8</c:v>
                </c:pt>
                <c:pt idx="170">
                  <c:v>91.3</c:v>
                </c:pt>
                <c:pt idx="171">
                  <c:v>88.1</c:v>
                </c:pt>
                <c:pt idx="172">
                  <c:v>89.9</c:v>
                </c:pt>
                <c:pt idx="173">
                  <c:v>90.4</c:v>
                </c:pt>
                <c:pt idx="174">
                  <c:v>90.1</c:v>
                </c:pt>
                <c:pt idx="175">
                  <c:v>91.1</c:v>
                </c:pt>
                <c:pt idx="176">
                  <c:v>89.4</c:v>
                </c:pt>
                <c:pt idx="177">
                  <c:v>87.3</c:v>
                </c:pt>
                <c:pt idx="178">
                  <c:v>87.9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2-3792-4B90-8FAB-32A69C6525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2526848"/>
        <c:axId val="152528768"/>
      </c:scatterChart>
      <c:valAx>
        <c:axId val="152526848"/>
        <c:scaling>
          <c:orientation val="minMax"/>
          <c:max val="16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(seconds)</a:t>
                </a:r>
              </a:p>
            </c:rich>
          </c:tx>
          <c:layout/>
          <c:overlay val="0"/>
        </c:title>
        <c:majorTickMark val="none"/>
        <c:minorTickMark val="none"/>
        <c:tickLblPos val="nextTo"/>
        <c:crossAx val="152528768"/>
        <c:crossesAt val="-10"/>
        <c:crossBetween val="midCat"/>
      </c:valAx>
      <c:valAx>
        <c:axId val="1525287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THC (ppm)</a:t>
                </a:r>
              </a:p>
            </c:rich>
          </c:tx>
          <c:layout>
            <c:manualLayout>
              <c:xMode val="edge"/>
              <c:yMode val="edge"/>
              <c:x val="1.1714589989350413E-2"/>
              <c:y val="0.43807184838889601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crossAx val="152526848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O2 vs. Time</a:t>
            </a:r>
          </a:p>
        </c:rich>
      </c:tx>
      <c:layout/>
      <c:overlay val="0"/>
    </c:title>
    <c:autoTitleDeleted val="0"/>
    <c:plotArea>
      <c:layout/>
      <c:scatterChart>
        <c:scatterStyle val="smoothMarker"/>
        <c:varyColors val="0"/>
        <c:ser>
          <c:idx val="1"/>
          <c:order val="0"/>
          <c:tx>
            <c:v>Lap 2</c:v>
          </c:tx>
          <c:marker>
            <c:symbol val="none"/>
          </c:marker>
          <c:yVal>
            <c:numRef>
              <c:f>'Lap 2 data'!$J$10:$J$199</c:f>
              <c:numCache>
                <c:formatCode>General</c:formatCode>
                <c:ptCount val="190"/>
                <c:pt idx="0">
                  <c:v>11.6</c:v>
                </c:pt>
                <c:pt idx="1">
                  <c:v>11.7</c:v>
                </c:pt>
                <c:pt idx="2">
                  <c:v>11.7</c:v>
                </c:pt>
                <c:pt idx="3">
                  <c:v>11.6</c:v>
                </c:pt>
                <c:pt idx="4">
                  <c:v>11.6</c:v>
                </c:pt>
                <c:pt idx="5">
                  <c:v>11.46</c:v>
                </c:pt>
                <c:pt idx="6">
                  <c:v>11.13</c:v>
                </c:pt>
                <c:pt idx="7">
                  <c:v>10.63</c:v>
                </c:pt>
                <c:pt idx="8">
                  <c:v>10.210000000000001</c:v>
                </c:pt>
                <c:pt idx="9">
                  <c:v>10</c:v>
                </c:pt>
                <c:pt idx="10">
                  <c:v>10</c:v>
                </c:pt>
                <c:pt idx="11">
                  <c:v>10.18</c:v>
                </c:pt>
                <c:pt idx="12">
                  <c:v>10.75</c:v>
                </c:pt>
                <c:pt idx="13">
                  <c:v>11.1</c:v>
                </c:pt>
                <c:pt idx="14">
                  <c:v>11.1</c:v>
                </c:pt>
                <c:pt idx="15">
                  <c:v>11.14</c:v>
                </c:pt>
                <c:pt idx="16">
                  <c:v>11.49</c:v>
                </c:pt>
                <c:pt idx="17">
                  <c:v>11.94</c:v>
                </c:pt>
                <c:pt idx="18">
                  <c:v>12.29</c:v>
                </c:pt>
                <c:pt idx="19">
                  <c:v>12.37</c:v>
                </c:pt>
                <c:pt idx="20">
                  <c:v>12.02</c:v>
                </c:pt>
                <c:pt idx="21">
                  <c:v>11.76</c:v>
                </c:pt>
                <c:pt idx="22">
                  <c:v>11.98</c:v>
                </c:pt>
                <c:pt idx="23">
                  <c:v>12.78</c:v>
                </c:pt>
                <c:pt idx="24">
                  <c:v>13</c:v>
                </c:pt>
                <c:pt idx="25">
                  <c:v>12.52</c:v>
                </c:pt>
                <c:pt idx="26">
                  <c:v>12.12</c:v>
                </c:pt>
                <c:pt idx="27">
                  <c:v>12.14</c:v>
                </c:pt>
                <c:pt idx="28">
                  <c:v>12.76</c:v>
                </c:pt>
                <c:pt idx="29">
                  <c:v>13.93</c:v>
                </c:pt>
                <c:pt idx="30">
                  <c:v>14.01</c:v>
                </c:pt>
                <c:pt idx="31">
                  <c:v>13.31</c:v>
                </c:pt>
                <c:pt idx="32">
                  <c:v>13.1</c:v>
                </c:pt>
                <c:pt idx="33">
                  <c:v>13.24</c:v>
                </c:pt>
                <c:pt idx="34">
                  <c:v>13.57</c:v>
                </c:pt>
                <c:pt idx="35">
                  <c:v>13.6</c:v>
                </c:pt>
                <c:pt idx="36">
                  <c:v>13.52</c:v>
                </c:pt>
                <c:pt idx="37">
                  <c:v>13.5</c:v>
                </c:pt>
                <c:pt idx="38">
                  <c:v>13.11</c:v>
                </c:pt>
                <c:pt idx="39">
                  <c:v>12.28</c:v>
                </c:pt>
                <c:pt idx="40">
                  <c:v>11.73</c:v>
                </c:pt>
                <c:pt idx="41">
                  <c:v>11.64</c:v>
                </c:pt>
                <c:pt idx="42">
                  <c:v>11.99</c:v>
                </c:pt>
                <c:pt idx="43">
                  <c:v>11.87</c:v>
                </c:pt>
                <c:pt idx="44">
                  <c:v>10.74</c:v>
                </c:pt>
                <c:pt idx="45">
                  <c:v>10.199999999999999</c:v>
                </c:pt>
                <c:pt idx="46">
                  <c:v>10.58</c:v>
                </c:pt>
                <c:pt idx="47">
                  <c:v>11.39</c:v>
                </c:pt>
                <c:pt idx="48">
                  <c:v>11.69</c:v>
                </c:pt>
                <c:pt idx="49">
                  <c:v>11.7</c:v>
                </c:pt>
                <c:pt idx="50">
                  <c:v>11.7</c:v>
                </c:pt>
                <c:pt idx="51">
                  <c:v>12.16</c:v>
                </c:pt>
                <c:pt idx="52">
                  <c:v>12.59</c:v>
                </c:pt>
                <c:pt idx="53">
                  <c:v>12.56</c:v>
                </c:pt>
                <c:pt idx="54">
                  <c:v>12.14</c:v>
                </c:pt>
                <c:pt idx="55">
                  <c:v>11.63</c:v>
                </c:pt>
                <c:pt idx="56">
                  <c:v>11.41</c:v>
                </c:pt>
                <c:pt idx="57">
                  <c:v>11.4</c:v>
                </c:pt>
                <c:pt idx="58">
                  <c:v>11.4</c:v>
                </c:pt>
                <c:pt idx="59">
                  <c:v>11.4</c:v>
                </c:pt>
                <c:pt idx="60">
                  <c:v>11.4</c:v>
                </c:pt>
                <c:pt idx="61">
                  <c:v>11.67</c:v>
                </c:pt>
                <c:pt idx="62">
                  <c:v>11.99</c:v>
                </c:pt>
                <c:pt idx="63">
                  <c:v>12.1</c:v>
                </c:pt>
                <c:pt idx="64">
                  <c:v>12.1</c:v>
                </c:pt>
                <c:pt idx="65">
                  <c:v>12.1</c:v>
                </c:pt>
                <c:pt idx="66">
                  <c:v>12</c:v>
                </c:pt>
                <c:pt idx="67">
                  <c:v>11.77</c:v>
                </c:pt>
                <c:pt idx="68">
                  <c:v>11.41</c:v>
                </c:pt>
                <c:pt idx="69">
                  <c:v>11.16</c:v>
                </c:pt>
                <c:pt idx="70">
                  <c:v>10.92</c:v>
                </c:pt>
                <c:pt idx="71">
                  <c:v>10.8</c:v>
                </c:pt>
                <c:pt idx="72">
                  <c:v>10.8</c:v>
                </c:pt>
                <c:pt idx="73">
                  <c:v>11.03</c:v>
                </c:pt>
                <c:pt idx="74">
                  <c:v>11.28</c:v>
                </c:pt>
                <c:pt idx="75">
                  <c:v>11.03</c:v>
                </c:pt>
                <c:pt idx="76">
                  <c:v>10.62</c:v>
                </c:pt>
                <c:pt idx="77">
                  <c:v>10.6</c:v>
                </c:pt>
                <c:pt idx="78">
                  <c:v>10.51</c:v>
                </c:pt>
                <c:pt idx="79">
                  <c:v>10.5</c:v>
                </c:pt>
                <c:pt idx="80">
                  <c:v>10.24</c:v>
                </c:pt>
                <c:pt idx="81">
                  <c:v>9.59</c:v>
                </c:pt>
                <c:pt idx="82">
                  <c:v>9.3000000000000007</c:v>
                </c:pt>
                <c:pt idx="83">
                  <c:v>9.5299999999999994</c:v>
                </c:pt>
                <c:pt idx="84">
                  <c:v>9.7799999999999994</c:v>
                </c:pt>
                <c:pt idx="85">
                  <c:v>9.77</c:v>
                </c:pt>
                <c:pt idx="86">
                  <c:v>9.9600000000000009</c:v>
                </c:pt>
                <c:pt idx="87">
                  <c:v>10.3</c:v>
                </c:pt>
                <c:pt idx="88">
                  <c:v>10.14</c:v>
                </c:pt>
                <c:pt idx="89">
                  <c:v>10</c:v>
                </c:pt>
                <c:pt idx="90">
                  <c:v>10.19</c:v>
                </c:pt>
                <c:pt idx="91">
                  <c:v>10.37</c:v>
                </c:pt>
                <c:pt idx="92">
                  <c:v>11.11</c:v>
                </c:pt>
                <c:pt idx="93">
                  <c:v>11.88</c:v>
                </c:pt>
                <c:pt idx="94">
                  <c:v>12.19</c:v>
                </c:pt>
                <c:pt idx="95">
                  <c:v>12.3</c:v>
                </c:pt>
                <c:pt idx="96">
                  <c:v>12.3</c:v>
                </c:pt>
                <c:pt idx="97">
                  <c:v>12.16</c:v>
                </c:pt>
                <c:pt idx="98">
                  <c:v>12.1</c:v>
                </c:pt>
                <c:pt idx="99">
                  <c:v>12.13</c:v>
                </c:pt>
                <c:pt idx="100">
                  <c:v>12.3</c:v>
                </c:pt>
                <c:pt idx="101">
                  <c:v>12.47</c:v>
                </c:pt>
                <c:pt idx="102">
                  <c:v>13.03</c:v>
                </c:pt>
                <c:pt idx="103">
                  <c:v>13.73</c:v>
                </c:pt>
                <c:pt idx="104">
                  <c:v>13.8</c:v>
                </c:pt>
                <c:pt idx="105">
                  <c:v>13.37</c:v>
                </c:pt>
                <c:pt idx="106">
                  <c:v>13.46</c:v>
                </c:pt>
                <c:pt idx="107">
                  <c:v>13.8</c:v>
                </c:pt>
                <c:pt idx="108">
                  <c:v>13.63</c:v>
                </c:pt>
                <c:pt idx="109">
                  <c:v>13.47</c:v>
                </c:pt>
                <c:pt idx="110">
                  <c:v>13.4</c:v>
                </c:pt>
                <c:pt idx="111">
                  <c:v>13.4</c:v>
                </c:pt>
                <c:pt idx="112">
                  <c:v>13.4</c:v>
                </c:pt>
                <c:pt idx="113">
                  <c:v>13.47</c:v>
                </c:pt>
                <c:pt idx="114">
                  <c:v>13.12</c:v>
                </c:pt>
                <c:pt idx="115">
                  <c:v>12.9</c:v>
                </c:pt>
                <c:pt idx="116">
                  <c:v>12.9</c:v>
                </c:pt>
                <c:pt idx="117">
                  <c:v>13.13</c:v>
                </c:pt>
                <c:pt idx="118">
                  <c:v>13.28</c:v>
                </c:pt>
                <c:pt idx="119">
                  <c:v>13.3</c:v>
                </c:pt>
                <c:pt idx="120">
                  <c:v>13.22</c:v>
                </c:pt>
                <c:pt idx="121">
                  <c:v>12.74</c:v>
                </c:pt>
                <c:pt idx="122">
                  <c:v>12.13</c:v>
                </c:pt>
                <c:pt idx="123">
                  <c:v>11.93</c:v>
                </c:pt>
                <c:pt idx="124">
                  <c:v>12.19</c:v>
                </c:pt>
                <c:pt idx="125">
                  <c:v>12</c:v>
                </c:pt>
                <c:pt idx="126">
                  <c:v>11.34</c:v>
                </c:pt>
                <c:pt idx="127">
                  <c:v>11.2</c:v>
                </c:pt>
                <c:pt idx="128">
                  <c:v>11.65</c:v>
                </c:pt>
                <c:pt idx="129">
                  <c:v>12.03</c:v>
                </c:pt>
                <c:pt idx="130">
                  <c:v>12.37</c:v>
                </c:pt>
                <c:pt idx="131">
                  <c:v>12.63</c:v>
                </c:pt>
                <c:pt idx="132">
                  <c:v>13.17</c:v>
                </c:pt>
                <c:pt idx="133">
                  <c:v>13.4</c:v>
                </c:pt>
                <c:pt idx="134">
                  <c:v>13.05</c:v>
                </c:pt>
                <c:pt idx="135">
                  <c:v>12.34</c:v>
                </c:pt>
                <c:pt idx="136">
                  <c:v>12.01</c:v>
                </c:pt>
                <c:pt idx="137">
                  <c:v>11.77</c:v>
                </c:pt>
                <c:pt idx="138">
                  <c:v>11.35</c:v>
                </c:pt>
                <c:pt idx="139">
                  <c:v>10.87</c:v>
                </c:pt>
                <c:pt idx="140">
                  <c:v>10.51</c:v>
                </c:pt>
                <c:pt idx="141">
                  <c:v>10.16</c:v>
                </c:pt>
                <c:pt idx="142">
                  <c:v>9.9</c:v>
                </c:pt>
                <c:pt idx="143">
                  <c:v>10.029999999999999</c:v>
                </c:pt>
                <c:pt idx="144">
                  <c:v>10.37</c:v>
                </c:pt>
                <c:pt idx="145">
                  <c:v>11.01</c:v>
                </c:pt>
                <c:pt idx="146">
                  <c:v>11.83</c:v>
                </c:pt>
                <c:pt idx="147">
                  <c:v>12.1</c:v>
                </c:pt>
                <c:pt idx="148">
                  <c:v>12.02</c:v>
                </c:pt>
                <c:pt idx="149">
                  <c:v>11.73</c:v>
                </c:pt>
                <c:pt idx="150">
                  <c:v>11.25</c:v>
                </c:pt>
                <c:pt idx="151">
                  <c:v>11</c:v>
                </c:pt>
                <c:pt idx="152">
                  <c:v>11</c:v>
                </c:pt>
                <c:pt idx="153">
                  <c:v>11.13</c:v>
                </c:pt>
                <c:pt idx="154">
                  <c:v>11.28</c:v>
                </c:pt>
                <c:pt idx="155">
                  <c:v>11.4</c:v>
                </c:pt>
                <c:pt idx="156">
                  <c:v>11.4</c:v>
                </c:pt>
                <c:pt idx="157">
                  <c:v>11.67</c:v>
                </c:pt>
                <c:pt idx="158">
                  <c:v>12.23</c:v>
                </c:pt>
                <c:pt idx="159">
                  <c:v>12.5</c:v>
                </c:pt>
                <c:pt idx="160">
                  <c:v>12.42</c:v>
                </c:pt>
                <c:pt idx="161">
                  <c:v>12.4</c:v>
                </c:pt>
                <c:pt idx="162">
                  <c:v>12.4</c:v>
                </c:pt>
                <c:pt idx="163">
                  <c:v>12.67</c:v>
                </c:pt>
                <c:pt idx="164">
                  <c:v>12.9</c:v>
                </c:pt>
                <c:pt idx="165">
                  <c:v>12.41</c:v>
                </c:pt>
                <c:pt idx="166">
                  <c:v>11.83</c:v>
                </c:pt>
                <c:pt idx="167">
                  <c:v>11.37</c:v>
                </c:pt>
                <c:pt idx="168">
                  <c:v>11.12</c:v>
                </c:pt>
                <c:pt idx="169">
                  <c:v>11.1</c:v>
                </c:pt>
                <c:pt idx="170">
                  <c:v>11.1</c:v>
                </c:pt>
                <c:pt idx="171">
                  <c:v>11.2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555C-45B1-9572-57459F16FCE7}"/>
            </c:ext>
          </c:extLst>
        </c:ser>
        <c:ser>
          <c:idx val="2"/>
          <c:order val="1"/>
          <c:tx>
            <c:v>Lap 3</c:v>
          </c:tx>
          <c:marker>
            <c:symbol val="none"/>
          </c:marker>
          <c:yVal>
            <c:numRef>
              <c:f>'Lap 3 data'!$J$10:$J$200</c:f>
              <c:numCache>
                <c:formatCode>General</c:formatCode>
                <c:ptCount val="191"/>
                <c:pt idx="0">
                  <c:v>11.2</c:v>
                </c:pt>
                <c:pt idx="1">
                  <c:v>11.3</c:v>
                </c:pt>
                <c:pt idx="2">
                  <c:v>11.56</c:v>
                </c:pt>
                <c:pt idx="3">
                  <c:v>11.88</c:v>
                </c:pt>
                <c:pt idx="4">
                  <c:v>11.97</c:v>
                </c:pt>
                <c:pt idx="5">
                  <c:v>11.57</c:v>
                </c:pt>
                <c:pt idx="6">
                  <c:v>10.94</c:v>
                </c:pt>
                <c:pt idx="7">
                  <c:v>10.52</c:v>
                </c:pt>
                <c:pt idx="8">
                  <c:v>10.4</c:v>
                </c:pt>
                <c:pt idx="9">
                  <c:v>10.4</c:v>
                </c:pt>
                <c:pt idx="10">
                  <c:v>10.53</c:v>
                </c:pt>
                <c:pt idx="11">
                  <c:v>10.78</c:v>
                </c:pt>
                <c:pt idx="12">
                  <c:v>11.12</c:v>
                </c:pt>
                <c:pt idx="13">
                  <c:v>11.38</c:v>
                </c:pt>
                <c:pt idx="14">
                  <c:v>12.07</c:v>
                </c:pt>
                <c:pt idx="15">
                  <c:v>12.48</c:v>
                </c:pt>
                <c:pt idx="16">
                  <c:v>12.6</c:v>
                </c:pt>
                <c:pt idx="17">
                  <c:v>12.5</c:v>
                </c:pt>
                <c:pt idx="18">
                  <c:v>12.73</c:v>
                </c:pt>
                <c:pt idx="19">
                  <c:v>12.9</c:v>
                </c:pt>
                <c:pt idx="20">
                  <c:v>12.57</c:v>
                </c:pt>
                <c:pt idx="21">
                  <c:v>12.4</c:v>
                </c:pt>
                <c:pt idx="22">
                  <c:v>12.3</c:v>
                </c:pt>
                <c:pt idx="23">
                  <c:v>12.45</c:v>
                </c:pt>
                <c:pt idx="24">
                  <c:v>13.75</c:v>
                </c:pt>
                <c:pt idx="25">
                  <c:v>15.44</c:v>
                </c:pt>
                <c:pt idx="26">
                  <c:v>15.5</c:v>
                </c:pt>
                <c:pt idx="27">
                  <c:v>14.67</c:v>
                </c:pt>
                <c:pt idx="28">
                  <c:v>14.17</c:v>
                </c:pt>
                <c:pt idx="29">
                  <c:v>14</c:v>
                </c:pt>
                <c:pt idx="30">
                  <c:v>14.43</c:v>
                </c:pt>
                <c:pt idx="31">
                  <c:v>14.68</c:v>
                </c:pt>
                <c:pt idx="32">
                  <c:v>14.8</c:v>
                </c:pt>
                <c:pt idx="33">
                  <c:v>14.72</c:v>
                </c:pt>
                <c:pt idx="34">
                  <c:v>14.58</c:v>
                </c:pt>
                <c:pt idx="35">
                  <c:v>14.5</c:v>
                </c:pt>
                <c:pt idx="36">
                  <c:v>14.47</c:v>
                </c:pt>
                <c:pt idx="37">
                  <c:v>14.4</c:v>
                </c:pt>
                <c:pt idx="38">
                  <c:v>14.3</c:v>
                </c:pt>
                <c:pt idx="39">
                  <c:v>14.22</c:v>
                </c:pt>
                <c:pt idx="40">
                  <c:v>13.84</c:v>
                </c:pt>
                <c:pt idx="41">
                  <c:v>13.26</c:v>
                </c:pt>
                <c:pt idx="42">
                  <c:v>12.87</c:v>
                </c:pt>
                <c:pt idx="43">
                  <c:v>12.45</c:v>
                </c:pt>
                <c:pt idx="44">
                  <c:v>11.68</c:v>
                </c:pt>
                <c:pt idx="45">
                  <c:v>10.95</c:v>
                </c:pt>
                <c:pt idx="46">
                  <c:v>10.7</c:v>
                </c:pt>
                <c:pt idx="47">
                  <c:v>11.23</c:v>
                </c:pt>
                <c:pt idx="48">
                  <c:v>11.96</c:v>
                </c:pt>
                <c:pt idx="49">
                  <c:v>12.2</c:v>
                </c:pt>
                <c:pt idx="50">
                  <c:v>12.1</c:v>
                </c:pt>
                <c:pt idx="51">
                  <c:v>12</c:v>
                </c:pt>
                <c:pt idx="52">
                  <c:v>12</c:v>
                </c:pt>
                <c:pt idx="53">
                  <c:v>12</c:v>
                </c:pt>
                <c:pt idx="54">
                  <c:v>12</c:v>
                </c:pt>
                <c:pt idx="55">
                  <c:v>12.25</c:v>
                </c:pt>
                <c:pt idx="56">
                  <c:v>12.6</c:v>
                </c:pt>
                <c:pt idx="57">
                  <c:v>12.6</c:v>
                </c:pt>
                <c:pt idx="58">
                  <c:v>12.35</c:v>
                </c:pt>
                <c:pt idx="59">
                  <c:v>11.85</c:v>
                </c:pt>
                <c:pt idx="60">
                  <c:v>11.7</c:v>
                </c:pt>
                <c:pt idx="61">
                  <c:v>11.88</c:v>
                </c:pt>
                <c:pt idx="62">
                  <c:v>12.03</c:v>
                </c:pt>
                <c:pt idx="63">
                  <c:v>12.1</c:v>
                </c:pt>
                <c:pt idx="64">
                  <c:v>12.1</c:v>
                </c:pt>
                <c:pt idx="65">
                  <c:v>12.18</c:v>
                </c:pt>
                <c:pt idx="66">
                  <c:v>12.2</c:v>
                </c:pt>
                <c:pt idx="67">
                  <c:v>12.2</c:v>
                </c:pt>
                <c:pt idx="68">
                  <c:v>12.2</c:v>
                </c:pt>
                <c:pt idx="69">
                  <c:v>12.2</c:v>
                </c:pt>
                <c:pt idx="70">
                  <c:v>12.3</c:v>
                </c:pt>
                <c:pt idx="71">
                  <c:v>12.12</c:v>
                </c:pt>
                <c:pt idx="72">
                  <c:v>11.77</c:v>
                </c:pt>
                <c:pt idx="73">
                  <c:v>11.42</c:v>
                </c:pt>
                <c:pt idx="74">
                  <c:v>11</c:v>
                </c:pt>
                <c:pt idx="75">
                  <c:v>11.25</c:v>
                </c:pt>
                <c:pt idx="76">
                  <c:v>11.95</c:v>
                </c:pt>
                <c:pt idx="77">
                  <c:v>12.2</c:v>
                </c:pt>
                <c:pt idx="78">
                  <c:v>11.64</c:v>
                </c:pt>
                <c:pt idx="79">
                  <c:v>10.95</c:v>
                </c:pt>
                <c:pt idx="80">
                  <c:v>10.68</c:v>
                </c:pt>
                <c:pt idx="81">
                  <c:v>10.6</c:v>
                </c:pt>
                <c:pt idx="82">
                  <c:v>10.47</c:v>
                </c:pt>
                <c:pt idx="83">
                  <c:v>10.119999999999999</c:v>
                </c:pt>
                <c:pt idx="84">
                  <c:v>9.77</c:v>
                </c:pt>
                <c:pt idx="85">
                  <c:v>9.85</c:v>
                </c:pt>
                <c:pt idx="86">
                  <c:v>10.38</c:v>
                </c:pt>
                <c:pt idx="87">
                  <c:v>10.95</c:v>
                </c:pt>
                <c:pt idx="88">
                  <c:v>11.18</c:v>
                </c:pt>
                <c:pt idx="89">
                  <c:v>10.75</c:v>
                </c:pt>
                <c:pt idx="90">
                  <c:v>10.37</c:v>
                </c:pt>
                <c:pt idx="91">
                  <c:v>10.199999999999999</c:v>
                </c:pt>
                <c:pt idx="92">
                  <c:v>10.23</c:v>
                </c:pt>
                <c:pt idx="93">
                  <c:v>10.38</c:v>
                </c:pt>
                <c:pt idx="94">
                  <c:v>11.05</c:v>
                </c:pt>
                <c:pt idx="95">
                  <c:v>12.19</c:v>
                </c:pt>
                <c:pt idx="96">
                  <c:v>12.92</c:v>
                </c:pt>
                <c:pt idx="97">
                  <c:v>13</c:v>
                </c:pt>
                <c:pt idx="98">
                  <c:v>12.66</c:v>
                </c:pt>
                <c:pt idx="99">
                  <c:v>12.15</c:v>
                </c:pt>
                <c:pt idx="100">
                  <c:v>11.8</c:v>
                </c:pt>
                <c:pt idx="101">
                  <c:v>12.03</c:v>
                </c:pt>
                <c:pt idx="102">
                  <c:v>12.97</c:v>
                </c:pt>
                <c:pt idx="103">
                  <c:v>13.47</c:v>
                </c:pt>
                <c:pt idx="104">
                  <c:v>13.5</c:v>
                </c:pt>
                <c:pt idx="105">
                  <c:v>13.4</c:v>
                </c:pt>
                <c:pt idx="106">
                  <c:v>13.42</c:v>
                </c:pt>
                <c:pt idx="107">
                  <c:v>13.75</c:v>
                </c:pt>
                <c:pt idx="108">
                  <c:v>14</c:v>
                </c:pt>
                <c:pt idx="109">
                  <c:v>14.1</c:v>
                </c:pt>
                <c:pt idx="110">
                  <c:v>14</c:v>
                </c:pt>
                <c:pt idx="111">
                  <c:v>13.9</c:v>
                </c:pt>
                <c:pt idx="112">
                  <c:v>13.9</c:v>
                </c:pt>
                <c:pt idx="113">
                  <c:v>13.9</c:v>
                </c:pt>
                <c:pt idx="114">
                  <c:v>13.8</c:v>
                </c:pt>
                <c:pt idx="115">
                  <c:v>13.73</c:v>
                </c:pt>
                <c:pt idx="116">
                  <c:v>13.7</c:v>
                </c:pt>
                <c:pt idx="117">
                  <c:v>13.52</c:v>
                </c:pt>
                <c:pt idx="118">
                  <c:v>13.4</c:v>
                </c:pt>
                <c:pt idx="119">
                  <c:v>13.4</c:v>
                </c:pt>
                <c:pt idx="120">
                  <c:v>13.4</c:v>
                </c:pt>
                <c:pt idx="121">
                  <c:v>13.4</c:v>
                </c:pt>
                <c:pt idx="122">
                  <c:v>13.3</c:v>
                </c:pt>
                <c:pt idx="123">
                  <c:v>13.03</c:v>
                </c:pt>
                <c:pt idx="124">
                  <c:v>12.45</c:v>
                </c:pt>
                <c:pt idx="125">
                  <c:v>12.3</c:v>
                </c:pt>
                <c:pt idx="126">
                  <c:v>12.65</c:v>
                </c:pt>
                <c:pt idx="127">
                  <c:v>12.9</c:v>
                </c:pt>
                <c:pt idx="128">
                  <c:v>12.63</c:v>
                </c:pt>
                <c:pt idx="129">
                  <c:v>11.71</c:v>
                </c:pt>
                <c:pt idx="130">
                  <c:v>11.2</c:v>
                </c:pt>
                <c:pt idx="131">
                  <c:v>11.52</c:v>
                </c:pt>
                <c:pt idx="132">
                  <c:v>12.18</c:v>
                </c:pt>
                <c:pt idx="133">
                  <c:v>12.9</c:v>
                </c:pt>
                <c:pt idx="134">
                  <c:v>13.55</c:v>
                </c:pt>
                <c:pt idx="135">
                  <c:v>13.8</c:v>
                </c:pt>
                <c:pt idx="136">
                  <c:v>13.55</c:v>
                </c:pt>
                <c:pt idx="137">
                  <c:v>13.06</c:v>
                </c:pt>
                <c:pt idx="138">
                  <c:v>12.56</c:v>
                </c:pt>
                <c:pt idx="139">
                  <c:v>12.23</c:v>
                </c:pt>
                <c:pt idx="140">
                  <c:v>12.08</c:v>
                </c:pt>
                <c:pt idx="141">
                  <c:v>11.73</c:v>
                </c:pt>
                <c:pt idx="142">
                  <c:v>11.48</c:v>
                </c:pt>
                <c:pt idx="143">
                  <c:v>11.4</c:v>
                </c:pt>
                <c:pt idx="144">
                  <c:v>11.18</c:v>
                </c:pt>
                <c:pt idx="145">
                  <c:v>10.58</c:v>
                </c:pt>
                <c:pt idx="146">
                  <c:v>9.9700000000000006</c:v>
                </c:pt>
                <c:pt idx="147">
                  <c:v>10.39</c:v>
                </c:pt>
                <c:pt idx="148">
                  <c:v>11.43</c:v>
                </c:pt>
                <c:pt idx="149">
                  <c:v>11.7</c:v>
                </c:pt>
                <c:pt idx="150">
                  <c:v>11.45</c:v>
                </c:pt>
                <c:pt idx="151">
                  <c:v>11.13</c:v>
                </c:pt>
                <c:pt idx="152">
                  <c:v>11</c:v>
                </c:pt>
                <c:pt idx="153">
                  <c:v>11</c:v>
                </c:pt>
                <c:pt idx="154">
                  <c:v>11</c:v>
                </c:pt>
                <c:pt idx="155">
                  <c:v>11</c:v>
                </c:pt>
                <c:pt idx="156">
                  <c:v>11.14</c:v>
                </c:pt>
                <c:pt idx="157">
                  <c:v>11.64</c:v>
                </c:pt>
                <c:pt idx="158">
                  <c:v>11.55</c:v>
                </c:pt>
                <c:pt idx="159">
                  <c:v>11.06</c:v>
                </c:pt>
                <c:pt idx="160">
                  <c:v>11.19</c:v>
                </c:pt>
                <c:pt idx="161">
                  <c:v>12.61</c:v>
                </c:pt>
                <c:pt idx="162">
                  <c:v>13.97</c:v>
                </c:pt>
                <c:pt idx="163">
                  <c:v>14.73</c:v>
                </c:pt>
                <c:pt idx="164">
                  <c:v>14.83</c:v>
                </c:pt>
                <c:pt idx="165">
                  <c:v>14</c:v>
                </c:pt>
                <c:pt idx="166">
                  <c:v>13.13</c:v>
                </c:pt>
                <c:pt idx="167">
                  <c:v>12.45</c:v>
                </c:pt>
                <c:pt idx="168">
                  <c:v>11.98</c:v>
                </c:pt>
                <c:pt idx="169">
                  <c:v>11.8</c:v>
                </c:pt>
                <c:pt idx="170">
                  <c:v>11.7</c:v>
                </c:pt>
                <c:pt idx="171">
                  <c:v>11.7</c:v>
                </c:pt>
                <c:pt idx="172">
                  <c:v>11.6</c:v>
                </c:pt>
                <c:pt idx="173">
                  <c:v>11.6</c:v>
                </c:pt>
                <c:pt idx="174">
                  <c:v>11.82</c:v>
                </c:pt>
                <c:pt idx="175">
                  <c:v>11.97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555C-45B1-9572-57459F16FCE7}"/>
            </c:ext>
          </c:extLst>
        </c:ser>
        <c:ser>
          <c:idx val="0"/>
          <c:order val="2"/>
          <c:tx>
            <c:v>Lap 4</c:v>
          </c:tx>
          <c:marker>
            <c:symbol val="none"/>
          </c:marker>
          <c:yVal>
            <c:numRef>
              <c:f>'Lap 4 data'!$J$10:$J$193</c:f>
              <c:numCache>
                <c:formatCode>General</c:formatCode>
                <c:ptCount val="184"/>
                <c:pt idx="0">
                  <c:v>11.97</c:v>
                </c:pt>
                <c:pt idx="1">
                  <c:v>12.02</c:v>
                </c:pt>
                <c:pt idx="2">
                  <c:v>12.1</c:v>
                </c:pt>
                <c:pt idx="3">
                  <c:v>12.1</c:v>
                </c:pt>
                <c:pt idx="4">
                  <c:v>11.93</c:v>
                </c:pt>
                <c:pt idx="5">
                  <c:v>11.33</c:v>
                </c:pt>
                <c:pt idx="6">
                  <c:v>10.83</c:v>
                </c:pt>
                <c:pt idx="7">
                  <c:v>10.6</c:v>
                </c:pt>
                <c:pt idx="8">
                  <c:v>10.6</c:v>
                </c:pt>
                <c:pt idx="9">
                  <c:v>10.62</c:v>
                </c:pt>
                <c:pt idx="10">
                  <c:v>10.97</c:v>
                </c:pt>
                <c:pt idx="11">
                  <c:v>11.44</c:v>
                </c:pt>
                <c:pt idx="12">
                  <c:v>11.77</c:v>
                </c:pt>
                <c:pt idx="13">
                  <c:v>11.79</c:v>
                </c:pt>
                <c:pt idx="14">
                  <c:v>11.6</c:v>
                </c:pt>
                <c:pt idx="15">
                  <c:v>12.27</c:v>
                </c:pt>
                <c:pt idx="16">
                  <c:v>14.17</c:v>
                </c:pt>
                <c:pt idx="17">
                  <c:v>14.98</c:v>
                </c:pt>
                <c:pt idx="18">
                  <c:v>14.31</c:v>
                </c:pt>
                <c:pt idx="19">
                  <c:v>13.53</c:v>
                </c:pt>
                <c:pt idx="20">
                  <c:v>13.06</c:v>
                </c:pt>
                <c:pt idx="21">
                  <c:v>12.9</c:v>
                </c:pt>
                <c:pt idx="22">
                  <c:v>12.9</c:v>
                </c:pt>
                <c:pt idx="23">
                  <c:v>13.22</c:v>
                </c:pt>
                <c:pt idx="24">
                  <c:v>13.57</c:v>
                </c:pt>
                <c:pt idx="25">
                  <c:v>13.8</c:v>
                </c:pt>
                <c:pt idx="26">
                  <c:v>13.8</c:v>
                </c:pt>
                <c:pt idx="27">
                  <c:v>13.82</c:v>
                </c:pt>
                <c:pt idx="28">
                  <c:v>14.15</c:v>
                </c:pt>
                <c:pt idx="29">
                  <c:v>14.3</c:v>
                </c:pt>
                <c:pt idx="30">
                  <c:v>14.3</c:v>
                </c:pt>
                <c:pt idx="31">
                  <c:v>14.3</c:v>
                </c:pt>
                <c:pt idx="32">
                  <c:v>14.4</c:v>
                </c:pt>
                <c:pt idx="33">
                  <c:v>14.48</c:v>
                </c:pt>
                <c:pt idx="34">
                  <c:v>14.23</c:v>
                </c:pt>
                <c:pt idx="35">
                  <c:v>14</c:v>
                </c:pt>
                <c:pt idx="36">
                  <c:v>14</c:v>
                </c:pt>
                <c:pt idx="37">
                  <c:v>14</c:v>
                </c:pt>
                <c:pt idx="38">
                  <c:v>14</c:v>
                </c:pt>
                <c:pt idx="39">
                  <c:v>14</c:v>
                </c:pt>
                <c:pt idx="40">
                  <c:v>13.93</c:v>
                </c:pt>
                <c:pt idx="41">
                  <c:v>13.33</c:v>
                </c:pt>
                <c:pt idx="42">
                  <c:v>12.76</c:v>
                </c:pt>
                <c:pt idx="43">
                  <c:v>12.49</c:v>
                </c:pt>
                <c:pt idx="44">
                  <c:v>12.23</c:v>
                </c:pt>
                <c:pt idx="45">
                  <c:v>11.99</c:v>
                </c:pt>
                <c:pt idx="46">
                  <c:v>11.56</c:v>
                </c:pt>
                <c:pt idx="47">
                  <c:v>11.2</c:v>
                </c:pt>
                <c:pt idx="48">
                  <c:v>11.1</c:v>
                </c:pt>
                <c:pt idx="49">
                  <c:v>11.44</c:v>
                </c:pt>
                <c:pt idx="50">
                  <c:v>11.76</c:v>
                </c:pt>
                <c:pt idx="51">
                  <c:v>11.7</c:v>
                </c:pt>
                <c:pt idx="52">
                  <c:v>11.6</c:v>
                </c:pt>
                <c:pt idx="53">
                  <c:v>11.65</c:v>
                </c:pt>
                <c:pt idx="54">
                  <c:v>12.49</c:v>
                </c:pt>
                <c:pt idx="55">
                  <c:v>13.02</c:v>
                </c:pt>
                <c:pt idx="56">
                  <c:v>12.97</c:v>
                </c:pt>
                <c:pt idx="57">
                  <c:v>12.69</c:v>
                </c:pt>
                <c:pt idx="58">
                  <c:v>12.44</c:v>
                </c:pt>
                <c:pt idx="59">
                  <c:v>12.1</c:v>
                </c:pt>
                <c:pt idx="60">
                  <c:v>11.94</c:v>
                </c:pt>
                <c:pt idx="61">
                  <c:v>11.58</c:v>
                </c:pt>
                <c:pt idx="62">
                  <c:v>11.56</c:v>
                </c:pt>
                <c:pt idx="63">
                  <c:v>11.94</c:v>
                </c:pt>
                <c:pt idx="64">
                  <c:v>12.36</c:v>
                </c:pt>
                <c:pt idx="65">
                  <c:v>12.4</c:v>
                </c:pt>
                <c:pt idx="66">
                  <c:v>12.4</c:v>
                </c:pt>
                <c:pt idx="67">
                  <c:v>12.4</c:v>
                </c:pt>
                <c:pt idx="68">
                  <c:v>12.4</c:v>
                </c:pt>
                <c:pt idx="69">
                  <c:v>12.4</c:v>
                </c:pt>
                <c:pt idx="70">
                  <c:v>12.33</c:v>
                </c:pt>
                <c:pt idx="71">
                  <c:v>12.07</c:v>
                </c:pt>
                <c:pt idx="72">
                  <c:v>11.48</c:v>
                </c:pt>
                <c:pt idx="73">
                  <c:v>10.96</c:v>
                </c:pt>
                <c:pt idx="74">
                  <c:v>10.64</c:v>
                </c:pt>
                <c:pt idx="75">
                  <c:v>10.62</c:v>
                </c:pt>
                <c:pt idx="76">
                  <c:v>11.02</c:v>
                </c:pt>
                <c:pt idx="77">
                  <c:v>11.2</c:v>
                </c:pt>
                <c:pt idx="78">
                  <c:v>11.13</c:v>
                </c:pt>
                <c:pt idx="79">
                  <c:v>10.89</c:v>
                </c:pt>
                <c:pt idx="80">
                  <c:v>10.64</c:v>
                </c:pt>
                <c:pt idx="81">
                  <c:v>10.16</c:v>
                </c:pt>
                <c:pt idx="82">
                  <c:v>9.67</c:v>
                </c:pt>
                <c:pt idx="83">
                  <c:v>9.6300000000000008</c:v>
                </c:pt>
                <c:pt idx="84">
                  <c:v>10.41</c:v>
                </c:pt>
                <c:pt idx="85">
                  <c:v>10.92</c:v>
                </c:pt>
                <c:pt idx="86">
                  <c:v>11.1</c:v>
                </c:pt>
                <c:pt idx="87">
                  <c:v>11.1</c:v>
                </c:pt>
                <c:pt idx="88">
                  <c:v>11.1</c:v>
                </c:pt>
                <c:pt idx="89">
                  <c:v>11.1</c:v>
                </c:pt>
                <c:pt idx="90">
                  <c:v>10.94</c:v>
                </c:pt>
                <c:pt idx="91">
                  <c:v>10.69</c:v>
                </c:pt>
                <c:pt idx="92">
                  <c:v>11</c:v>
                </c:pt>
                <c:pt idx="93">
                  <c:v>12.04</c:v>
                </c:pt>
                <c:pt idx="94">
                  <c:v>12.76</c:v>
                </c:pt>
                <c:pt idx="95">
                  <c:v>12.9</c:v>
                </c:pt>
                <c:pt idx="96">
                  <c:v>12.8</c:v>
                </c:pt>
                <c:pt idx="97">
                  <c:v>12.69</c:v>
                </c:pt>
                <c:pt idx="98">
                  <c:v>12.6</c:v>
                </c:pt>
                <c:pt idx="99">
                  <c:v>12.6</c:v>
                </c:pt>
                <c:pt idx="100">
                  <c:v>12.67</c:v>
                </c:pt>
                <c:pt idx="101">
                  <c:v>12.91</c:v>
                </c:pt>
                <c:pt idx="102">
                  <c:v>13.22</c:v>
                </c:pt>
                <c:pt idx="103">
                  <c:v>13.52</c:v>
                </c:pt>
                <c:pt idx="104">
                  <c:v>13.76</c:v>
                </c:pt>
                <c:pt idx="105">
                  <c:v>14.22</c:v>
                </c:pt>
                <c:pt idx="106">
                  <c:v>14.5</c:v>
                </c:pt>
                <c:pt idx="107">
                  <c:v>14.38</c:v>
                </c:pt>
                <c:pt idx="108">
                  <c:v>14.14</c:v>
                </c:pt>
                <c:pt idx="109">
                  <c:v>14</c:v>
                </c:pt>
                <c:pt idx="110">
                  <c:v>14</c:v>
                </c:pt>
                <c:pt idx="111">
                  <c:v>14</c:v>
                </c:pt>
                <c:pt idx="112">
                  <c:v>14.06</c:v>
                </c:pt>
                <c:pt idx="113">
                  <c:v>14.1</c:v>
                </c:pt>
                <c:pt idx="114">
                  <c:v>14.2</c:v>
                </c:pt>
                <c:pt idx="115">
                  <c:v>14.3</c:v>
                </c:pt>
                <c:pt idx="116">
                  <c:v>14.3</c:v>
                </c:pt>
                <c:pt idx="117">
                  <c:v>14.3</c:v>
                </c:pt>
                <c:pt idx="118">
                  <c:v>14.08</c:v>
                </c:pt>
                <c:pt idx="119">
                  <c:v>13.8</c:v>
                </c:pt>
                <c:pt idx="120">
                  <c:v>13.8</c:v>
                </c:pt>
                <c:pt idx="121">
                  <c:v>13.9</c:v>
                </c:pt>
                <c:pt idx="122">
                  <c:v>13.9</c:v>
                </c:pt>
                <c:pt idx="123">
                  <c:v>13.89</c:v>
                </c:pt>
                <c:pt idx="124">
                  <c:v>13.8</c:v>
                </c:pt>
                <c:pt idx="125">
                  <c:v>13.58</c:v>
                </c:pt>
                <c:pt idx="126">
                  <c:v>13.18</c:v>
                </c:pt>
                <c:pt idx="127">
                  <c:v>12.68</c:v>
                </c:pt>
                <c:pt idx="128">
                  <c:v>12.33</c:v>
                </c:pt>
                <c:pt idx="129">
                  <c:v>12.31</c:v>
                </c:pt>
                <c:pt idx="130">
                  <c:v>12.5</c:v>
                </c:pt>
                <c:pt idx="131">
                  <c:v>12.16</c:v>
                </c:pt>
                <c:pt idx="132">
                  <c:v>11.64</c:v>
                </c:pt>
                <c:pt idx="133">
                  <c:v>11.61</c:v>
                </c:pt>
                <c:pt idx="134">
                  <c:v>12.22</c:v>
                </c:pt>
                <c:pt idx="135">
                  <c:v>12.71</c:v>
                </c:pt>
                <c:pt idx="136">
                  <c:v>12.9</c:v>
                </c:pt>
                <c:pt idx="137">
                  <c:v>13.22</c:v>
                </c:pt>
                <c:pt idx="138">
                  <c:v>13.4</c:v>
                </c:pt>
                <c:pt idx="139">
                  <c:v>13.09</c:v>
                </c:pt>
                <c:pt idx="140">
                  <c:v>12.74</c:v>
                </c:pt>
                <c:pt idx="141">
                  <c:v>12.7</c:v>
                </c:pt>
                <c:pt idx="142">
                  <c:v>12.7</c:v>
                </c:pt>
                <c:pt idx="143">
                  <c:v>12.59</c:v>
                </c:pt>
                <c:pt idx="144">
                  <c:v>12.29</c:v>
                </c:pt>
                <c:pt idx="145">
                  <c:v>11.89</c:v>
                </c:pt>
                <c:pt idx="146">
                  <c:v>11.44</c:v>
                </c:pt>
                <c:pt idx="147">
                  <c:v>11.3</c:v>
                </c:pt>
                <c:pt idx="148">
                  <c:v>11.46</c:v>
                </c:pt>
                <c:pt idx="149">
                  <c:v>11.49</c:v>
                </c:pt>
                <c:pt idx="150">
                  <c:v>11.3</c:v>
                </c:pt>
                <c:pt idx="151">
                  <c:v>11.5</c:v>
                </c:pt>
                <c:pt idx="152">
                  <c:v>11.7</c:v>
                </c:pt>
                <c:pt idx="153">
                  <c:v>11.7</c:v>
                </c:pt>
                <c:pt idx="154">
                  <c:v>11.7</c:v>
                </c:pt>
                <c:pt idx="155">
                  <c:v>11.8</c:v>
                </c:pt>
                <c:pt idx="156">
                  <c:v>11.8</c:v>
                </c:pt>
                <c:pt idx="157">
                  <c:v>11.81</c:v>
                </c:pt>
                <c:pt idx="158">
                  <c:v>11.9</c:v>
                </c:pt>
                <c:pt idx="159">
                  <c:v>11.8</c:v>
                </c:pt>
                <c:pt idx="160">
                  <c:v>11.8</c:v>
                </c:pt>
                <c:pt idx="161">
                  <c:v>11.9</c:v>
                </c:pt>
                <c:pt idx="162">
                  <c:v>12.02</c:v>
                </c:pt>
                <c:pt idx="163">
                  <c:v>12.92</c:v>
                </c:pt>
                <c:pt idx="164">
                  <c:v>13.61</c:v>
                </c:pt>
                <c:pt idx="165">
                  <c:v>13.6</c:v>
                </c:pt>
                <c:pt idx="166">
                  <c:v>13.5</c:v>
                </c:pt>
                <c:pt idx="167">
                  <c:v>13.5</c:v>
                </c:pt>
                <c:pt idx="168">
                  <c:v>13.34</c:v>
                </c:pt>
                <c:pt idx="169">
                  <c:v>13.2</c:v>
                </c:pt>
                <c:pt idx="170">
                  <c:v>13.1</c:v>
                </c:pt>
                <c:pt idx="171">
                  <c:v>12.89</c:v>
                </c:pt>
                <c:pt idx="172">
                  <c:v>12.28</c:v>
                </c:pt>
                <c:pt idx="173">
                  <c:v>12.1</c:v>
                </c:pt>
                <c:pt idx="174">
                  <c:v>12.1</c:v>
                </c:pt>
                <c:pt idx="175">
                  <c:v>12</c:v>
                </c:pt>
                <c:pt idx="176">
                  <c:v>11.84</c:v>
                </c:pt>
                <c:pt idx="177">
                  <c:v>11.91</c:v>
                </c:pt>
                <c:pt idx="178">
                  <c:v>12.16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2-555C-45B1-9572-57459F16FC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2262528"/>
        <c:axId val="152272896"/>
      </c:scatterChart>
      <c:valAx>
        <c:axId val="152262528"/>
        <c:scaling>
          <c:orientation val="minMax"/>
          <c:max val="16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(seconds)</a:t>
                </a:r>
              </a:p>
            </c:rich>
          </c:tx>
          <c:layout/>
          <c:overlay val="0"/>
        </c:title>
        <c:majorTickMark val="none"/>
        <c:minorTickMark val="none"/>
        <c:tickLblPos val="nextTo"/>
        <c:crossAx val="152272896"/>
        <c:crosses val="autoZero"/>
        <c:crossBetween val="midCat"/>
      </c:valAx>
      <c:valAx>
        <c:axId val="1522728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O2 (%)</a:t>
                </a:r>
              </a:p>
            </c:rich>
          </c:tx>
          <c:layout>
            <c:manualLayout>
              <c:xMode val="edge"/>
              <c:yMode val="edge"/>
              <c:x val="1.1714589989350413E-2"/>
              <c:y val="0.43807184838889601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crossAx val="152262528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Fuel Flow (L/hr) vs. Time</a:t>
            </a:r>
          </a:p>
        </c:rich>
      </c:tx>
      <c:layout/>
      <c:overlay val="0"/>
    </c:title>
    <c:autoTitleDeleted val="0"/>
    <c:plotArea>
      <c:layout/>
      <c:scatterChart>
        <c:scatterStyle val="smoothMarker"/>
        <c:varyColors val="0"/>
        <c:ser>
          <c:idx val="1"/>
          <c:order val="0"/>
          <c:tx>
            <c:v>Lap 2</c:v>
          </c:tx>
          <c:marker>
            <c:symbol val="none"/>
          </c:marker>
          <c:yVal>
            <c:numRef>
              <c:f>'Lap 2 data'!$BU$10:$BU$199</c:f>
              <c:numCache>
                <c:formatCode>General</c:formatCode>
                <c:ptCount val="190"/>
                <c:pt idx="0">
                  <c:v>3.0635829999999999</c:v>
                </c:pt>
                <c:pt idx="1">
                  <c:v>3.0502400000000001</c:v>
                </c:pt>
                <c:pt idx="2">
                  <c:v>3.1235529999999998</c:v>
                </c:pt>
                <c:pt idx="3">
                  <c:v>3.2707929999999998</c:v>
                </c:pt>
                <c:pt idx="4">
                  <c:v>4.0287139999999999</c:v>
                </c:pt>
                <c:pt idx="5">
                  <c:v>5.0644270000000002</c:v>
                </c:pt>
                <c:pt idx="6">
                  <c:v>5.4051349999999996</c:v>
                </c:pt>
                <c:pt idx="7">
                  <c:v>5.3614410000000001</c:v>
                </c:pt>
                <c:pt idx="8">
                  <c:v>5.944178</c:v>
                </c:pt>
                <c:pt idx="9">
                  <c:v>5.5296200000000004</c:v>
                </c:pt>
                <c:pt idx="10">
                  <c:v>4.3728949999999998</c:v>
                </c:pt>
                <c:pt idx="11">
                  <c:v>3.6478830000000002</c:v>
                </c:pt>
                <c:pt idx="12">
                  <c:v>3.5493510000000001</c:v>
                </c:pt>
                <c:pt idx="13">
                  <c:v>3.2465220000000001</c:v>
                </c:pt>
                <c:pt idx="14">
                  <c:v>3.0502400000000001</c:v>
                </c:pt>
                <c:pt idx="15">
                  <c:v>2.723706</c:v>
                </c:pt>
                <c:pt idx="16">
                  <c:v>2.1223969999999999</c:v>
                </c:pt>
                <c:pt idx="17">
                  <c:v>1.866879</c:v>
                </c:pt>
                <c:pt idx="18">
                  <c:v>2.0941960000000002</c:v>
                </c:pt>
                <c:pt idx="19">
                  <c:v>2.1003069999999999</c:v>
                </c:pt>
                <c:pt idx="20">
                  <c:v>1.85588</c:v>
                </c:pt>
                <c:pt idx="21">
                  <c:v>1.5077449999999999</c:v>
                </c:pt>
                <c:pt idx="22">
                  <c:v>1.4921530000000001</c:v>
                </c:pt>
                <c:pt idx="23">
                  <c:v>1.973474</c:v>
                </c:pt>
                <c:pt idx="24">
                  <c:v>1.9868669999999999</c:v>
                </c:pt>
                <c:pt idx="25">
                  <c:v>1.71434</c:v>
                </c:pt>
                <c:pt idx="26">
                  <c:v>1.2522759999999999</c:v>
                </c:pt>
                <c:pt idx="27">
                  <c:v>0.83903700000000003</c:v>
                </c:pt>
                <c:pt idx="28">
                  <c:v>0.82198000000000004</c:v>
                </c:pt>
                <c:pt idx="29">
                  <c:v>1.2944059999999999</c:v>
                </c:pt>
                <c:pt idx="30">
                  <c:v>1.5343819999999999</c:v>
                </c:pt>
                <c:pt idx="31">
                  <c:v>1.085661</c:v>
                </c:pt>
                <c:pt idx="32">
                  <c:v>0.70277400000000001</c:v>
                </c:pt>
                <c:pt idx="33">
                  <c:v>1.0352209999999999</c:v>
                </c:pt>
                <c:pt idx="34">
                  <c:v>1.176714</c:v>
                </c:pt>
                <c:pt idx="35">
                  <c:v>1.129305</c:v>
                </c:pt>
                <c:pt idx="36">
                  <c:v>1.4151260000000001</c:v>
                </c:pt>
                <c:pt idx="37">
                  <c:v>1.7957650000000001</c:v>
                </c:pt>
                <c:pt idx="38">
                  <c:v>2.1971270000000001</c:v>
                </c:pt>
                <c:pt idx="39">
                  <c:v>2.6666210000000001</c:v>
                </c:pt>
                <c:pt idx="40">
                  <c:v>2.8147600000000002</c:v>
                </c:pt>
                <c:pt idx="41">
                  <c:v>3.6003769999999999</c:v>
                </c:pt>
                <c:pt idx="42">
                  <c:v>5.3739049999999997</c:v>
                </c:pt>
                <c:pt idx="43">
                  <c:v>6.1234510000000002</c:v>
                </c:pt>
                <c:pt idx="44">
                  <c:v>5.5962360000000002</c:v>
                </c:pt>
                <c:pt idx="45">
                  <c:v>4.3307159999999998</c:v>
                </c:pt>
                <c:pt idx="46">
                  <c:v>3.314654</c:v>
                </c:pt>
                <c:pt idx="47">
                  <c:v>3.4397250000000001</c:v>
                </c:pt>
                <c:pt idx="48">
                  <c:v>3.1865519999999998</c:v>
                </c:pt>
                <c:pt idx="49">
                  <c:v>2.5185780000000002</c:v>
                </c:pt>
                <c:pt idx="50">
                  <c:v>2.2230799999999999</c:v>
                </c:pt>
                <c:pt idx="51">
                  <c:v>2.1157020000000002</c:v>
                </c:pt>
                <c:pt idx="52">
                  <c:v>2.284516</c:v>
                </c:pt>
                <c:pt idx="53">
                  <c:v>2.8487770000000001</c:v>
                </c:pt>
                <c:pt idx="54">
                  <c:v>3.3203260000000001</c:v>
                </c:pt>
                <c:pt idx="55">
                  <c:v>3.5492840000000001</c:v>
                </c:pt>
                <c:pt idx="56">
                  <c:v>3.4982769999999999</c:v>
                </c:pt>
                <c:pt idx="57">
                  <c:v>3.4656769999999999</c:v>
                </c:pt>
                <c:pt idx="58">
                  <c:v>3.3612799999999998</c:v>
                </c:pt>
                <c:pt idx="59">
                  <c:v>3.1117240000000002</c:v>
                </c:pt>
                <c:pt idx="60">
                  <c:v>2.976194</c:v>
                </c:pt>
                <c:pt idx="61">
                  <c:v>2.719992</c:v>
                </c:pt>
                <c:pt idx="62">
                  <c:v>2.8176929999999998</c:v>
                </c:pt>
                <c:pt idx="63">
                  <c:v>2.6851919999999998</c:v>
                </c:pt>
                <c:pt idx="64">
                  <c:v>2.6259070000000002</c:v>
                </c:pt>
                <c:pt idx="65">
                  <c:v>2.9939360000000002</c:v>
                </c:pt>
                <c:pt idx="66">
                  <c:v>3.3545850000000002</c:v>
                </c:pt>
                <c:pt idx="67">
                  <c:v>4.1661539999999997</c:v>
                </c:pt>
                <c:pt idx="68">
                  <c:v>4.6483059999999998</c:v>
                </c:pt>
                <c:pt idx="69">
                  <c:v>5.200691</c:v>
                </c:pt>
                <c:pt idx="70">
                  <c:v>5.177454</c:v>
                </c:pt>
                <c:pt idx="71">
                  <c:v>3.9596089999999999</c:v>
                </c:pt>
                <c:pt idx="72">
                  <c:v>3.4271639999999999</c:v>
                </c:pt>
                <c:pt idx="73">
                  <c:v>4.575628</c:v>
                </c:pt>
                <c:pt idx="74">
                  <c:v>5.4414009999999999</c:v>
                </c:pt>
                <c:pt idx="75">
                  <c:v>5.5769310000000001</c:v>
                </c:pt>
                <c:pt idx="76">
                  <c:v>5.6109970000000002</c:v>
                </c:pt>
                <c:pt idx="77">
                  <c:v>5.5317699999999999</c:v>
                </c:pt>
                <c:pt idx="78">
                  <c:v>5.222245</c:v>
                </c:pt>
                <c:pt idx="79">
                  <c:v>5.7545909999999996</c:v>
                </c:pt>
                <c:pt idx="80">
                  <c:v>7.2881910000000003</c:v>
                </c:pt>
                <c:pt idx="81">
                  <c:v>7.561598</c:v>
                </c:pt>
                <c:pt idx="82">
                  <c:v>6.0236000000000001</c:v>
                </c:pt>
                <c:pt idx="83">
                  <c:v>5.2940430000000003</c:v>
                </c:pt>
                <c:pt idx="84">
                  <c:v>4.8483020000000003</c:v>
                </c:pt>
                <c:pt idx="85">
                  <c:v>4.520937</c:v>
                </c:pt>
                <c:pt idx="86">
                  <c:v>5.6748950000000002</c:v>
                </c:pt>
                <c:pt idx="87">
                  <c:v>5.7166870000000003</c:v>
                </c:pt>
                <c:pt idx="88">
                  <c:v>5.2688709999999999</c:v>
                </c:pt>
                <c:pt idx="89">
                  <c:v>4.6120900000000002</c:v>
                </c:pt>
                <c:pt idx="90">
                  <c:v>2.8311820000000001</c:v>
                </c:pt>
                <c:pt idx="91">
                  <c:v>2.0290460000000001</c:v>
                </c:pt>
                <c:pt idx="92">
                  <c:v>1.8254330000000001</c:v>
                </c:pt>
                <c:pt idx="93">
                  <c:v>2.0764049999999998</c:v>
                </c:pt>
                <c:pt idx="94">
                  <c:v>2.4200460000000001</c:v>
                </c:pt>
                <c:pt idx="95">
                  <c:v>2.2904779999999998</c:v>
                </c:pt>
                <c:pt idx="96">
                  <c:v>2.1305100000000001</c:v>
                </c:pt>
                <c:pt idx="97">
                  <c:v>2.0423879999999999</c:v>
                </c:pt>
                <c:pt idx="98">
                  <c:v>2.25563</c:v>
                </c:pt>
                <c:pt idx="99">
                  <c:v>2.7303039999999998</c:v>
                </c:pt>
                <c:pt idx="100">
                  <c:v>2.3697530000000002</c:v>
                </c:pt>
                <c:pt idx="101">
                  <c:v>1.6780740000000001</c:v>
                </c:pt>
                <c:pt idx="102">
                  <c:v>1.4958389999999999</c:v>
                </c:pt>
                <c:pt idx="103">
                  <c:v>1.796316</c:v>
                </c:pt>
                <c:pt idx="104">
                  <c:v>1.8905829999999999</c:v>
                </c:pt>
                <c:pt idx="105">
                  <c:v>1.6254850000000001</c:v>
                </c:pt>
                <c:pt idx="106">
                  <c:v>1.7720610000000001</c:v>
                </c:pt>
                <c:pt idx="107">
                  <c:v>1.9550000000000001</c:v>
                </c:pt>
                <c:pt idx="108">
                  <c:v>1.9550000000000001</c:v>
                </c:pt>
                <c:pt idx="109">
                  <c:v>2.2511830000000002</c:v>
                </c:pt>
                <c:pt idx="110">
                  <c:v>2.28085</c:v>
                </c:pt>
                <c:pt idx="111">
                  <c:v>2.2637930000000002</c:v>
                </c:pt>
                <c:pt idx="112">
                  <c:v>2.2771349999999999</c:v>
                </c:pt>
                <c:pt idx="113">
                  <c:v>2.5148139999999999</c:v>
                </c:pt>
                <c:pt idx="114">
                  <c:v>2.5992700000000002</c:v>
                </c:pt>
                <c:pt idx="115">
                  <c:v>2.6155460000000001</c:v>
                </c:pt>
                <c:pt idx="116">
                  <c:v>2.2490329999999998</c:v>
                </c:pt>
                <c:pt idx="117">
                  <c:v>1.8313470000000001</c:v>
                </c:pt>
                <c:pt idx="118">
                  <c:v>1.9572000000000001</c:v>
                </c:pt>
                <c:pt idx="119">
                  <c:v>2.264526</c:v>
                </c:pt>
                <c:pt idx="120">
                  <c:v>2.4889109999999999</c:v>
                </c:pt>
                <c:pt idx="121">
                  <c:v>2.7730579999999998</c:v>
                </c:pt>
                <c:pt idx="122">
                  <c:v>2.937662</c:v>
                </c:pt>
                <c:pt idx="123">
                  <c:v>3.4900669999999998</c:v>
                </c:pt>
                <c:pt idx="124">
                  <c:v>4.5919530000000002</c:v>
                </c:pt>
                <c:pt idx="125">
                  <c:v>4.4313989999999999</c:v>
                </c:pt>
                <c:pt idx="126">
                  <c:v>3.5042399999999998</c:v>
                </c:pt>
                <c:pt idx="127">
                  <c:v>3.0732110000000001</c:v>
                </c:pt>
                <c:pt idx="128">
                  <c:v>2.5615389999999998</c:v>
                </c:pt>
                <c:pt idx="129">
                  <c:v>2.346733</c:v>
                </c:pt>
                <c:pt idx="130">
                  <c:v>1.950601</c:v>
                </c:pt>
                <c:pt idx="131">
                  <c:v>1.8542689999999999</c:v>
                </c:pt>
                <c:pt idx="132">
                  <c:v>1.549973</c:v>
                </c:pt>
                <c:pt idx="133">
                  <c:v>1.5373140000000001</c:v>
                </c:pt>
                <c:pt idx="134">
                  <c:v>2.3474179999999998</c:v>
                </c:pt>
                <c:pt idx="135">
                  <c:v>3.1909019999999999</c:v>
                </c:pt>
                <c:pt idx="136">
                  <c:v>3.6922619999999999</c:v>
                </c:pt>
                <c:pt idx="137">
                  <c:v>4.4136670000000002</c:v>
                </c:pt>
                <c:pt idx="138">
                  <c:v>4.9969429999999999</c:v>
                </c:pt>
                <c:pt idx="139">
                  <c:v>6.1537050000000004</c:v>
                </c:pt>
                <c:pt idx="140">
                  <c:v>6.906917</c:v>
                </c:pt>
                <c:pt idx="141">
                  <c:v>6.2390400000000001</c:v>
                </c:pt>
                <c:pt idx="142">
                  <c:v>5.8412949999999997</c:v>
                </c:pt>
                <c:pt idx="143">
                  <c:v>4.9120350000000004</c:v>
                </c:pt>
                <c:pt idx="144">
                  <c:v>3.8174790000000001</c:v>
                </c:pt>
                <c:pt idx="145">
                  <c:v>3.1339630000000001</c:v>
                </c:pt>
                <c:pt idx="146">
                  <c:v>2.7059160000000002</c:v>
                </c:pt>
                <c:pt idx="147">
                  <c:v>2.6051839999999999</c:v>
                </c:pt>
                <c:pt idx="148">
                  <c:v>2.9702320000000002</c:v>
                </c:pt>
                <c:pt idx="149">
                  <c:v>3.4678770000000001</c:v>
                </c:pt>
                <c:pt idx="150">
                  <c:v>3.5227140000000001</c:v>
                </c:pt>
                <c:pt idx="151">
                  <c:v>3.4308779999999999</c:v>
                </c:pt>
                <c:pt idx="152">
                  <c:v>3.92476</c:v>
                </c:pt>
                <c:pt idx="153">
                  <c:v>4.2521250000000004</c:v>
                </c:pt>
                <c:pt idx="154">
                  <c:v>4.5037159999999998</c:v>
                </c:pt>
                <c:pt idx="155">
                  <c:v>3.8530600000000002</c:v>
                </c:pt>
                <c:pt idx="156">
                  <c:v>2.716326</c:v>
                </c:pt>
                <c:pt idx="157">
                  <c:v>2.6029360000000001</c:v>
                </c:pt>
                <c:pt idx="158">
                  <c:v>2.800684</c:v>
                </c:pt>
                <c:pt idx="159">
                  <c:v>2.7066490000000001</c:v>
                </c:pt>
                <c:pt idx="160">
                  <c:v>2.3578769999999998</c:v>
                </c:pt>
                <c:pt idx="161">
                  <c:v>1.7899</c:v>
                </c:pt>
                <c:pt idx="162">
                  <c:v>1.4951350000000001</c:v>
                </c:pt>
                <c:pt idx="163">
                  <c:v>1.8068599999999999</c:v>
                </c:pt>
                <c:pt idx="164">
                  <c:v>2.2948770000000001</c:v>
                </c:pt>
                <c:pt idx="165">
                  <c:v>2.8532250000000001</c:v>
                </c:pt>
                <c:pt idx="166">
                  <c:v>2.9702809999999999</c:v>
                </c:pt>
                <c:pt idx="167">
                  <c:v>3.550036</c:v>
                </c:pt>
                <c:pt idx="168">
                  <c:v>3.9685039999999998</c:v>
                </c:pt>
                <c:pt idx="169">
                  <c:v>3.7369599999999998</c:v>
                </c:pt>
                <c:pt idx="170">
                  <c:v>3.5331139999999999</c:v>
                </c:pt>
                <c:pt idx="171">
                  <c:v>3.3168530000000001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031D-42C6-97DF-F634DD0EECE1}"/>
            </c:ext>
          </c:extLst>
        </c:ser>
        <c:ser>
          <c:idx val="2"/>
          <c:order val="1"/>
          <c:tx>
            <c:v>Lap 3</c:v>
          </c:tx>
          <c:marker>
            <c:symbol val="none"/>
          </c:marker>
          <c:yVal>
            <c:numRef>
              <c:f>'Lap 3 data'!$BU$10:$BU$200</c:f>
              <c:numCache>
                <c:formatCode>General</c:formatCode>
                <c:ptCount val="191"/>
                <c:pt idx="0">
                  <c:v>3.3168530000000001</c:v>
                </c:pt>
                <c:pt idx="1">
                  <c:v>3.008794</c:v>
                </c:pt>
                <c:pt idx="2">
                  <c:v>2.6466789999999998</c:v>
                </c:pt>
                <c:pt idx="3">
                  <c:v>3.1886540000000001</c:v>
                </c:pt>
                <c:pt idx="4">
                  <c:v>4.3372169999999999</c:v>
                </c:pt>
                <c:pt idx="5">
                  <c:v>4.9082229999999996</c:v>
                </c:pt>
                <c:pt idx="6">
                  <c:v>5.6516599999999997</c:v>
                </c:pt>
                <c:pt idx="7">
                  <c:v>5.5518090000000004</c:v>
                </c:pt>
                <c:pt idx="8">
                  <c:v>5.264424</c:v>
                </c:pt>
                <c:pt idx="9">
                  <c:v>4.5328629999999999</c:v>
                </c:pt>
                <c:pt idx="10">
                  <c:v>3.5286780000000002</c:v>
                </c:pt>
                <c:pt idx="11">
                  <c:v>3.453068</c:v>
                </c:pt>
                <c:pt idx="12">
                  <c:v>3.1280489999999999</c:v>
                </c:pt>
                <c:pt idx="13">
                  <c:v>2.4993210000000001</c:v>
                </c:pt>
                <c:pt idx="14">
                  <c:v>2.6078060000000001</c:v>
                </c:pt>
                <c:pt idx="15">
                  <c:v>2.5439219999999998</c:v>
                </c:pt>
                <c:pt idx="16">
                  <c:v>1.8965449999999999</c:v>
                </c:pt>
                <c:pt idx="17">
                  <c:v>1.5884370000000001</c:v>
                </c:pt>
                <c:pt idx="18">
                  <c:v>1.88462</c:v>
                </c:pt>
                <c:pt idx="19">
                  <c:v>2.2697059999999998</c:v>
                </c:pt>
                <c:pt idx="20">
                  <c:v>2.5429659999999998</c:v>
                </c:pt>
                <c:pt idx="21">
                  <c:v>2.7132960000000002</c:v>
                </c:pt>
                <c:pt idx="22">
                  <c:v>1.784035</c:v>
                </c:pt>
                <c:pt idx="23">
                  <c:v>1.0004710000000001</c:v>
                </c:pt>
                <c:pt idx="24">
                  <c:v>1.1263240000000001</c:v>
                </c:pt>
                <c:pt idx="25">
                  <c:v>1.152277</c:v>
                </c:pt>
                <c:pt idx="26">
                  <c:v>1.104868</c:v>
                </c:pt>
                <c:pt idx="27">
                  <c:v>1.19817</c:v>
                </c:pt>
                <c:pt idx="28">
                  <c:v>0.920512</c:v>
                </c:pt>
                <c:pt idx="29">
                  <c:v>0.59021500000000005</c:v>
                </c:pt>
                <c:pt idx="30">
                  <c:v>0.60195399999999999</c:v>
                </c:pt>
                <c:pt idx="31">
                  <c:v>0.58581499999999997</c:v>
                </c:pt>
                <c:pt idx="32">
                  <c:v>0.61167099999999996</c:v>
                </c:pt>
                <c:pt idx="33">
                  <c:v>0.61543000000000003</c:v>
                </c:pt>
                <c:pt idx="34">
                  <c:v>0.43850499999999998</c:v>
                </c:pt>
                <c:pt idx="35">
                  <c:v>0.40136100000000002</c:v>
                </c:pt>
                <c:pt idx="36">
                  <c:v>0.76567600000000002</c:v>
                </c:pt>
                <c:pt idx="37">
                  <c:v>1.0663549999999999</c:v>
                </c:pt>
                <c:pt idx="38">
                  <c:v>1.0204610000000001</c:v>
                </c:pt>
                <c:pt idx="39">
                  <c:v>1.190008</c:v>
                </c:pt>
                <c:pt idx="40">
                  <c:v>1.5661989999999999</c:v>
                </c:pt>
                <c:pt idx="41">
                  <c:v>1.9475709999999999</c:v>
                </c:pt>
                <c:pt idx="42">
                  <c:v>3.9675750000000001</c:v>
                </c:pt>
                <c:pt idx="43">
                  <c:v>5.8027329999999999</c:v>
                </c:pt>
                <c:pt idx="44">
                  <c:v>5.7924699999999998</c:v>
                </c:pt>
                <c:pt idx="45">
                  <c:v>4.3381449999999999</c:v>
                </c:pt>
                <c:pt idx="46">
                  <c:v>3.2420740000000001</c:v>
                </c:pt>
                <c:pt idx="47">
                  <c:v>2.9265859999999999</c:v>
                </c:pt>
                <c:pt idx="48">
                  <c:v>2.7259060000000002</c:v>
                </c:pt>
                <c:pt idx="49">
                  <c:v>2.609661</c:v>
                </c:pt>
                <c:pt idx="50">
                  <c:v>2.5903749999999999</c:v>
                </c:pt>
                <c:pt idx="51">
                  <c:v>2.457093</c:v>
                </c:pt>
                <c:pt idx="52">
                  <c:v>2.6666210000000001</c:v>
                </c:pt>
                <c:pt idx="53">
                  <c:v>2.7999520000000002</c:v>
                </c:pt>
                <c:pt idx="54">
                  <c:v>2.6281560000000002</c:v>
                </c:pt>
                <c:pt idx="55">
                  <c:v>2.5563090000000002</c:v>
                </c:pt>
                <c:pt idx="56">
                  <c:v>2.3882279999999998</c:v>
                </c:pt>
                <c:pt idx="57">
                  <c:v>2.8946710000000002</c:v>
                </c:pt>
                <c:pt idx="58">
                  <c:v>3.6692909999999999</c:v>
                </c:pt>
                <c:pt idx="59">
                  <c:v>3.3176350000000001</c:v>
                </c:pt>
                <c:pt idx="60">
                  <c:v>3.1990639999999999</c:v>
                </c:pt>
                <c:pt idx="61">
                  <c:v>3.2242839999999999</c:v>
                </c:pt>
                <c:pt idx="62">
                  <c:v>2.9799090000000001</c:v>
                </c:pt>
                <c:pt idx="63">
                  <c:v>3.1057619999999999</c:v>
                </c:pt>
                <c:pt idx="64">
                  <c:v>2.8947690000000001</c:v>
                </c:pt>
                <c:pt idx="65">
                  <c:v>2.8560140000000001</c:v>
                </c:pt>
                <c:pt idx="66">
                  <c:v>2.8777789999999999</c:v>
                </c:pt>
                <c:pt idx="67">
                  <c:v>2.928785</c:v>
                </c:pt>
                <c:pt idx="68">
                  <c:v>3.2575669999999999</c:v>
                </c:pt>
                <c:pt idx="69">
                  <c:v>3.169495</c:v>
                </c:pt>
                <c:pt idx="70">
                  <c:v>3.0946669999999998</c:v>
                </c:pt>
                <c:pt idx="71">
                  <c:v>3.7744209999999998</c:v>
                </c:pt>
                <c:pt idx="72">
                  <c:v>4.5194229999999997</c:v>
                </c:pt>
                <c:pt idx="73">
                  <c:v>4.1337010000000003</c:v>
                </c:pt>
                <c:pt idx="74">
                  <c:v>3.6204640000000001</c:v>
                </c:pt>
                <c:pt idx="75">
                  <c:v>3.1732089999999999</c:v>
                </c:pt>
                <c:pt idx="76">
                  <c:v>3.569293</c:v>
                </c:pt>
                <c:pt idx="77">
                  <c:v>4.53125</c:v>
                </c:pt>
                <c:pt idx="78">
                  <c:v>4.9467369999999997</c:v>
                </c:pt>
                <c:pt idx="79">
                  <c:v>5.3406690000000001</c:v>
                </c:pt>
                <c:pt idx="80">
                  <c:v>6.2529700000000004</c:v>
                </c:pt>
                <c:pt idx="81">
                  <c:v>7.0509389999999996</c:v>
                </c:pt>
                <c:pt idx="82">
                  <c:v>8.1407450000000008</c:v>
                </c:pt>
                <c:pt idx="83">
                  <c:v>7.7223480000000002</c:v>
                </c:pt>
                <c:pt idx="84">
                  <c:v>7.086875</c:v>
                </c:pt>
                <c:pt idx="85">
                  <c:v>5.7984809999999998</c:v>
                </c:pt>
                <c:pt idx="86">
                  <c:v>4.5905849999999999</c:v>
                </c:pt>
                <c:pt idx="87">
                  <c:v>5.0607129999999998</c:v>
                </c:pt>
                <c:pt idx="88">
                  <c:v>5.4784470000000001</c:v>
                </c:pt>
                <c:pt idx="89">
                  <c:v>5.7753629999999996</c:v>
                </c:pt>
                <c:pt idx="90">
                  <c:v>5.7058140000000002</c:v>
                </c:pt>
                <c:pt idx="91">
                  <c:v>5.3303570000000002</c:v>
                </c:pt>
                <c:pt idx="92">
                  <c:v>4.1241219999999998</c:v>
                </c:pt>
                <c:pt idx="93">
                  <c:v>2.9325489999999999</c:v>
                </c:pt>
                <c:pt idx="94">
                  <c:v>2.3482479999999999</c:v>
                </c:pt>
                <c:pt idx="95">
                  <c:v>1.7454730000000001</c:v>
                </c:pt>
                <c:pt idx="96">
                  <c:v>1.5847230000000001</c:v>
                </c:pt>
                <c:pt idx="97">
                  <c:v>2.0464030000000002</c:v>
                </c:pt>
                <c:pt idx="98">
                  <c:v>2.4895179999999999</c:v>
                </c:pt>
                <c:pt idx="99">
                  <c:v>2.8221400000000001</c:v>
                </c:pt>
                <c:pt idx="100">
                  <c:v>2.2461000000000002</c:v>
                </c:pt>
                <c:pt idx="101">
                  <c:v>1.384091</c:v>
                </c:pt>
                <c:pt idx="102">
                  <c:v>1.2129799999999999</c:v>
                </c:pt>
                <c:pt idx="103">
                  <c:v>1.478078</c:v>
                </c:pt>
                <c:pt idx="104">
                  <c:v>1.642493</c:v>
                </c:pt>
                <c:pt idx="105">
                  <c:v>1.424804</c:v>
                </c:pt>
                <c:pt idx="106">
                  <c:v>1.27075</c:v>
                </c:pt>
                <c:pt idx="107">
                  <c:v>1.2115130000000001</c:v>
                </c:pt>
                <c:pt idx="108">
                  <c:v>1.6765099999999999</c:v>
                </c:pt>
                <c:pt idx="109">
                  <c:v>2.3148659999999999</c:v>
                </c:pt>
                <c:pt idx="110">
                  <c:v>1.7173700000000001</c:v>
                </c:pt>
                <c:pt idx="111">
                  <c:v>1.345529</c:v>
                </c:pt>
                <c:pt idx="112">
                  <c:v>1.382576</c:v>
                </c:pt>
                <c:pt idx="113">
                  <c:v>1.595566</c:v>
                </c:pt>
                <c:pt idx="114">
                  <c:v>1.8186979999999999</c:v>
                </c:pt>
                <c:pt idx="115">
                  <c:v>1.679541</c:v>
                </c:pt>
                <c:pt idx="116">
                  <c:v>1.5640000000000001</c:v>
                </c:pt>
                <c:pt idx="117">
                  <c:v>1.652855</c:v>
                </c:pt>
                <c:pt idx="118">
                  <c:v>1.6069610000000001</c:v>
                </c:pt>
                <c:pt idx="119">
                  <c:v>1.9838359999999999</c:v>
                </c:pt>
                <c:pt idx="120">
                  <c:v>2.2874970000000001</c:v>
                </c:pt>
                <c:pt idx="121">
                  <c:v>1.912088</c:v>
                </c:pt>
                <c:pt idx="122">
                  <c:v>2.298543</c:v>
                </c:pt>
                <c:pt idx="123">
                  <c:v>2.964318</c:v>
                </c:pt>
                <c:pt idx="124">
                  <c:v>2.8614359999999999</c:v>
                </c:pt>
                <c:pt idx="125">
                  <c:v>2.2882790000000002</c:v>
                </c:pt>
                <c:pt idx="126">
                  <c:v>2.220831</c:v>
                </c:pt>
                <c:pt idx="127">
                  <c:v>3.3678300000000001</c:v>
                </c:pt>
                <c:pt idx="128">
                  <c:v>4.0469970000000002</c:v>
                </c:pt>
                <c:pt idx="129">
                  <c:v>3.2569319999999999</c:v>
                </c:pt>
                <c:pt idx="130">
                  <c:v>2.781428</c:v>
                </c:pt>
                <c:pt idx="131">
                  <c:v>2.3956569999999999</c:v>
                </c:pt>
                <c:pt idx="132">
                  <c:v>1.963325</c:v>
                </c:pt>
                <c:pt idx="133">
                  <c:v>1.5316609999999999</c:v>
                </c:pt>
                <c:pt idx="134">
                  <c:v>1.4825250000000001</c:v>
                </c:pt>
                <c:pt idx="135">
                  <c:v>1.558819</c:v>
                </c:pt>
                <c:pt idx="136">
                  <c:v>1.628417</c:v>
                </c:pt>
                <c:pt idx="137">
                  <c:v>2.2489340000000002</c:v>
                </c:pt>
                <c:pt idx="138">
                  <c:v>2.5111479999999999</c:v>
                </c:pt>
                <c:pt idx="139">
                  <c:v>2.8139780000000001</c:v>
                </c:pt>
                <c:pt idx="140">
                  <c:v>3.4545340000000002</c:v>
                </c:pt>
                <c:pt idx="141">
                  <c:v>3.7737370000000001</c:v>
                </c:pt>
                <c:pt idx="142">
                  <c:v>4.2565239999999998</c:v>
                </c:pt>
                <c:pt idx="143">
                  <c:v>5.5968229999999997</c:v>
                </c:pt>
                <c:pt idx="144">
                  <c:v>6.695093</c:v>
                </c:pt>
                <c:pt idx="145">
                  <c:v>5.6318659999999996</c:v>
                </c:pt>
                <c:pt idx="146">
                  <c:v>4.0396660000000004</c:v>
                </c:pt>
                <c:pt idx="147">
                  <c:v>3.4494020000000001</c:v>
                </c:pt>
                <c:pt idx="148">
                  <c:v>3.0912820000000001</c:v>
                </c:pt>
                <c:pt idx="149">
                  <c:v>3.3816459999999999</c:v>
                </c:pt>
                <c:pt idx="150">
                  <c:v>3.9270079999999998</c:v>
                </c:pt>
                <c:pt idx="151">
                  <c:v>4.1847260000000004</c:v>
                </c:pt>
                <c:pt idx="152">
                  <c:v>4.2817429999999996</c:v>
                </c:pt>
                <c:pt idx="153">
                  <c:v>4.1825270000000003</c:v>
                </c:pt>
                <c:pt idx="154">
                  <c:v>3.9722179999999998</c:v>
                </c:pt>
                <c:pt idx="155">
                  <c:v>3.2931970000000002</c:v>
                </c:pt>
                <c:pt idx="156">
                  <c:v>3.085772</c:v>
                </c:pt>
                <c:pt idx="157">
                  <c:v>3.7936779999999999</c:v>
                </c:pt>
                <c:pt idx="158">
                  <c:v>4.0307219999999999</c:v>
                </c:pt>
                <c:pt idx="159">
                  <c:v>3.0755080000000001</c:v>
                </c:pt>
                <c:pt idx="160">
                  <c:v>1.969125</c:v>
                </c:pt>
                <c:pt idx="161">
                  <c:v>1.227838</c:v>
                </c:pt>
                <c:pt idx="162">
                  <c:v>1.0367360000000001</c:v>
                </c:pt>
                <c:pt idx="163">
                  <c:v>1.5639510000000001</c:v>
                </c:pt>
                <c:pt idx="164">
                  <c:v>1.7929219999999999</c:v>
                </c:pt>
                <c:pt idx="165">
                  <c:v>2.0162529999999999</c:v>
                </c:pt>
                <c:pt idx="166">
                  <c:v>1.962429</c:v>
                </c:pt>
                <c:pt idx="167">
                  <c:v>2.1489850000000001</c:v>
                </c:pt>
                <c:pt idx="168">
                  <c:v>2.7999019999999999</c:v>
                </c:pt>
                <c:pt idx="169">
                  <c:v>2.9754610000000001</c:v>
                </c:pt>
                <c:pt idx="170">
                  <c:v>3.248672</c:v>
                </c:pt>
                <c:pt idx="171">
                  <c:v>3.1591339999999999</c:v>
                </c:pt>
                <c:pt idx="172">
                  <c:v>3.0013649999999998</c:v>
                </c:pt>
                <c:pt idx="173">
                  <c:v>3.0450590000000002</c:v>
                </c:pt>
                <c:pt idx="174">
                  <c:v>3.3212519999999999</c:v>
                </c:pt>
                <c:pt idx="175">
                  <c:v>3.2131889999999999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031D-42C6-97DF-F634DD0EECE1}"/>
            </c:ext>
          </c:extLst>
        </c:ser>
        <c:ser>
          <c:idx val="0"/>
          <c:order val="2"/>
          <c:tx>
            <c:v>Lap 4</c:v>
          </c:tx>
          <c:marker>
            <c:symbol val="none"/>
          </c:marker>
          <c:yVal>
            <c:numRef>
              <c:f>'Lap 4 data'!$BU$12:$BU$193</c:f>
              <c:numCache>
                <c:formatCode>General</c:formatCode>
                <c:ptCount val="182"/>
                <c:pt idx="0">
                  <c:v>3.0509240000000002</c:v>
                </c:pt>
                <c:pt idx="1">
                  <c:v>4.1861430000000004</c:v>
                </c:pt>
                <c:pt idx="2">
                  <c:v>4.5342799999999999</c:v>
                </c:pt>
                <c:pt idx="3">
                  <c:v>4.802689</c:v>
                </c:pt>
                <c:pt idx="4">
                  <c:v>4.9749270000000001</c:v>
                </c:pt>
                <c:pt idx="5">
                  <c:v>4.5957650000000001</c:v>
                </c:pt>
                <c:pt idx="6">
                  <c:v>4.6704949999999998</c:v>
                </c:pt>
                <c:pt idx="7">
                  <c:v>4.0781790000000004</c:v>
                </c:pt>
                <c:pt idx="8">
                  <c:v>3.4494020000000001</c:v>
                </c:pt>
                <c:pt idx="9">
                  <c:v>3.609321</c:v>
                </c:pt>
                <c:pt idx="10">
                  <c:v>3.6152839999999999</c:v>
                </c:pt>
                <c:pt idx="11">
                  <c:v>3.3561000000000001</c:v>
                </c:pt>
                <c:pt idx="12">
                  <c:v>2.213549</c:v>
                </c:pt>
                <c:pt idx="13">
                  <c:v>1.450707</c:v>
                </c:pt>
                <c:pt idx="14">
                  <c:v>2.0889660000000001</c:v>
                </c:pt>
                <c:pt idx="15">
                  <c:v>2.9413469999999999</c:v>
                </c:pt>
                <c:pt idx="16">
                  <c:v>2.801466</c:v>
                </c:pt>
                <c:pt idx="17">
                  <c:v>2.5711179999999998</c:v>
                </c:pt>
                <c:pt idx="18">
                  <c:v>2.2201469999999999</c:v>
                </c:pt>
                <c:pt idx="19">
                  <c:v>1.713139</c:v>
                </c:pt>
                <c:pt idx="20">
                  <c:v>1.30277</c:v>
                </c:pt>
                <c:pt idx="21">
                  <c:v>1.5187900000000001</c:v>
                </c:pt>
                <c:pt idx="22">
                  <c:v>1.374463</c:v>
                </c:pt>
                <c:pt idx="23">
                  <c:v>1.3906890000000001</c:v>
                </c:pt>
                <c:pt idx="24">
                  <c:v>1.4751449999999999</c:v>
                </c:pt>
                <c:pt idx="25">
                  <c:v>1.4173750000000001</c:v>
                </c:pt>
                <c:pt idx="26">
                  <c:v>1.1656200000000001</c:v>
                </c:pt>
                <c:pt idx="27">
                  <c:v>1.0611740000000001</c:v>
                </c:pt>
                <c:pt idx="28">
                  <c:v>0.907169</c:v>
                </c:pt>
                <c:pt idx="29">
                  <c:v>0.930091</c:v>
                </c:pt>
                <c:pt idx="30">
                  <c:v>0.83385699999999996</c:v>
                </c:pt>
                <c:pt idx="31">
                  <c:v>1.1677709999999999</c:v>
                </c:pt>
                <c:pt idx="32">
                  <c:v>1.2589220000000001</c:v>
                </c:pt>
                <c:pt idx="33">
                  <c:v>0.79832400000000003</c:v>
                </c:pt>
                <c:pt idx="34">
                  <c:v>0.40879100000000002</c:v>
                </c:pt>
                <c:pt idx="35">
                  <c:v>0.20439499999999999</c:v>
                </c:pt>
                <c:pt idx="36">
                  <c:v>0.41318899999999997</c:v>
                </c:pt>
                <c:pt idx="37">
                  <c:v>1.104819</c:v>
                </c:pt>
                <c:pt idx="38">
                  <c:v>1.412223</c:v>
                </c:pt>
                <c:pt idx="39">
                  <c:v>1.6593279999999999</c:v>
                </c:pt>
                <c:pt idx="40">
                  <c:v>2.025331</c:v>
                </c:pt>
                <c:pt idx="41">
                  <c:v>2.4170639999999999</c:v>
                </c:pt>
                <c:pt idx="42">
                  <c:v>3.6714410000000002</c:v>
                </c:pt>
                <c:pt idx="43">
                  <c:v>4.0337019999999999</c:v>
                </c:pt>
                <c:pt idx="44">
                  <c:v>3.930723</c:v>
                </c:pt>
                <c:pt idx="45">
                  <c:v>3.400576</c:v>
                </c:pt>
                <c:pt idx="46">
                  <c:v>3.198331</c:v>
                </c:pt>
                <c:pt idx="47">
                  <c:v>3.604873</c:v>
                </c:pt>
                <c:pt idx="48">
                  <c:v>4.0247590000000004</c:v>
                </c:pt>
                <c:pt idx="49">
                  <c:v>3.8678210000000002</c:v>
                </c:pt>
                <c:pt idx="50">
                  <c:v>2.9844050000000002</c:v>
                </c:pt>
                <c:pt idx="51">
                  <c:v>2.8080639999999999</c:v>
                </c:pt>
                <c:pt idx="52">
                  <c:v>2.6851919999999998</c:v>
                </c:pt>
                <c:pt idx="53">
                  <c:v>2.2556790000000002</c:v>
                </c:pt>
                <c:pt idx="54">
                  <c:v>1.820533</c:v>
                </c:pt>
                <c:pt idx="55">
                  <c:v>2.1700940000000002</c:v>
                </c:pt>
                <c:pt idx="56">
                  <c:v>2.6799629999999999</c:v>
                </c:pt>
                <c:pt idx="57">
                  <c:v>3.3634309999999998</c:v>
                </c:pt>
                <c:pt idx="58">
                  <c:v>3.8870290000000001</c:v>
                </c:pt>
                <c:pt idx="59">
                  <c:v>3.5982759999999998</c:v>
                </c:pt>
                <c:pt idx="60">
                  <c:v>3.2146560000000002</c:v>
                </c:pt>
                <c:pt idx="61">
                  <c:v>2.7577720000000001</c:v>
                </c:pt>
                <c:pt idx="62">
                  <c:v>2.4282080000000001</c:v>
                </c:pt>
                <c:pt idx="63">
                  <c:v>2.8591389999999999</c:v>
                </c:pt>
                <c:pt idx="64">
                  <c:v>2.614128</c:v>
                </c:pt>
                <c:pt idx="65">
                  <c:v>2.2778679999999998</c:v>
                </c:pt>
                <c:pt idx="66">
                  <c:v>2.534071</c:v>
                </c:pt>
                <c:pt idx="67">
                  <c:v>2.925071</c:v>
                </c:pt>
                <c:pt idx="68">
                  <c:v>3.9528629999999998</c:v>
                </c:pt>
                <c:pt idx="69">
                  <c:v>5.335439</c:v>
                </c:pt>
                <c:pt idx="70">
                  <c:v>6.2644469999999997</c:v>
                </c:pt>
                <c:pt idx="71">
                  <c:v>6.5692110000000001</c:v>
                </c:pt>
                <c:pt idx="72">
                  <c:v>5.3097310000000002</c:v>
                </c:pt>
                <c:pt idx="73">
                  <c:v>4.5757260000000004</c:v>
                </c:pt>
                <c:pt idx="74">
                  <c:v>4.8948799999999997</c:v>
                </c:pt>
                <c:pt idx="75">
                  <c:v>5.3399359999999998</c:v>
                </c:pt>
                <c:pt idx="76">
                  <c:v>5.3599740000000002</c:v>
                </c:pt>
                <c:pt idx="77">
                  <c:v>5.6983360000000003</c:v>
                </c:pt>
                <c:pt idx="78">
                  <c:v>6.7424530000000003</c:v>
                </c:pt>
                <c:pt idx="79">
                  <c:v>6.4930440000000003</c:v>
                </c:pt>
                <c:pt idx="80">
                  <c:v>5.1082679999999998</c:v>
                </c:pt>
                <c:pt idx="81">
                  <c:v>4.4172729999999998</c:v>
                </c:pt>
                <c:pt idx="82">
                  <c:v>4.5572030000000003</c:v>
                </c:pt>
                <c:pt idx="83">
                  <c:v>4.2477260000000001</c:v>
                </c:pt>
                <c:pt idx="84">
                  <c:v>4.2254389999999997</c:v>
                </c:pt>
                <c:pt idx="85">
                  <c:v>4.5616500000000002</c:v>
                </c:pt>
                <c:pt idx="86">
                  <c:v>4.8155060000000001</c:v>
                </c:pt>
                <c:pt idx="87">
                  <c:v>5.2819250000000002</c:v>
                </c:pt>
                <c:pt idx="88">
                  <c:v>4.7528009999999998</c:v>
                </c:pt>
                <c:pt idx="89">
                  <c:v>3.8374700000000002</c:v>
                </c:pt>
                <c:pt idx="90">
                  <c:v>3.0347460000000002</c:v>
                </c:pt>
                <c:pt idx="91">
                  <c:v>2.5992700000000002</c:v>
                </c:pt>
                <c:pt idx="92">
                  <c:v>2.2897449999999999</c:v>
                </c:pt>
                <c:pt idx="93">
                  <c:v>2.5703360000000002</c:v>
                </c:pt>
                <c:pt idx="94">
                  <c:v>2.5630060000000001</c:v>
                </c:pt>
                <c:pt idx="95">
                  <c:v>2.0594459999999999</c:v>
                </c:pt>
                <c:pt idx="96">
                  <c:v>1.886868</c:v>
                </c:pt>
                <c:pt idx="97">
                  <c:v>2.0245980000000001</c:v>
                </c:pt>
                <c:pt idx="98">
                  <c:v>1.6721600000000001</c:v>
                </c:pt>
                <c:pt idx="99">
                  <c:v>1.3929370000000001</c:v>
                </c:pt>
                <c:pt idx="100">
                  <c:v>1.68912</c:v>
                </c:pt>
                <c:pt idx="101">
                  <c:v>1.33375</c:v>
                </c:pt>
                <c:pt idx="102">
                  <c:v>1.273387</c:v>
                </c:pt>
                <c:pt idx="103">
                  <c:v>1.2294579999999999</c:v>
                </c:pt>
                <c:pt idx="104">
                  <c:v>1.0160130000000001</c:v>
                </c:pt>
                <c:pt idx="105">
                  <c:v>1.110649</c:v>
                </c:pt>
                <c:pt idx="106">
                  <c:v>1.197438</c:v>
                </c:pt>
                <c:pt idx="107">
                  <c:v>1.138201</c:v>
                </c:pt>
                <c:pt idx="108">
                  <c:v>0.951596</c:v>
                </c:pt>
                <c:pt idx="109">
                  <c:v>1.1959230000000001</c:v>
                </c:pt>
                <c:pt idx="110">
                  <c:v>1.446993</c:v>
                </c:pt>
                <c:pt idx="111">
                  <c:v>1.3625860000000001</c:v>
                </c:pt>
                <c:pt idx="112">
                  <c:v>1.502515</c:v>
                </c:pt>
                <c:pt idx="113">
                  <c:v>1.311512</c:v>
                </c:pt>
                <c:pt idx="114">
                  <c:v>1.2477780000000001</c:v>
                </c:pt>
                <c:pt idx="115">
                  <c:v>1.3440620000000001</c:v>
                </c:pt>
                <c:pt idx="116">
                  <c:v>1.6994819999999999</c:v>
                </c:pt>
                <c:pt idx="117">
                  <c:v>1.560335</c:v>
                </c:pt>
                <c:pt idx="118">
                  <c:v>1.1122970000000001</c:v>
                </c:pt>
                <c:pt idx="119">
                  <c:v>1.303301</c:v>
                </c:pt>
                <c:pt idx="120">
                  <c:v>1.278179</c:v>
                </c:pt>
                <c:pt idx="121">
                  <c:v>1.316451</c:v>
                </c:pt>
                <c:pt idx="122">
                  <c:v>1.575008</c:v>
                </c:pt>
                <c:pt idx="123">
                  <c:v>2.0467870000000001</c:v>
                </c:pt>
                <c:pt idx="124">
                  <c:v>2.7858260000000001</c:v>
                </c:pt>
                <c:pt idx="125">
                  <c:v>2.8814259999999998</c:v>
                </c:pt>
                <c:pt idx="126">
                  <c:v>2.648145</c:v>
                </c:pt>
                <c:pt idx="127">
                  <c:v>3.2864040000000001</c:v>
                </c:pt>
                <c:pt idx="128">
                  <c:v>3.9758840000000002</c:v>
                </c:pt>
                <c:pt idx="129">
                  <c:v>4.1299380000000001</c:v>
                </c:pt>
                <c:pt idx="130">
                  <c:v>4.0558920000000001</c:v>
                </c:pt>
                <c:pt idx="131">
                  <c:v>3.2080570000000002</c:v>
                </c:pt>
                <c:pt idx="132">
                  <c:v>2.5104160000000002</c:v>
                </c:pt>
                <c:pt idx="133">
                  <c:v>1.8173189999999999</c:v>
                </c:pt>
                <c:pt idx="134">
                  <c:v>2.004559</c:v>
                </c:pt>
                <c:pt idx="135">
                  <c:v>2.1779190000000002</c:v>
                </c:pt>
                <c:pt idx="136">
                  <c:v>1.8602320000000001</c:v>
                </c:pt>
                <c:pt idx="137">
                  <c:v>1.868212</c:v>
                </c:pt>
                <c:pt idx="138">
                  <c:v>1.9550000000000001</c:v>
                </c:pt>
                <c:pt idx="139">
                  <c:v>2.0586639999999998</c:v>
                </c:pt>
                <c:pt idx="140">
                  <c:v>2.5555270000000001</c:v>
                </c:pt>
                <c:pt idx="141">
                  <c:v>3.4271150000000001</c:v>
                </c:pt>
                <c:pt idx="142">
                  <c:v>4.3305689999999997</c:v>
                </c:pt>
                <c:pt idx="143">
                  <c:v>4.7119900000000001</c:v>
                </c:pt>
                <c:pt idx="144">
                  <c:v>4.104082</c:v>
                </c:pt>
                <c:pt idx="145">
                  <c:v>4.1343360000000002</c:v>
                </c:pt>
                <c:pt idx="146">
                  <c:v>4.3047149999999998</c:v>
                </c:pt>
                <c:pt idx="147">
                  <c:v>3.8722690000000002</c:v>
                </c:pt>
                <c:pt idx="148">
                  <c:v>3.7448519999999998</c:v>
                </c:pt>
                <c:pt idx="149">
                  <c:v>3.7974410000000001</c:v>
                </c:pt>
                <c:pt idx="150">
                  <c:v>3.6101030000000001</c:v>
                </c:pt>
                <c:pt idx="151">
                  <c:v>3.4057080000000002</c:v>
                </c:pt>
                <c:pt idx="152">
                  <c:v>3.3923649999999999</c:v>
                </c:pt>
                <c:pt idx="153">
                  <c:v>3.2141289999999998</c:v>
                </c:pt>
                <c:pt idx="154">
                  <c:v>3.1679219999999999</c:v>
                </c:pt>
                <c:pt idx="155">
                  <c:v>3.1665139999999998</c:v>
                </c:pt>
                <c:pt idx="156">
                  <c:v>3.4241830000000002</c:v>
                </c:pt>
                <c:pt idx="157">
                  <c:v>3.3057590000000001</c:v>
                </c:pt>
                <c:pt idx="158">
                  <c:v>3.2368450000000002</c:v>
                </c:pt>
                <c:pt idx="159">
                  <c:v>2.3016709999999998</c:v>
                </c:pt>
                <c:pt idx="160">
                  <c:v>2.0667770000000001</c:v>
                </c:pt>
                <c:pt idx="161">
                  <c:v>2.0646270000000002</c:v>
                </c:pt>
                <c:pt idx="162">
                  <c:v>1.5855049999999999</c:v>
                </c:pt>
                <c:pt idx="163">
                  <c:v>1.7335469999999999</c:v>
                </c:pt>
                <c:pt idx="164">
                  <c:v>1.6291990000000001</c:v>
                </c:pt>
                <c:pt idx="165">
                  <c:v>1.50623</c:v>
                </c:pt>
                <c:pt idx="166">
                  <c:v>1.697282</c:v>
                </c:pt>
                <c:pt idx="167">
                  <c:v>1.709892</c:v>
                </c:pt>
                <c:pt idx="168">
                  <c:v>1.9431229999999999</c:v>
                </c:pt>
                <c:pt idx="169">
                  <c:v>2.4959210000000001</c:v>
                </c:pt>
                <c:pt idx="170">
                  <c:v>2.781399</c:v>
                </c:pt>
                <c:pt idx="171">
                  <c:v>3.0470220000000001</c:v>
                </c:pt>
                <c:pt idx="172">
                  <c:v>3.3937059999999999</c:v>
                </c:pt>
                <c:pt idx="173">
                  <c:v>3.2968630000000001</c:v>
                </c:pt>
                <c:pt idx="174">
                  <c:v>2.8118280000000002</c:v>
                </c:pt>
                <c:pt idx="175">
                  <c:v>2.7235239999999998</c:v>
                </c:pt>
                <c:pt idx="176">
                  <c:v>2.247932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2-031D-42C6-97DF-F634DD0EEC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2350720"/>
        <c:axId val="152352640"/>
      </c:scatterChart>
      <c:valAx>
        <c:axId val="152350720"/>
        <c:scaling>
          <c:orientation val="minMax"/>
          <c:max val="16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(seconds)</a:t>
                </a:r>
              </a:p>
            </c:rich>
          </c:tx>
          <c:layout/>
          <c:overlay val="0"/>
        </c:title>
        <c:majorTickMark val="none"/>
        <c:minorTickMark val="none"/>
        <c:tickLblPos val="nextTo"/>
        <c:crossAx val="152352640"/>
        <c:crosses val="autoZero"/>
        <c:crossBetween val="midCat"/>
      </c:valAx>
      <c:valAx>
        <c:axId val="1523526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Fuel</a:t>
                </a:r>
                <a:r>
                  <a:rPr lang="en-US" baseline="0"/>
                  <a:t> Flow</a:t>
                </a:r>
                <a:r>
                  <a:rPr lang="en-US"/>
                  <a:t> (L/hr)</a:t>
                </a:r>
              </a:p>
            </c:rich>
          </c:tx>
          <c:layout>
            <c:manualLayout>
              <c:xMode val="edge"/>
              <c:yMode val="edge"/>
              <c:x val="1.1714589989350413E-2"/>
              <c:y val="0.43807184838889601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crossAx val="152350720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marker>
            <c:symbol val="none"/>
          </c:marker>
          <c:xVal>
            <c:numRef>
              <c:f>'Raw Data'!$AQ$349:$AQ$489</c:f>
              <c:numCache>
                <c:formatCode>General</c:formatCode>
                <c:ptCount val="141"/>
                <c:pt idx="0">
                  <c:v>47.159224999999999</c:v>
                </c:pt>
                <c:pt idx="1">
                  <c:v>47.159221000000002</c:v>
                </c:pt>
                <c:pt idx="2">
                  <c:v>47.159219999999998</c:v>
                </c:pt>
                <c:pt idx="3">
                  <c:v>47.159221000000002</c:v>
                </c:pt>
                <c:pt idx="4">
                  <c:v>47.159222</c:v>
                </c:pt>
                <c:pt idx="5">
                  <c:v>47.159222</c:v>
                </c:pt>
                <c:pt idx="6">
                  <c:v>47.159222999999997</c:v>
                </c:pt>
                <c:pt idx="7">
                  <c:v>47.159222999999997</c:v>
                </c:pt>
                <c:pt idx="8">
                  <c:v>47.159222999999997</c:v>
                </c:pt>
                <c:pt idx="9">
                  <c:v>47.159224999999999</c:v>
                </c:pt>
                <c:pt idx="10">
                  <c:v>47.159241999999999</c:v>
                </c:pt>
                <c:pt idx="11">
                  <c:v>47.159272999999999</c:v>
                </c:pt>
                <c:pt idx="12">
                  <c:v>47.159281</c:v>
                </c:pt>
                <c:pt idx="13">
                  <c:v>47.159260000000003</c:v>
                </c:pt>
                <c:pt idx="14">
                  <c:v>47.159219999999998</c:v>
                </c:pt>
                <c:pt idx="15">
                  <c:v>47.159174</c:v>
                </c:pt>
                <c:pt idx="16">
                  <c:v>47.159123000000001</c:v>
                </c:pt>
                <c:pt idx="17">
                  <c:v>47.159069000000002</c:v>
                </c:pt>
                <c:pt idx="18">
                  <c:v>47.159024000000002</c:v>
                </c:pt>
                <c:pt idx="19">
                  <c:v>47.158988999999998</c:v>
                </c:pt>
                <c:pt idx="20">
                  <c:v>47.158957999999998</c:v>
                </c:pt>
                <c:pt idx="21">
                  <c:v>47.158938999999997</c:v>
                </c:pt>
                <c:pt idx="22">
                  <c:v>47.158932</c:v>
                </c:pt>
                <c:pt idx="23">
                  <c:v>47.158932999999998</c:v>
                </c:pt>
                <c:pt idx="24">
                  <c:v>47.158937999999999</c:v>
                </c:pt>
                <c:pt idx="25">
                  <c:v>47.158943000000001</c:v>
                </c:pt>
                <c:pt idx="26">
                  <c:v>47.158943999999998</c:v>
                </c:pt>
                <c:pt idx="27">
                  <c:v>47.158943999999998</c:v>
                </c:pt>
                <c:pt idx="28">
                  <c:v>47.158946</c:v>
                </c:pt>
                <c:pt idx="29">
                  <c:v>47.158945000000003</c:v>
                </c:pt>
                <c:pt idx="30">
                  <c:v>47.158940999999999</c:v>
                </c:pt>
                <c:pt idx="31">
                  <c:v>47.158935</c:v>
                </c:pt>
                <c:pt idx="32">
                  <c:v>47.158923000000001</c:v>
                </c:pt>
                <c:pt idx="33">
                  <c:v>47.158904</c:v>
                </c:pt>
                <c:pt idx="34">
                  <c:v>47.158878999999999</c:v>
                </c:pt>
                <c:pt idx="35">
                  <c:v>47.158842999999997</c:v>
                </c:pt>
                <c:pt idx="36">
                  <c:v>47.158802999999999</c:v>
                </c:pt>
                <c:pt idx="37">
                  <c:v>47.158759000000003</c:v>
                </c:pt>
                <c:pt idx="38">
                  <c:v>47.158710999999997</c:v>
                </c:pt>
                <c:pt idx="39">
                  <c:v>47.158669000000003</c:v>
                </c:pt>
                <c:pt idx="40">
                  <c:v>47.158633000000002</c:v>
                </c:pt>
                <c:pt idx="41">
                  <c:v>47.1586</c:v>
                </c:pt>
                <c:pt idx="42">
                  <c:v>47.158574000000002</c:v>
                </c:pt>
                <c:pt idx="43">
                  <c:v>47.158555999999997</c:v>
                </c:pt>
                <c:pt idx="44">
                  <c:v>47.158538999999998</c:v>
                </c:pt>
                <c:pt idx="45">
                  <c:v>47.158526999999999</c:v>
                </c:pt>
                <c:pt idx="46">
                  <c:v>47.158518000000001</c:v>
                </c:pt>
                <c:pt idx="47">
                  <c:v>47.158513999999997</c:v>
                </c:pt>
                <c:pt idx="48">
                  <c:v>47.158513999999997</c:v>
                </c:pt>
                <c:pt idx="49">
                  <c:v>47.158517000000003</c:v>
                </c:pt>
                <c:pt idx="50">
                  <c:v>47.158532000000001</c:v>
                </c:pt>
                <c:pt idx="51">
                  <c:v>47.158565000000003</c:v>
                </c:pt>
                <c:pt idx="52">
                  <c:v>47.158611000000001</c:v>
                </c:pt>
                <c:pt idx="53">
                  <c:v>47.158662999999997</c:v>
                </c:pt>
                <c:pt idx="54">
                  <c:v>47.158721999999997</c:v>
                </c:pt>
                <c:pt idx="55">
                  <c:v>47.158785999999999</c:v>
                </c:pt>
                <c:pt idx="56">
                  <c:v>47.158858000000002</c:v>
                </c:pt>
                <c:pt idx="57">
                  <c:v>47.158935</c:v>
                </c:pt>
                <c:pt idx="58">
                  <c:v>47.159018000000003</c:v>
                </c:pt>
                <c:pt idx="59">
                  <c:v>47.159098</c:v>
                </c:pt>
                <c:pt idx="60">
                  <c:v>47.159198000000004</c:v>
                </c:pt>
                <c:pt idx="61">
                  <c:v>47.159315999999997</c:v>
                </c:pt>
                <c:pt idx="62">
                  <c:v>47.159447999999998</c:v>
                </c:pt>
                <c:pt idx="63">
                  <c:v>47.159616</c:v>
                </c:pt>
                <c:pt idx="64">
                  <c:v>47.159745000000001</c:v>
                </c:pt>
                <c:pt idx="65">
                  <c:v>47.159865000000003</c:v>
                </c:pt>
                <c:pt idx="66">
                  <c:v>47.159965999999997</c:v>
                </c:pt>
                <c:pt idx="67">
                  <c:v>47.160046000000001</c:v>
                </c:pt>
                <c:pt idx="68">
                  <c:v>47.160145</c:v>
                </c:pt>
                <c:pt idx="69">
                  <c:v>47.160245000000003</c:v>
                </c:pt>
                <c:pt idx="70">
                  <c:v>47.160341000000003</c:v>
                </c:pt>
                <c:pt idx="71">
                  <c:v>47.160434000000002</c:v>
                </c:pt>
                <c:pt idx="72">
                  <c:v>47.160525</c:v>
                </c:pt>
                <c:pt idx="73">
                  <c:v>47.160614000000002</c:v>
                </c:pt>
                <c:pt idx="74">
                  <c:v>47.160696000000002</c:v>
                </c:pt>
                <c:pt idx="75">
                  <c:v>47.160784</c:v>
                </c:pt>
                <c:pt idx="76">
                  <c:v>47.160879000000001</c:v>
                </c:pt>
                <c:pt idx="77">
                  <c:v>47.160980000000002</c:v>
                </c:pt>
                <c:pt idx="78">
                  <c:v>47.161087000000002</c:v>
                </c:pt>
                <c:pt idx="79">
                  <c:v>47.161192</c:v>
                </c:pt>
                <c:pt idx="80">
                  <c:v>47.161296</c:v>
                </c:pt>
                <c:pt idx="81">
                  <c:v>47.161403</c:v>
                </c:pt>
                <c:pt idx="82">
                  <c:v>47.161504999999998</c:v>
                </c:pt>
                <c:pt idx="83">
                  <c:v>47.161606999999997</c:v>
                </c:pt>
                <c:pt idx="84">
                  <c:v>47.161706000000002</c:v>
                </c:pt>
                <c:pt idx="85">
                  <c:v>47.161805000000001</c:v>
                </c:pt>
                <c:pt idx="86">
                  <c:v>47.161900000000003</c:v>
                </c:pt>
                <c:pt idx="87">
                  <c:v>47.161994999999997</c:v>
                </c:pt>
                <c:pt idx="88">
                  <c:v>47.162103000000002</c:v>
                </c:pt>
                <c:pt idx="89">
                  <c:v>47.162216000000001</c:v>
                </c:pt>
                <c:pt idx="90">
                  <c:v>47.162329999999997</c:v>
                </c:pt>
                <c:pt idx="91">
                  <c:v>47.162447999999998</c:v>
                </c:pt>
                <c:pt idx="92">
                  <c:v>47.162553000000003</c:v>
                </c:pt>
                <c:pt idx="93">
                  <c:v>47.162618000000002</c:v>
                </c:pt>
                <c:pt idx="94">
                  <c:v>47.162756999999999</c:v>
                </c:pt>
                <c:pt idx="95">
                  <c:v>47.162959000000001</c:v>
                </c:pt>
                <c:pt idx="96">
                  <c:v>47.163083999999998</c:v>
                </c:pt>
                <c:pt idx="97">
                  <c:v>47.163209999999999</c:v>
                </c:pt>
                <c:pt idx="98">
                  <c:v>47.163333000000002</c:v>
                </c:pt>
                <c:pt idx="99">
                  <c:v>47.163460000000001</c:v>
                </c:pt>
                <c:pt idx="100">
                  <c:v>47.163586000000002</c:v>
                </c:pt>
                <c:pt idx="101">
                  <c:v>47.163705999999998</c:v>
                </c:pt>
                <c:pt idx="102">
                  <c:v>47.163812</c:v>
                </c:pt>
                <c:pt idx="103">
                  <c:v>47.163913000000001</c:v>
                </c:pt>
                <c:pt idx="104">
                  <c:v>47.164005000000003</c:v>
                </c:pt>
                <c:pt idx="105">
                  <c:v>47.164079999999998</c:v>
                </c:pt>
                <c:pt idx="106">
                  <c:v>47.164149999999999</c:v>
                </c:pt>
                <c:pt idx="107">
                  <c:v>47.164216000000003</c:v>
                </c:pt>
                <c:pt idx="108">
                  <c:v>47.164276999999998</c:v>
                </c:pt>
                <c:pt idx="109">
                  <c:v>47.16433</c:v>
                </c:pt>
                <c:pt idx="110">
                  <c:v>47.164372</c:v>
                </c:pt>
                <c:pt idx="111">
                  <c:v>47.164409999999997</c:v>
                </c:pt>
                <c:pt idx="112">
                  <c:v>47.16442</c:v>
                </c:pt>
                <c:pt idx="113">
                  <c:v>47.164417</c:v>
                </c:pt>
                <c:pt idx="114">
                  <c:v>47.164403999999998</c:v>
                </c:pt>
                <c:pt idx="115">
                  <c:v>47.164385000000003</c:v>
                </c:pt>
                <c:pt idx="116">
                  <c:v>47.164361999999997</c:v>
                </c:pt>
                <c:pt idx="117">
                  <c:v>47.164333999999997</c:v>
                </c:pt>
                <c:pt idx="118">
                  <c:v>47.164301000000002</c:v>
                </c:pt>
                <c:pt idx="119">
                  <c:v>47.164268</c:v>
                </c:pt>
                <c:pt idx="120">
                  <c:v>47.164236000000002</c:v>
                </c:pt>
                <c:pt idx="121">
                  <c:v>47.164208000000002</c:v>
                </c:pt>
                <c:pt idx="122">
                  <c:v>47.164183999999999</c:v>
                </c:pt>
                <c:pt idx="123">
                  <c:v>47.164172000000001</c:v>
                </c:pt>
                <c:pt idx="124">
                  <c:v>47.164164999999997</c:v>
                </c:pt>
                <c:pt idx="125">
                  <c:v>47.164163000000002</c:v>
                </c:pt>
                <c:pt idx="126">
                  <c:v>47.164177000000002</c:v>
                </c:pt>
                <c:pt idx="127">
                  <c:v>47.164206999999998</c:v>
                </c:pt>
                <c:pt idx="128">
                  <c:v>47.164237999999997</c:v>
                </c:pt>
                <c:pt idx="129">
                  <c:v>47.164257999999997</c:v>
                </c:pt>
                <c:pt idx="130">
                  <c:v>47.164270000000002</c:v>
                </c:pt>
                <c:pt idx="131">
                  <c:v>47.164279000000001</c:v>
                </c:pt>
                <c:pt idx="132">
                  <c:v>47.164285999999997</c:v>
                </c:pt>
                <c:pt idx="133">
                  <c:v>47.164275000000004</c:v>
                </c:pt>
                <c:pt idx="134">
                  <c:v>47.164231000000001</c:v>
                </c:pt>
                <c:pt idx="135">
                  <c:v>47.164178999999997</c:v>
                </c:pt>
                <c:pt idx="136">
                  <c:v>47.164132000000002</c:v>
                </c:pt>
                <c:pt idx="137">
                  <c:v>47.164085</c:v>
                </c:pt>
                <c:pt idx="138">
                  <c:v>47.164037</c:v>
                </c:pt>
                <c:pt idx="139">
                  <c:v>47.163984999999997</c:v>
                </c:pt>
                <c:pt idx="140">
                  <c:v>47.163927999999999</c:v>
                </c:pt>
              </c:numCache>
            </c:numRef>
          </c:xVal>
          <c:yVal>
            <c:numRef>
              <c:f>'Raw Data'!$AR$349:$AR$489</c:f>
              <c:numCache>
                <c:formatCode>General</c:formatCode>
                <c:ptCount val="141"/>
                <c:pt idx="0">
                  <c:v>-88.489716000000001</c:v>
                </c:pt>
                <c:pt idx="1">
                  <c:v>-88.489718999999994</c:v>
                </c:pt>
                <c:pt idx="2">
                  <c:v>-88.489720000000005</c:v>
                </c:pt>
                <c:pt idx="3">
                  <c:v>-88.489720000000005</c:v>
                </c:pt>
                <c:pt idx="4">
                  <c:v>-88.489718999999994</c:v>
                </c:pt>
                <c:pt idx="5">
                  <c:v>-88.489717999999996</c:v>
                </c:pt>
                <c:pt idx="6">
                  <c:v>-88.489717999999996</c:v>
                </c:pt>
                <c:pt idx="7">
                  <c:v>-88.489717999999996</c:v>
                </c:pt>
                <c:pt idx="8">
                  <c:v>-88.489717999999996</c:v>
                </c:pt>
                <c:pt idx="9">
                  <c:v>-88.489717999999996</c:v>
                </c:pt>
                <c:pt idx="10">
                  <c:v>-88.489700999999997</c:v>
                </c:pt>
                <c:pt idx="11">
                  <c:v>-88.489654000000002</c:v>
                </c:pt>
                <c:pt idx="12">
                  <c:v>-88.489593999999997</c:v>
                </c:pt>
                <c:pt idx="13">
                  <c:v>-88.489535000000004</c:v>
                </c:pt>
                <c:pt idx="14">
                  <c:v>-88.489474999999999</c:v>
                </c:pt>
                <c:pt idx="15">
                  <c:v>-88.489403999999993</c:v>
                </c:pt>
                <c:pt idx="16">
                  <c:v>-88.489317</c:v>
                </c:pt>
                <c:pt idx="17">
                  <c:v>-88.489223999999993</c:v>
                </c:pt>
                <c:pt idx="18">
                  <c:v>-88.489113000000003</c:v>
                </c:pt>
                <c:pt idx="19">
                  <c:v>-88.488978000000003</c:v>
                </c:pt>
                <c:pt idx="20">
                  <c:v>-88.488828999999996</c:v>
                </c:pt>
                <c:pt idx="21">
                  <c:v>-88.488660999999993</c:v>
                </c:pt>
                <c:pt idx="22">
                  <c:v>-88.488478000000001</c:v>
                </c:pt>
                <c:pt idx="23">
                  <c:v>-88.488283999999993</c:v>
                </c:pt>
                <c:pt idx="24">
                  <c:v>-88.488077000000004</c:v>
                </c:pt>
                <c:pt idx="25">
                  <c:v>-88.487865999999997</c:v>
                </c:pt>
                <c:pt idx="26">
                  <c:v>-88.487665000000007</c:v>
                </c:pt>
                <c:pt idx="27">
                  <c:v>-88.487471999999997</c:v>
                </c:pt>
                <c:pt idx="28">
                  <c:v>-88.487290000000002</c:v>
                </c:pt>
                <c:pt idx="29">
                  <c:v>-88.487128999999996</c:v>
                </c:pt>
                <c:pt idx="30">
                  <c:v>-88.486957000000004</c:v>
                </c:pt>
                <c:pt idx="31">
                  <c:v>-88.486780999999993</c:v>
                </c:pt>
                <c:pt idx="32">
                  <c:v>-88.486611999999994</c:v>
                </c:pt>
                <c:pt idx="33">
                  <c:v>-88.486455000000007</c:v>
                </c:pt>
                <c:pt idx="34">
                  <c:v>-88.486307999999994</c:v>
                </c:pt>
                <c:pt idx="35">
                  <c:v>-88.486169000000004</c:v>
                </c:pt>
                <c:pt idx="36">
                  <c:v>-88.486035000000001</c:v>
                </c:pt>
                <c:pt idx="37">
                  <c:v>-88.485906</c:v>
                </c:pt>
                <c:pt idx="38">
                  <c:v>-88.485785000000007</c:v>
                </c:pt>
                <c:pt idx="39">
                  <c:v>-88.485669999999999</c:v>
                </c:pt>
                <c:pt idx="40">
                  <c:v>-88.485563999999997</c:v>
                </c:pt>
                <c:pt idx="41">
                  <c:v>-88.485460000000003</c:v>
                </c:pt>
                <c:pt idx="42">
                  <c:v>-88.485350999999994</c:v>
                </c:pt>
                <c:pt idx="43">
                  <c:v>-88.485239000000007</c:v>
                </c:pt>
                <c:pt idx="44">
                  <c:v>-88.485128000000003</c:v>
                </c:pt>
                <c:pt idx="45">
                  <c:v>-88.485016999999999</c:v>
                </c:pt>
                <c:pt idx="46">
                  <c:v>-88.484911999999994</c:v>
                </c:pt>
                <c:pt idx="47">
                  <c:v>-88.484810999999993</c:v>
                </c:pt>
                <c:pt idx="48">
                  <c:v>-88.484706000000003</c:v>
                </c:pt>
                <c:pt idx="49">
                  <c:v>-88.484600999999998</c:v>
                </c:pt>
                <c:pt idx="50">
                  <c:v>-88.484503000000004</c:v>
                </c:pt>
                <c:pt idx="51">
                  <c:v>-88.48442</c:v>
                </c:pt>
                <c:pt idx="52">
                  <c:v>-88.484346000000002</c:v>
                </c:pt>
                <c:pt idx="53">
                  <c:v>-88.484278000000003</c:v>
                </c:pt>
                <c:pt idx="54">
                  <c:v>-88.484216000000004</c:v>
                </c:pt>
                <c:pt idx="55">
                  <c:v>-88.484164000000007</c:v>
                </c:pt>
                <c:pt idx="56">
                  <c:v>-88.484123999999994</c:v>
                </c:pt>
                <c:pt idx="57">
                  <c:v>-88.484093000000001</c:v>
                </c:pt>
                <c:pt idx="58">
                  <c:v>-88.484076999999999</c:v>
                </c:pt>
                <c:pt idx="59">
                  <c:v>-88.484055999999995</c:v>
                </c:pt>
                <c:pt idx="60">
                  <c:v>-88.484065000000001</c:v>
                </c:pt>
                <c:pt idx="61">
                  <c:v>-88.484108000000006</c:v>
                </c:pt>
                <c:pt idx="62">
                  <c:v>-88.484115000000003</c:v>
                </c:pt>
                <c:pt idx="63">
                  <c:v>-88.484126000000003</c:v>
                </c:pt>
                <c:pt idx="64">
                  <c:v>-88.484132000000002</c:v>
                </c:pt>
                <c:pt idx="65">
                  <c:v>-88.484137000000004</c:v>
                </c:pt>
                <c:pt idx="66">
                  <c:v>-88.484143000000003</c:v>
                </c:pt>
                <c:pt idx="67">
                  <c:v>-88.484143000000003</c:v>
                </c:pt>
                <c:pt idx="68">
                  <c:v>-88.484138000000002</c:v>
                </c:pt>
                <c:pt idx="69">
                  <c:v>-88.484137000000004</c:v>
                </c:pt>
                <c:pt idx="70">
                  <c:v>-88.484122999999997</c:v>
                </c:pt>
                <c:pt idx="71">
                  <c:v>-88.484099999999998</c:v>
                </c:pt>
                <c:pt idx="72">
                  <c:v>-88.484076999999999</c:v>
                </c:pt>
                <c:pt idx="73">
                  <c:v>-88.484038999999996</c:v>
                </c:pt>
                <c:pt idx="74">
                  <c:v>-88.483981</c:v>
                </c:pt>
                <c:pt idx="75">
                  <c:v>-88.483936</c:v>
                </c:pt>
                <c:pt idx="76">
                  <c:v>-88.483902999999998</c:v>
                </c:pt>
                <c:pt idx="77">
                  <c:v>-88.483887999999993</c:v>
                </c:pt>
                <c:pt idx="78">
                  <c:v>-88.483887999999993</c:v>
                </c:pt>
                <c:pt idx="79">
                  <c:v>-88.483886999999996</c:v>
                </c:pt>
                <c:pt idx="80">
                  <c:v>-88.483889000000005</c:v>
                </c:pt>
                <c:pt idx="81">
                  <c:v>-88.483901000000003</c:v>
                </c:pt>
                <c:pt idx="82">
                  <c:v>-88.483912000000004</c:v>
                </c:pt>
                <c:pt idx="83">
                  <c:v>-88.483923000000004</c:v>
                </c:pt>
                <c:pt idx="84">
                  <c:v>-88.483953999999997</c:v>
                </c:pt>
                <c:pt idx="85">
                  <c:v>-88.484002000000004</c:v>
                </c:pt>
                <c:pt idx="86">
                  <c:v>-88.484059999999999</c:v>
                </c:pt>
                <c:pt idx="87">
                  <c:v>-88.484128999999996</c:v>
                </c:pt>
                <c:pt idx="88">
                  <c:v>-88.484131000000005</c:v>
                </c:pt>
                <c:pt idx="89">
                  <c:v>-88.484121999999999</c:v>
                </c:pt>
                <c:pt idx="90">
                  <c:v>-88.484117999999995</c:v>
                </c:pt>
                <c:pt idx="91">
                  <c:v>-88.484108000000006</c:v>
                </c:pt>
                <c:pt idx="92">
                  <c:v>-88.484089999999995</c:v>
                </c:pt>
                <c:pt idx="93">
                  <c:v>-88.484086000000005</c:v>
                </c:pt>
                <c:pt idx="94">
                  <c:v>-88.484082999999998</c:v>
                </c:pt>
                <c:pt idx="95">
                  <c:v>-88.484080000000006</c:v>
                </c:pt>
                <c:pt idx="96">
                  <c:v>-88.484127999999998</c:v>
                </c:pt>
                <c:pt idx="97">
                  <c:v>-88.484245999999999</c:v>
                </c:pt>
                <c:pt idx="98">
                  <c:v>-88.484352000000001</c:v>
                </c:pt>
                <c:pt idx="99">
                  <c:v>-88.484465</c:v>
                </c:pt>
                <c:pt idx="100">
                  <c:v>-88.484583999999998</c:v>
                </c:pt>
                <c:pt idx="101">
                  <c:v>-88.484702999999996</c:v>
                </c:pt>
                <c:pt idx="102">
                  <c:v>-88.484834000000006</c:v>
                </c:pt>
                <c:pt idx="103">
                  <c:v>-88.484978999999996</c:v>
                </c:pt>
                <c:pt idx="104">
                  <c:v>-88.485131999999993</c:v>
                </c:pt>
                <c:pt idx="105">
                  <c:v>-88.485302000000004</c:v>
                </c:pt>
                <c:pt idx="106">
                  <c:v>-88.485477000000003</c:v>
                </c:pt>
                <c:pt idx="107">
                  <c:v>-88.485659999999996</c:v>
                </c:pt>
                <c:pt idx="108">
                  <c:v>-88.485855999999998</c:v>
                </c:pt>
                <c:pt idx="109">
                  <c:v>-88.486044000000007</c:v>
                </c:pt>
                <c:pt idx="110">
                  <c:v>-88.486222999999995</c:v>
                </c:pt>
                <c:pt idx="111">
                  <c:v>-88.486395000000002</c:v>
                </c:pt>
                <c:pt idx="112">
                  <c:v>-88.486547000000002</c:v>
                </c:pt>
                <c:pt idx="113">
                  <c:v>-88.486694999999997</c:v>
                </c:pt>
                <c:pt idx="114">
                  <c:v>-88.486846</c:v>
                </c:pt>
                <c:pt idx="115">
                  <c:v>-88.486993999999996</c:v>
                </c:pt>
                <c:pt idx="116">
                  <c:v>-88.487137000000004</c:v>
                </c:pt>
                <c:pt idx="117">
                  <c:v>-88.487271000000007</c:v>
                </c:pt>
                <c:pt idx="118">
                  <c:v>-88.487397000000001</c:v>
                </c:pt>
                <c:pt idx="119">
                  <c:v>-88.487521000000001</c:v>
                </c:pt>
                <c:pt idx="120">
                  <c:v>-88.487641999999994</c:v>
                </c:pt>
                <c:pt idx="121">
                  <c:v>-88.487762000000004</c:v>
                </c:pt>
                <c:pt idx="122">
                  <c:v>-88.487877999999995</c:v>
                </c:pt>
                <c:pt idx="123">
                  <c:v>-88.487986000000006</c:v>
                </c:pt>
                <c:pt idx="124">
                  <c:v>-88.488095000000001</c:v>
                </c:pt>
                <c:pt idx="125">
                  <c:v>-88.488201000000004</c:v>
                </c:pt>
                <c:pt idx="126">
                  <c:v>-88.488303999999999</c:v>
                </c:pt>
                <c:pt idx="127">
                  <c:v>-88.488405</c:v>
                </c:pt>
                <c:pt idx="128">
                  <c:v>-88.488501999999997</c:v>
                </c:pt>
                <c:pt idx="129">
                  <c:v>-88.488606000000004</c:v>
                </c:pt>
                <c:pt idx="130">
                  <c:v>-88.488714000000002</c:v>
                </c:pt>
                <c:pt idx="131">
                  <c:v>-88.488821999999999</c:v>
                </c:pt>
                <c:pt idx="132">
                  <c:v>-88.488934</c:v>
                </c:pt>
                <c:pt idx="133">
                  <c:v>-88.489057000000003</c:v>
                </c:pt>
                <c:pt idx="134">
                  <c:v>-88.489198999999999</c:v>
                </c:pt>
                <c:pt idx="135">
                  <c:v>-88.489339000000001</c:v>
                </c:pt>
                <c:pt idx="136">
                  <c:v>-88.489467000000005</c:v>
                </c:pt>
                <c:pt idx="137">
                  <c:v>-88.489587</c:v>
                </c:pt>
                <c:pt idx="138">
                  <c:v>-88.489705999999998</c:v>
                </c:pt>
                <c:pt idx="139">
                  <c:v>-88.489819999999995</c:v>
                </c:pt>
                <c:pt idx="140">
                  <c:v>-88.489930000000001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6296-441F-91F0-B715B46EFA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6192384"/>
        <c:axId val="136193920"/>
      </c:scatterChart>
      <c:valAx>
        <c:axId val="1361923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36193920"/>
        <c:crosses val="autoZero"/>
        <c:crossBetween val="midCat"/>
      </c:valAx>
      <c:valAx>
        <c:axId val="13619392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36192384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475718411166534E-2"/>
          <c:y val="2.9287551901617536E-2"/>
          <c:w val="0.87326618538502498"/>
          <c:h val="0.912469113356424"/>
        </c:manualLayout>
      </c:layout>
      <c:lineChart>
        <c:grouping val="standard"/>
        <c:varyColors val="0"/>
        <c:ser>
          <c:idx val="0"/>
          <c:order val="0"/>
          <c:tx>
            <c:v>Lap 1</c:v>
          </c:tx>
          <c:marker>
            <c:symbol val="none"/>
          </c:marker>
          <c:val>
            <c:numRef>
              <c:f>'Lap Breaks'!$A$6:$A$200</c:f>
              <c:numCache>
                <c:formatCode>General</c:formatCode>
                <c:ptCount val="195"/>
                <c:pt idx="0">
                  <c:v>11</c:v>
                </c:pt>
                <c:pt idx="1">
                  <c:v>13.7</c:v>
                </c:pt>
                <c:pt idx="2">
                  <c:v>16.5</c:v>
                </c:pt>
                <c:pt idx="3">
                  <c:v>18.7</c:v>
                </c:pt>
                <c:pt idx="4">
                  <c:v>20.399999999999999</c:v>
                </c:pt>
                <c:pt idx="5">
                  <c:v>22.2</c:v>
                </c:pt>
                <c:pt idx="6">
                  <c:v>24.4</c:v>
                </c:pt>
                <c:pt idx="7">
                  <c:v>26.6</c:v>
                </c:pt>
                <c:pt idx="8">
                  <c:v>28.8</c:v>
                </c:pt>
                <c:pt idx="9">
                  <c:v>30.7</c:v>
                </c:pt>
                <c:pt idx="10">
                  <c:v>32.9</c:v>
                </c:pt>
                <c:pt idx="11">
                  <c:v>34.4</c:v>
                </c:pt>
                <c:pt idx="12">
                  <c:v>34.200000000000003</c:v>
                </c:pt>
                <c:pt idx="13">
                  <c:v>33.5</c:v>
                </c:pt>
                <c:pt idx="14">
                  <c:v>32.6</c:v>
                </c:pt>
                <c:pt idx="15">
                  <c:v>30.7</c:v>
                </c:pt>
                <c:pt idx="16">
                  <c:v>30</c:v>
                </c:pt>
                <c:pt idx="17">
                  <c:v>29.9</c:v>
                </c:pt>
                <c:pt idx="18">
                  <c:v>29.5</c:v>
                </c:pt>
                <c:pt idx="19">
                  <c:v>28.2</c:v>
                </c:pt>
                <c:pt idx="20">
                  <c:v>26.9</c:v>
                </c:pt>
                <c:pt idx="21">
                  <c:v>25.9</c:v>
                </c:pt>
                <c:pt idx="22">
                  <c:v>25.3</c:v>
                </c:pt>
                <c:pt idx="23">
                  <c:v>24.9</c:v>
                </c:pt>
                <c:pt idx="24">
                  <c:v>24.3</c:v>
                </c:pt>
                <c:pt idx="25">
                  <c:v>23.2</c:v>
                </c:pt>
                <c:pt idx="26">
                  <c:v>21.7</c:v>
                </c:pt>
                <c:pt idx="27">
                  <c:v>20.7</c:v>
                </c:pt>
                <c:pt idx="28">
                  <c:v>20.100000000000001</c:v>
                </c:pt>
                <c:pt idx="29">
                  <c:v>19.8</c:v>
                </c:pt>
                <c:pt idx="30">
                  <c:v>19.600000000000001</c:v>
                </c:pt>
                <c:pt idx="31">
                  <c:v>19.3</c:v>
                </c:pt>
                <c:pt idx="32">
                  <c:v>18.7</c:v>
                </c:pt>
                <c:pt idx="33">
                  <c:v>17.899999999999999</c:v>
                </c:pt>
                <c:pt idx="34">
                  <c:v>17.8</c:v>
                </c:pt>
                <c:pt idx="35">
                  <c:v>17.7</c:v>
                </c:pt>
                <c:pt idx="36">
                  <c:v>17.2</c:v>
                </c:pt>
                <c:pt idx="37">
                  <c:v>16.5</c:v>
                </c:pt>
                <c:pt idx="38">
                  <c:v>16.399999999999999</c:v>
                </c:pt>
                <c:pt idx="39">
                  <c:v>16.7</c:v>
                </c:pt>
                <c:pt idx="40">
                  <c:v>17.3</c:v>
                </c:pt>
                <c:pt idx="41">
                  <c:v>18.2</c:v>
                </c:pt>
                <c:pt idx="42">
                  <c:v>18.899999999999999</c:v>
                </c:pt>
                <c:pt idx="43">
                  <c:v>19.100000000000001</c:v>
                </c:pt>
                <c:pt idx="44">
                  <c:v>19.5</c:v>
                </c:pt>
                <c:pt idx="45">
                  <c:v>19.7</c:v>
                </c:pt>
                <c:pt idx="46">
                  <c:v>21.2</c:v>
                </c:pt>
                <c:pt idx="47">
                  <c:v>23.6</c:v>
                </c:pt>
                <c:pt idx="48">
                  <c:v>25.5</c:v>
                </c:pt>
                <c:pt idx="49">
                  <c:v>28.9</c:v>
                </c:pt>
                <c:pt idx="50">
                  <c:v>29.9</c:v>
                </c:pt>
                <c:pt idx="51">
                  <c:v>29.9</c:v>
                </c:pt>
                <c:pt idx="52">
                  <c:v>28.6</c:v>
                </c:pt>
                <c:pt idx="53">
                  <c:v>26.3</c:v>
                </c:pt>
                <c:pt idx="54">
                  <c:v>25.6</c:v>
                </c:pt>
                <c:pt idx="55">
                  <c:v>25.1</c:v>
                </c:pt>
                <c:pt idx="56">
                  <c:v>24.3</c:v>
                </c:pt>
                <c:pt idx="57">
                  <c:v>23.6</c:v>
                </c:pt>
                <c:pt idx="58">
                  <c:v>23.2</c:v>
                </c:pt>
                <c:pt idx="59">
                  <c:v>23</c:v>
                </c:pt>
                <c:pt idx="60">
                  <c:v>22.7</c:v>
                </c:pt>
                <c:pt idx="61">
                  <c:v>22.8</c:v>
                </c:pt>
                <c:pt idx="62">
                  <c:v>23.3</c:v>
                </c:pt>
                <c:pt idx="63">
                  <c:v>24.1</c:v>
                </c:pt>
                <c:pt idx="64">
                  <c:v>25</c:v>
                </c:pt>
                <c:pt idx="65">
                  <c:v>25.5</c:v>
                </c:pt>
                <c:pt idx="66">
                  <c:v>25.7</c:v>
                </c:pt>
                <c:pt idx="67">
                  <c:v>25.8</c:v>
                </c:pt>
                <c:pt idx="68">
                  <c:v>25.5</c:v>
                </c:pt>
                <c:pt idx="69">
                  <c:v>25.4</c:v>
                </c:pt>
                <c:pt idx="70">
                  <c:v>25.2</c:v>
                </c:pt>
                <c:pt idx="71">
                  <c:v>25.1</c:v>
                </c:pt>
                <c:pt idx="72">
                  <c:v>25.2</c:v>
                </c:pt>
                <c:pt idx="73">
                  <c:v>25.4</c:v>
                </c:pt>
                <c:pt idx="74">
                  <c:v>25.8</c:v>
                </c:pt>
                <c:pt idx="75">
                  <c:v>26.7</c:v>
                </c:pt>
                <c:pt idx="76">
                  <c:v>27.4</c:v>
                </c:pt>
                <c:pt idx="77">
                  <c:v>28.1</c:v>
                </c:pt>
                <c:pt idx="78">
                  <c:v>29.4</c:v>
                </c:pt>
                <c:pt idx="79">
                  <c:v>30.1</c:v>
                </c:pt>
                <c:pt idx="80">
                  <c:v>30.7</c:v>
                </c:pt>
                <c:pt idx="81">
                  <c:v>31.1</c:v>
                </c:pt>
                <c:pt idx="82">
                  <c:v>31.3</c:v>
                </c:pt>
                <c:pt idx="83">
                  <c:v>32</c:v>
                </c:pt>
                <c:pt idx="84">
                  <c:v>33.299999999999997</c:v>
                </c:pt>
                <c:pt idx="85">
                  <c:v>34.9</c:v>
                </c:pt>
                <c:pt idx="86">
                  <c:v>35.9</c:v>
                </c:pt>
                <c:pt idx="87">
                  <c:v>35.799999999999997</c:v>
                </c:pt>
                <c:pt idx="88">
                  <c:v>35.200000000000003</c:v>
                </c:pt>
                <c:pt idx="89">
                  <c:v>35</c:v>
                </c:pt>
                <c:pt idx="90">
                  <c:v>34.700000000000003</c:v>
                </c:pt>
                <c:pt idx="91">
                  <c:v>34.200000000000003</c:v>
                </c:pt>
                <c:pt idx="92">
                  <c:v>34.299999999999997</c:v>
                </c:pt>
                <c:pt idx="93">
                  <c:v>34.700000000000003</c:v>
                </c:pt>
                <c:pt idx="94">
                  <c:v>35.4</c:v>
                </c:pt>
                <c:pt idx="95">
                  <c:v>34.799999999999997</c:v>
                </c:pt>
                <c:pt idx="96">
                  <c:v>33.4</c:v>
                </c:pt>
                <c:pt idx="97">
                  <c:v>32.5</c:v>
                </c:pt>
                <c:pt idx="98">
                  <c:v>30</c:v>
                </c:pt>
                <c:pt idx="99">
                  <c:v>27.8</c:v>
                </c:pt>
                <c:pt idx="100">
                  <c:v>26.5</c:v>
                </c:pt>
                <c:pt idx="101">
                  <c:v>25.8</c:v>
                </c:pt>
                <c:pt idx="102">
                  <c:v>25.1</c:v>
                </c:pt>
                <c:pt idx="103">
                  <c:v>24.3</c:v>
                </c:pt>
                <c:pt idx="104">
                  <c:v>23.5</c:v>
                </c:pt>
                <c:pt idx="105">
                  <c:v>22.9</c:v>
                </c:pt>
                <c:pt idx="106">
                  <c:v>22.4</c:v>
                </c:pt>
                <c:pt idx="107">
                  <c:v>21.9</c:v>
                </c:pt>
                <c:pt idx="108">
                  <c:v>21.4</c:v>
                </c:pt>
                <c:pt idx="109">
                  <c:v>19.7</c:v>
                </c:pt>
                <c:pt idx="110">
                  <c:v>18.399999999999999</c:v>
                </c:pt>
                <c:pt idx="111">
                  <c:v>18</c:v>
                </c:pt>
                <c:pt idx="112">
                  <c:v>17.600000000000001</c:v>
                </c:pt>
                <c:pt idx="113">
                  <c:v>17.899999999999999</c:v>
                </c:pt>
                <c:pt idx="114">
                  <c:v>17.899999999999999</c:v>
                </c:pt>
                <c:pt idx="115">
                  <c:v>18.100000000000001</c:v>
                </c:pt>
                <c:pt idx="116">
                  <c:v>18.3</c:v>
                </c:pt>
                <c:pt idx="117">
                  <c:v>18.7</c:v>
                </c:pt>
                <c:pt idx="118">
                  <c:v>19</c:v>
                </c:pt>
                <c:pt idx="119">
                  <c:v>19.600000000000001</c:v>
                </c:pt>
                <c:pt idx="120">
                  <c:v>21.4</c:v>
                </c:pt>
                <c:pt idx="121">
                  <c:v>23.1</c:v>
                </c:pt>
                <c:pt idx="122">
                  <c:v>23.7</c:v>
                </c:pt>
                <c:pt idx="123">
                  <c:v>23.5</c:v>
                </c:pt>
                <c:pt idx="124">
                  <c:v>23.3</c:v>
                </c:pt>
                <c:pt idx="125">
                  <c:v>23.2</c:v>
                </c:pt>
                <c:pt idx="126">
                  <c:v>23.4</c:v>
                </c:pt>
                <c:pt idx="127">
                  <c:v>24.2</c:v>
                </c:pt>
                <c:pt idx="128">
                  <c:v>25.6</c:v>
                </c:pt>
                <c:pt idx="129">
                  <c:v>27.2</c:v>
                </c:pt>
                <c:pt idx="130">
                  <c:v>27.5</c:v>
                </c:pt>
                <c:pt idx="131">
                  <c:v>27.6</c:v>
                </c:pt>
                <c:pt idx="132">
                  <c:v>28.2</c:v>
                </c:pt>
                <c:pt idx="133">
                  <c:v>28.8</c:v>
                </c:pt>
                <c:pt idx="134">
                  <c:v>29.2</c:v>
                </c:pt>
                <c:pt idx="135">
                  <c:v>28.5</c:v>
                </c:pt>
                <c:pt idx="136">
                  <c:v>26.9</c:v>
                </c:pt>
                <c:pt idx="137">
                  <c:v>25.8</c:v>
                </c:pt>
                <c:pt idx="138">
                  <c:v>25.5</c:v>
                </c:pt>
                <c:pt idx="139">
                  <c:v>25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16D1-4184-A009-04E6207919E8}"/>
            </c:ext>
          </c:extLst>
        </c:ser>
        <c:ser>
          <c:idx val="1"/>
          <c:order val="1"/>
          <c:tx>
            <c:v>Lap 2</c:v>
          </c:tx>
          <c:marker>
            <c:symbol val="none"/>
          </c:marker>
          <c:val>
            <c:numRef>
              <c:f>'Lap Breaks'!$B$4:$B$200</c:f>
              <c:numCache>
                <c:formatCode>General</c:formatCode>
                <c:ptCount val="197"/>
                <c:pt idx="0">
                  <c:v>29.2</c:v>
                </c:pt>
                <c:pt idx="1">
                  <c:v>29.4</c:v>
                </c:pt>
                <c:pt idx="2">
                  <c:v>29.7</c:v>
                </c:pt>
                <c:pt idx="3">
                  <c:v>29.8</c:v>
                </c:pt>
                <c:pt idx="4">
                  <c:v>30</c:v>
                </c:pt>
                <c:pt idx="5">
                  <c:v>30.2</c:v>
                </c:pt>
                <c:pt idx="6">
                  <c:v>30.5</c:v>
                </c:pt>
                <c:pt idx="7">
                  <c:v>31.5</c:v>
                </c:pt>
                <c:pt idx="8">
                  <c:v>32.799999999999997</c:v>
                </c:pt>
                <c:pt idx="9">
                  <c:v>33.4</c:v>
                </c:pt>
                <c:pt idx="10">
                  <c:v>34.799999999999997</c:v>
                </c:pt>
                <c:pt idx="11">
                  <c:v>36</c:v>
                </c:pt>
                <c:pt idx="12">
                  <c:v>36.9</c:v>
                </c:pt>
                <c:pt idx="13">
                  <c:v>37</c:v>
                </c:pt>
                <c:pt idx="14">
                  <c:v>36.5</c:v>
                </c:pt>
                <c:pt idx="15">
                  <c:v>35.799999999999997</c:v>
                </c:pt>
                <c:pt idx="16">
                  <c:v>35.200000000000003</c:v>
                </c:pt>
                <c:pt idx="17">
                  <c:v>34.4</c:v>
                </c:pt>
                <c:pt idx="18">
                  <c:v>32.5</c:v>
                </c:pt>
                <c:pt idx="19">
                  <c:v>30.7</c:v>
                </c:pt>
                <c:pt idx="20">
                  <c:v>30.2</c:v>
                </c:pt>
                <c:pt idx="21">
                  <c:v>29</c:v>
                </c:pt>
                <c:pt idx="22">
                  <c:v>28.3</c:v>
                </c:pt>
                <c:pt idx="23">
                  <c:v>27.8</c:v>
                </c:pt>
                <c:pt idx="24">
                  <c:v>26.3</c:v>
                </c:pt>
                <c:pt idx="25">
                  <c:v>24.9</c:v>
                </c:pt>
                <c:pt idx="26">
                  <c:v>24</c:v>
                </c:pt>
                <c:pt idx="27">
                  <c:v>23.5</c:v>
                </c:pt>
                <c:pt idx="28">
                  <c:v>22.8</c:v>
                </c:pt>
                <c:pt idx="29">
                  <c:v>21.6</c:v>
                </c:pt>
                <c:pt idx="30">
                  <c:v>19.600000000000001</c:v>
                </c:pt>
                <c:pt idx="31">
                  <c:v>18.5</c:v>
                </c:pt>
                <c:pt idx="32">
                  <c:v>18.899999999999999</c:v>
                </c:pt>
                <c:pt idx="33">
                  <c:v>18.7</c:v>
                </c:pt>
                <c:pt idx="34">
                  <c:v>18.399999999999999</c:v>
                </c:pt>
                <c:pt idx="35">
                  <c:v>18.2</c:v>
                </c:pt>
                <c:pt idx="36">
                  <c:v>18.2</c:v>
                </c:pt>
                <c:pt idx="37">
                  <c:v>18.399999999999999</c:v>
                </c:pt>
                <c:pt idx="38">
                  <c:v>18.5</c:v>
                </c:pt>
                <c:pt idx="39">
                  <c:v>18.3</c:v>
                </c:pt>
                <c:pt idx="40">
                  <c:v>18.399999999999999</c:v>
                </c:pt>
                <c:pt idx="41">
                  <c:v>20</c:v>
                </c:pt>
                <c:pt idx="42">
                  <c:v>22.4</c:v>
                </c:pt>
                <c:pt idx="43">
                  <c:v>23.8</c:v>
                </c:pt>
                <c:pt idx="44">
                  <c:v>24.2</c:v>
                </c:pt>
                <c:pt idx="45">
                  <c:v>26</c:v>
                </c:pt>
                <c:pt idx="46">
                  <c:v>28.9</c:v>
                </c:pt>
                <c:pt idx="47">
                  <c:v>30.4</c:v>
                </c:pt>
                <c:pt idx="48">
                  <c:v>30</c:v>
                </c:pt>
                <c:pt idx="49">
                  <c:v>28.9</c:v>
                </c:pt>
                <c:pt idx="50">
                  <c:v>28.3</c:v>
                </c:pt>
                <c:pt idx="51">
                  <c:v>27.7</c:v>
                </c:pt>
                <c:pt idx="52">
                  <c:v>27.2</c:v>
                </c:pt>
                <c:pt idx="53">
                  <c:v>26.6</c:v>
                </c:pt>
                <c:pt idx="54">
                  <c:v>25</c:v>
                </c:pt>
                <c:pt idx="55">
                  <c:v>23.8</c:v>
                </c:pt>
                <c:pt idx="56">
                  <c:v>23.7</c:v>
                </c:pt>
                <c:pt idx="57">
                  <c:v>24</c:v>
                </c:pt>
                <c:pt idx="58">
                  <c:v>24.5</c:v>
                </c:pt>
                <c:pt idx="59">
                  <c:v>25.1</c:v>
                </c:pt>
                <c:pt idx="60">
                  <c:v>25.9</c:v>
                </c:pt>
                <c:pt idx="61">
                  <c:v>26.6</c:v>
                </c:pt>
                <c:pt idx="62">
                  <c:v>26.9</c:v>
                </c:pt>
                <c:pt idx="63">
                  <c:v>26.6</c:v>
                </c:pt>
                <c:pt idx="64">
                  <c:v>26</c:v>
                </c:pt>
                <c:pt idx="65">
                  <c:v>25.4</c:v>
                </c:pt>
                <c:pt idx="66">
                  <c:v>24.9</c:v>
                </c:pt>
                <c:pt idx="67">
                  <c:v>24.8</c:v>
                </c:pt>
                <c:pt idx="68">
                  <c:v>25.2</c:v>
                </c:pt>
                <c:pt idx="69">
                  <c:v>25.9</c:v>
                </c:pt>
                <c:pt idx="70">
                  <c:v>26.4</c:v>
                </c:pt>
                <c:pt idx="71">
                  <c:v>26.8</c:v>
                </c:pt>
                <c:pt idx="72">
                  <c:v>27.7</c:v>
                </c:pt>
                <c:pt idx="73">
                  <c:v>28.5</c:v>
                </c:pt>
                <c:pt idx="74">
                  <c:v>28.9</c:v>
                </c:pt>
                <c:pt idx="75">
                  <c:v>28.5</c:v>
                </c:pt>
                <c:pt idx="76">
                  <c:v>28.3</c:v>
                </c:pt>
                <c:pt idx="77">
                  <c:v>28.9</c:v>
                </c:pt>
                <c:pt idx="78">
                  <c:v>29.1</c:v>
                </c:pt>
                <c:pt idx="79">
                  <c:v>29.2</c:v>
                </c:pt>
                <c:pt idx="80">
                  <c:v>29.2</c:v>
                </c:pt>
                <c:pt idx="81">
                  <c:v>29.2</c:v>
                </c:pt>
                <c:pt idx="82">
                  <c:v>30.2</c:v>
                </c:pt>
                <c:pt idx="83">
                  <c:v>32.6</c:v>
                </c:pt>
                <c:pt idx="84">
                  <c:v>34.6</c:v>
                </c:pt>
                <c:pt idx="85">
                  <c:v>34.9</c:v>
                </c:pt>
                <c:pt idx="86">
                  <c:v>35.1</c:v>
                </c:pt>
                <c:pt idx="87">
                  <c:v>35</c:v>
                </c:pt>
                <c:pt idx="88">
                  <c:v>34.1</c:v>
                </c:pt>
                <c:pt idx="89">
                  <c:v>33.700000000000003</c:v>
                </c:pt>
                <c:pt idx="90">
                  <c:v>34</c:v>
                </c:pt>
                <c:pt idx="91">
                  <c:v>34.200000000000003</c:v>
                </c:pt>
                <c:pt idx="92">
                  <c:v>34</c:v>
                </c:pt>
                <c:pt idx="93">
                  <c:v>33.4</c:v>
                </c:pt>
                <c:pt idx="94">
                  <c:v>32.6</c:v>
                </c:pt>
                <c:pt idx="95">
                  <c:v>32.1</c:v>
                </c:pt>
                <c:pt idx="96">
                  <c:v>30.4</c:v>
                </c:pt>
                <c:pt idx="97">
                  <c:v>28</c:v>
                </c:pt>
                <c:pt idx="98">
                  <c:v>26.4</c:v>
                </c:pt>
                <c:pt idx="99">
                  <c:v>25.8</c:v>
                </c:pt>
                <c:pt idx="100">
                  <c:v>25.1</c:v>
                </c:pt>
                <c:pt idx="101">
                  <c:v>24.9</c:v>
                </c:pt>
                <c:pt idx="102">
                  <c:v>24.5</c:v>
                </c:pt>
                <c:pt idx="103">
                  <c:v>24.3</c:v>
                </c:pt>
                <c:pt idx="104">
                  <c:v>23.1</c:v>
                </c:pt>
                <c:pt idx="105">
                  <c:v>20.9</c:v>
                </c:pt>
                <c:pt idx="106">
                  <c:v>19.3</c:v>
                </c:pt>
                <c:pt idx="107">
                  <c:v>18.8</c:v>
                </c:pt>
                <c:pt idx="108">
                  <c:v>17.7</c:v>
                </c:pt>
                <c:pt idx="109">
                  <c:v>17.2</c:v>
                </c:pt>
                <c:pt idx="110">
                  <c:v>17.3</c:v>
                </c:pt>
                <c:pt idx="111">
                  <c:v>17.600000000000001</c:v>
                </c:pt>
                <c:pt idx="112">
                  <c:v>17.899999999999999</c:v>
                </c:pt>
                <c:pt idx="113">
                  <c:v>18.5</c:v>
                </c:pt>
                <c:pt idx="114">
                  <c:v>18.8</c:v>
                </c:pt>
                <c:pt idx="115">
                  <c:v>19.600000000000001</c:v>
                </c:pt>
                <c:pt idx="116">
                  <c:v>21.5</c:v>
                </c:pt>
                <c:pt idx="117">
                  <c:v>23.2</c:v>
                </c:pt>
                <c:pt idx="118">
                  <c:v>24.2</c:v>
                </c:pt>
                <c:pt idx="119">
                  <c:v>24</c:v>
                </c:pt>
                <c:pt idx="120">
                  <c:v>23.7</c:v>
                </c:pt>
                <c:pt idx="121">
                  <c:v>23.6</c:v>
                </c:pt>
                <c:pt idx="122">
                  <c:v>23.7</c:v>
                </c:pt>
                <c:pt idx="123">
                  <c:v>23.7</c:v>
                </c:pt>
                <c:pt idx="124">
                  <c:v>23.9</c:v>
                </c:pt>
                <c:pt idx="125">
                  <c:v>25.1</c:v>
                </c:pt>
                <c:pt idx="126">
                  <c:v>26.5</c:v>
                </c:pt>
                <c:pt idx="127">
                  <c:v>27.2</c:v>
                </c:pt>
                <c:pt idx="128">
                  <c:v>28.6</c:v>
                </c:pt>
                <c:pt idx="129">
                  <c:v>29</c:v>
                </c:pt>
                <c:pt idx="130">
                  <c:v>28.6</c:v>
                </c:pt>
                <c:pt idx="131">
                  <c:v>28</c:v>
                </c:pt>
                <c:pt idx="132">
                  <c:v>26.9</c:v>
                </c:pt>
                <c:pt idx="133">
                  <c:v>25.6</c:v>
                </c:pt>
                <c:pt idx="134">
                  <c:v>24.1</c:v>
                </c:pt>
                <c:pt idx="135">
                  <c:v>23.4</c:v>
                </c:pt>
                <c:pt idx="136">
                  <c:v>23.2</c:v>
                </c:pt>
                <c:pt idx="137">
                  <c:v>23.2</c:v>
                </c:pt>
                <c:pt idx="138">
                  <c:v>23.9</c:v>
                </c:pt>
                <c:pt idx="139">
                  <c:v>24.6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16D1-4184-A009-04E6207919E8}"/>
            </c:ext>
          </c:extLst>
        </c:ser>
        <c:ser>
          <c:idx val="2"/>
          <c:order val="2"/>
          <c:tx>
            <c:v>Lap 3</c:v>
          </c:tx>
          <c:marker>
            <c:symbol val="none"/>
          </c:marker>
          <c:val>
            <c:numRef>
              <c:f>'Lap Breaks'!$C$4:$C$200</c:f>
              <c:numCache>
                <c:formatCode>General</c:formatCode>
                <c:ptCount val="197"/>
                <c:pt idx="0">
                  <c:v>29.3</c:v>
                </c:pt>
                <c:pt idx="1">
                  <c:v>30.2</c:v>
                </c:pt>
                <c:pt idx="2">
                  <c:v>30.8</c:v>
                </c:pt>
                <c:pt idx="3">
                  <c:v>30.9</c:v>
                </c:pt>
                <c:pt idx="4">
                  <c:v>30.8</c:v>
                </c:pt>
                <c:pt idx="5">
                  <c:v>30.2</c:v>
                </c:pt>
                <c:pt idx="6">
                  <c:v>30.2</c:v>
                </c:pt>
                <c:pt idx="7">
                  <c:v>31.2</c:v>
                </c:pt>
                <c:pt idx="8">
                  <c:v>32.6</c:v>
                </c:pt>
                <c:pt idx="9">
                  <c:v>33.799999999999997</c:v>
                </c:pt>
                <c:pt idx="10">
                  <c:v>35.299999999999997</c:v>
                </c:pt>
                <c:pt idx="11">
                  <c:v>36.4</c:v>
                </c:pt>
                <c:pt idx="12">
                  <c:v>37.299999999999997</c:v>
                </c:pt>
                <c:pt idx="13">
                  <c:v>37.4</c:v>
                </c:pt>
                <c:pt idx="14">
                  <c:v>37</c:v>
                </c:pt>
                <c:pt idx="15">
                  <c:v>36</c:v>
                </c:pt>
                <c:pt idx="16">
                  <c:v>34.4</c:v>
                </c:pt>
                <c:pt idx="17">
                  <c:v>33.200000000000003</c:v>
                </c:pt>
                <c:pt idx="18">
                  <c:v>32.200000000000003</c:v>
                </c:pt>
                <c:pt idx="19">
                  <c:v>30.8</c:v>
                </c:pt>
                <c:pt idx="20">
                  <c:v>29.5</c:v>
                </c:pt>
                <c:pt idx="21">
                  <c:v>28.8</c:v>
                </c:pt>
                <c:pt idx="22">
                  <c:v>28.1</c:v>
                </c:pt>
                <c:pt idx="23">
                  <c:v>27.5</c:v>
                </c:pt>
                <c:pt idx="24">
                  <c:v>27</c:v>
                </c:pt>
                <c:pt idx="25">
                  <c:v>25.4</c:v>
                </c:pt>
                <c:pt idx="26">
                  <c:v>22.8</c:v>
                </c:pt>
                <c:pt idx="27">
                  <c:v>21.2</c:v>
                </c:pt>
                <c:pt idx="28">
                  <c:v>20.2</c:v>
                </c:pt>
                <c:pt idx="29">
                  <c:v>19.5</c:v>
                </c:pt>
                <c:pt idx="30">
                  <c:v>18.7</c:v>
                </c:pt>
                <c:pt idx="31">
                  <c:v>17.7</c:v>
                </c:pt>
                <c:pt idx="32">
                  <c:v>16.7</c:v>
                </c:pt>
                <c:pt idx="33">
                  <c:v>15.9</c:v>
                </c:pt>
                <c:pt idx="34">
                  <c:v>15.2</c:v>
                </c:pt>
                <c:pt idx="35">
                  <c:v>14.9</c:v>
                </c:pt>
                <c:pt idx="36">
                  <c:v>14.8</c:v>
                </c:pt>
                <c:pt idx="37">
                  <c:v>15</c:v>
                </c:pt>
                <c:pt idx="38">
                  <c:v>15.5</c:v>
                </c:pt>
                <c:pt idx="39">
                  <c:v>16.2</c:v>
                </c:pt>
                <c:pt idx="40">
                  <c:v>16.7</c:v>
                </c:pt>
                <c:pt idx="41">
                  <c:v>17.399999999999999</c:v>
                </c:pt>
                <c:pt idx="42">
                  <c:v>18.7</c:v>
                </c:pt>
                <c:pt idx="43">
                  <c:v>20</c:v>
                </c:pt>
                <c:pt idx="44">
                  <c:v>21.6</c:v>
                </c:pt>
                <c:pt idx="45">
                  <c:v>23.7</c:v>
                </c:pt>
                <c:pt idx="46">
                  <c:v>26.6</c:v>
                </c:pt>
                <c:pt idx="47">
                  <c:v>29.2</c:v>
                </c:pt>
                <c:pt idx="48">
                  <c:v>30.4</c:v>
                </c:pt>
                <c:pt idx="49">
                  <c:v>29.9</c:v>
                </c:pt>
                <c:pt idx="50">
                  <c:v>28.7</c:v>
                </c:pt>
                <c:pt idx="51">
                  <c:v>27.7</c:v>
                </c:pt>
                <c:pt idx="52">
                  <c:v>27.3</c:v>
                </c:pt>
                <c:pt idx="53">
                  <c:v>27</c:v>
                </c:pt>
                <c:pt idx="54">
                  <c:v>26.3</c:v>
                </c:pt>
                <c:pt idx="55">
                  <c:v>25.9</c:v>
                </c:pt>
                <c:pt idx="56">
                  <c:v>25.4</c:v>
                </c:pt>
                <c:pt idx="57">
                  <c:v>24.7</c:v>
                </c:pt>
                <c:pt idx="58">
                  <c:v>24.1</c:v>
                </c:pt>
                <c:pt idx="59">
                  <c:v>23.7</c:v>
                </c:pt>
                <c:pt idx="60">
                  <c:v>23.8</c:v>
                </c:pt>
                <c:pt idx="61">
                  <c:v>24.2</c:v>
                </c:pt>
                <c:pt idx="62">
                  <c:v>25</c:v>
                </c:pt>
                <c:pt idx="63">
                  <c:v>25.5</c:v>
                </c:pt>
                <c:pt idx="64">
                  <c:v>25.6</c:v>
                </c:pt>
                <c:pt idx="65">
                  <c:v>25.5</c:v>
                </c:pt>
                <c:pt idx="66">
                  <c:v>25.3</c:v>
                </c:pt>
                <c:pt idx="67">
                  <c:v>25.1</c:v>
                </c:pt>
                <c:pt idx="68">
                  <c:v>25</c:v>
                </c:pt>
                <c:pt idx="69">
                  <c:v>25.2</c:v>
                </c:pt>
                <c:pt idx="70">
                  <c:v>25.4</c:v>
                </c:pt>
                <c:pt idx="71">
                  <c:v>25.4</c:v>
                </c:pt>
                <c:pt idx="72">
                  <c:v>25.2</c:v>
                </c:pt>
                <c:pt idx="73">
                  <c:v>25.5</c:v>
                </c:pt>
                <c:pt idx="74">
                  <c:v>26.3</c:v>
                </c:pt>
                <c:pt idx="75">
                  <c:v>27.5</c:v>
                </c:pt>
                <c:pt idx="76">
                  <c:v>28.6</c:v>
                </c:pt>
                <c:pt idx="77">
                  <c:v>28.4</c:v>
                </c:pt>
                <c:pt idx="78">
                  <c:v>27.5</c:v>
                </c:pt>
                <c:pt idx="79">
                  <c:v>27.2</c:v>
                </c:pt>
                <c:pt idx="80">
                  <c:v>27.7</c:v>
                </c:pt>
                <c:pt idx="81">
                  <c:v>28.8</c:v>
                </c:pt>
                <c:pt idx="82">
                  <c:v>30</c:v>
                </c:pt>
                <c:pt idx="83">
                  <c:v>31</c:v>
                </c:pt>
                <c:pt idx="84">
                  <c:v>32.4</c:v>
                </c:pt>
                <c:pt idx="85">
                  <c:v>34.1</c:v>
                </c:pt>
                <c:pt idx="86">
                  <c:v>35.6</c:v>
                </c:pt>
                <c:pt idx="87">
                  <c:v>36</c:v>
                </c:pt>
                <c:pt idx="88">
                  <c:v>35.5</c:v>
                </c:pt>
                <c:pt idx="89">
                  <c:v>34.799999999999997</c:v>
                </c:pt>
                <c:pt idx="90">
                  <c:v>34.4</c:v>
                </c:pt>
                <c:pt idx="91">
                  <c:v>33.9</c:v>
                </c:pt>
                <c:pt idx="92">
                  <c:v>34.1</c:v>
                </c:pt>
                <c:pt idx="93">
                  <c:v>34.5</c:v>
                </c:pt>
                <c:pt idx="94">
                  <c:v>35.200000000000003</c:v>
                </c:pt>
                <c:pt idx="95">
                  <c:v>34.9</c:v>
                </c:pt>
                <c:pt idx="96">
                  <c:v>33.299999999999997</c:v>
                </c:pt>
                <c:pt idx="97">
                  <c:v>31.1</c:v>
                </c:pt>
                <c:pt idx="98">
                  <c:v>29</c:v>
                </c:pt>
                <c:pt idx="99">
                  <c:v>27.4</c:v>
                </c:pt>
                <c:pt idx="100">
                  <c:v>26.3</c:v>
                </c:pt>
                <c:pt idx="101">
                  <c:v>25.7</c:v>
                </c:pt>
                <c:pt idx="102">
                  <c:v>25.3</c:v>
                </c:pt>
                <c:pt idx="103">
                  <c:v>24.5</c:v>
                </c:pt>
                <c:pt idx="104">
                  <c:v>23.2</c:v>
                </c:pt>
                <c:pt idx="105">
                  <c:v>22.2</c:v>
                </c:pt>
                <c:pt idx="106">
                  <c:v>21.6</c:v>
                </c:pt>
                <c:pt idx="107">
                  <c:v>21.4</c:v>
                </c:pt>
                <c:pt idx="108">
                  <c:v>21.3</c:v>
                </c:pt>
                <c:pt idx="109">
                  <c:v>20.6</c:v>
                </c:pt>
                <c:pt idx="110">
                  <c:v>18.5</c:v>
                </c:pt>
                <c:pt idx="111">
                  <c:v>16.8</c:v>
                </c:pt>
                <c:pt idx="112">
                  <c:v>16.8</c:v>
                </c:pt>
                <c:pt idx="113">
                  <c:v>16.7</c:v>
                </c:pt>
                <c:pt idx="114">
                  <c:v>16.8</c:v>
                </c:pt>
                <c:pt idx="115">
                  <c:v>16.8</c:v>
                </c:pt>
                <c:pt idx="116">
                  <c:v>16.8</c:v>
                </c:pt>
                <c:pt idx="117">
                  <c:v>18.2</c:v>
                </c:pt>
                <c:pt idx="118">
                  <c:v>20.7</c:v>
                </c:pt>
                <c:pt idx="119">
                  <c:v>20.9</c:v>
                </c:pt>
                <c:pt idx="120">
                  <c:v>21</c:v>
                </c:pt>
                <c:pt idx="121">
                  <c:v>21.6</c:v>
                </c:pt>
                <c:pt idx="122">
                  <c:v>22.5</c:v>
                </c:pt>
                <c:pt idx="123">
                  <c:v>23.2</c:v>
                </c:pt>
                <c:pt idx="124">
                  <c:v>23.3</c:v>
                </c:pt>
                <c:pt idx="125">
                  <c:v>24</c:v>
                </c:pt>
                <c:pt idx="126">
                  <c:v>25.4</c:v>
                </c:pt>
                <c:pt idx="127">
                  <c:v>26.1</c:v>
                </c:pt>
                <c:pt idx="128">
                  <c:v>26.2</c:v>
                </c:pt>
                <c:pt idx="129">
                  <c:v>26</c:v>
                </c:pt>
                <c:pt idx="130">
                  <c:v>26.2</c:v>
                </c:pt>
                <c:pt idx="131">
                  <c:v>27.8</c:v>
                </c:pt>
                <c:pt idx="132">
                  <c:v>29.5</c:v>
                </c:pt>
                <c:pt idx="133">
                  <c:v>29.5</c:v>
                </c:pt>
                <c:pt idx="134">
                  <c:v>28.6</c:v>
                </c:pt>
                <c:pt idx="135">
                  <c:v>27.1</c:v>
                </c:pt>
                <c:pt idx="136">
                  <c:v>25.5</c:v>
                </c:pt>
                <c:pt idx="137">
                  <c:v>24.3</c:v>
                </c:pt>
                <c:pt idx="138">
                  <c:v>23.6</c:v>
                </c:pt>
                <c:pt idx="139">
                  <c:v>23.6</c:v>
                </c:pt>
                <c:pt idx="140">
                  <c:v>24.1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16D1-4184-A009-04E6207919E8}"/>
            </c:ext>
          </c:extLst>
        </c:ser>
        <c:ser>
          <c:idx val="3"/>
          <c:order val="3"/>
          <c:tx>
            <c:v>Lap 4</c:v>
          </c:tx>
          <c:marker>
            <c:symbol val="none"/>
          </c:marker>
          <c:val>
            <c:numRef>
              <c:f>'Lap Breaks'!$D$5:$D$200</c:f>
              <c:numCache>
                <c:formatCode>General</c:formatCode>
                <c:ptCount val="196"/>
                <c:pt idx="0">
                  <c:v>28.9</c:v>
                </c:pt>
                <c:pt idx="1">
                  <c:v>29</c:v>
                </c:pt>
                <c:pt idx="2">
                  <c:v>29.1</c:v>
                </c:pt>
                <c:pt idx="3">
                  <c:v>29.1</c:v>
                </c:pt>
                <c:pt idx="4">
                  <c:v>29.2</c:v>
                </c:pt>
                <c:pt idx="5">
                  <c:v>29.8</c:v>
                </c:pt>
                <c:pt idx="6">
                  <c:v>31.3</c:v>
                </c:pt>
                <c:pt idx="7">
                  <c:v>33</c:v>
                </c:pt>
                <c:pt idx="8">
                  <c:v>34.6</c:v>
                </c:pt>
                <c:pt idx="9">
                  <c:v>35.700000000000003</c:v>
                </c:pt>
                <c:pt idx="10">
                  <c:v>36.299999999999997</c:v>
                </c:pt>
                <c:pt idx="11">
                  <c:v>36.4</c:v>
                </c:pt>
                <c:pt idx="12">
                  <c:v>35.9</c:v>
                </c:pt>
                <c:pt idx="13">
                  <c:v>35.200000000000003</c:v>
                </c:pt>
                <c:pt idx="14">
                  <c:v>34.799999999999997</c:v>
                </c:pt>
                <c:pt idx="15">
                  <c:v>33.9</c:v>
                </c:pt>
                <c:pt idx="16">
                  <c:v>31.4</c:v>
                </c:pt>
                <c:pt idx="17">
                  <c:v>28.9</c:v>
                </c:pt>
                <c:pt idx="18">
                  <c:v>27.6</c:v>
                </c:pt>
                <c:pt idx="19">
                  <c:v>26.5</c:v>
                </c:pt>
                <c:pt idx="20">
                  <c:v>25.7</c:v>
                </c:pt>
                <c:pt idx="21">
                  <c:v>25</c:v>
                </c:pt>
                <c:pt idx="22">
                  <c:v>24.4</c:v>
                </c:pt>
                <c:pt idx="23">
                  <c:v>23.7</c:v>
                </c:pt>
                <c:pt idx="24">
                  <c:v>22.6</c:v>
                </c:pt>
                <c:pt idx="25">
                  <c:v>21.8</c:v>
                </c:pt>
                <c:pt idx="26">
                  <c:v>21.2</c:v>
                </c:pt>
                <c:pt idx="27">
                  <c:v>20.6</c:v>
                </c:pt>
                <c:pt idx="28">
                  <c:v>19.7</c:v>
                </c:pt>
                <c:pt idx="29">
                  <c:v>18.8</c:v>
                </c:pt>
                <c:pt idx="30">
                  <c:v>18</c:v>
                </c:pt>
                <c:pt idx="31">
                  <c:v>17.399999999999999</c:v>
                </c:pt>
                <c:pt idx="32">
                  <c:v>16.899999999999999</c:v>
                </c:pt>
                <c:pt idx="33">
                  <c:v>16.600000000000001</c:v>
                </c:pt>
                <c:pt idx="34">
                  <c:v>16.5</c:v>
                </c:pt>
                <c:pt idx="35">
                  <c:v>16.7</c:v>
                </c:pt>
                <c:pt idx="36">
                  <c:v>17</c:v>
                </c:pt>
                <c:pt idx="37">
                  <c:v>17.3</c:v>
                </c:pt>
                <c:pt idx="38">
                  <c:v>17.8</c:v>
                </c:pt>
                <c:pt idx="39">
                  <c:v>18</c:v>
                </c:pt>
                <c:pt idx="40">
                  <c:v>18.399999999999999</c:v>
                </c:pt>
                <c:pt idx="41">
                  <c:v>19.5</c:v>
                </c:pt>
                <c:pt idx="42">
                  <c:v>20.3</c:v>
                </c:pt>
                <c:pt idx="43">
                  <c:v>20.7</c:v>
                </c:pt>
                <c:pt idx="44">
                  <c:v>21.9</c:v>
                </c:pt>
                <c:pt idx="45">
                  <c:v>23.5</c:v>
                </c:pt>
                <c:pt idx="46">
                  <c:v>25.5</c:v>
                </c:pt>
                <c:pt idx="47">
                  <c:v>26.8</c:v>
                </c:pt>
                <c:pt idx="48">
                  <c:v>27.7</c:v>
                </c:pt>
                <c:pt idx="49">
                  <c:v>29</c:v>
                </c:pt>
                <c:pt idx="50">
                  <c:v>28.8</c:v>
                </c:pt>
                <c:pt idx="51">
                  <c:v>28.4</c:v>
                </c:pt>
                <c:pt idx="52">
                  <c:v>28.4</c:v>
                </c:pt>
                <c:pt idx="53">
                  <c:v>28.6</c:v>
                </c:pt>
                <c:pt idx="54">
                  <c:v>28.3</c:v>
                </c:pt>
                <c:pt idx="55">
                  <c:v>26.6</c:v>
                </c:pt>
                <c:pt idx="56">
                  <c:v>24.9</c:v>
                </c:pt>
                <c:pt idx="57">
                  <c:v>24.4</c:v>
                </c:pt>
                <c:pt idx="58">
                  <c:v>24.1</c:v>
                </c:pt>
                <c:pt idx="59">
                  <c:v>23.6</c:v>
                </c:pt>
                <c:pt idx="60">
                  <c:v>23.9</c:v>
                </c:pt>
                <c:pt idx="61">
                  <c:v>24.9</c:v>
                </c:pt>
                <c:pt idx="62">
                  <c:v>25.7</c:v>
                </c:pt>
                <c:pt idx="63">
                  <c:v>26.1</c:v>
                </c:pt>
                <c:pt idx="64">
                  <c:v>26.4</c:v>
                </c:pt>
                <c:pt idx="65">
                  <c:v>25.9</c:v>
                </c:pt>
                <c:pt idx="66">
                  <c:v>25.2</c:v>
                </c:pt>
                <c:pt idx="67">
                  <c:v>24.8</c:v>
                </c:pt>
                <c:pt idx="68">
                  <c:v>24.8</c:v>
                </c:pt>
                <c:pt idx="69">
                  <c:v>24.9</c:v>
                </c:pt>
                <c:pt idx="70">
                  <c:v>25</c:v>
                </c:pt>
                <c:pt idx="71">
                  <c:v>25.1</c:v>
                </c:pt>
                <c:pt idx="72">
                  <c:v>25.7</c:v>
                </c:pt>
                <c:pt idx="73">
                  <c:v>27.4</c:v>
                </c:pt>
                <c:pt idx="74">
                  <c:v>29.4</c:v>
                </c:pt>
                <c:pt idx="75">
                  <c:v>30.5</c:v>
                </c:pt>
                <c:pt idx="76">
                  <c:v>31</c:v>
                </c:pt>
                <c:pt idx="77">
                  <c:v>31.7</c:v>
                </c:pt>
                <c:pt idx="78">
                  <c:v>31.5</c:v>
                </c:pt>
                <c:pt idx="79">
                  <c:v>31.6</c:v>
                </c:pt>
                <c:pt idx="80">
                  <c:v>32.1</c:v>
                </c:pt>
                <c:pt idx="81">
                  <c:v>32.799999999999997</c:v>
                </c:pt>
                <c:pt idx="82">
                  <c:v>34.4</c:v>
                </c:pt>
                <c:pt idx="83">
                  <c:v>35.700000000000003</c:v>
                </c:pt>
                <c:pt idx="84">
                  <c:v>36.1</c:v>
                </c:pt>
                <c:pt idx="85">
                  <c:v>36.200000000000003</c:v>
                </c:pt>
                <c:pt idx="86">
                  <c:v>35.299999999999997</c:v>
                </c:pt>
                <c:pt idx="87">
                  <c:v>34.6</c:v>
                </c:pt>
                <c:pt idx="88">
                  <c:v>34.1</c:v>
                </c:pt>
                <c:pt idx="89">
                  <c:v>33.799999999999997</c:v>
                </c:pt>
                <c:pt idx="90">
                  <c:v>33.9</c:v>
                </c:pt>
                <c:pt idx="91">
                  <c:v>34.6</c:v>
                </c:pt>
                <c:pt idx="92">
                  <c:v>35.1</c:v>
                </c:pt>
                <c:pt idx="93">
                  <c:v>35</c:v>
                </c:pt>
                <c:pt idx="94">
                  <c:v>34.9</c:v>
                </c:pt>
                <c:pt idx="95">
                  <c:v>34.1</c:v>
                </c:pt>
                <c:pt idx="96">
                  <c:v>30.9</c:v>
                </c:pt>
                <c:pt idx="97">
                  <c:v>27.4</c:v>
                </c:pt>
                <c:pt idx="98">
                  <c:v>26.5</c:v>
                </c:pt>
                <c:pt idx="99">
                  <c:v>25.7</c:v>
                </c:pt>
                <c:pt idx="100">
                  <c:v>24.7</c:v>
                </c:pt>
                <c:pt idx="101">
                  <c:v>23.8</c:v>
                </c:pt>
                <c:pt idx="102">
                  <c:v>22.8</c:v>
                </c:pt>
                <c:pt idx="103">
                  <c:v>22</c:v>
                </c:pt>
                <c:pt idx="104">
                  <c:v>20.9</c:v>
                </c:pt>
                <c:pt idx="105">
                  <c:v>19.2</c:v>
                </c:pt>
                <c:pt idx="106">
                  <c:v>18</c:v>
                </c:pt>
                <c:pt idx="107">
                  <c:v>17.399999999999999</c:v>
                </c:pt>
                <c:pt idx="108">
                  <c:v>16.899999999999999</c:v>
                </c:pt>
                <c:pt idx="109">
                  <c:v>16</c:v>
                </c:pt>
                <c:pt idx="110">
                  <c:v>14.9</c:v>
                </c:pt>
                <c:pt idx="111">
                  <c:v>14.5</c:v>
                </c:pt>
                <c:pt idx="112">
                  <c:v>14.7</c:v>
                </c:pt>
                <c:pt idx="113">
                  <c:v>15.2</c:v>
                </c:pt>
                <c:pt idx="114">
                  <c:v>15.7</c:v>
                </c:pt>
                <c:pt idx="115">
                  <c:v>16.3</c:v>
                </c:pt>
                <c:pt idx="116">
                  <c:v>16.899999999999999</c:v>
                </c:pt>
                <c:pt idx="117">
                  <c:v>17.7</c:v>
                </c:pt>
                <c:pt idx="118">
                  <c:v>21.6</c:v>
                </c:pt>
                <c:pt idx="119">
                  <c:v>23.9</c:v>
                </c:pt>
                <c:pt idx="120">
                  <c:v>20.2</c:v>
                </c:pt>
                <c:pt idx="121">
                  <c:v>20.7</c:v>
                </c:pt>
                <c:pt idx="122">
                  <c:v>21.1</c:v>
                </c:pt>
                <c:pt idx="123">
                  <c:v>21.1</c:v>
                </c:pt>
                <c:pt idx="124">
                  <c:v>21.2</c:v>
                </c:pt>
                <c:pt idx="125">
                  <c:v>21.6</c:v>
                </c:pt>
                <c:pt idx="126">
                  <c:v>22.3</c:v>
                </c:pt>
                <c:pt idx="127">
                  <c:v>23.3</c:v>
                </c:pt>
                <c:pt idx="128">
                  <c:v>24.7</c:v>
                </c:pt>
                <c:pt idx="129">
                  <c:v>25.6</c:v>
                </c:pt>
                <c:pt idx="130">
                  <c:v>25.8</c:v>
                </c:pt>
                <c:pt idx="131">
                  <c:v>26.3</c:v>
                </c:pt>
                <c:pt idx="132">
                  <c:v>27.5</c:v>
                </c:pt>
                <c:pt idx="133">
                  <c:v>28.7</c:v>
                </c:pt>
                <c:pt idx="134">
                  <c:v>28.8</c:v>
                </c:pt>
                <c:pt idx="135">
                  <c:v>28</c:v>
                </c:pt>
                <c:pt idx="136">
                  <c:v>27.3</c:v>
                </c:pt>
                <c:pt idx="137">
                  <c:v>26.4</c:v>
                </c:pt>
                <c:pt idx="138">
                  <c:v>25.1</c:v>
                </c:pt>
                <c:pt idx="139">
                  <c:v>24.6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16D1-4184-A009-04E6207919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250304"/>
        <c:axId val="135251840"/>
      </c:lineChart>
      <c:catAx>
        <c:axId val="135250304"/>
        <c:scaling>
          <c:orientation val="minMax"/>
        </c:scaling>
        <c:delete val="0"/>
        <c:axPos val="b"/>
        <c:majorTickMark val="out"/>
        <c:minorTickMark val="none"/>
        <c:tickLblPos val="nextTo"/>
        <c:crossAx val="135251840"/>
        <c:crosses val="autoZero"/>
        <c:auto val="1"/>
        <c:lblAlgn val="ctr"/>
        <c:lblOffset val="100"/>
        <c:noMultiLvlLbl val="0"/>
      </c:catAx>
      <c:valAx>
        <c:axId val="13525184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35250304"/>
        <c:crosses val="autoZero"/>
        <c:crossBetween val="between"/>
      </c:valAx>
      <c:spPr>
        <a:ln>
          <a:solidFill>
            <a:schemeClr val="tx1"/>
          </a:solidFill>
        </a:ln>
      </c:spPr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Lap1</c:v>
          </c:tx>
          <c:marker>
            <c:symbol val="none"/>
          </c:marker>
          <c:xVal>
            <c:numRef>
              <c:f>'Lap 1 data'!$AQ$10:$AQ$199</c:f>
              <c:numCache>
                <c:formatCode>General</c:formatCode>
                <c:ptCount val="190"/>
                <c:pt idx="0">
                  <c:v>47.159281</c:v>
                </c:pt>
                <c:pt idx="1">
                  <c:v>47.159260000000003</c:v>
                </c:pt>
                <c:pt idx="2">
                  <c:v>47.159219999999998</c:v>
                </c:pt>
                <c:pt idx="3">
                  <c:v>47.159174</c:v>
                </c:pt>
                <c:pt idx="4">
                  <c:v>47.159123000000001</c:v>
                </c:pt>
                <c:pt idx="5">
                  <c:v>47.159069000000002</c:v>
                </c:pt>
                <c:pt idx="6">
                  <c:v>47.159024000000002</c:v>
                </c:pt>
                <c:pt idx="7">
                  <c:v>47.158988999999998</c:v>
                </c:pt>
                <c:pt idx="8">
                  <c:v>47.158957999999998</c:v>
                </c:pt>
                <c:pt idx="9">
                  <c:v>47.158938999999997</c:v>
                </c:pt>
                <c:pt idx="10">
                  <c:v>47.158932</c:v>
                </c:pt>
                <c:pt idx="11">
                  <c:v>47.158932999999998</c:v>
                </c:pt>
                <c:pt idx="12">
                  <c:v>47.158937999999999</c:v>
                </c:pt>
                <c:pt idx="13">
                  <c:v>47.158943000000001</c:v>
                </c:pt>
                <c:pt idx="14">
                  <c:v>47.158943999999998</c:v>
                </c:pt>
                <c:pt idx="15">
                  <c:v>47.158943999999998</c:v>
                </c:pt>
                <c:pt idx="16">
                  <c:v>47.158946</c:v>
                </c:pt>
                <c:pt idx="17">
                  <c:v>47.158945000000003</c:v>
                </c:pt>
                <c:pt idx="18">
                  <c:v>47.158940999999999</c:v>
                </c:pt>
                <c:pt idx="19">
                  <c:v>47.158935</c:v>
                </c:pt>
                <c:pt idx="20">
                  <c:v>47.158923000000001</c:v>
                </c:pt>
                <c:pt idx="21">
                  <c:v>47.158904</c:v>
                </c:pt>
                <c:pt idx="22">
                  <c:v>47.158878999999999</c:v>
                </c:pt>
                <c:pt idx="23">
                  <c:v>47.158842999999997</c:v>
                </c:pt>
                <c:pt idx="24">
                  <c:v>47.158802999999999</c:v>
                </c:pt>
                <c:pt idx="25">
                  <c:v>47.158759000000003</c:v>
                </c:pt>
                <c:pt idx="26">
                  <c:v>47.158710999999997</c:v>
                </c:pt>
                <c:pt idx="27">
                  <c:v>47.158669000000003</c:v>
                </c:pt>
                <c:pt idx="28">
                  <c:v>47.158633000000002</c:v>
                </c:pt>
                <c:pt idx="29">
                  <c:v>47.1586</c:v>
                </c:pt>
                <c:pt idx="30">
                  <c:v>47.158574000000002</c:v>
                </c:pt>
                <c:pt idx="31">
                  <c:v>47.158555999999997</c:v>
                </c:pt>
                <c:pt idx="32">
                  <c:v>47.158538999999998</c:v>
                </c:pt>
                <c:pt idx="33">
                  <c:v>47.158526999999999</c:v>
                </c:pt>
                <c:pt idx="34">
                  <c:v>47.158518000000001</c:v>
                </c:pt>
                <c:pt idx="35">
                  <c:v>47.158513999999997</c:v>
                </c:pt>
                <c:pt idx="36">
                  <c:v>47.158513999999997</c:v>
                </c:pt>
                <c:pt idx="37">
                  <c:v>47.158517000000003</c:v>
                </c:pt>
                <c:pt idx="38">
                  <c:v>47.158532000000001</c:v>
                </c:pt>
                <c:pt idx="39">
                  <c:v>47.158565000000003</c:v>
                </c:pt>
                <c:pt idx="40">
                  <c:v>47.158611000000001</c:v>
                </c:pt>
                <c:pt idx="41">
                  <c:v>47.158662999999997</c:v>
                </c:pt>
                <c:pt idx="42">
                  <c:v>47.158721999999997</c:v>
                </c:pt>
                <c:pt idx="43">
                  <c:v>47.158785999999999</c:v>
                </c:pt>
                <c:pt idx="44">
                  <c:v>47.158858000000002</c:v>
                </c:pt>
                <c:pt idx="45">
                  <c:v>47.158935</c:v>
                </c:pt>
                <c:pt idx="46">
                  <c:v>47.159018000000003</c:v>
                </c:pt>
                <c:pt idx="47">
                  <c:v>47.159098</c:v>
                </c:pt>
                <c:pt idx="48">
                  <c:v>47.159198000000004</c:v>
                </c:pt>
                <c:pt idx="49">
                  <c:v>47.159315999999997</c:v>
                </c:pt>
                <c:pt idx="50">
                  <c:v>47.159447999999998</c:v>
                </c:pt>
                <c:pt idx="51">
                  <c:v>47.159616</c:v>
                </c:pt>
                <c:pt idx="52">
                  <c:v>47.159745000000001</c:v>
                </c:pt>
                <c:pt idx="53">
                  <c:v>47.159865000000003</c:v>
                </c:pt>
                <c:pt idx="54">
                  <c:v>47.159965999999997</c:v>
                </c:pt>
                <c:pt idx="55">
                  <c:v>47.160046000000001</c:v>
                </c:pt>
                <c:pt idx="56">
                  <c:v>47.160145</c:v>
                </c:pt>
                <c:pt idx="57">
                  <c:v>47.160245000000003</c:v>
                </c:pt>
                <c:pt idx="58">
                  <c:v>47.160341000000003</c:v>
                </c:pt>
                <c:pt idx="59">
                  <c:v>47.160434000000002</c:v>
                </c:pt>
                <c:pt idx="60">
                  <c:v>47.160525</c:v>
                </c:pt>
                <c:pt idx="61">
                  <c:v>47.160614000000002</c:v>
                </c:pt>
                <c:pt idx="62">
                  <c:v>47.160696000000002</c:v>
                </c:pt>
                <c:pt idx="63">
                  <c:v>47.160784</c:v>
                </c:pt>
                <c:pt idx="64">
                  <c:v>47.160879000000001</c:v>
                </c:pt>
                <c:pt idx="65">
                  <c:v>47.160980000000002</c:v>
                </c:pt>
                <c:pt idx="66">
                  <c:v>47.161087000000002</c:v>
                </c:pt>
                <c:pt idx="67">
                  <c:v>47.161192</c:v>
                </c:pt>
                <c:pt idx="68">
                  <c:v>47.161296</c:v>
                </c:pt>
                <c:pt idx="69">
                  <c:v>47.161403</c:v>
                </c:pt>
                <c:pt idx="70">
                  <c:v>47.161504999999998</c:v>
                </c:pt>
                <c:pt idx="71">
                  <c:v>47.161606999999997</c:v>
                </c:pt>
                <c:pt idx="72">
                  <c:v>47.161706000000002</c:v>
                </c:pt>
                <c:pt idx="73">
                  <c:v>47.161805000000001</c:v>
                </c:pt>
                <c:pt idx="74">
                  <c:v>47.161900000000003</c:v>
                </c:pt>
                <c:pt idx="75">
                  <c:v>47.161994999999997</c:v>
                </c:pt>
                <c:pt idx="76">
                  <c:v>47.162103000000002</c:v>
                </c:pt>
                <c:pt idx="77">
                  <c:v>47.162216000000001</c:v>
                </c:pt>
                <c:pt idx="78">
                  <c:v>47.162329999999997</c:v>
                </c:pt>
                <c:pt idx="79">
                  <c:v>47.162447999999998</c:v>
                </c:pt>
                <c:pt idx="80">
                  <c:v>47.162553000000003</c:v>
                </c:pt>
                <c:pt idx="81">
                  <c:v>47.162618000000002</c:v>
                </c:pt>
                <c:pt idx="82">
                  <c:v>47.162756999999999</c:v>
                </c:pt>
                <c:pt idx="83">
                  <c:v>47.162959000000001</c:v>
                </c:pt>
                <c:pt idx="84">
                  <c:v>47.163083999999998</c:v>
                </c:pt>
                <c:pt idx="85">
                  <c:v>47.163209999999999</c:v>
                </c:pt>
                <c:pt idx="86">
                  <c:v>47.163333000000002</c:v>
                </c:pt>
                <c:pt idx="87">
                  <c:v>47.163460000000001</c:v>
                </c:pt>
                <c:pt idx="88">
                  <c:v>47.163586000000002</c:v>
                </c:pt>
                <c:pt idx="89">
                  <c:v>47.163705999999998</c:v>
                </c:pt>
                <c:pt idx="90">
                  <c:v>47.163812</c:v>
                </c:pt>
                <c:pt idx="91">
                  <c:v>47.163913000000001</c:v>
                </c:pt>
                <c:pt idx="92">
                  <c:v>47.164005000000003</c:v>
                </c:pt>
                <c:pt idx="93">
                  <c:v>47.164079999999998</c:v>
                </c:pt>
                <c:pt idx="94">
                  <c:v>47.164149999999999</c:v>
                </c:pt>
                <c:pt idx="95">
                  <c:v>47.164216000000003</c:v>
                </c:pt>
                <c:pt idx="96">
                  <c:v>47.164276999999998</c:v>
                </c:pt>
                <c:pt idx="97">
                  <c:v>47.16433</c:v>
                </c:pt>
                <c:pt idx="98">
                  <c:v>47.164372</c:v>
                </c:pt>
                <c:pt idx="99">
                  <c:v>47.164409999999997</c:v>
                </c:pt>
                <c:pt idx="100">
                  <c:v>47.16442</c:v>
                </c:pt>
                <c:pt idx="101">
                  <c:v>47.164417</c:v>
                </c:pt>
                <c:pt idx="102">
                  <c:v>47.164403999999998</c:v>
                </c:pt>
                <c:pt idx="103">
                  <c:v>47.164385000000003</c:v>
                </c:pt>
                <c:pt idx="104">
                  <c:v>47.164361999999997</c:v>
                </c:pt>
                <c:pt idx="105">
                  <c:v>47.164333999999997</c:v>
                </c:pt>
                <c:pt idx="106">
                  <c:v>47.164301000000002</c:v>
                </c:pt>
                <c:pt idx="107">
                  <c:v>47.164268</c:v>
                </c:pt>
                <c:pt idx="108">
                  <c:v>47.164236000000002</c:v>
                </c:pt>
                <c:pt idx="109">
                  <c:v>47.164208000000002</c:v>
                </c:pt>
                <c:pt idx="110">
                  <c:v>47.164183999999999</c:v>
                </c:pt>
                <c:pt idx="111">
                  <c:v>47.164172000000001</c:v>
                </c:pt>
                <c:pt idx="112">
                  <c:v>47.164164999999997</c:v>
                </c:pt>
                <c:pt idx="113">
                  <c:v>47.164163000000002</c:v>
                </c:pt>
                <c:pt idx="114">
                  <c:v>47.164177000000002</c:v>
                </c:pt>
                <c:pt idx="115">
                  <c:v>47.164206999999998</c:v>
                </c:pt>
                <c:pt idx="116">
                  <c:v>47.164237999999997</c:v>
                </c:pt>
                <c:pt idx="117">
                  <c:v>47.164257999999997</c:v>
                </c:pt>
                <c:pt idx="118">
                  <c:v>47.164270000000002</c:v>
                </c:pt>
                <c:pt idx="119">
                  <c:v>47.164279000000001</c:v>
                </c:pt>
                <c:pt idx="120">
                  <c:v>47.164285999999997</c:v>
                </c:pt>
                <c:pt idx="121">
                  <c:v>47.164275000000004</c:v>
                </c:pt>
                <c:pt idx="122">
                  <c:v>47.164231000000001</c:v>
                </c:pt>
                <c:pt idx="123">
                  <c:v>47.164178999999997</c:v>
                </c:pt>
                <c:pt idx="124">
                  <c:v>47.164132000000002</c:v>
                </c:pt>
                <c:pt idx="125">
                  <c:v>47.164085</c:v>
                </c:pt>
                <c:pt idx="126">
                  <c:v>47.164037</c:v>
                </c:pt>
                <c:pt idx="127">
                  <c:v>47.163984999999997</c:v>
                </c:pt>
                <c:pt idx="128">
                  <c:v>47.163927999999999</c:v>
                </c:pt>
                <c:pt idx="129">
                  <c:v>47.163863999999997</c:v>
                </c:pt>
                <c:pt idx="130">
                  <c:v>47.163800999999999</c:v>
                </c:pt>
                <c:pt idx="131">
                  <c:v>47.163742999999997</c:v>
                </c:pt>
                <c:pt idx="132">
                  <c:v>47.163697999999997</c:v>
                </c:pt>
                <c:pt idx="133">
                  <c:v>47.163663999999997</c:v>
                </c:pt>
                <c:pt idx="134">
                  <c:v>47.163634999999999</c:v>
                </c:pt>
                <c:pt idx="135">
                  <c:v>47.163609000000001</c:v>
                </c:pt>
                <c:pt idx="136">
                  <c:v>47.163578999999999</c:v>
                </c:pt>
                <c:pt idx="137">
                  <c:v>47.163545999999997</c:v>
                </c:pt>
                <c:pt idx="138">
                  <c:v>47.163505999999998</c:v>
                </c:pt>
                <c:pt idx="139">
                  <c:v>47.163460000000001</c:v>
                </c:pt>
                <c:pt idx="140">
                  <c:v>47.163407999999997</c:v>
                </c:pt>
                <c:pt idx="141">
                  <c:v>47.163327000000002</c:v>
                </c:pt>
                <c:pt idx="142">
                  <c:v>47.163226000000002</c:v>
                </c:pt>
                <c:pt idx="143">
                  <c:v>47.163125999999998</c:v>
                </c:pt>
                <c:pt idx="144">
                  <c:v>47.163021999999998</c:v>
                </c:pt>
                <c:pt idx="145">
                  <c:v>47.162909999999997</c:v>
                </c:pt>
                <c:pt idx="146">
                  <c:v>47.162796</c:v>
                </c:pt>
                <c:pt idx="147">
                  <c:v>47.162675999999998</c:v>
                </c:pt>
                <c:pt idx="148">
                  <c:v>47.162548000000001</c:v>
                </c:pt>
                <c:pt idx="149">
                  <c:v>47.162415000000003</c:v>
                </c:pt>
                <c:pt idx="150">
                  <c:v>47.162278000000001</c:v>
                </c:pt>
                <c:pt idx="151">
                  <c:v>47.162142000000003</c:v>
                </c:pt>
                <c:pt idx="152">
                  <c:v>47.162008</c:v>
                </c:pt>
                <c:pt idx="153">
                  <c:v>47.161878000000002</c:v>
                </c:pt>
                <c:pt idx="154">
                  <c:v>47.161754000000002</c:v>
                </c:pt>
                <c:pt idx="155">
                  <c:v>47.161634999999997</c:v>
                </c:pt>
                <c:pt idx="156">
                  <c:v>47.161526000000002</c:v>
                </c:pt>
                <c:pt idx="157">
                  <c:v>47.161422999999999</c:v>
                </c:pt>
                <c:pt idx="158">
                  <c:v>47.161326000000003</c:v>
                </c:pt>
                <c:pt idx="159">
                  <c:v>47.161228999999999</c:v>
                </c:pt>
                <c:pt idx="160">
                  <c:v>47.161123000000003</c:v>
                </c:pt>
                <c:pt idx="161">
                  <c:v>47.161054999999998</c:v>
                </c:pt>
                <c:pt idx="162">
                  <c:v>47.160961999999998</c:v>
                </c:pt>
                <c:pt idx="163">
                  <c:v>47.160769000000002</c:v>
                </c:pt>
                <c:pt idx="164">
                  <c:v>47.160637000000001</c:v>
                </c:pt>
                <c:pt idx="165">
                  <c:v>47.160505000000001</c:v>
                </c:pt>
                <c:pt idx="166">
                  <c:v>47.160386000000003</c:v>
                </c:pt>
                <c:pt idx="167">
                  <c:v>47.160271000000002</c:v>
                </c:pt>
                <c:pt idx="168">
                  <c:v>47.160159999999998</c:v>
                </c:pt>
                <c:pt idx="169">
                  <c:v>47.160055</c:v>
                </c:pt>
                <c:pt idx="170">
                  <c:v>47.159956000000001</c:v>
                </c:pt>
                <c:pt idx="171">
                  <c:v>47.159865000000003</c:v>
                </c:pt>
                <c:pt idx="172">
                  <c:v>47.159781000000002</c:v>
                </c:pt>
                <c:pt idx="173">
                  <c:v>47.159705000000002</c:v>
                </c:pt>
                <c:pt idx="174">
                  <c:v>47.159635000000002</c:v>
                </c:pt>
                <c:pt idx="175">
                  <c:v>47.159562000000001</c:v>
                </c:pt>
                <c:pt idx="176">
                  <c:v>47.159484999999997</c:v>
                </c:pt>
                <c:pt idx="177">
                  <c:v>47.159402999999998</c:v>
                </c:pt>
              </c:numCache>
            </c:numRef>
          </c:xVal>
          <c:yVal>
            <c:numRef>
              <c:f>'Lap 1 data'!$AR$10:$AR$199</c:f>
              <c:numCache>
                <c:formatCode>General</c:formatCode>
                <c:ptCount val="190"/>
                <c:pt idx="0">
                  <c:v>-88.489593999999997</c:v>
                </c:pt>
                <c:pt idx="1">
                  <c:v>-88.489535000000004</c:v>
                </c:pt>
                <c:pt idx="2">
                  <c:v>-88.489474999999999</c:v>
                </c:pt>
                <c:pt idx="3">
                  <c:v>-88.489403999999993</c:v>
                </c:pt>
                <c:pt idx="4">
                  <c:v>-88.489317</c:v>
                </c:pt>
                <c:pt idx="5">
                  <c:v>-88.489223999999993</c:v>
                </c:pt>
                <c:pt idx="6">
                  <c:v>-88.489113000000003</c:v>
                </c:pt>
                <c:pt idx="7">
                  <c:v>-88.488978000000003</c:v>
                </c:pt>
                <c:pt idx="8">
                  <c:v>-88.488828999999996</c:v>
                </c:pt>
                <c:pt idx="9">
                  <c:v>-88.488660999999993</c:v>
                </c:pt>
                <c:pt idx="10">
                  <c:v>-88.488478000000001</c:v>
                </c:pt>
                <c:pt idx="11">
                  <c:v>-88.488283999999993</c:v>
                </c:pt>
                <c:pt idx="12">
                  <c:v>-88.488077000000004</c:v>
                </c:pt>
                <c:pt idx="13">
                  <c:v>-88.487865999999997</c:v>
                </c:pt>
                <c:pt idx="14">
                  <c:v>-88.487665000000007</c:v>
                </c:pt>
                <c:pt idx="15">
                  <c:v>-88.487471999999997</c:v>
                </c:pt>
                <c:pt idx="16">
                  <c:v>-88.487290000000002</c:v>
                </c:pt>
                <c:pt idx="17">
                  <c:v>-88.487128999999996</c:v>
                </c:pt>
                <c:pt idx="18">
                  <c:v>-88.486957000000004</c:v>
                </c:pt>
                <c:pt idx="19">
                  <c:v>-88.486780999999993</c:v>
                </c:pt>
                <c:pt idx="20">
                  <c:v>-88.486611999999994</c:v>
                </c:pt>
                <c:pt idx="21">
                  <c:v>-88.486455000000007</c:v>
                </c:pt>
                <c:pt idx="22">
                  <c:v>-88.486307999999994</c:v>
                </c:pt>
                <c:pt idx="23">
                  <c:v>-88.486169000000004</c:v>
                </c:pt>
                <c:pt idx="24">
                  <c:v>-88.486035000000001</c:v>
                </c:pt>
                <c:pt idx="25">
                  <c:v>-88.485906</c:v>
                </c:pt>
                <c:pt idx="26">
                  <c:v>-88.485785000000007</c:v>
                </c:pt>
                <c:pt idx="27">
                  <c:v>-88.485669999999999</c:v>
                </c:pt>
                <c:pt idx="28">
                  <c:v>-88.485563999999997</c:v>
                </c:pt>
                <c:pt idx="29">
                  <c:v>-88.485460000000003</c:v>
                </c:pt>
                <c:pt idx="30">
                  <c:v>-88.485350999999994</c:v>
                </c:pt>
                <c:pt idx="31">
                  <c:v>-88.485239000000007</c:v>
                </c:pt>
                <c:pt idx="32">
                  <c:v>-88.485128000000003</c:v>
                </c:pt>
                <c:pt idx="33">
                  <c:v>-88.485016999999999</c:v>
                </c:pt>
                <c:pt idx="34">
                  <c:v>-88.484911999999994</c:v>
                </c:pt>
                <c:pt idx="35">
                  <c:v>-88.484810999999993</c:v>
                </c:pt>
                <c:pt idx="36">
                  <c:v>-88.484706000000003</c:v>
                </c:pt>
                <c:pt idx="37">
                  <c:v>-88.484600999999998</c:v>
                </c:pt>
                <c:pt idx="38">
                  <c:v>-88.484503000000004</c:v>
                </c:pt>
                <c:pt idx="39">
                  <c:v>-88.48442</c:v>
                </c:pt>
                <c:pt idx="40">
                  <c:v>-88.484346000000002</c:v>
                </c:pt>
                <c:pt idx="41">
                  <c:v>-88.484278000000003</c:v>
                </c:pt>
                <c:pt idx="42">
                  <c:v>-88.484216000000004</c:v>
                </c:pt>
                <c:pt idx="43">
                  <c:v>-88.484164000000007</c:v>
                </c:pt>
                <c:pt idx="44">
                  <c:v>-88.484123999999994</c:v>
                </c:pt>
                <c:pt idx="45">
                  <c:v>-88.484093000000001</c:v>
                </c:pt>
                <c:pt idx="46">
                  <c:v>-88.484076999999999</c:v>
                </c:pt>
                <c:pt idx="47">
                  <c:v>-88.484055999999995</c:v>
                </c:pt>
                <c:pt idx="48">
                  <c:v>-88.484065000000001</c:v>
                </c:pt>
                <c:pt idx="49">
                  <c:v>-88.484108000000006</c:v>
                </c:pt>
                <c:pt idx="50">
                  <c:v>-88.484115000000003</c:v>
                </c:pt>
                <c:pt idx="51">
                  <c:v>-88.484126000000003</c:v>
                </c:pt>
                <c:pt idx="52">
                  <c:v>-88.484132000000002</c:v>
                </c:pt>
                <c:pt idx="53">
                  <c:v>-88.484137000000004</c:v>
                </c:pt>
                <c:pt idx="54">
                  <c:v>-88.484143000000003</c:v>
                </c:pt>
                <c:pt idx="55">
                  <c:v>-88.484143000000003</c:v>
                </c:pt>
                <c:pt idx="56">
                  <c:v>-88.484138000000002</c:v>
                </c:pt>
                <c:pt idx="57">
                  <c:v>-88.484137000000004</c:v>
                </c:pt>
                <c:pt idx="58">
                  <c:v>-88.484122999999997</c:v>
                </c:pt>
                <c:pt idx="59">
                  <c:v>-88.484099999999998</c:v>
                </c:pt>
                <c:pt idx="60">
                  <c:v>-88.484076999999999</c:v>
                </c:pt>
                <c:pt idx="61">
                  <c:v>-88.484038999999996</c:v>
                </c:pt>
                <c:pt idx="62">
                  <c:v>-88.483981</c:v>
                </c:pt>
                <c:pt idx="63">
                  <c:v>-88.483936</c:v>
                </c:pt>
                <c:pt idx="64">
                  <c:v>-88.483902999999998</c:v>
                </c:pt>
                <c:pt idx="65">
                  <c:v>-88.483887999999993</c:v>
                </c:pt>
                <c:pt idx="66">
                  <c:v>-88.483887999999993</c:v>
                </c:pt>
                <c:pt idx="67">
                  <c:v>-88.483886999999996</c:v>
                </c:pt>
                <c:pt idx="68">
                  <c:v>-88.483889000000005</c:v>
                </c:pt>
                <c:pt idx="69">
                  <c:v>-88.483901000000003</c:v>
                </c:pt>
                <c:pt idx="70">
                  <c:v>-88.483912000000004</c:v>
                </c:pt>
                <c:pt idx="71">
                  <c:v>-88.483923000000004</c:v>
                </c:pt>
                <c:pt idx="72">
                  <c:v>-88.483953999999997</c:v>
                </c:pt>
                <c:pt idx="73">
                  <c:v>-88.484002000000004</c:v>
                </c:pt>
                <c:pt idx="74">
                  <c:v>-88.484059999999999</c:v>
                </c:pt>
                <c:pt idx="75">
                  <c:v>-88.484128999999996</c:v>
                </c:pt>
                <c:pt idx="76">
                  <c:v>-88.484131000000005</c:v>
                </c:pt>
                <c:pt idx="77">
                  <c:v>-88.484121999999999</c:v>
                </c:pt>
                <c:pt idx="78">
                  <c:v>-88.484117999999995</c:v>
                </c:pt>
                <c:pt idx="79">
                  <c:v>-88.484108000000006</c:v>
                </c:pt>
                <c:pt idx="80">
                  <c:v>-88.484089999999995</c:v>
                </c:pt>
                <c:pt idx="81">
                  <c:v>-88.484086000000005</c:v>
                </c:pt>
                <c:pt idx="82">
                  <c:v>-88.484082999999998</c:v>
                </c:pt>
                <c:pt idx="83">
                  <c:v>-88.484080000000006</c:v>
                </c:pt>
                <c:pt idx="84">
                  <c:v>-88.484127999999998</c:v>
                </c:pt>
                <c:pt idx="85">
                  <c:v>-88.484245999999999</c:v>
                </c:pt>
                <c:pt idx="86">
                  <c:v>-88.484352000000001</c:v>
                </c:pt>
                <c:pt idx="87">
                  <c:v>-88.484465</c:v>
                </c:pt>
                <c:pt idx="88">
                  <c:v>-88.484583999999998</c:v>
                </c:pt>
                <c:pt idx="89">
                  <c:v>-88.484702999999996</c:v>
                </c:pt>
                <c:pt idx="90">
                  <c:v>-88.484834000000006</c:v>
                </c:pt>
                <c:pt idx="91">
                  <c:v>-88.484978999999996</c:v>
                </c:pt>
                <c:pt idx="92">
                  <c:v>-88.485131999999993</c:v>
                </c:pt>
                <c:pt idx="93">
                  <c:v>-88.485302000000004</c:v>
                </c:pt>
                <c:pt idx="94">
                  <c:v>-88.485477000000003</c:v>
                </c:pt>
                <c:pt idx="95">
                  <c:v>-88.485659999999996</c:v>
                </c:pt>
                <c:pt idx="96">
                  <c:v>-88.485855999999998</c:v>
                </c:pt>
                <c:pt idx="97">
                  <c:v>-88.486044000000007</c:v>
                </c:pt>
                <c:pt idx="98">
                  <c:v>-88.486222999999995</c:v>
                </c:pt>
                <c:pt idx="99">
                  <c:v>-88.486395000000002</c:v>
                </c:pt>
                <c:pt idx="100">
                  <c:v>-88.486547000000002</c:v>
                </c:pt>
                <c:pt idx="101">
                  <c:v>-88.486694999999997</c:v>
                </c:pt>
                <c:pt idx="102">
                  <c:v>-88.486846</c:v>
                </c:pt>
                <c:pt idx="103">
                  <c:v>-88.486993999999996</c:v>
                </c:pt>
                <c:pt idx="104">
                  <c:v>-88.487137000000004</c:v>
                </c:pt>
                <c:pt idx="105">
                  <c:v>-88.487271000000007</c:v>
                </c:pt>
                <c:pt idx="106">
                  <c:v>-88.487397000000001</c:v>
                </c:pt>
                <c:pt idx="107">
                  <c:v>-88.487521000000001</c:v>
                </c:pt>
                <c:pt idx="108">
                  <c:v>-88.487641999999994</c:v>
                </c:pt>
                <c:pt idx="109">
                  <c:v>-88.487762000000004</c:v>
                </c:pt>
                <c:pt idx="110">
                  <c:v>-88.487877999999995</c:v>
                </c:pt>
                <c:pt idx="111">
                  <c:v>-88.487986000000006</c:v>
                </c:pt>
                <c:pt idx="112">
                  <c:v>-88.488095000000001</c:v>
                </c:pt>
                <c:pt idx="113">
                  <c:v>-88.488201000000004</c:v>
                </c:pt>
                <c:pt idx="114">
                  <c:v>-88.488303999999999</c:v>
                </c:pt>
                <c:pt idx="115">
                  <c:v>-88.488405</c:v>
                </c:pt>
                <c:pt idx="116">
                  <c:v>-88.488501999999997</c:v>
                </c:pt>
                <c:pt idx="117">
                  <c:v>-88.488606000000004</c:v>
                </c:pt>
                <c:pt idx="118">
                  <c:v>-88.488714000000002</c:v>
                </c:pt>
                <c:pt idx="119">
                  <c:v>-88.488821999999999</c:v>
                </c:pt>
                <c:pt idx="120">
                  <c:v>-88.488934</c:v>
                </c:pt>
                <c:pt idx="121">
                  <c:v>-88.489057000000003</c:v>
                </c:pt>
                <c:pt idx="122">
                  <c:v>-88.489198999999999</c:v>
                </c:pt>
                <c:pt idx="123">
                  <c:v>-88.489339000000001</c:v>
                </c:pt>
                <c:pt idx="124">
                  <c:v>-88.489467000000005</c:v>
                </c:pt>
                <c:pt idx="125">
                  <c:v>-88.489587</c:v>
                </c:pt>
                <c:pt idx="126">
                  <c:v>-88.489705999999998</c:v>
                </c:pt>
                <c:pt idx="127">
                  <c:v>-88.489819999999995</c:v>
                </c:pt>
                <c:pt idx="128">
                  <c:v>-88.489930000000001</c:v>
                </c:pt>
                <c:pt idx="129">
                  <c:v>-88.490041000000005</c:v>
                </c:pt>
                <c:pt idx="130">
                  <c:v>-88.490167</c:v>
                </c:pt>
                <c:pt idx="131">
                  <c:v>-88.490317000000005</c:v>
                </c:pt>
                <c:pt idx="132">
                  <c:v>-88.490468000000007</c:v>
                </c:pt>
                <c:pt idx="133">
                  <c:v>-88.490626000000006</c:v>
                </c:pt>
                <c:pt idx="134">
                  <c:v>-88.490791999999999</c:v>
                </c:pt>
                <c:pt idx="135">
                  <c:v>-88.490962999999994</c:v>
                </c:pt>
                <c:pt idx="136">
                  <c:v>-88.491133000000005</c:v>
                </c:pt>
                <c:pt idx="137">
                  <c:v>-88.491290000000006</c:v>
                </c:pt>
                <c:pt idx="138">
                  <c:v>-88.491428999999997</c:v>
                </c:pt>
                <c:pt idx="139">
                  <c:v>-88.491557999999998</c:v>
                </c:pt>
                <c:pt idx="140">
                  <c:v>-88.491682999999995</c:v>
                </c:pt>
                <c:pt idx="141">
                  <c:v>-88.491776000000002</c:v>
                </c:pt>
                <c:pt idx="142">
                  <c:v>-88.491844999999998</c:v>
                </c:pt>
                <c:pt idx="143">
                  <c:v>-88.491905000000003</c:v>
                </c:pt>
                <c:pt idx="144">
                  <c:v>-88.491945000000001</c:v>
                </c:pt>
                <c:pt idx="145">
                  <c:v>-88.491954000000007</c:v>
                </c:pt>
                <c:pt idx="146">
                  <c:v>-88.491945000000001</c:v>
                </c:pt>
                <c:pt idx="147">
                  <c:v>-88.491924999999995</c:v>
                </c:pt>
                <c:pt idx="148">
                  <c:v>-88.491900999999999</c:v>
                </c:pt>
                <c:pt idx="149">
                  <c:v>-88.491861</c:v>
                </c:pt>
                <c:pt idx="150">
                  <c:v>-88.491805999999997</c:v>
                </c:pt>
                <c:pt idx="151">
                  <c:v>-88.491746000000006</c:v>
                </c:pt>
                <c:pt idx="152">
                  <c:v>-88.491679000000005</c:v>
                </c:pt>
                <c:pt idx="153">
                  <c:v>-88.491609999999994</c:v>
                </c:pt>
                <c:pt idx="154">
                  <c:v>-88.491536999999994</c:v>
                </c:pt>
                <c:pt idx="155">
                  <c:v>-88.491453000000007</c:v>
                </c:pt>
                <c:pt idx="156">
                  <c:v>-88.491349999999997</c:v>
                </c:pt>
                <c:pt idx="157">
                  <c:v>-88.491226999999995</c:v>
                </c:pt>
                <c:pt idx="158">
                  <c:v>-88.491096999999996</c:v>
                </c:pt>
                <c:pt idx="159">
                  <c:v>-88.490971000000002</c:v>
                </c:pt>
                <c:pt idx="160">
                  <c:v>-88.490859999999998</c:v>
                </c:pt>
                <c:pt idx="161">
                  <c:v>-88.490799999999993</c:v>
                </c:pt>
                <c:pt idx="162">
                  <c:v>-88.490744000000007</c:v>
                </c:pt>
                <c:pt idx="163">
                  <c:v>-88.490654000000006</c:v>
                </c:pt>
                <c:pt idx="164">
                  <c:v>-88.490660000000005</c:v>
                </c:pt>
                <c:pt idx="165">
                  <c:v>-88.490683000000004</c:v>
                </c:pt>
                <c:pt idx="166">
                  <c:v>-88.490685999999997</c:v>
                </c:pt>
                <c:pt idx="167">
                  <c:v>-88.490673999999999</c:v>
                </c:pt>
                <c:pt idx="168">
                  <c:v>-88.490651</c:v>
                </c:pt>
                <c:pt idx="169">
                  <c:v>-88.490624999999994</c:v>
                </c:pt>
                <c:pt idx="170">
                  <c:v>-88.490577999999999</c:v>
                </c:pt>
                <c:pt idx="171">
                  <c:v>-88.490505999999996</c:v>
                </c:pt>
                <c:pt idx="172">
                  <c:v>-88.490419000000003</c:v>
                </c:pt>
                <c:pt idx="173">
                  <c:v>-88.490311000000005</c:v>
                </c:pt>
                <c:pt idx="174">
                  <c:v>-88.490184999999997</c:v>
                </c:pt>
                <c:pt idx="175">
                  <c:v>-88.490054999999998</c:v>
                </c:pt>
                <c:pt idx="176">
                  <c:v>-88.489920999999995</c:v>
                </c:pt>
                <c:pt idx="177">
                  <c:v>-88.489789999999999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2B8C-46CE-8D73-6FF5C1CC8E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9881088"/>
        <c:axId val="139886976"/>
        <c:extLst xmlns:c16r2="http://schemas.microsoft.com/office/drawing/2015/06/chart">
          <c:ext xmlns:c15="http://schemas.microsoft.com/office/drawing/2012/chart" uri="{02D57815-91ED-43cb-92C2-25804820EDAC}">
            <c15:filteredScatterSeries>
              <c15:ser>
                <c:idx val="1"/>
                <c:order val="1"/>
                <c:tx>
                  <c:v>Lap2</c:v>
                </c:tx>
                <c:marker>
                  <c:symbol val="none"/>
                </c:marker>
                <c:xVal>
                  <c:numRef>
                    <c:extLst>
                      <c:ext uri="{02D57815-91ED-43cb-92C2-25804820EDAC}">
                        <c15:formulaRef>
                          <c15:sqref>'Lap 2 data'!$AQ$10:$AQ$199</c15:sqref>
                        </c15:formulaRef>
                      </c:ext>
                    </c:extLst>
                    <c:numCache>
                      <c:formatCode>General</c:formatCode>
                      <c:ptCount val="190"/>
                      <c:pt idx="0">
                        <c:v>47.159402999999998</c:v>
                      </c:pt>
                      <c:pt idx="1">
                        <c:v>47.159323000000001</c:v>
                      </c:pt>
                      <c:pt idx="2">
                        <c:v>47.159241000000002</c:v>
                      </c:pt>
                      <c:pt idx="3">
                        <c:v>47.159157999999998</c:v>
                      </c:pt>
                      <c:pt idx="4">
                        <c:v>47.159075000000001</c:v>
                      </c:pt>
                      <c:pt idx="5">
                        <c:v>47.159008999999998</c:v>
                      </c:pt>
                      <c:pt idx="6">
                        <c:v>47.158965999999999</c:v>
                      </c:pt>
                      <c:pt idx="7">
                        <c:v>47.158940000000001</c:v>
                      </c:pt>
                      <c:pt idx="8">
                        <c:v>47.158932999999998</c:v>
                      </c:pt>
                      <c:pt idx="9">
                        <c:v>47.158937000000002</c:v>
                      </c:pt>
                      <c:pt idx="10">
                        <c:v>47.158938999999997</c:v>
                      </c:pt>
                      <c:pt idx="11">
                        <c:v>47.158942000000003</c:v>
                      </c:pt>
                      <c:pt idx="12">
                        <c:v>47.158945000000003</c:v>
                      </c:pt>
                      <c:pt idx="13">
                        <c:v>47.158949</c:v>
                      </c:pt>
                      <c:pt idx="14">
                        <c:v>47.158949</c:v>
                      </c:pt>
                      <c:pt idx="15">
                        <c:v>47.158945000000003</c:v>
                      </c:pt>
                      <c:pt idx="16">
                        <c:v>47.158940000000001</c:v>
                      </c:pt>
                      <c:pt idx="17">
                        <c:v>47.158928000000003</c:v>
                      </c:pt>
                      <c:pt idx="18">
                        <c:v>47.158907999999997</c:v>
                      </c:pt>
                      <c:pt idx="19">
                        <c:v>47.158876999999997</c:v>
                      </c:pt>
                      <c:pt idx="20">
                        <c:v>47.158831999999997</c:v>
                      </c:pt>
                      <c:pt idx="21">
                        <c:v>47.158783999999997</c:v>
                      </c:pt>
                      <c:pt idx="22">
                        <c:v>47.158729000000001</c:v>
                      </c:pt>
                      <c:pt idx="23">
                        <c:v>47.158673</c:v>
                      </c:pt>
                      <c:pt idx="24">
                        <c:v>47.158628</c:v>
                      </c:pt>
                      <c:pt idx="25">
                        <c:v>47.158589999999997</c:v>
                      </c:pt>
                      <c:pt idx="26">
                        <c:v>47.158558999999997</c:v>
                      </c:pt>
                      <c:pt idx="27">
                        <c:v>47.158540000000002</c:v>
                      </c:pt>
                      <c:pt idx="28">
                        <c:v>47.158521999999998</c:v>
                      </c:pt>
                      <c:pt idx="29">
                        <c:v>47.15851</c:v>
                      </c:pt>
                      <c:pt idx="30">
                        <c:v>47.158507999999998</c:v>
                      </c:pt>
                      <c:pt idx="31">
                        <c:v>47.158513999999997</c:v>
                      </c:pt>
                      <c:pt idx="32">
                        <c:v>47.158526000000002</c:v>
                      </c:pt>
                      <c:pt idx="33">
                        <c:v>47.158546000000001</c:v>
                      </c:pt>
                      <c:pt idx="34">
                        <c:v>47.158582000000003</c:v>
                      </c:pt>
                      <c:pt idx="35">
                        <c:v>47.158636000000001</c:v>
                      </c:pt>
                      <c:pt idx="36">
                        <c:v>47.158698999999999</c:v>
                      </c:pt>
                      <c:pt idx="37">
                        <c:v>47.158768000000002</c:v>
                      </c:pt>
                      <c:pt idx="38">
                        <c:v>47.158811999999998</c:v>
                      </c:pt>
                      <c:pt idx="39">
                        <c:v>47.158867000000001</c:v>
                      </c:pt>
                      <c:pt idx="40">
                        <c:v>47.158988000000001</c:v>
                      </c:pt>
                      <c:pt idx="41">
                        <c:v>47.159086000000002</c:v>
                      </c:pt>
                      <c:pt idx="42">
                        <c:v>47.159193999999999</c:v>
                      </c:pt>
                      <c:pt idx="43">
                        <c:v>47.159295999999998</c:v>
                      </c:pt>
                      <c:pt idx="44">
                        <c:v>47.159396000000001</c:v>
                      </c:pt>
                      <c:pt idx="45">
                        <c:v>47.159506999999998</c:v>
                      </c:pt>
                      <c:pt idx="46">
                        <c:v>47.159635000000002</c:v>
                      </c:pt>
                      <c:pt idx="47">
                        <c:v>47.159764000000003</c:v>
                      </c:pt>
                      <c:pt idx="48">
                        <c:v>47.159885000000003</c:v>
                      </c:pt>
                      <c:pt idx="49">
                        <c:v>47.159998000000002</c:v>
                      </c:pt>
                      <c:pt idx="50">
                        <c:v>47.160108999999999</c:v>
                      </c:pt>
                      <c:pt idx="51">
                        <c:v>47.160218999999998</c:v>
                      </c:pt>
                      <c:pt idx="52">
                        <c:v>47.160325999999998</c:v>
                      </c:pt>
                      <c:pt idx="53">
                        <c:v>47.160429000000001</c:v>
                      </c:pt>
                      <c:pt idx="54">
                        <c:v>47.160516999999999</c:v>
                      </c:pt>
                      <c:pt idx="55">
                        <c:v>47.160601</c:v>
                      </c:pt>
                      <c:pt idx="56">
                        <c:v>47.160690000000002</c:v>
                      </c:pt>
                      <c:pt idx="57">
                        <c:v>47.160781</c:v>
                      </c:pt>
                      <c:pt idx="58">
                        <c:v>47.160881000000003</c:v>
                      </c:pt>
                      <c:pt idx="59">
                        <c:v>47.160986000000001</c:v>
                      </c:pt>
                      <c:pt idx="60">
                        <c:v>47.161095000000003</c:v>
                      </c:pt>
                      <c:pt idx="61">
                        <c:v>47.161206</c:v>
                      </c:pt>
                      <c:pt idx="62">
                        <c:v>47.161315999999999</c:v>
                      </c:pt>
                      <c:pt idx="63">
                        <c:v>47.161422999999999</c:v>
                      </c:pt>
                      <c:pt idx="64">
                        <c:v>47.161527</c:v>
                      </c:pt>
                      <c:pt idx="65">
                        <c:v>47.161625999999998</c:v>
                      </c:pt>
                      <c:pt idx="66">
                        <c:v>47.161721</c:v>
                      </c:pt>
                      <c:pt idx="67">
                        <c:v>47.161814</c:v>
                      </c:pt>
                      <c:pt idx="68">
                        <c:v>47.161909999999999</c:v>
                      </c:pt>
                      <c:pt idx="69">
                        <c:v>47.162013000000002</c:v>
                      </c:pt>
                      <c:pt idx="70">
                        <c:v>47.162120999999999</c:v>
                      </c:pt>
                      <c:pt idx="71">
                        <c:v>47.162232000000003</c:v>
                      </c:pt>
                      <c:pt idx="72">
                        <c:v>47.162353000000003</c:v>
                      </c:pt>
                      <c:pt idx="73">
                        <c:v>47.162469999999999</c:v>
                      </c:pt>
                      <c:pt idx="74">
                        <c:v>47.162588999999997</c:v>
                      </c:pt>
                      <c:pt idx="75">
                        <c:v>47.162703</c:v>
                      </c:pt>
                      <c:pt idx="76">
                        <c:v>47.162816999999997</c:v>
                      </c:pt>
                      <c:pt idx="77">
                        <c:v>47.162934</c:v>
                      </c:pt>
                      <c:pt idx="78">
                        <c:v>47.163049999999998</c:v>
                      </c:pt>
                      <c:pt idx="79">
                        <c:v>47.163161000000002</c:v>
                      </c:pt>
                      <c:pt idx="80">
                        <c:v>47.163271999999999</c:v>
                      </c:pt>
                      <c:pt idx="81">
                        <c:v>47.163378999999999</c:v>
                      </c:pt>
                      <c:pt idx="82">
                        <c:v>47.163485999999999</c:v>
                      </c:pt>
                      <c:pt idx="83">
                        <c:v>47.163608000000004</c:v>
                      </c:pt>
                      <c:pt idx="84">
                        <c:v>47.163732000000003</c:v>
                      </c:pt>
                      <c:pt idx="85">
                        <c:v>47.163837999999998</c:v>
                      </c:pt>
                      <c:pt idx="86">
                        <c:v>47.163936</c:v>
                      </c:pt>
                      <c:pt idx="87">
                        <c:v>47.164028000000002</c:v>
                      </c:pt>
                      <c:pt idx="88">
                        <c:v>47.164099</c:v>
                      </c:pt>
                      <c:pt idx="89">
                        <c:v>47.164164</c:v>
                      </c:pt>
                      <c:pt idx="90">
                        <c:v>47.164228999999999</c:v>
                      </c:pt>
                      <c:pt idx="91">
                        <c:v>47.164282999999998</c:v>
                      </c:pt>
                      <c:pt idx="92">
                        <c:v>47.164332000000002</c:v>
                      </c:pt>
                      <c:pt idx="93">
                        <c:v>47.164372999999998</c:v>
                      </c:pt>
                      <c:pt idx="94">
                        <c:v>47.164413000000003</c:v>
                      </c:pt>
                      <c:pt idx="95">
                        <c:v>47.164445000000001</c:v>
                      </c:pt>
                      <c:pt idx="96">
                        <c:v>47.164439000000002</c:v>
                      </c:pt>
                      <c:pt idx="97">
                        <c:v>47.164416000000003</c:v>
                      </c:pt>
                      <c:pt idx="98">
                        <c:v>47.164402000000003</c:v>
                      </c:pt>
                      <c:pt idx="99">
                        <c:v>47.164375999999997</c:v>
                      </c:pt>
                      <c:pt idx="100">
                        <c:v>47.164343000000002</c:v>
                      </c:pt>
                      <c:pt idx="101">
                        <c:v>47.164304999999999</c:v>
                      </c:pt>
                      <c:pt idx="102">
                        <c:v>47.164271999999997</c:v>
                      </c:pt>
                      <c:pt idx="103">
                        <c:v>47.164239999999999</c:v>
                      </c:pt>
                      <c:pt idx="104">
                        <c:v>47.164216000000003</c:v>
                      </c:pt>
                      <c:pt idx="105">
                        <c:v>47.164206</c:v>
                      </c:pt>
                      <c:pt idx="106">
                        <c:v>47.164199000000004</c:v>
                      </c:pt>
                      <c:pt idx="107">
                        <c:v>47.164200999999998</c:v>
                      </c:pt>
                      <c:pt idx="108">
                        <c:v>47.164222000000002</c:v>
                      </c:pt>
                      <c:pt idx="109">
                        <c:v>47.164248000000001</c:v>
                      </c:pt>
                      <c:pt idx="110">
                        <c:v>47.164276000000001</c:v>
                      </c:pt>
                      <c:pt idx="111">
                        <c:v>47.164296</c:v>
                      </c:pt>
                      <c:pt idx="112">
                        <c:v>47.164312000000002</c:v>
                      </c:pt>
                      <c:pt idx="113">
                        <c:v>47.164324000000001</c:v>
                      </c:pt>
                      <c:pt idx="114">
                        <c:v>47.164335000000001</c:v>
                      </c:pt>
                      <c:pt idx="115">
                        <c:v>47.164329000000002</c:v>
                      </c:pt>
                      <c:pt idx="116">
                        <c:v>47.164290000000001</c:v>
                      </c:pt>
                      <c:pt idx="117">
                        <c:v>47.164242999999999</c:v>
                      </c:pt>
                      <c:pt idx="118">
                        <c:v>47.164192999999997</c:v>
                      </c:pt>
                      <c:pt idx="119">
                        <c:v>47.164144</c:v>
                      </c:pt>
                      <c:pt idx="120">
                        <c:v>47.164093000000001</c:v>
                      </c:pt>
                      <c:pt idx="121">
                        <c:v>47.164037</c:v>
                      </c:pt>
                      <c:pt idx="122">
                        <c:v>47.163978</c:v>
                      </c:pt>
                      <c:pt idx="123">
                        <c:v>47.163939999999997</c:v>
                      </c:pt>
                      <c:pt idx="124">
                        <c:v>47.163891</c:v>
                      </c:pt>
                      <c:pt idx="125">
                        <c:v>47.163786000000002</c:v>
                      </c:pt>
                      <c:pt idx="126">
                        <c:v>47.163724000000002</c:v>
                      </c:pt>
                      <c:pt idx="127">
                        <c:v>47.163680999999997</c:v>
                      </c:pt>
                      <c:pt idx="128">
                        <c:v>47.163643999999998</c:v>
                      </c:pt>
                      <c:pt idx="129">
                        <c:v>47.163614000000003</c:v>
                      </c:pt>
                      <c:pt idx="130">
                        <c:v>47.163586000000002</c:v>
                      </c:pt>
                      <c:pt idx="131">
                        <c:v>47.163556999999997</c:v>
                      </c:pt>
                      <c:pt idx="132">
                        <c:v>47.163518000000003</c:v>
                      </c:pt>
                      <c:pt idx="133">
                        <c:v>47.163468999999999</c:v>
                      </c:pt>
                      <c:pt idx="134">
                        <c:v>47.163437000000002</c:v>
                      </c:pt>
                      <c:pt idx="135">
                        <c:v>47.163392999999999</c:v>
                      </c:pt>
                      <c:pt idx="136">
                        <c:v>47.163291999999998</c:v>
                      </c:pt>
                      <c:pt idx="137">
                        <c:v>47.163200000000003</c:v>
                      </c:pt>
                      <c:pt idx="138">
                        <c:v>47.163096000000003</c:v>
                      </c:pt>
                      <c:pt idx="139">
                        <c:v>47.162996999999997</c:v>
                      </c:pt>
                      <c:pt idx="140">
                        <c:v>47.162900999999998</c:v>
                      </c:pt>
                      <c:pt idx="141">
                        <c:v>47.162787999999999</c:v>
                      </c:pt>
                      <c:pt idx="142">
                        <c:v>47.162627999999998</c:v>
                      </c:pt>
                      <c:pt idx="143">
                        <c:v>47.162455999999999</c:v>
                      </c:pt>
                      <c:pt idx="144">
                        <c:v>47.162303000000001</c:v>
                      </c:pt>
                      <c:pt idx="145">
                        <c:v>47.162157000000001</c:v>
                      </c:pt>
                      <c:pt idx="146">
                        <c:v>47.162019000000001</c:v>
                      </c:pt>
                      <c:pt idx="147">
                        <c:v>47.161887999999998</c:v>
                      </c:pt>
                      <c:pt idx="148">
                        <c:v>47.161765000000003</c:v>
                      </c:pt>
                      <c:pt idx="149">
                        <c:v>47.161648999999997</c:v>
                      </c:pt>
                      <c:pt idx="150">
                        <c:v>47.161541</c:v>
                      </c:pt>
                      <c:pt idx="151">
                        <c:v>47.161441000000003</c:v>
                      </c:pt>
                      <c:pt idx="152">
                        <c:v>47.161385000000003</c:v>
                      </c:pt>
                      <c:pt idx="153">
                        <c:v>47.161307000000001</c:v>
                      </c:pt>
                      <c:pt idx="154">
                        <c:v>47.161144999999998</c:v>
                      </c:pt>
                      <c:pt idx="155">
                        <c:v>47.161029999999997</c:v>
                      </c:pt>
                      <c:pt idx="156">
                        <c:v>47.160902999999998</c:v>
                      </c:pt>
                      <c:pt idx="157">
                        <c:v>47.160775999999998</c:v>
                      </c:pt>
                      <c:pt idx="158">
                        <c:v>47.160697999999996</c:v>
                      </c:pt>
                      <c:pt idx="159">
                        <c:v>47.160598999999998</c:v>
                      </c:pt>
                      <c:pt idx="160">
                        <c:v>47.160404999999997</c:v>
                      </c:pt>
                      <c:pt idx="161">
                        <c:v>47.160299000000002</c:v>
                      </c:pt>
                      <c:pt idx="162">
                        <c:v>47.160193</c:v>
                      </c:pt>
                      <c:pt idx="163">
                        <c:v>47.160088999999999</c:v>
                      </c:pt>
                      <c:pt idx="164">
                        <c:v>47.159990999999998</c:v>
                      </c:pt>
                      <c:pt idx="165">
                        <c:v>47.159900999999998</c:v>
                      </c:pt>
                      <c:pt idx="166">
                        <c:v>47.159818000000001</c:v>
                      </c:pt>
                      <c:pt idx="167">
                        <c:v>47.159737</c:v>
                      </c:pt>
                      <c:pt idx="168">
                        <c:v>47.159658999999998</c:v>
                      </c:pt>
                      <c:pt idx="169">
                        <c:v>47.159582</c:v>
                      </c:pt>
                      <c:pt idx="170">
                        <c:v>47.159505000000003</c:v>
                      </c:pt>
                      <c:pt idx="171">
                        <c:v>47.159426000000003</c:v>
                      </c:pt>
                    </c:numCache>
                  </c:numRef>
                </c:xVal>
                <c:yVal>
                  <c:numRef>
                    <c:extLst>
                      <c:ext uri="{02D57815-91ED-43cb-92C2-25804820EDAC}">
                        <c15:formulaRef>
                          <c15:sqref>'Lap 2 data'!$AR$10:$AR$199</c15:sqref>
                        </c15:formulaRef>
                      </c:ext>
                    </c:extLst>
                    <c:numCache>
                      <c:formatCode>General</c:formatCode>
                      <c:ptCount val="190"/>
                      <c:pt idx="0">
                        <c:v>-88.489789999999999</c:v>
                      </c:pt>
                      <c:pt idx="1">
                        <c:v>-88.489659000000003</c:v>
                      </c:pt>
                      <c:pt idx="2">
                        <c:v>-88.489528000000007</c:v>
                      </c:pt>
                      <c:pt idx="3">
                        <c:v>-88.489399000000006</c:v>
                      </c:pt>
                      <c:pt idx="4">
                        <c:v>-88.489266999999998</c:v>
                      </c:pt>
                      <c:pt idx="5">
                        <c:v>-88.489114000000001</c:v>
                      </c:pt>
                      <c:pt idx="6">
                        <c:v>-88.488939000000002</c:v>
                      </c:pt>
                      <c:pt idx="7">
                        <c:v>-88.488749999999996</c:v>
                      </c:pt>
                      <c:pt idx="8">
                        <c:v>-88.488551999999999</c:v>
                      </c:pt>
                      <c:pt idx="9">
                        <c:v>-88.488344999999995</c:v>
                      </c:pt>
                      <c:pt idx="10">
                        <c:v>-88.488131999999993</c:v>
                      </c:pt>
                      <c:pt idx="11">
                        <c:v>-88.487911999999994</c:v>
                      </c:pt>
                      <c:pt idx="12">
                        <c:v>-88.487689000000003</c:v>
                      </c:pt>
                      <c:pt idx="13">
                        <c:v>-88.487470999999999</c:v>
                      </c:pt>
                      <c:pt idx="14">
                        <c:v>-88.487258999999995</c:v>
                      </c:pt>
                      <c:pt idx="15">
                        <c:v>-88.487050999999994</c:v>
                      </c:pt>
                      <c:pt idx="16">
                        <c:v>-88.486846</c:v>
                      </c:pt>
                      <c:pt idx="17">
                        <c:v>-88.486649</c:v>
                      </c:pt>
                      <c:pt idx="18">
                        <c:v>-88.486463000000001</c:v>
                      </c:pt>
                      <c:pt idx="19">
                        <c:v>-88.486289999999997</c:v>
                      </c:pt>
                      <c:pt idx="20">
                        <c:v>-88.486131999999998</c:v>
                      </c:pt>
                      <c:pt idx="21">
                        <c:v>-88.485979999999998</c:v>
                      </c:pt>
                      <c:pt idx="22">
                        <c:v>-88.485833999999997</c:v>
                      </c:pt>
                      <c:pt idx="23">
                        <c:v>-88.485695000000007</c:v>
                      </c:pt>
                      <c:pt idx="24">
                        <c:v>-88.485562000000002</c:v>
                      </c:pt>
                      <c:pt idx="25">
                        <c:v>-88.485436000000007</c:v>
                      </c:pt>
                      <c:pt idx="26">
                        <c:v>-88.485308000000003</c:v>
                      </c:pt>
                      <c:pt idx="27">
                        <c:v>-88.485174000000001</c:v>
                      </c:pt>
                      <c:pt idx="28">
                        <c:v>-88.485045999999997</c:v>
                      </c:pt>
                      <c:pt idx="29">
                        <c:v>-88.484926999999999</c:v>
                      </c:pt>
                      <c:pt idx="30">
                        <c:v>-88.484821999999994</c:v>
                      </c:pt>
                      <c:pt idx="31">
                        <c:v>-88.484718000000001</c:v>
                      </c:pt>
                      <c:pt idx="32">
                        <c:v>-88.484605000000002</c:v>
                      </c:pt>
                      <c:pt idx="33">
                        <c:v>-88.484499</c:v>
                      </c:pt>
                      <c:pt idx="34">
                        <c:v>-88.484403</c:v>
                      </c:pt>
                      <c:pt idx="35">
                        <c:v>-88.484325999999996</c:v>
                      </c:pt>
                      <c:pt idx="36">
                        <c:v>-88.484262000000001</c:v>
                      </c:pt>
                      <c:pt idx="37">
                        <c:v>-88.484211000000002</c:v>
                      </c:pt>
                      <c:pt idx="38">
                        <c:v>-88.484187000000006</c:v>
                      </c:pt>
                      <c:pt idx="39">
                        <c:v>-88.484166000000002</c:v>
                      </c:pt>
                      <c:pt idx="40">
                        <c:v>-88.484140999999994</c:v>
                      </c:pt>
                      <c:pt idx="41">
                        <c:v>-88.484165000000004</c:v>
                      </c:pt>
                      <c:pt idx="42">
                        <c:v>-88.484189000000001</c:v>
                      </c:pt>
                      <c:pt idx="43">
                        <c:v>-88.484191999999993</c:v>
                      </c:pt>
                      <c:pt idx="44">
                        <c:v>-88.484195999999997</c:v>
                      </c:pt>
                      <c:pt idx="45">
                        <c:v>-88.484200000000001</c:v>
                      </c:pt>
                      <c:pt idx="46">
                        <c:v>-88.484202999999994</c:v>
                      </c:pt>
                      <c:pt idx="47">
                        <c:v>-88.484211999999999</c:v>
                      </c:pt>
                      <c:pt idx="48">
                        <c:v>-88.484217999999998</c:v>
                      </c:pt>
                      <c:pt idx="49">
                        <c:v>-88.484215000000006</c:v>
                      </c:pt>
                      <c:pt idx="50">
                        <c:v>-88.484213999999994</c:v>
                      </c:pt>
                      <c:pt idx="51">
                        <c:v>-88.484212999999997</c:v>
                      </c:pt>
                      <c:pt idx="52">
                        <c:v>-88.484211000000002</c:v>
                      </c:pt>
                      <c:pt idx="53">
                        <c:v>-88.484199000000004</c:v>
                      </c:pt>
                      <c:pt idx="54">
                        <c:v>-88.484165000000004</c:v>
                      </c:pt>
                      <c:pt idx="55">
                        <c:v>-88.484116999999998</c:v>
                      </c:pt>
                      <c:pt idx="56">
                        <c:v>-88.484061999999994</c:v>
                      </c:pt>
                      <c:pt idx="57">
                        <c:v>-88.484009999999998</c:v>
                      </c:pt>
                      <c:pt idx="58">
                        <c:v>-88.483974000000003</c:v>
                      </c:pt>
                      <c:pt idx="59">
                        <c:v>-88.483958000000001</c:v>
                      </c:pt>
                      <c:pt idx="60">
                        <c:v>-88.483956000000006</c:v>
                      </c:pt>
                      <c:pt idx="61">
                        <c:v>-88.483959999999996</c:v>
                      </c:pt>
                      <c:pt idx="62">
                        <c:v>-88.483963000000003</c:v>
                      </c:pt>
                      <c:pt idx="63">
                        <c:v>-88.483963000000003</c:v>
                      </c:pt>
                      <c:pt idx="64">
                        <c:v>-88.483967000000007</c:v>
                      </c:pt>
                      <c:pt idx="65">
                        <c:v>-88.483986000000002</c:v>
                      </c:pt>
                      <c:pt idx="66">
                        <c:v>-88.484026999999998</c:v>
                      </c:pt>
                      <c:pt idx="67">
                        <c:v>-88.484088999999997</c:v>
                      </c:pt>
                      <c:pt idx="68">
                        <c:v>-88.484144000000001</c:v>
                      </c:pt>
                      <c:pt idx="69">
                        <c:v>-88.484178</c:v>
                      </c:pt>
                      <c:pt idx="70">
                        <c:v>-88.484202999999994</c:v>
                      </c:pt>
                      <c:pt idx="71">
                        <c:v>-88.484198000000006</c:v>
                      </c:pt>
                      <c:pt idx="72">
                        <c:v>-88.484155000000001</c:v>
                      </c:pt>
                      <c:pt idx="73">
                        <c:v>-88.484142000000006</c:v>
                      </c:pt>
                      <c:pt idx="74">
                        <c:v>-88.484131000000005</c:v>
                      </c:pt>
                      <c:pt idx="75">
                        <c:v>-88.484127000000001</c:v>
                      </c:pt>
                      <c:pt idx="76">
                        <c:v>-88.484133</c:v>
                      </c:pt>
                      <c:pt idx="77">
                        <c:v>-88.484154000000004</c:v>
                      </c:pt>
                      <c:pt idx="78">
                        <c:v>-88.484195999999997</c:v>
                      </c:pt>
                      <c:pt idx="79">
                        <c:v>-88.484260000000006</c:v>
                      </c:pt>
                      <c:pt idx="80">
                        <c:v>-88.484323000000003</c:v>
                      </c:pt>
                      <c:pt idx="81">
                        <c:v>-88.484393999999995</c:v>
                      </c:pt>
                      <c:pt idx="82">
                        <c:v>-88.484504999999999</c:v>
                      </c:pt>
                      <c:pt idx="83">
                        <c:v>-88.484628999999998</c:v>
                      </c:pt>
                      <c:pt idx="84">
                        <c:v>-88.484746000000001</c:v>
                      </c:pt>
                      <c:pt idx="85">
                        <c:v>-88.484881999999999</c:v>
                      </c:pt>
                      <c:pt idx="86">
                        <c:v>-88.485033999999999</c:v>
                      </c:pt>
                      <c:pt idx="87">
                        <c:v>-88.485192999999995</c:v>
                      </c:pt>
                      <c:pt idx="88">
                        <c:v>-88.485361999999995</c:v>
                      </c:pt>
                      <c:pt idx="89">
                        <c:v>-88.485534999999999</c:v>
                      </c:pt>
                      <c:pt idx="90">
                        <c:v>-88.485713000000004</c:v>
                      </c:pt>
                      <c:pt idx="91">
                        <c:v>-88.485900999999998</c:v>
                      </c:pt>
                      <c:pt idx="92">
                        <c:v>-88.486086999999998</c:v>
                      </c:pt>
                      <c:pt idx="93">
                        <c:v>-88.486272</c:v>
                      </c:pt>
                      <c:pt idx="94">
                        <c:v>-88.486451000000002</c:v>
                      </c:pt>
                      <c:pt idx="95">
                        <c:v>-88.486626999999999</c:v>
                      </c:pt>
                      <c:pt idx="96">
                        <c:v>-88.486789999999999</c:v>
                      </c:pt>
                      <c:pt idx="97">
                        <c:v>-88.486943999999994</c:v>
                      </c:pt>
                      <c:pt idx="98">
                        <c:v>-88.487097000000006</c:v>
                      </c:pt>
                      <c:pt idx="99">
                        <c:v>-88.487241999999995</c:v>
                      </c:pt>
                      <c:pt idx="100">
                        <c:v>-88.487380000000002</c:v>
                      </c:pt>
                      <c:pt idx="101">
                        <c:v>-88.487515000000002</c:v>
                      </c:pt>
                      <c:pt idx="102">
                        <c:v>-88.487649000000005</c:v>
                      </c:pt>
                      <c:pt idx="103">
                        <c:v>-88.487781999999996</c:v>
                      </c:pt>
                      <c:pt idx="104">
                        <c:v>-88.487898999999999</c:v>
                      </c:pt>
                      <c:pt idx="105">
                        <c:v>-88.488003000000006</c:v>
                      </c:pt>
                      <c:pt idx="106">
                        <c:v>-88.488110000000006</c:v>
                      </c:pt>
                      <c:pt idx="107">
                        <c:v>-88.488218000000003</c:v>
                      </c:pt>
                      <c:pt idx="108">
                        <c:v>-88.488315</c:v>
                      </c:pt>
                      <c:pt idx="109">
                        <c:v>-88.488408000000007</c:v>
                      </c:pt>
                      <c:pt idx="110">
                        <c:v>-88.488501999999997</c:v>
                      </c:pt>
                      <c:pt idx="111">
                        <c:v>-88.488602</c:v>
                      </c:pt>
                      <c:pt idx="112">
                        <c:v>-88.488703999999998</c:v>
                      </c:pt>
                      <c:pt idx="113">
                        <c:v>-88.488810000000001</c:v>
                      </c:pt>
                      <c:pt idx="114">
                        <c:v>-88.488917999999998</c:v>
                      </c:pt>
                      <c:pt idx="115">
                        <c:v>-88.489037999999994</c:v>
                      </c:pt>
                      <c:pt idx="116">
                        <c:v>-88.489175000000003</c:v>
                      </c:pt>
                      <c:pt idx="117">
                        <c:v>-88.489316000000002</c:v>
                      </c:pt>
                      <c:pt idx="118">
                        <c:v>-88.489446000000001</c:v>
                      </c:pt>
                      <c:pt idx="119">
                        <c:v>-88.489569000000003</c:v>
                      </c:pt>
                      <c:pt idx="120">
                        <c:v>-88.489688000000001</c:v>
                      </c:pt>
                      <c:pt idx="121">
                        <c:v>-88.489801999999997</c:v>
                      </c:pt>
                      <c:pt idx="122">
                        <c:v>-88.489913000000001</c:v>
                      </c:pt>
                      <c:pt idx="123">
                        <c:v>-88.489980000000003</c:v>
                      </c:pt>
                      <c:pt idx="124">
                        <c:v>-88.490070000000003</c:v>
                      </c:pt>
                      <c:pt idx="125">
                        <c:v>-88.490264999999994</c:v>
                      </c:pt>
                      <c:pt idx="126">
                        <c:v>-88.490409999999997</c:v>
                      </c:pt>
                      <c:pt idx="127">
                        <c:v>-88.490565000000004</c:v>
                      </c:pt>
                      <c:pt idx="128">
                        <c:v>-88.490735000000001</c:v>
                      </c:pt>
                      <c:pt idx="129">
                        <c:v>-88.490904999999998</c:v>
                      </c:pt>
                      <c:pt idx="130">
                        <c:v>-88.491068999999996</c:v>
                      </c:pt>
                      <c:pt idx="131">
                        <c:v>-88.491225</c:v>
                      </c:pt>
                      <c:pt idx="132">
                        <c:v>-88.491367999999994</c:v>
                      </c:pt>
                      <c:pt idx="133">
                        <c:v>-88.491495</c:v>
                      </c:pt>
                      <c:pt idx="134">
                        <c:v>-88.491562999999999</c:v>
                      </c:pt>
                      <c:pt idx="135">
                        <c:v>-88.491648999999995</c:v>
                      </c:pt>
                      <c:pt idx="136">
                        <c:v>-88.491808000000006</c:v>
                      </c:pt>
                      <c:pt idx="137">
                        <c:v>-88.491870000000006</c:v>
                      </c:pt>
                      <c:pt idx="138">
                        <c:v>-88.491916000000003</c:v>
                      </c:pt>
                      <c:pt idx="139">
                        <c:v>-88.491964999999993</c:v>
                      </c:pt>
                      <c:pt idx="140">
                        <c:v>-88.492018999999999</c:v>
                      </c:pt>
                      <c:pt idx="141">
                        <c:v>-88.492035000000001</c:v>
                      </c:pt>
                      <c:pt idx="142">
                        <c:v>-88.491962000000001</c:v>
                      </c:pt>
                      <c:pt idx="143">
                        <c:v>-88.491868999999994</c:v>
                      </c:pt>
                      <c:pt idx="144">
                        <c:v>-88.491803000000004</c:v>
                      </c:pt>
                      <c:pt idx="145">
                        <c:v>-88.491736000000003</c:v>
                      </c:pt>
                      <c:pt idx="146">
                        <c:v>-88.491664</c:v>
                      </c:pt>
                      <c:pt idx="147">
                        <c:v>-88.491594000000006</c:v>
                      </c:pt>
                      <c:pt idx="148">
                        <c:v>-88.491524999999996</c:v>
                      </c:pt>
                      <c:pt idx="149">
                        <c:v>-88.491444000000001</c:v>
                      </c:pt>
                      <c:pt idx="150">
                        <c:v>-88.491345999999993</c:v>
                      </c:pt>
                      <c:pt idx="151">
                        <c:v>-88.491224000000003</c:v>
                      </c:pt>
                      <c:pt idx="152">
                        <c:v>-88.491146999999998</c:v>
                      </c:pt>
                      <c:pt idx="153">
                        <c:v>-88.491048000000006</c:v>
                      </c:pt>
                      <c:pt idx="154">
                        <c:v>-88.490852000000004</c:v>
                      </c:pt>
                      <c:pt idx="155">
                        <c:v>-88.490759999999995</c:v>
                      </c:pt>
                      <c:pt idx="156">
                        <c:v>-88.490718000000001</c:v>
                      </c:pt>
                      <c:pt idx="157">
                        <c:v>-88.490697999999995</c:v>
                      </c:pt>
                      <c:pt idx="158">
                        <c:v>-88.490690000000001</c:v>
                      </c:pt>
                      <c:pt idx="159">
                        <c:v>-88.490677000000005</c:v>
                      </c:pt>
                      <c:pt idx="160">
                        <c:v>-88.490663999999995</c:v>
                      </c:pt>
                      <c:pt idx="161">
                        <c:v>-88.490668999999997</c:v>
                      </c:pt>
                      <c:pt idx="162">
                        <c:v>-88.490651</c:v>
                      </c:pt>
                      <c:pt idx="163">
                        <c:v>-88.490622999999999</c:v>
                      </c:pt>
                      <c:pt idx="164">
                        <c:v>-88.490583000000001</c:v>
                      </c:pt>
                      <c:pt idx="165">
                        <c:v>-88.490527</c:v>
                      </c:pt>
                      <c:pt idx="166">
                        <c:v>-88.490449999999996</c:v>
                      </c:pt>
                      <c:pt idx="167">
                        <c:v>-88.490364999999997</c:v>
                      </c:pt>
                      <c:pt idx="168">
                        <c:v>-88.490262000000001</c:v>
                      </c:pt>
                      <c:pt idx="169">
                        <c:v>-88.490144999999998</c:v>
                      </c:pt>
                      <c:pt idx="170">
                        <c:v>-88.490009999999998</c:v>
                      </c:pt>
                      <c:pt idx="171">
                        <c:v>-88.489873000000003</c:v>
                      </c:pt>
                    </c:numCache>
                  </c:numRef>
                </c:yVal>
                <c:smooth val="1"/>
                <c:extLst>
                  <c:ext xmlns:c16="http://schemas.microsoft.com/office/drawing/2014/chart" uri="{C3380CC4-5D6E-409C-BE32-E72D297353CC}">
                    <c16:uniqueId val="{00000001-2B8C-46CE-8D73-6FF5C1CC8E73}"/>
                  </c:ext>
                </c:extLst>
              </c15:ser>
            </c15:filteredScatterSeries>
            <c15:filteredScatterSeries>
              <c15:ser>
                <c:idx val="2"/>
                <c:order val="2"/>
                <c:tx>
                  <c:v>Lap3</c:v>
                </c:tx>
                <c:marker>
                  <c:symbol val="none"/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'Lap 3 data'!$AQ$10:$AQ$200</c15:sqref>
                        </c15:formulaRef>
                      </c:ext>
                    </c:extLst>
                    <c:numCache>
                      <c:formatCode>General</c:formatCode>
                      <c:ptCount val="191"/>
                      <c:pt idx="0">
                        <c:v>47.159426000000003</c:v>
                      </c:pt>
                      <c:pt idx="1">
                        <c:v>47.159343</c:v>
                      </c:pt>
                      <c:pt idx="2">
                        <c:v>47.159255999999999</c:v>
                      </c:pt>
                      <c:pt idx="3">
                        <c:v>47.159168999999999</c:v>
                      </c:pt>
                      <c:pt idx="4">
                        <c:v>47.159089000000002</c:v>
                      </c:pt>
                      <c:pt idx="5">
                        <c:v>47.159022999999998</c:v>
                      </c:pt>
                      <c:pt idx="6">
                        <c:v>47.158974999999998</c:v>
                      </c:pt>
                      <c:pt idx="7">
                        <c:v>47.158937000000002</c:v>
                      </c:pt>
                      <c:pt idx="8">
                        <c:v>47.158912999999998</c:v>
                      </c:pt>
                      <c:pt idx="9">
                        <c:v>47.158909999999999</c:v>
                      </c:pt>
                      <c:pt idx="10">
                        <c:v>47.158914000000003</c:v>
                      </c:pt>
                      <c:pt idx="11">
                        <c:v>47.158921999999997</c:v>
                      </c:pt>
                      <c:pt idx="12">
                        <c:v>47.158926999999998</c:v>
                      </c:pt>
                      <c:pt idx="13">
                        <c:v>47.158929000000001</c:v>
                      </c:pt>
                      <c:pt idx="14">
                        <c:v>47.158929999999998</c:v>
                      </c:pt>
                      <c:pt idx="15">
                        <c:v>47.158929999999998</c:v>
                      </c:pt>
                      <c:pt idx="16">
                        <c:v>47.158926999999998</c:v>
                      </c:pt>
                      <c:pt idx="17">
                        <c:v>47.158920000000002</c:v>
                      </c:pt>
                      <c:pt idx="18">
                        <c:v>47.158903000000002</c:v>
                      </c:pt>
                      <c:pt idx="19">
                        <c:v>47.158875999999999</c:v>
                      </c:pt>
                      <c:pt idx="20">
                        <c:v>47.158836999999998</c:v>
                      </c:pt>
                      <c:pt idx="21">
                        <c:v>47.158788000000001</c:v>
                      </c:pt>
                      <c:pt idx="22">
                        <c:v>47.158740999999999</c:v>
                      </c:pt>
                      <c:pt idx="23">
                        <c:v>47.158693</c:v>
                      </c:pt>
                      <c:pt idx="24">
                        <c:v>47.158641000000003</c:v>
                      </c:pt>
                      <c:pt idx="25">
                        <c:v>47.158600999999997</c:v>
                      </c:pt>
                      <c:pt idx="26">
                        <c:v>47.158572999999997</c:v>
                      </c:pt>
                      <c:pt idx="27">
                        <c:v>47.158549999999998</c:v>
                      </c:pt>
                      <c:pt idx="28">
                        <c:v>47.158531000000004</c:v>
                      </c:pt>
                      <c:pt idx="29">
                        <c:v>47.158520000000003</c:v>
                      </c:pt>
                      <c:pt idx="30">
                        <c:v>47.158512999999999</c:v>
                      </c:pt>
                      <c:pt idx="31">
                        <c:v>47.158507999999998</c:v>
                      </c:pt>
                      <c:pt idx="32">
                        <c:v>47.158509000000002</c:v>
                      </c:pt>
                      <c:pt idx="33">
                        <c:v>47.158512000000002</c:v>
                      </c:pt>
                      <c:pt idx="34">
                        <c:v>47.158523000000002</c:v>
                      </c:pt>
                      <c:pt idx="35">
                        <c:v>47.158543000000002</c:v>
                      </c:pt>
                      <c:pt idx="36">
                        <c:v>47.158574000000002</c:v>
                      </c:pt>
                      <c:pt idx="37">
                        <c:v>47.158617</c:v>
                      </c:pt>
                      <c:pt idx="38">
                        <c:v>47.158667999999999</c:v>
                      </c:pt>
                      <c:pt idx="39">
                        <c:v>47.158728000000004</c:v>
                      </c:pt>
                      <c:pt idx="40">
                        <c:v>47.158794999999998</c:v>
                      </c:pt>
                      <c:pt idx="41">
                        <c:v>47.15887</c:v>
                      </c:pt>
                      <c:pt idx="42">
                        <c:v>47.158954000000001</c:v>
                      </c:pt>
                      <c:pt idx="43">
                        <c:v>47.159041000000002</c:v>
                      </c:pt>
                      <c:pt idx="44">
                        <c:v>47.159134000000002</c:v>
                      </c:pt>
                      <c:pt idx="45">
                        <c:v>47.159238000000002</c:v>
                      </c:pt>
                      <c:pt idx="46">
                        <c:v>47.159357999999997</c:v>
                      </c:pt>
                      <c:pt idx="47">
                        <c:v>47.159486000000001</c:v>
                      </c:pt>
                      <c:pt idx="48">
                        <c:v>47.159613999999998</c:v>
                      </c:pt>
                      <c:pt idx="49">
                        <c:v>47.159731999999998</c:v>
                      </c:pt>
                      <c:pt idx="50">
                        <c:v>47.159843000000002</c:v>
                      </c:pt>
                      <c:pt idx="51">
                        <c:v>47.159950000000002</c:v>
                      </c:pt>
                      <c:pt idx="52">
                        <c:v>47.160057999999999</c:v>
                      </c:pt>
                      <c:pt idx="53">
                        <c:v>47.160164999999999</c:v>
                      </c:pt>
                      <c:pt idx="54">
                        <c:v>47.160266</c:v>
                      </c:pt>
                      <c:pt idx="55">
                        <c:v>47.160367999999998</c:v>
                      </c:pt>
                      <c:pt idx="56">
                        <c:v>47.160468000000002</c:v>
                      </c:pt>
                      <c:pt idx="57">
                        <c:v>47.160563000000003</c:v>
                      </c:pt>
                      <c:pt idx="58">
                        <c:v>47.160651999999999</c:v>
                      </c:pt>
                      <c:pt idx="59">
                        <c:v>47.160739</c:v>
                      </c:pt>
                      <c:pt idx="60">
                        <c:v>47.160829</c:v>
                      </c:pt>
                      <c:pt idx="61">
                        <c:v>47.160924999999999</c:v>
                      </c:pt>
                      <c:pt idx="62">
                        <c:v>47.161034999999998</c:v>
                      </c:pt>
                      <c:pt idx="63">
                        <c:v>47.161144</c:v>
                      </c:pt>
                      <c:pt idx="64">
                        <c:v>47.161248999999998</c:v>
                      </c:pt>
                      <c:pt idx="65">
                        <c:v>47.161352000000001</c:v>
                      </c:pt>
                      <c:pt idx="66">
                        <c:v>47.161453000000002</c:v>
                      </c:pt>
                      <c:pt idx="67">
                        <c:v>47.161552</c:v>
                      </c:pt>
                      <c:pt idx="68">
                        <c:v>47.161650999999999</c:v>
                      </c:pt>
                      <c:pt idx="69">
                        <c:v>47.161748000000003</c:v>
                      </c:pt>
                      <c:pt idx="70">
                        <c:v>47.161845</c:v>
                      </c:pt>
                      <c:pt idx="71">
                        <c:v>47.161940999999999</c:v>
                      </c:pt>
                      <c:pt idx="72">
                        <c:v>47.162042</c:v>
                      </c:pt>
                      <c:pt idx="73">
                        <c:v>47.162146</c:v>
                      </c:pt>
                      <c:pt idx="74">
                        <c:v>47.162255999999999</c:v>
                      </c:pt>
                      <c:pt idx="75">
                        <c:v>47.162371</c:v>
                      </c:pt>
                      <c:pt idx="76">
                        <c:v>47.162492</c:v>
                      </c:pt>
                      <c:pt idx="77">
                        <c:v>47.162605999999997</c:v>
                      </c:pt>
                      <c:pt idx="78">
                        <c:v>47.162712999999997</c:v>
                      </c:pt>
                      <c:pt idx="79">
                        <c:v>47.162820000000004</c:v>
                      </c:pt>
                      <c:pt idx="80">
                        <c:v>47.162931999999998</c:v>
                      </c:pt>
                      <c:pt idx="81">
                        <c:v>47.163049000000001</c:v>
                      </c:pt>
                      <c:pt idx="82">
                        <c:v>47.163164999999999</c:v>
                      </c:pt>
                      <c:pt idx="83">
                        <c:v>47.163283</c:v>
                      </c:pt>
                      <c:pt idx="84">
                        <c:v>47.163404</c:v>
                      </c:pt>
                      <c:pt idx="85">
                        <c:v>47.163527000000002</c:v>
                      </c:pt>
                      <c:pt idx="86">
                        <c:v>47.163651000000002</c:v>
                      </c:pt>
                      <c:pt idx="87">
                        <c:v>47.16377</c:v>
                      </c:pt>
                      <c:pt idx="88">
                        <c:v>47.163837999999998</c:v>
                      </c:pt>
                      <c:pt idx="89">
                        <c:v>47.163916999999998</c:v>
                      </c:pt>
                      <c:pt idx="90">
                        <c:v>47.164060999999997</c:v>
                      </c:pt>
                      <c:pt idx="91">
                        <c:v>47.164121000000002</c:v>
                      </c:pt>
                      <c:pt idx="92">
                        <c:v>47.164189999999998</c:v>
                      </c:pt>
                      <c:pt idx="93">
                        <c:v>47.164264000000003</c:v>
                      </c:pt>
                      <c:pt idx="94">
                        <c:v>47.164319999999996</c:v>
                      </c:pt>
                      <c:pt idx="95">
                        <c:v>47.164360000000002</c:v>
                      </c:pt>
                      <c:pt idx="96">
                        <c:v>47.164396000000004</c:v>
                      </c:pt>
                      <c:pt idx="97">
                        <c:v>47.164414999999998</c:v>
                      </c:pt>
                      <c:pt idx="98">
                        <c:v>47.164422999999999</c:v>
                      </c:pt>
                      <c:pt idx="99">
                        <c:v>47.164417999999998</c:v>
                      </c:pt>
                      <c:pt idx="100">
                        <c:v>47.164403999999998</c:v>
                      </c:pt>
                      <c:pt idx="101">
                        <c:v>47.164382000000003</c:v>
                      </c:pt>
                      <c:pt idx="102">
                        <c:v>47.164349999999999</c:v>
                      </c:pt>
                      <c:pt idx="103">
                        <c:v>47.164315999999999</c:v>
                      </c:pt>
                      <c:pt idx="104">
                        <c:v>47.164285999999997</c:v>
                      </c:pt>
                      <c:pt idx="105">
                        <c:v>47.164256999999999</c:v>
                      </c:pt>
                      <c:pt idx="106">
                        <c:v>47.164228999999999</c:v>
                      </c:pt>
                      <c:pt idx="107">
                        <c:v>47.164203000000001</c:v>
                      </c:pt>
                      <c:pt idx="108">
                        <c:v>47.164175999999998</c:v>
                      </c:pt>
                      <c:pt idx="109">
                        <c:v>47.164161999999997</c:v>
                      </c:pt>
                      <c:pt idx="110">
                        <c:v>47.164166000000002</c:v>
                      </c:pt>
                      <c:pt idx="111">
                        <c:v>47.164166999999999</c:v>
                      </c:pt>
                      <c:pt idx="112">
                        <c:v>47.164178999999997</c:v>
                      </c:pt>
                      <c:pt idx="113">
                        <c:v>47.164202000000003</c:v>
                      </c:pt>
                      <c:pt idx="114">
                        <c:v>47.164212999999997</c:v>
                      </c:pt>
                      <c:pt idx="115">
                        <c:v>47.164239000000002</c:v>
                      </c:pt>
                      <c:pt idx="116">
                        <c:v>47.164267000000002</c:v>
                      </c:pt>
                      <c:pt idx="117">
                        <c:v>47.164265</c:v>
                      </c:pt>
                      <c:pt idx="118">
                        <c:v>47.164254</c:v>
                      </c:pt>
                      <c:pt idx="119">
                        <c:v>47.164234999999998</c:v>
                      </c:pt>
                      <c:pt idx="120">
                        <c:v>47.164216000000003</c:v>
                      </c:pt>
                      <c:pt idx="121">
                        <c:v>47.164185000000003</c:v>
                      </c:pt>
                      <c:pt idx="122">
                        <c:v>47.164138999999999</c:v>
                      </c:pt>
                      <c:pt idx="123">
                        <c:v>47.164085999999998</c:v>
                      </c:pt>
                      <c:pt idx="124">
                        <c:v>47.164036000000003</c:v>
                      </c:pt>
                      <c:pt idx="125">
                        <c:v>47.163975000000001</c:v>
                      </c:pt>
                      <c:pt idx="126">
                        <c:v>47.163905</c:v>
                      </c:pt>
                      <c:pt idx="127">
                        <c:v>47.163837000000001</c:v>
                      </c:pt>
                      <c:pt idx="128">
                        <c:v>47.163772000000002</c:v>
                      </c:pt>
                      <c:pt idx="129">
                        <c:v>47.163718000000003</c:v>
                      </c:pt>
                      <c:pt idx="130">
                        <c:v>47.163684000000003</c:v>
                      </c:pt>
                      <c:pt idx="131">
                        <c:v>47.163656000000003</c:v>
                      </c:pt>
                      <c:pt idx="132">
                        <c:v>47.163629</c:v>
                      </c:pt>
                      <c:pt idx="133">
                        <c:v>47.163598</c:v>
                      </c:pt>
                      <c:pt idx="134">
                        <c:v>47.163567999999998</c:v>
                      </c:pt>
                      <c:pt idx="135">
                        <c:v>47.163535000000003</c:v>
                      </c:pt>
                      <c:pt idx="136">
                        <c:v>47.163494</c:v>
                      </c:pt>
                      <c:pt idx="137">
                        <c:v>47.163440000000001</c:v>
                      </c:pt>
                      <c:pt idx="138">
                        <c:v>47.163373999999997</c:v>
                      </c:pt>
                      <c:pt idx="139">
                        <c:v>47.163299000000002</c:v>
                      </c:pt>
                      <c:pt idx="140">
                        <c:v>47.163210999999997</c:v>
                      </c:pt>
                      <c:pt idx="141">
                        <c:v>47.163114</c:v>
                      </c:pt>
                      <c:pt idx="142">
                        <c:v>47.163004999999998</c:v>
                      </c:pt>
                      <c:pt idx="143">
                        <c:v>47.162896000000003</c:v>
                      </c:pt>
                      <c:pt idx="144">
                        <c:v>47.162782999999997</c:v>
                      </c:pt>
                      <c:pt idx="145">
                        <c:v>47.162649999999999</c:v>
                      </c:pt>
                      <c:pt idx="146">
                        <c:v>47.162506</c:v>
                      </c:pt>
                      <c:pt idx="147">
                        <c:v>47.16236</c:v>
                      </c:pt>
                      <c:pt idx="148">
                        <c:v>47.162215000000003</c:v>
                      </c:pt>
                      <c:pt idx="149">
                        <c:v>47.162078999999999</c:v>
                      </c:pt>
                      <c:pt idx="150">
                        <c:v>47.161951000000002</c:v>
                      </c:pt>
                      <c:pt idx="151">
                        <c:v>47.161822000000001</c:v>
                      </c:pt>
                      <c:pt idx="152">
                        <c:v>47.161695999999999</c:v>
                      </c:pt>
                      <c:pt idx="153">
                        <c:v>47.161577000000001</c:v>
                      </c:pt>
                      <c:pt idx="154">
                        <c:v>47.161465999999997</c:v>
                      </c:pt>
                      <c:pt idx="155">
                        <c:v>47.161361999999997</c:v>
                      </c:pt>
                      <c:pt idx="156">
                        <c:v>47.161256999999999</c:v>
                      </c:pt>
                      <c:pt idx="157">
                        <c:v>47.161146000000002</c:v>
                      </c:pt>
                      <c:pt idx="158">
                        <c:v>47.161026999999997</c:v>
                      </c:pt>
                      <c:pt idx="159">
                        <c:v>47.160907999999999</c:v>
                      </c:pt>
                      <c:pt idx="160">
                        <c:v>47.160781999999998</c:v>
                      </c:pt>
                      <c:pt idx="161">
                        <c:v>47.160640999999998</c:v>
                      </c:pt>
                      <c:pt idx="162">
                        <c:v>47.160513000000002</c:v>
                      </c:pt>
                      <c:pt idx="163">
                        <c:v>47.160401</c:v>
                      </c:pt>
                      <c:pt idx="164">
                        <c:v>47.160299000000002</c:v>
                      </c:pt>
                      <c:pt idx="165">
                        <c:v>47.160201999999998</c:v>
                      </c:pt>
                      <c:pt idx="166">
                        <c:v>47.160107000000004</c:v>
                      </c:pt>
                      <c:pt idx="167">
                        <c:v>47.160015000000001</c:v>
                      </c:pt>
                      <c:pt idx="168">
                        <c:v>47.159922000000002</c:v>
                      </c:pt>
                      <c:pt idx="169">
                        <c:v>47.159830999999997</c:v>
                      </c:pt>
                      <c:pt idx="170">
                        <c:v>47.159747000000003</c:v>
                      </c:pt>
                      <c:pt idx="171">
                        <c:v>47.159672</c:v>
                      </c:pt>
                      <c:pt idx="172">
                        <c:v>47.159596000000001</c:v>
                      </c:pt>
                      <c:pt idx="173">
                        <c:v>47.159517999999998</c:v>
                      </c:pt>
                      <c:pt idx="174">
                        <c:v>47.159441999999999</c:v>
                      </c:pt>
                      <c:pt idx="175">
                        <c:v>47.159362999999999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'Lap 3 data'!$AR$10:$AR$200</c15:sqref>
                        </c15:formulaRef>
                      </c:ext>
                    </c:extLst>
                    <c:numCache>
                      <c:formatCode>General</c:formatCode>
                      <c:ptCount val="191"/>
                      <c:pt idx="0">
                        <c:v>-88.489873000000003</c:v>
                      </c:pt>
                      <c:pt idx="1">
                        <c:v>-88.489737000000005</c:v>
                      </c:pt>
                      <c:pt idx="2">
                        <c:v>-88.489604</c:v>
                      </c:pt>
                      <c:pt idx="3">
                        <c:v>-88.489467000000005</c:v>
                      </c:pt>
                      <c:pt idx="4">
                        <c:v>-88.489327000000003</c:v>
                      </c:pt>
                      <c:pt idx="5">
                        <c:v>-88.489178999999993</c:v>
                      </c:pt>
                      <c:pt idx="6">
                        <c:v>-88.489011000000005</c:v>
                      </c:pt>
                      <c:pt idx="7">
                        <c:v>-88.488828999999996</c:v>
                      </c:pt>
                      <c:pt idx="8">
                        <c:v>-88.488636999999997</c:v>
                      </c:pt>
                      <c:pt idx="9">
                        <c:v>-88.488427999999999</c:v>
                      </c:pt>
                      <c:pt idx="10">
                        <c:v>-88.488208999999998</c:v>
                      </c:pt>
                      <c:pt idx="11">
                        <c:v>-88.487984999999995</c:v>
                      </c:pt>
                      <c:pt idx="12">
                        <c:v>-88.487758999999997</c:v>
                      </c:pt>
                      <c:pt idx="13">
                        <c:v>-88.487537000000003</c:v>
                      </c:pt>
                      <c:pt idx="14">
                        <c:v>-88.487320999999994</c:v>
                      </c:pt>
                      <c:pt idx="15">
                        <c:v>-88.487114000000005</c:v>
                      </c:pt>
                      <c:pt idx="16">
                        <c:v>-88.486919</c:v>
                      </c:pt>
                      <c:pt idx="17">
                        <c:v>-88.486728999999997</c:v>
                      </c:pt>
                      <c:pt idx="18">
                        <c:v>-88.486545000000007</c:v>
                      </c:pt>
                      <c:pt idx="19">
                        <c:v>-88.486373999999998</c:v>
                      </c:pt>
                      <c:pt idx="20">
                        <c:v>-88.486215999999999</c:v>
                      </c:pt>
                      <c:pt idx="21">
                        <c:v>-88.486064999999996</c:v>
                      </c:pt>
                      <c:pt idx="22">
                        <c:v>-88.485917000000001</c:v>
                      </c:pt>
                      <c:pt idx="23">
                        <c:v>-88.485772999999995</c:v>
                      </c:pt>
                      <c:pt idx="24">
                        <c:v>-88.485636999999997</c:v>
                      </c:pt>
                      <c:pt idx="25">
                        <c:v>-88.485508999999993</c:v>
                      </c:pt>
                      <c:pt idx="26">
                        <c:v>-88.485394999999997</c:v>
                      </c:pt>
                      <c:pt idx="27">
                        <c:v>-88.485283999999993</c:v>
                      </c:pt>
                      <c:pt idx="28">
                        <c:v>-88.485174000000001</c:v>
                      </c:pt>
                      <c:pt idx="29">
                        <c:v>-88.485065000000006</c:v>
                      </c:pt>
                      <c:pt idx="30">
                        <c:v>-88.484958000000006</c:v>
                      </c:pt>
                      <c:pt idx="31">
                        <c:v>-88.484859</c:v>
                      </c:pt>
                      <c:pt idx="32">
                        <c:v>-88.484764999999996</c:v>
                      </c:pt>
                      <c:pt idx="33">
                        <c:v>-88.484673999999998</c:v>
                      </c:pt>
                      <c:pt idx="34">
                        <c:v>-88.484589</c:v>
                      </c:pt>
                      <c:pt idx="35">
                        <c:v>-88.484505999999996</c:v>
                      </c:pt>
                      <c:pt idx="36">
                        <c:v>-88.484430000000003</c:v>
                      </c:pt>
                      <c:pt idx="37">
                        <c:v>-88.484362000000004</c:v>
                      </c:pt>
                      <c:pt idx="38">
                        <c:v>-88.484298999999993</c:v>
                      </c:pt>
                      <c:pt idx="39">
                        <c:v>-88.484245000000001</c:v>
                      </c:pt>
                      <c:pt idx="40">
                        <c:v>-88.484207999999995</c:v>
                      </c:pt>
                      <c:pt idx="41">
                        <c:v>-88.484190999999996</c:v>
                      </c:pt>
                      <c:pt idx="42">
                        <c:v>-88.484187000000006</c:v>
                      </c:pt>
                      <c:pt idx="43">
                        <c:v>-88.484187000000006</c:v>
                      </c:pt>
                      <c:pt idx="44">
                        <c:v>-88.484191999999993</c:v>
                      </c:pt>
                      <c:pt idx="45">
                        <c:v>-88.484196999999995</c:v>
                      </c:pt>
                      <c:pt idx="46">
                        <c:v>-88.484199000000004</c:v>
                      </c:pt>
                      <c:pt idx="47">
                        <c:v>-88.484201999999996</c:v>
                      </c:pt>
                      <c:pt idx="48">
                        <c:v>-88.484207999999995</c:v>
                      </c:pt>
                      <c:pt idx="49">
                        <c:v>-88.484217000000001</c:v>
                      </c:pt>
                      <c:pt idx="50">
                        <c:v>-88.484221000000005</c:v>
                      </c:pt>
                      <c:pt idx="51">
                        <c:v>-88.484218999999996</c:v>
                      </c:pt>
                      <c:pt idx="52">
                        <c:v>-88.484221000000005</c:v>
                      </c:pt>
                      <c:pt idx="53">
                        <c:v>-88.484221000000005</c:v>
                      </c:pt>
                      <c:pt idx="54">
                        <c:v>-88.484213999999994</c:v>
                      </c:pt>
                      <c:pt idx="55">
                        <c:v>-88.484199000000004</c:v>
                      </c:pt>
                      <c:pt idx="56">
                        <c:v>-88.484172000000001</c:v>
                      </c:pt>
                      <c:pt idx="57">
                        <c:v>-88.484137000000004</c:v>
                      </c:pt>
                      <c:pt idx="58">
                        <c:v>-88.484086000000005</c:v>
                      </c:pt>
                      <c:pt idx="59">
                        <c:v>-88.484031000000002</c:v>
                      </c:pt>
                      <c:pt idx="60">
                        <c:v>-88.483984000000007</c:v>
                      </c:pt>
                      <c:pt idx="61">
                        <c:v>-88.483946000000003</c:v>
                      </c:pt>
                      <c:pt idx="62">
                        <c:v>-88.483932999999993</c:v>
                      </c:pt>
                      <c:pt idx="63">
                        <c:v>-88.483945000000006</c:v>
                      </c:pt>
                      <c:pt idx="64">
                        <c:v>-88.483953999999997</c:v>
                      </c:pt>
                      <c:pt idx="65">
                        <c:v>-88.483956000000006</c:v>
                      </c:pt>
                      <c:pt idx="66">
                        <c:v>-88.483958000000001</c:v>
                      </c:pt>
                      <c:pt idx="67">
                        <c:v>-88.483969000000002</c:v>
                      </c:pt>
                      <c:pt idx="68">
                        <c:v>-88.483998999999997</c:v>
                      </c:pt>
                      <c:pt idx="69">
                        <c:v>-88.484048000000001</c:v>
                      </c:pt>
                      <c:pt idx="70">
                        <c:v>-88.484110999999999</c:v>
                      </c:pt>
                      <c:pt idx="71">
                        <c:v>-88.484156999999996</c:v>
                      </c:pt>
                      <c:pt idx="72">
                        <c:v>-88.484174999999993</c:v>
                      </c:pt>
                      <c:pt idx="73">
                        <c:v>-88.484176000000005</c:v>
                      </c:pt>
                      <c:pt idx="74">
                        <c:v>-88.484160000000003</c:v>
                      </c:pt>
                      <c:pt idx="75">
                        <c:v>-88.484140999999994</c:v>
                      </c:pt>
                      <c:pt idx="76">
                        <c:v>-88.484131000000005</c:v>
                      </c:pt>
                      <c:pt idx="77">
                        <c:v>-88.484121999999999</c:v>
                      </c:pt>
                      <c:pt idx="78">
                        <c:v>-88.484120000000004</c:v>
                      </c:pt>
                      <c:pt idx="79">
                        <c:v>-88.484131000000005</c:v>
                      </c:pt>
                      <c:pt idx="80">
                        <c:v>-88.484155000000001</c:v>
                      </c:pt>
                      <c:pt idx="81">
                        <c:v>-88.484196999999995</c:v>
                      </c:pt>
                      <c:pt idx="82">
                        <c:v>-88.484264999999994</c:v>
                      </c:pt>
                      <c:pt idx="83">
                        <c:v>-88.484342999999996</c:v>
                      </c:pt>
                      <c:pt idx="84">
                        <c:v>-88.484433999999993</c:v>
                      </c:pt>
                      <c:pt idx="85">
                        <c:v>-88.484543000000002</c:v>
                      </c:pt>
                      <c:pt idx="86">
                        <c:v>-88.484662</c:v>
                      </c:pt>
                      <c:pt idx="87">
                        <c:v>-88.484789000000006</c:v>
                      </c:pt>
                      <c:pt idx="88">
                        <c:v>-88.484868000000006</c:v>
                      </c:pt>
                      <c:pt idx="89">
                        <c:v>-88.484977999999998</c:v>
                      </c:pt>
                      <c:pt idx="90">
                        <c:v>-88.485217000000006</c:v>
                      </c:pt>
                      <c:pt idx="91">
                        <c:v>-88.485399000000001</c:v>
                      </c:pt>
                      <c:pt idx="92">
                        <c:v>-88.485579000000001</c:v>
                      </c:pt>
                      <c:pt idx="93">
                        <c:v>-88.485752000000005</c:v>
                      </c:pt>
                      <c:pt idx="94">
                        <c:v>-88.485951999999997</c:v>
                      </c:pt>
                      <c:pt idx="95">
                        <c:v>-88.486153999999999</c:v>
                      </c:pt>
                      <c:pt idx="96">
                        <c:v>-88.486335999999994</c:v>
                      </c:pt>
                      <c:pt idx="97">
                        <c:v>-88.486506000000006</c:v>
                      </c:pt>
                      <c:pt idx="98">
                        <c:v>-88.486665000000002</c:v>
                      </c:pt>
                      <c:pt idx="99">
                        <c:v>-88.486818999999997</c:v>
                      </c:pt>
                      <c:pt idx="100">
                        <c:v>-88.486967000000007</c:v>
                      </c:pt>
                      <c:pt idx="101">
                        <c:v>-88.487111999999996</c:v>
                      </c:pt>
                      <c:pt idx="102">
                        <c:v>-88.487253999999993</c:v>
                      </c:pt>
                      <c:pt idx="103">
                        <c:v>-88.487385000000003</c:v>
                      </c:pt>
                      <c:pt idx="104">
                        <c:v>-88.487504999999999</c:v>
                      </c:pt>
                      <c:pt idx="105">
                        <c:v>-88.487623999999997</c:v>
                      </c:pt>
                      <c:pt idx="106">
                        <c:v>-88.487742999999995</c:v>
                      </c:pt>
                      <c:pt idx="107">
                        <c:v>-88.487864000000002</c:v>
                      </c:pt>
                      <c:pt idx="108">
                        <c:v>-88.487983999999997</c:v>
                      </c:pt>
                      <c:pt idx="109">
                        <c:v>-88.488095000000001</c:v>
                      </c:pt>
                      <c:pt idx="110">
                        <c:v>-88.488193999999993</c:v>
                      </c:pt>
                      <c:pt idx="111">
                        <c:v>-88.488292999999999</c:v>
                      </c:pt>
                      <c:pt idx="112">
                        <c:v>-88.488388999999998</c:v>
                      </c:pt>
                      <c:pt idx="113">
                        <c:v>-88.488461999999998</c:v>
                      </c:pt>
                      <c:pt idx="114">
                        <c:v>-88.488508999999993</c:v>
                      </c:pt>
                      <c:pt idx="115">
                        <c:v>-88.488611000000006</c:v>
                      </c:pt>
                      <c:pt idx="116">
                        <c:v>-88.488763000000006</c:v>
                      </c:pt>
                      <c:pt idx="117">
                        <c:v>-88.488872000000001</c:v>
                      </c:pt>
                      <c:pt idx="118">
                        <c:v>-88.488994000000005</c:v>
                      </c:pt>
                      <c:pt idx="119">
                        <c:v>-88.489116999999993</c:v>
                      </c:pt>
                      <c:pt idx="120">
                        <c:v>-88.489239999999995</c:v>
                      </c:pt>
                      <c:pt idx="121">
                        <c:v>-88.489362</c:v>
                      </c:pt>
                      <c:pt idx="122">
                        <c:v>-88.489485000000002</c:v>
                      </c:pt>
                      <c:pt idx="123">
                        <c:v>-88.489604999999997</c:v>
                      </c:pt>
                      <c:pt idx="124">
                        <c:v>-88.489722</c:v>
                      </c:pt>
                      <c:pt idx="125">
                        <c:v>-88.489834999999999</c:v>
                      </c:pt>
                      <c:pt idx="126">
                        <c:v>-88.489947000000001</c:v>
                      </c:pt>
                      <c:pt idx="127">
                        <c:v>-88.490067999999994</c:v>
                      </c:pt>
                      <c:pt idx="128">
                        <c:v>-88.490191999999993</c:v>
                      </c:pt>
                      <c:pt idx="129">
                        <c:v>-88.490323000000004</c:v>
                      </c:pt>
                      <c:pt idx="130">
                        <c:v>-88.490480000000005</c:v>
                      </c:pt>
                      <c:pt idx="131">
                        <c:v>-88.490658999999994</c:v>
                      </c:pt>
                      <c:pt idx="132">
                        <c:v>-88.490840000000006</c:v>
                      </c:pt>
                      <c:pt idx="133">
                        <c:v>-88.491007999999994</c:v>
                      </c:pt>
                      <c:pt idx="134">
                        <c:v>-88.491167000000004</c:v>
                      </c:pt>
                      <c:pt idx="135">
                        <c:v>-88.491310999999996</c:v>
                      </c:pt>
                      <c:pt idx="136">
                        <c:v>-88.491439</c:v>
                      </c:pt>
                      <c:pt idx="137">
                        <c:v>-88.491551999999999</c:v>
                      </c:pt>
                      <c:pt idx="138">
                        <c:v>-88.491650000000007</c:v>
                      </c:pt>
                      <c:pt idx="139">
                        <c:v>-88.491741000000005</c:v>
                      </c:pt>
                      <c:pt idx="140">
                        <c:v>-88.491817999999995</c:v>
                      </c:pt>
                      <c:pt idx="141">
                        <c:v>-88.491871000000003</c:v>
                      </c:pt>
                      <c:pt idx="142">
                        <c:v>-88.491901999999996</c:v>
                      </c:pt>
                      <c:pt idx="143">
                        <c:v>-88.491930999999994</c:v>
                      </c:pt>
                      <c:pt idx="144">
                        <c:v>-88.491950000000003</c:v>
                      </c:pt>
                      <c:pt idx="145">
                        <c:v>-88.491912999999997</c:v>
                      </c:pt>
                      <c:pt idx="146">
                        <c:v>-88.491849000000002</c:v>
                      </c:pt>
                      <c:pt idx="147">
                        <c:v>-88.491798000000003</c:v>
                      </c:pt>
                      <c:pt idx="148">
                        <c:v>-88.491738999999995</c:v>
                      </c:pt>
                      <c:pt idx="149">
                        <c:v>-88.491671999999994</c:v>
                      </c:pt>
                      <c:pt idx="150">
                        <c:v>-88.491608999999997</c:v>
                      </c:pt>
                      <c:pt idx="151">
                        <c:v>-88.491547999999995</c:v>
                      </c:pt>
                      <c:pt idx="152">
                        <c:v>-88.491472000000002</c:v>
                      </c:pt>
                      <c:pt idx="153">
                        <c:v>-88.491370000000003</c:v>
                      </c:pt>
                      <c:pt idx="154">
                        <c:v>-88.491248999999996</c:v>
                      </c:pt>
                      <c:pt idx="155">
                        <c:v>-88.491112000000001</c:v>
                      </c:pt>
                      <c:pt idx="156">
                        <c:v>-88.490977999999998</c:v>
                      </c:pt>
                      <c:pt idx="157">
                        <c:v>-88.490859999999998</c:v>
                      </c:pt>
                      <c:pt idx="158">
                        <c:v>-88.490768000000003</c:v>
                      </c:pt>
                      <c:pt idx="159">
                        <c:v>-88.490690000000001</c:v>
                      </c:pt>
                      <c:pt idx="160">
                        <c:v>-88.490645999999998</c:v>
                      </c:pt>
                      <c:pt idx="161">
                        <c:v>-88.490666000000004</c:v>
                      </c:pt>
                      <c:pt idx="162">
                        <c:v>-88.490667999999999</c:v>
                      </c:pt>
                      <c:pt idx="163">
                        <c:v>-88.490661000000003</c:v>
                      </c:pt>
                      <c:pt idx="164">
                        <c:v>-88.490650000000002</c:v>
                      </c:pt>
                      <c:pt idx="165">
                        <c:v>-88.490639999999999</c:v>
                      </c:pt>
                      <c:pt idx="166">
                        <c:v>-88.490623999999997</c:v>
                      </c:pt>
                      <c:pt idx="167">
                        <c:v>-88.490589</c:v>
                      </c:pt>
                      <c:pt idx="168">
                        <c:v>-88.490533999999997</c:v>
                      </c:pt>
                      <c:pt idx="169">
                        <c:v>-88.490470000000002</c:v>
                      </c:pt>
                      <c:pt idx="170">
                        <c:v>-88.490375</c:v>
                      </c:pt>
                      <c:pt idx="171">
                        <c:v>-88.490251000000001</c:v>
                      </c:pt>
                      <c:pt idx="172">
                        <c:v>-88.490126000000004</c:v>
                      </c:pt>
                      <c:pt idx="173">
                        <c:v>-88.490003999999999</c:v>
                      </c:pt>
                      <c:pt idx="174">
                        <c:v>-88.489872000000005</c:v>
                      </c:pt>
                      <c:pt idx="175">
                        <c:v>-88.489740999999995</c:v>
                      </c:pt>
                    </c:numCache>
                  </c:numRef>
                </c:y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2B8C-46CE-8D73-6FF5C1CC8E73}"/>
                  </c:ext>
                </c:extLst>
              </c15:ser>
            </c15:filteredScatterSeries>
            <c15:filteredScatterSeries>
              <c15:ser>
                <c:idx val="3"/>
                <c:order val="3"/>
                <c:tx>
                  <c:v>Lap4</c:v>
                </c:tx>
                <c:marker>
                  <c:symbol val="none"/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'Lap 4 data'!$AQ$10:$AQ$193</c15:sqref>
                        </c15:formulaRef>
                      </c:ext>
                    </c:extLst>
                    <c:numCache>
                      <c:formatCode>General</c:formatCode>
                      <c:ptCount val="184"/>
                      <c:pt idx="0">
                        <c:v>47.159362999999999</c:v>
                      </c:pt>
                      <c:pt idx="1">
                        <c:v>47.159284999999997</c:v>
                      </c:pt>
                      <c:pt idx="2">
                        <c:v>47.159205999999998</c:v>
                      </c:pt>
                      <c:pt idx="3">
                        <c:v>47.159126000000001</c:v>
                      </c:pt>
                      <c:pt idx="4">
                        <c:v>47.159053</c:v>
                      </c:pt>
                      <c:pt idx="5">
                        <c:v>47.158999999999999</c:v>
                      </c:pt>
                      <c:pt idx="6">
                        <c:v>47.158959000000003</c:v>
                      </c:pt>
                      <c:pt idx="7">
                        <c:v>47.158921999999997</c:v>
                      </c:pt>
                      <c:pt idx="8">
                        <c:v>47.158906000000002</c:v>
                      </c:pt>
                      <c:pt idx="9">
                        <c:v>47.158909000000001</c:v>
                      </c:pt>
                      <c:pt idx="10">
                        <c:v>47.158915999999998</c:v>
                      </c:pt>
                      <c:pt idx="11">
                        <c:v>47.158918999999997</c:v>
                      </c:pt>
                      <c:pt idx="12">
                        <c:v>47.158923000000001</c:v>
                      </c:pt>
                      <c:pt idx="13">
                        <c:v>47.158923999999999</c:v>
                      </c:pt>
                      <c:pt idx="14">
                        <c:v>47.158923000000001</c:v>
                      </c:pt>
                      <c:pt idx="15">
                        <c:v>47.158920999999999</c:v>
                      </c:pt>
                      <c:pt idx="16">
                        <c:v>47.158917000000002</c:v>
                      </c:pt>
                      <c:pt idx="17">
                        <c:v>47.158906000000002</c:v>
                      </c:pt>
                      <c:pt idx="18">
                        <c:v>47.158886000000003</c:v>
                      </c:pt>
                      <c:pt idx="19">
                        <c:v>47.158856999999998</c:v>
                      </c:pt>
                      <c:pt idx="20">
                        <c:v>47.158822000000001</c:v>
                      </c:pt>
                      <c:pt idx="21">
                        <c:v>47.158783</c:v>
                      </c:pt>
                      <c:pt idx="22">
                        <c:v>47.158740999999999</c:v>
                      </c:pt>
                      <c:pt idx="23">
                        <c:v>47.158695999999999</c:v>
                      </c:pt>
                      <c:pt idx="24">
                        <c:v>47.158653000000001</c:v>
                      </c:pt>
                      <c:pt idx="25">
                        <c:v>47.158614</c:v>
                      </c:pt>
                      <c:pt idx="26">
                        <c:v>47.158582000000003</c:v>
                      </c:pt>
                      <c:pt idx="27">
                        <c:v>47.158554000000002</c:v>
                      </c:pt>
                      <c:pt idx="28">
                        <c:v>47.158532000000001</c:v>
                      </c:pt>
                      <c:pt idx="29">
                        <c:v>47.158518999999998</c:v>
                      </c:pt>
                      <c:pt idx="30">
                        <c:v>47.158507</c:v>
                      </c:pt>
                      <c:pt idx="31">
                        <c:v>47.158498999999999</c:v>
                      </c:pt>
                      <c:pt idx="32">
                        <c:v>47.158498000000002</c:v>
                      </c:pt>
                      <c:pt idx="33">
                        <c:v>47.158498999999999</c:v>
                      </c:pt>
                      <c:pt idx="34">
                        <c:v>47.158501999999999</c:v>
                      </c:pt>
                      <c:pt idx="35">
                        <c:v>47.158520000000003</c:v>
                      </c:pt>
                      <c:pt idx="36">
                        <c:v>47.158555</c:v>
                      </c:pt>
                      <c:pt idx="37">
                        <c:v>47.158600999999997</c:v>
                      </c:pt>
                      <c:pt idx="38">
                        <c:v>47.158659</c:v>
                      </c:pt>
                      <c:pt idx="39">
                        <c:v>47.158726000000001</c:v>
                      </c:pt>
                      <c:pt idx="40">
                        <c:v>47.158794</c:v>
                      </c:pt>
                      <c:pt idx="41">
                        <c:v>47.158867999999998</c:v>
                      </c:pt>
                      <c:pt idx="42">
                        <c:v>47.158954000000001</c:v>
                      </c:pt>
                      <c:pt idx="43">
                        <c:v>47.159008</c:v>
                      </c:pt>
                      <c:pt idx="44">
                        <c:v>47.159078999999998</c:v>
                      </c:pt>
                      <c:pt idx="45">
                        <c:v>47.159227000000001</c:v>
                      </c:pt>
                      <c:pt idx="46">
                        <c:v>47.159334999999999</c:v>
                      </c:pt>
                      <c:pt idx="47">
                        <c:v>47.159453999999997</c:v>
                      </c:pt>
                      <c:pt idx="48">
                        <c:v>47.159567000000003</c:v>
                      </c:pt>
                      <c:pt idx="49">
                        <c:v>47.159685000000003</c:v>
                      </c:pt>
                      <c:pt idx="50">
                        <c:v>47.159813</c:v>
                      </c:pt>
                      <c:pt idx="51">
                        <c:v>47.159925999999999</c:v>
                      </c:pt>
                      <c:pt idx="52">
                        <c:v>47.160038</c:v>
                      </c:pt>
                      <c:pt idx="53">
                        <c:v>47.160153000000001</c:v>
                      </c:pt>
                      <c:pt idx="54">
                        <c:v>47.160271000000002</c:v>
                      </c:pt>
                      <c:pt idx="55">
                        <c:v>47.160384000000001</c:v>
                      </c:pt>
                      <c:pt idx="56">
                        <c:v>47.160479000000002</c:v>
                      </c:pt>
                      <c:pt idx="57">
                        <c:v>47.160569000000002</c:v>
                      </c:pt>
                      <c:pt idx="58">
                        <c:v>47.160663</c:v>
                      </c:pt>
                      <c:pt idx="59">
                        <c:v>47.160750999999998</c:v>
                      </c:pt>
                      <c:pt idx="60">
                        <c:v>47.160834999999999</c:v>
                      </c:pt>
                      <c:pt idx="61">
                        <c:v>47.160933</c:v>
                      </c:pt>
                      <c:pt idx="62">
                        <c:v>47.161037999999998</c:v>
                      </c:pt>
                      <c:pt idx="63">
                        <c:v>47.161144</c:v>
                      </c:pt>
                      <c:pt idx="64">
                        <c:v>47.161253000000002</c:v>
                      </c:pt>
                      <c:pt idx="65">
                        <c:v>47.161363999999999</c:v>
                      </c:pt>
                      <c:pt idx="66">
                        <c:v>47.161465999999997</c:v>
                      </c:pt>
                      <c:pt idx="67">
                        <c:v>47.161563000000001</c:v>
                      </c:pt>
                      <c:pt idx="68">
                        <c:v>47.161659999999998</c:v>
                      </c:pt>
                      <c:pt idx="69">
                        <c:v>47.161717000000003</c:v>
                      </c:pt>
                      <c:pt idx="70">
                        <c:v>47.161791000000001</c:v>
                      </c:pt>
                      <c:pt idx="71">
                        <c:v>47.161942000000003</c:v>
                      </c:pt>
                      <c:pt idx="72">
                        <c:v>47.162041000000002</c:v>
                      </c:pt>
                      <c:pt idx="73">
                        <c:v>47.162153000000004</c:v>
                      </c:pt>
                      <c:pt idx="74">
                        <c:v>47.162272000000002</c:v>
                      </c:pt>
                      <c:pt idx="75">
                        <c:v>47.162398000000003</c:v>
                      </c:pt>
                      <c:pt idx="76">
                        <c:v>47.162523999999998</c:v>
                      </c:pt>
                      <c:pt idx="77">
                        <c:v>47.162652000000001</c:v>
                      </c:pt>
                      <c:pt idx="78">
                        <c:v>47.162785999999997</c:v>
                      </c:pt>
                      <c:pt idx="79">
                        <c:v>47.162911999999999</c:v>
                      </c:pt>
                      <c:pt idx="80">
                        <c:v>47.163035999999998</c:v>
                      </c:pt>
                      <c:pt idx="81">
                        <c:v>47.163161000000002</c:v>
                      </c:pt>
                      <c:pt idx="82">
                        <c:v>47.163285000000002</c:v>
                      </c:pt>
                      <c:pt idx="83">
                        <c:v>47.163409000000001</c:v>
                      </c:pt>
                      <c:pt idx="84">
                        <c:v>47.163539</c:v>
                      </c:pt>
                      <c:pt idx="85">
                        <c:v>47.163670000000003</c:v>
                      </c:pt>
                      <c:pt idx="86">
                        <c:v>47.163787999999997</c:v>
                      </c:pt>
                      <c:pt idx="87">
                        <c:v>47.163881000000003</c:v>
                      </c:pt>
                      <c:pt idx="88">
                        <c:v>47.163972000000001</c:v>
                      </c:pt>
                      <c:pt idx="89">
                        <c:v>47.164054999999998</c:v>
                      </c:pt>
                      <c:pt idx="90">
                        <c:v>47.164121999999999</c:v>
                      </c:pt>
                      <c:pt idx="91">
                        <c:v>47.164183000000001</c:v>
                      </c:pt>
                      <c:pt idx="92">
                        <c:v>47.164248999999998</c:v>
                      </c:pt>
                      <c:pt idx="93">
                        <c:v>47.164282999999998</c:v>
                      </c:pt>
                      <c:pt idx="94">
                        <c:v>47.164326000000003</c:v>
                      </c:pt>
                      <c:pt idx="95">
                        <c:v>47.164414999999998</c:v>
                      </c:pt>
                      <c:pt idx="96">
                        <c:v>47.164459000000001</c:v>
                      </c:pt>
                      <c:pt idx="97">
                        <c:v>47.164476999999998</c:v>
                      </c:pt>
                      <c:pt idx="98">
                        <c:v>47.164479</c:v>
                      </c:pt>
                      <c:pt idx="99">
                        <c:v>47.164462</c:v>
                      </c:pt>
                      <c:pt idx="100">
                        <c:v>47.164437999999997</c:v>
                      </c:pt>
                      <c:pt idx="101">
                        <c:v>47.164411000000001</c:v>
                      </c:pt>
                      <c:pt idx="102">
                        <c:v>47.164377000000002</c:v>
                      </c:pt>
                      <c:pt idx="103">
                        <c:v>47.164343000000002</c:v>
                      </c:pt>
                      <c:pt idx="104">
                        <c:v>47.164312000000002</c:v>
                      </c:pt>
                      <c:pt idx="105">
                        <c:v>47.164287000000002</c:v>
                      </c:pt>
                      <c:pt idx="106">
                        <c:v>47.164268</c:v>
                      </c:pt>
                      <c:pt idx="107">
                        <c:v>47.164248999999998</c:v>
                      </c:pt>
                      <c:pt idx="108">
                        <c:v>47.164234</c:v>
                      </c:pt>
                      <c:pt idx="109">
                        <c:v>47.164222000000002</c:v>
                      </c:pt>
                      <c:pt idx="110">
                        <c:v>47.164225999999999</c:v>
                      </c:pt>
                      <c:pt idx="111">
                        <c:v>47.164248000000001</c:v>
                      </c:pt>
                      <c:pt idx="112">
                        <c:v>47.164270999999999</c:v>
                      </c:pt>
                      <c:pt idx="113">
                        <c:v>47.164295000000003</c:v>
                      </c:pt>
                      <c:pt idx="114">
                        <c:v>47.164310999999998</c:v>
                      </c:pt>
                      <c:pt idx="115">
                        <c:v>47.164323000000003</c:v>
                      </c:pt>
                      <c:pt idx="116">
                        <c:v>47.164332000000002</c:v>
                      </c:pt>
                      <c:pt idx="117">
                        <c:v>47.164341</c:v>
                      </c:pt>
                      <c:pt idx="118">
                        <c:v>47.164341</c:v>
                      </c:pt>
                      <c:pt idx="119">
                        <c:v>47.164355</c:v>
                      </c:pt>
                      <c:pt idx="120">
                        <c:v>47.164346999999999</c:v>
                      </c:pt>
                      <c:pt idx="121">
                        <c:v>47.164276999999998</c:v>
                      </c:pt>
                      <c:pt idx="122">
                        <c:v>47.164242000000002</c:v>
                      </c:pt>
                      <c:pt idx="123">
                        <c:v>47.164199000000004</c:v>
                      </c:pt>
                      <c:pt idx="124">
                        <c:v>47.164152000000001</c:v>
                      </c:pt>
                      <c:pt idx="125">
                        <c:v>47.164093999999999</c:v>
                      </c:pt>
                      <c:pt idx="126">
                        <c:v>47.164036000000003</c:v>
                      </c:pt>
                      <c:pt idx="127">
                        <c:v>47.163972000000001</c:v>
                      </c:pt>
                      <c:pt idx="128">
                        <c:v>47.163901000000003</c:v>
                      </c:pt>
                      <c:pt idx="129">
                        <c:v>47.163837000000001</c:v>
                      </c:pt>
                      <c:pt idx="130">
                        <c:v>47.163781</c:v>
                      </c:pt>
                      <c:pt idx="131">
                        <c:v>47.163735000000003</c:v>
                      </c:pt>
                      <c:pt idx="132">
                        <c:v>47.163701000000003</c:v>
                      </c:pt>
                      <c:pt idx="133">
                        <c:v>47.163668999999999</c:v>
                      </c:pt>
                      <c:pt idx="134">
                        <c:v>47.163634000000002</c:v>
                      </c:pt>
                      <c:pt idx="135">
                        <c:v>47.163603999999999</c:v>
                      </c:pt>
                      <c:pt idx="136">
                        <c:v>47.163575999999999</c:v>
                      </c:pt>
                      <c:pt idx="137">
                        <c:v>47.163539999999998</c:v>
                      </c:pt>
                      <c:pt idx="138">
                        <c:v>47.163491</c:v>
                      </c:pt>
                      <c:pt idx="139">
                        <c:v>47.163434000000002</c:v>
                      </c:pt>
                      <c:pt idx="140">
                        <c:v>47.163367999999998</c:v>
                      </c:pt>
                      <c:pt idx="141">
                        <c:v>47.163286999999997</c:v>
                      </c:pt>
                      <c:pt idx="142">
                        <c:v>47.163195000000002</c:v>
                      </c:pt>
                      <c:pt idx="143">
                        <c:v>47.163096000000003</c:v>
                      </c:pt>
                      <c:pt idx="144">
                        <c:v>47.162992000000003</c:v>
                      </c:pt>
                      <c:pt idx="145">
                        <c:v>47.162886</c:v>
                      </c:pt>
                      <c:pt idx="146">
                        <c:v>47.162776000000001</c:v>
                      </c:pt>
                      <c:pt idx="147">
                        <c:v>47.162655999999998</c:v>
                      </c:pt>
                      <c:pt idx="148">
                        <c:v>47.162531000000001</c:v>
                      </c:pt>
                      <c:pt idx="149">
                        <c:v>47.162401000000003</c:v>
                      </c:pt>
                      <c:pt idx="150">
                        <c:v>47.162270999999997</c:v>
                      </c:pt>
                      <c:pt idx="151">
                        <c:v>47.162140000000001</c:v>
                      </c:pt>
                      <c:pt idx="152">
                        <c:v>47.162010000000002</c:v>
                      </c:pt>
                      <c:pt idx="153">
                        <c:v>47.161883000000003</c:v>
                      </c:pt>
                      <c:pt idx="154">
                        <c:v>47.161757999999999</c:v>
                      </c:pt>
                      <c:pt idx="155">
                        <c:v>47.161638000000004</c:v>
                      </c:pt>
                      <c:pt idx="156">
                        <c:v>47.161529999999999</c:v>
                      </c:pt>
                      <c:pt idx="157">
                        <c:v>47.161431999999998</c:v>
                      </c:pt>
                      <c:pt idx="158">
                        <c:v>47.161333999999997</c:v>
                      </c:pt>
                      <c:pt idx="159">
                        <c:v>47.161234</c:v>
                      </c:pt>
                      <c:pt idx="160">
                        <c:v>47.161124999999998</c:v>
                      </c:pt>
                      <c:pt idx="161">
                        <c:v>47.161009</c:v>
                      </c:pt>
                      <c:pt idx="162">
                        <c:v>47.160884000000003</c:v>
                      </c:pt>
                      <c:pt idx="163">
                        <c:v>47.160756999999997</c:v>
                      </c:pt>
                      <c:pt idx="164">
                        <c:v>47.160634999999999</c:v>
                      </c:pt>
                      <c:pt idx="165">
                        <c:v>47.160524000000002</c:v>
                      </c:pt>
                      <c:pt idx="166">
                        <c:v>47.160415</c:v>
                      </c:pt>
                      <c:pt idx="167">
                        <c:v>47.160311</c:v>
                      </c:pt>
                      <c:pt idx="168">
                        <c:v>47.160210999999997</c:v>
                      </c:pt>
                      <c:pt idx="169">
                        <c:v>47.160108999999999</c:v>
                      </c:pt>
                      <c:pt idx="170">
                        <c:v>47.160004999999998</c:v>
                      </c:pt>
                      <c:pt idx="171">
                        <c:v>47.159914999999998</c:v>
                      </c:pt>
                      <c:pt idx="172">
                        <c:v>47.159830999999997</c:v>
                      </c:pt>
                      <c:pt idx="173">
                        <c:v>47.159748</c:v>
                      </c:pt>
                      <c:pt idx="174">
                        <c:v>47.159669999999998</c:v>
                      </c:pt>
                      <c:pt idx="175">
                        <c:v>47.159599</c:v>
                      </c:pt>
                      <c:pt idx="176">
                        <c:v>47.159526999999997</c:v>
                      </c:pt>
                      <c:pt idx="177">
                        <c:v>47.15945</c:v>
                      </c:pt>
                      <c:pt idx="178">
                        <c:v>47.159371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'Lap 4 data'!$AR$10:$AR$193</c15:sqref>
                        </c15:formulaRef>
                      </c:ext>
                    </c:extLst>
                    <c:numCache>
                      <c:formatCode>General</c:formatCode>
                      <c:ptCount val="184"/>
                      <c:pt idx="0">
                        <c:v>-88.489740999999995</c:v>
                      </c:pt>
                      <c:pt idx="1">
                        <c:v>-88.489615999999998</c:v>
                      </c:pt>
                      <c:pt idx="2">
                        <c:v>-88.489486999999997</c:v>
                      </c:pt>
                      <c:pt idx="3">
                        <c:v>-88.489358999999993</c:v>
                      </c:pt>
                      <c:pt idx="4">
                        <c:v>-88.489222999999996</c:v>
                      </c:pt>
                      <c:pt idx="5">
                        <c:v>-88.489069000000001</c:v>
                      </c:pt>
                      <c:pt idx="6">
                        <c:v>-88.488900000000001</c:v>
                      </c:pt>
                      <c:pt idx="7">
                        <c:v>-88.488721999999996</c:v>
                      </c:pt>
                      <c:pt idx="8">
                        <c:v>-88.488523000000001</c:v>
                      </c:pt>
                      <c:pt idx="9">
                        <c:v>-88.488307000000006</c:v>
                      </c:pt>
                      <c:pt idx="10">
                        <c:v>-88.488088000000005</c:v>
                      </c:pt>
                      <c:pt idx="11">
                        <c:v>-88.487869000000003</c:v>
                      </c:pt>
                      <c:pt idx="12">
                        <c:v>-88.487651999999997</c:v>
                      </c:pt>
                      <c:pt idx="13">
                        <c:v>-88.487442000000001</c:v>
                      </c:pt>
                      <c:pt idx="14">
                        <c:v>-88.487235999999996</c:v>
                      </c:pt>
                      <c:pt idx="15">
                        <c:v>-88.487031999999999</c:v>
                      </c:pt>
                      <c:pt idx="16">
                        <c:v>-88.486836999999994</c:v>
                      </c:pt>
                      <c:pt idx="17">
                        <c:v>-88.486666</c:v>
                      </c:pt>
                      <c:pt idx="18">
                        <c:v>-88.486510999999993</c:v>
                      </c:pt>
                      <c:pt idx="19">
                        <c:v>-88.486360000000005</c:v>
                      </c:pt>
                      <c:pt idx="20">
                        <c:v>-88.486215999999999</c:v>
                      </c:pt>
                      <c:pt idx="21">
                        <c:v>-88.486075999999997</c:v>
                      </c:pt>
                      <c:pt idx="22">
                        <c:v>-88.485944000000003</c:v>
                      </c:pt>
                      <c:pt idx="23">
                        <c:v>-88.485819000000006</c:v>
                      </c:pt>
                      <c:pt idx="24">
                        <c:v>-88.485697999999999</c:v>
                      </c:pt>
                      <c:pt idx="25">
                        <c:v>-88.485585</c:v>
                      </c:pt>
                      <c:pt idx="26">
                        <c:v>-88.485468999999995</c:v>
                      </c:pt>
                      <c:pt idx="27">
                        <c:v>-88.485350999999994</c:v>
                      </c:pt>
                      <c:pt idx="28">
                        <c:v>-88.485235000000003</c:v>
                      </c:pt>
                      <c:pt idx="29">
                        <c:v>-88.485123999999999</c:v>
                      </c:pt>
                      <c:pt idx="30">
                        <c:v>-88.485016999999999</c:v>
                      </c:pt>
                      <c:pt idx="31">
                        <c:v>-88.484915000000001</c:v>
                      </c:pt>
                      <c:pt idx="32">
                        <c:v>-88.484814</c:v>
                      </c:pt>
                      <c:pt idx="33">
                        <c:v>-88.484714999999994</c:v>
                      </c:pt>
                      <c:pt idx="34">
                        <c:v>-88.484618999999995</c:v>
                      </c:pt>
                      <c:pt idx="35">
                        <c:v>-88.484525000000005</c:v>
                      </c:pt>
                      <c:pt idx="36">
                        <c:v>-88.484433999999993</c:v>
                      </c:pt>
                      <c:pt idx="37">
                        <c:v>-88.484353999999996</c:v>
                      </c:pt>
                      <c:pt idx="38">
                        <c:v>-88.484286999999995</c:v>
                      </c:pt>
                      <c:pt idx="39">
                        <c:v>-88.484234999999998</c:v>
                      </c:pt>
                      <c:pt idx="40">
                        <c:v>-88.484189999999998</c:v>
                      </c:pt>
                      <c:pt idx="41">
                        <c:v>-88.484165000000004</c:v>
                      </c:pt>
                      <c:pt idx="42">
                        <c:v>-88.484166999999999</c:v>
                      </c:pt>
                      <c:pt idx="43">
                        <c:v>-88.484167999999997</c:v>
                      </c:pt>
                      <c:pt idx="44">
                        <c:v>-88.484166000000002</c:v>
                      </c:pt>
                      <c:pt idx="45">
                        <c:v>-88.484166999999999</c:v>
                      </c:pt>
                      <c:pt idx="46">
                        <c:v>-88.484173999999996</c:v>
                      </c:pt>
                      <c:pt idx="47">
                        <c:v>-88.484176000000005</c:v>
                      </c:pt>
                      <c:pt idx="48">
                        <c:v>-88.484176000000005</c:v>
                      </c:pt>
                      <c:pt idx="49">
                        <c:v>-88.484173999999996</c:v>
                      </c:pt>
                      <c:pt idx="50">
                        <c:v>-88.484170000000006</c:v>
                      </c:pt>
                      <c:pt idx="51">
                        <c:v>-88.484173999999996</c:v>
                      </c:pt>
                      <c:pt idx="52">
                        <c:v>-88.484181000000007</c:v>
                      </c:pt>
                      <c:pt idx="53">
                        <c:v>-88.484183999999999</c:v>
                      </c:pt>
                      <c:pt idx="54">
                        <c:v>-88.484178999999997</c:v>
                      </c:pt>
                      <c:pt idx="55">
                        <c:v>-88.484159000000005</c:v>
                      </c:pt>
                      <c:pt idx="56">
                        <c:v>-88.484126000000003</c:v>
                      </c:pt>
                      <c:pt idx="57">
                        <c:v>-88.484082999999998</c:v>
                      </c:pt>
                      <c:pt idx="58">
                        <c:v>-88.484042000000002</c:v>
                      </c:pt>
                      <c:pt idx="59">
                        <c:v>-88.483992000000001</c:v>
                      </c:pt>
                      <c:pt idx="60">
                        <c:v>-88.483939000000007</c:v>
                      </c:pt>
                      <c:pt idx="61">
                        <c:v>-88.483913999999999</c:v>
                      </c:pt>
                      <c:pt idx="62">
                        <c:v>-88.483903999999995</c:v>
                      </c:pt>
                      <c:pt idx="63">
                        <c:v>-88.483900000000006</c:v>
                      </c:pt>
                      <c:pt idx="64">
                        <c:v>-88.483896000000001</c:v>
                      </c:pt>
                      <c:pt idx="65">
                        <c:v>-88.483908999999997</c:v>
                      </c:pt>
                      <c:pt idx="66">
                        <c:v>-88.483919999999998</c:v>
                      </c:pt>
                      <c:pt idx="67">
                        <c:v>-88.483936</c:v>
                      </c:pt>
                      <c:pt idx="68">
                        <c:v>-88.483971999999994</c:v>
                      </c:pt>
                      <c:pt idx="69">
                        <c:v>-88.484002000000004</c:v>
                      </c:pt>
                      <c:pt idx="70">
                        <c:v>-88.484042000000002</c:v>
                      </c:pt>
                      <c:pt idx="71">
                        <c:v>-88.484127000000001</c:v>
                      </c:pt>
                      <c:pt idx="72">
                        <c:v>-88.484155999999999</c:v>
                      </c:pt>
                      <c:pt idx="73">
                        <c:v>-88.484133999999997</c:v>
                      </c:pt>
                      <c:pt idx="74">
                        <c:v>-88.484114000000005</c:v>
                      </c:pt>
                      <c:pt idx="75">
                        <c:v>-88.484099999999998</c:v>
                      </c:pt>
                      <c:pt idx="76">
                        <c:v>-88.484087000000002</c:v>
                      </c:pt>
                      <c:pt idx="77">
                        <c:v>-88.484071</c:v>
                      </c:pt>
                      <c:pt idx="78">
                        <c:v>-88.484065000000001</c:v>
                      </c:pt>
                      <c:pt idx="79">
                        <c:v>-88.484097000000006</c:v>
                      </c:pt>
                      <c:pt idx="80">
                        <c:v>-88.484149000000002</c:v>
                      </c:pt>
                      <c:pt idx="81">
                        <c:v>-88.484209000000007</c:v>
                      </c:pt>
                      <c:pt idx="82">
                        <c:v>-88.484290999999999</c:v>
                      </c:pt>
                      <c:pt idx="83">
                        <c:v>-88.484399999999994</c:v>
                      </c:pt>
                      <c:pt idx="84">
                        <c:v>-88.484510999999998</c:v>
                      </c:pt>
                      <c:pt idx="85">
                        <c:v>-88.484617</c:v>
                      </c:pt>
                      <c:pt idx="86">
                        <c:v>-88.484746000000001</c:v>
                      </c:pt>
                      <c:pt idx="87">
                        <c:v>-88.484896000000006</c:v>
                      </c:pt>
                      <c:pt idx="88">
                        <c:v>-88.485050999999999</c:v>
                      </c:pt>
                      <c:pt idx="89">
                        <c:v>-88.485211000000007</c:v>
                      </c:pt>
                      <c:pt idx="90">
                        <c:v>-88.485384999999994</c:v>
                      </c:pt>
                      <c:pt idx="91">
                        <c:v>-88.485567000000003</c:v>
                      </c:pt>
                      <c:pt idx="92">
                        <c:v>-88.485750999999993</c:v>
                      </c:pt>
                      <c:pt idx="93">
                        <c:v>-88.485870000000006</c:v>
                      </c:pt>
                      <c:pt idx="94">
                        <c:v>-88.486019999999996</c:v>
                      </c:pt>
                      <c:pt idx="95">
                        <c:v>-88.486323999999996</c:v>
                      </c:pt>
                      <c:pt idx="96">
                        <c:v>-88.486501000000004</c:v>
                      </c:pt>
                      <c:pt idx="97">
                        <c:v>-88.486660999999998</c:v>
                      </c:pt>
                      <c:pt idx="98">
                        <c:v>-88.486819999999994</c:v>
                      </c:pt>
                      <c:pt idx="99">
                        <c:v>-88.486970999999997</c:v>
                      </c:pt>
                      <c:pt idx="100">
                        <c:v>-88.487115000000003</c:v>
                      </c:pt>
                      <c:pt idx="101">
                        <c:v>-88.487250000000003</c:v>
                      </c:pt>
                      <c:pt idx="102">
                        <c:v>-88.487378000000007</c:v>
                      </c:pt>
                      <c:pt idx="103">
                        <c:v>-88.487499</c:v>
                      </c:pt>
                      <c:pt idx="104">
                        <c:v>-88.487617</c:v>
                      </c:pt>
                      <c:pt idx="105">
                        <c:v>-88.487730999999997</c:v>
                      </c:pt>
                      <c:pt idx="106">
                        <c:v>-88.487829000000005</c:v>
                      </c:pt>
                      <c:pt idx="107">
                        <c:v>-88.487922999999995</c:v>
                      </c:pt>
                      <c:pt idx="108">
                        <c:v>-88.488020000000006</c:v>
                      </c:pt>
                      <c:pt idx="109">
                        <c:v>-88.488114999999993</c:v>
                      </c:pt>
                      <c:pt idx="110">
                        <c:v>-88.488202000000001</c:v>
                      </c:pt>
                      <c:pt idx="111">
                        <c:v>-88.488279000000006</c:v>
                      </c:pt>
                      <c:pt idx="112">
                        <c:v>-88.488356999999993</c:v>
                      </c:pt>
                      <c:pt idx="113">
                        <c:v>-88.488435999999993</c:v>
                      </c:pt>
                      <c:pt idx="114">
                        <c:v>-88.488523999999998</c:v>
                      </c:pt>
                      <c:pt idx="115">
                        <c:v>-88.488615999999993</c:v>
                      </c:pt>
                      <c:pt idx="116">
                        <c:v>-88.488713000000004</c:v>
                      </c:pt>
                      <c:pt idx="117">
                        <c:v>-88.488809000000003</c:v>
                      </c:pt>
                      <c:pt idx="118">
                        <c:v>-88.488911000000002</c:v>
                      </c:pt>
                      <c:pt idx="119">
                        <c:v>-88.48903</c:v>
                      </c:pt>
                      <c:pt idx="120">
                        <c:v>-88.489149999999995</c:v>
                      </c:pt>
                      <c:pt idx="121">
                        <c:v>-88.489251999999993</c:v>
                      </c:pt>
                      <c:pt idx="122">
                        <c:v>-88.489365000000006</c:v>
                      </c:pt>
                      <c:pt idx="123">
                        <c:v>-88.489479000000003</c:v>
                      </c:pt>
                      <c:pt idx="124">
                        <c:v>-88.489586000000003</c:v>
                      </c:pt>
                      <c:pt idx="125">
                        <c:v>-88.489683999999997</c:v>
                      </c:pt>
                      <c:pt idx="126">
                        <c:v>-88.489784</c:v>
                      </c:pt>
                      <c:pt idx="127">
                        <c:v>-88.489880999999997</c:v>
                      </c:pt>
                      <c:pt idx="128">
                        <c:v>-88.489986999999999</c:v>
                      </c:pt>
                      <c:pt idx="129">
                        <c:v>-88.490114000000005</c:v>
                      </c:pt>
                      <c:pt idx="130">
                        <c:v>-88.490251000000001</c:v>
                      </c:pt>
                      <c:pt idx="131">
                        <c:v>-88.490391000000002</c:v>
                      </c:pt>
                      <c:pt idx="132">
                        <c:v>-88.490543000000002</c:v>
                      </c:pt>
                      <c:pt idx="133">
                        <c:v>-88.490707</c:v>
                      </c:pt>
                      <c:pt idx="134">
                        <c:v>-88.490876999999998</c:v>
                      </c:pt>
                      <c:pt idx="135">
                        <c:v>-88.491041999999993</c:v>
                      </c:pt>
                      <c:pt idx="136">
                        <c:v>-88.491197</c:v>
                      </c:pt>
                      <c:pt idx="137">
                        <c:v>-88.491344999999995</c:v>
                      </c:pt>
                      <c:pt idx="138">
                        <c:v>-88.491479999999996</c:v>
                      </c:pt>
                      <c:pt idx="139">
                        <c:v>-88.491598999999994</c:v>
                      </c:pt>
                      <c:pt idx="140">
                        <c:v>-88.491708000000003</c:v>
                      </c:pt>
                      <c:pt idx="141">
                        <c:v>-88.491797000000005</c:v>
                      </c:pt>
                      <c:pt idx="142">
                        <c:v>-88.491866000000002</c:v>
                      </c:pt>
                      <c:pt idx="143">
                        <c:v>-88.491909000000007</c:v>
                      </c:pt>
                      <c:pt idx="144">
                        <c:v>-88.491930999999994</c:v>
                      </c:pt>
                      <c:pt idx="145">
                        <c:v>-88.491943000000006</c:v>
                      </c:pt>
                      <c:pt idx="146">
                        <c:v>-88.491938000000005</c:v>
                      </c:pt>
                      <c:pt idx="147">
                        <c:v>-88.491911000000002</c:v>
                      </c:pt>
                      <c:pt idx="148">
                        <c:v>-88.491878999999997</c:v>
                      </c:pt>
                      <c:pt idx="149">
                        <c:v>-88.491838000000001</c:v>
                      </c:pt>
                      <c:pt idx="150">
                        <c:v>-88.491786000000005</c:v>
                      </c:pt>
                      <c:pt idx="151">
                        <c:v>-88.491726999999997</c:v>
                      </c:pt>
                      <c:pt idx="152">
                        <c:v>-88.491660999999993</c:v>
                      </c:pt>
                      <c:pt idx="153">
                        <c:v>-88.491594000000006</c:v>
                      </c:pt>
                      <c:pt idx="154">
                        <c:v>-88.491527000000005</c:v>
                      </c:pt>
                      <c:pt idx="155">
                        <c:v>-88.491444999999999</c:v>
                      </c:pt>
                      <c:pt idx="156">
                        <c:v>-88.491337999999999</c:v>
                      </c:pt>
                      <c:pt idx="157">
                        <c:v>-88.491211000000007</c:v>
                      </c:pt>
                      <c:pt idx="158">
                        <c:v>-88.491082000000006</c:v>
                      </c:pt>
                      <c:pt idx="159">
                        <c:v>-88.490960000000001</c:v>
                      </c:pt>
                      <c:pt idx="160">
                        <c:v>-88.490853999999999</c:v>
                      </c:pt>
                      <c:pt idx="161">
                        <c:v>-88.490769999999998</c:v>
                      </c:pt>
                      <c:pt idx="162">
                        <c:v>-88.490718999999999</c:v>
                      </c:pt>
                      <c:pt idx="163">
                        <c:v>-88.490694000000005</c:v>
                      </c:pt>
                      <c:pt idx="164">
                        <c:v>-88.490684999999999</c:v>
                      </c:pt>
                      <c:pt idx="165">
                        <c:v>-88.490679</c:v>
                      </c:pt>
                      <c:pt idx="166">
                        <c:v>-88.490672000000004</c:v>
                      </c:pt>
                      <c:pt idx="167">
                        <c:v>-88.490665000000007</c:v>
                      </c:pt>
                      <c:pt idx="168">
                        <c:v>-88.490652999999995</c:v>
                      </c:pt>
                      <c:pt idx="169">
                        <c:v>-88.490628999999998</c:v>
                      </c:pt>
                      <c:pt idx="170">
                        <c:v>-88.490598000000006</c:v>
                      </c:pt>
                      <c:pt idx="171">
                        <c:v>-88.490550999999996</c:v>
                      </c:pt>
                      <c:pt idx="172">
                        <c:v>-88.490474000000006</c:v>
                      </c:pt>
                      <c:pt idx="173">
                        <c:v>-88.490392</c:v>
                      </c:pt>
                      <c:pt idx="174">
                        <c:v>-88.490288000000007</c:v>
                      </c:pt>
                      <c:pt idx="175">
                        <c:v>-88.490165000000005</c:v>
                      </c:pt>
                      <c:pt idx="176">
                        <c:v>-88.490037000000001</c:v>
                      </c:pt>
                      <c:pt idx="177">
                        <c:v>-88.489907000000002</c:v>
                      </c:pt>
                      <c:pt idx="178">
                        <c:v>-88.489776000000006</c:v>
                      </c:pt>
                    </c:numCache>
                  </c:numRef>
                </c:y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2B8C-46CE-8D73-6FF5C1CC8E73}"/>
                  </c:ext>
                </c:extLst>
              </c15:ser>
            </c15:filteredScatterSeries>
          </c:ext>
        </c:extLst>
      </c:scatterChart>
      <c:valAx>
        <c:axId val="139881088"/>
        <c:scaling>
          <c:orientation val="minMax"/>
          <c:max val="47.164999999999999"/>
          <c:min val="47.158000000000001"/>
        </c:scaling>
        <c:delete val="0"/>
        <c:axPos val="b"/>
        <c:numFmt formatCode="General" sourceLinked="1"/>
        <c:majorTickMark val="out"/>
        <c:minorTickMark val="none"/>
        <c:tickLblPos val="nextTo"/>
        <c:crossAx val="139886976"/>
        <c:crosses val="autoZero"/>
        <c:crossBetween val="midCat"/>
      </c:valAx>
      <c:valAx>
        <c:axId val="13988697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39881088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</c:title>
    <c:autoTitleDeleted val="0"/>
    <c:plotArea>
      <c:layout/>
      <c:scatterChart>
        <c:scatterStyle val="smoothMarker"/>
        <c:varyColors val="0"/>
        <c:ser>
          <c:idx val="1"/>
          <c:order val="0"/>
          <c:tx>
            <c:v>Lap2</c:v>
          </c:tx>
          <c:marker>
            <c:symbol val="none"/>
          </c:marker>
          <c:xVal>
            <c:numRef>
              <c:f>'Lap 2 data'!$AQ$10:$AQ$199</c:f>
              <c:numCache>
                <c:formatCode>General</c:formatCode>
                <c:ptCount val="190"/>
                <c:pt idx="0">
                  <c:v>47.159402999999998</c:v>
                </c:pt>
                <c:pt idx="1">
                  <c:v>47.159323000000001</c:v>
                </c:pt>
                <c:pt idx="2">
                  <c:v>47.159241000000002</c:v>
                </c:pt>
                <c:pt idx="3">
                  <c:v>47.159157999999998</c:v>
                </c:pt>
                <c:pt idx="4">
                  <c:v>47.159075000000001</c:v>
                </c:pt>
                <c:pt idx="5">
                  <c:v>47.159008999999998</c:v>
                </c:pt>
                <c:pt idx="6">
                  <c:v>47.158965999999999</c:v>
                </c:pt>
                <c:pt idx="7">
                  <c:v>47.158940000000001</c:v>
                </c:pt>
                <c:pt idx="8">
                  <c:v>47.158932999999998</c:v>
                </c:pt>
                <c:pt idx="9">
                  <c:v>47.158937000000002</c:v>
                </c:pt>
                <c:pt idx="10">
                  <c:v>47.158938999999997</c:v>
                </c:pt>
                <c:pt idx="11">
                  <c:v>47.158942000000003</c:v>
                </c:pt>
                <c:pt idx="12">
                  <c:v>47.158945000000003</c:v>
                </c:pt>
                <c:pt idx="13">
                  <c:v>47.158949</c:v>
                </c:pt>
                <c:pt idx="14">
                  <c:v>47.158949</c:v>
                </c:pt>
                <c:pt idx="15">
                  <c:v>47.158945000000003</c:v>
                </c:pt>
                <c:pt idx="16">
                  <c:v>47.158940000000001</c:v>
                </c:pt>
                <c:pt idx="17">
                  <c:v>47.158928000000003</c:v>
                </c:pt>
                <c:pt idx="18">
                  <c:v>47.158907999999997</c:v>
                </c:pt>
                <c:pt idx="19">
                  <c:v>47.158876999999997</c:v>
                </c:pt>
                <c:pt idx="20">
                  <c:v>47.158831999999997</c:v>
                </c:pt>
                <c:pt idx="21">
                  <c:v>47.158783999999997</c:v>
                </c:pt>
                <c:pt idx="22">
                  <c:v>47.158729000000001</c:v>
                </c:pt>
                <c:pt idx="23">
                  <c:v>47.158673</c:v>
                </c:pt>
                <c:pt idx="24">
                  <c:v>47.158628</c:v>
                </c:pt>
                <c:pt idx="25">
                  <c:v>47.158589999999997</c:v>
                </c:pt>
                <c:pt idx="26">
                  <c:v>47.158558999999997</c:v>
                </c:pt>
                <c:pt idx="27">
                  <c:v>47.158540000000002</c:v>
                </c:pt>
                <c:pt idx="28">
                  <c:v>47.158521999999998</c:v>
                </c:pt>
                <c:pt idx="29">
                  <c:v>47.15851</c:v>
                </c:pt>
                <c:pt idx="30">
                  <c:v>47.158507999999998</c:v>
                </c:pt>
                <c:pt idx="31">
                  <c:v>47.158513999999997</c:v>
                </c:pt>
                <c:pt idx="32">
                  <c:v>47.158526000000002</c:v>
                </c:pt>
                <c:pt idx="33">
                  <c:v>47.158546000000001</c:v>
                </c:pt>
                <c:pt idx="34">
                  <c:v>47.158582000000003</c:v>
                </c:pt>
                <c:pt idx="35">
                  <c:v>47.158636000000001</c:v>
                </c:pt>
                <c:pt idx="36">
                  <c:v>47.158698999999999</c:v>
                </c:pt>
                <c:pt idx="37">
                  <c:v>47.158768000000002</c:v>
                </c:pt>
                <c:pt idx="38">
                  <c:v>47.158811999999998</c:v>
                </c:pt>
                <c:pt idx="39">
                  <c:v>47.158867000000001</c:v>
                </c:pt>
                <c:pt idx="40">
                  <c:v>47.158988000000001</c:v>
                </c:pt>
                <c:pt idx="41">
                  <c:v>47.159086000000002</c:v>
                </c:pt>
                <c:pt idx="42">
                  <c:v>47.159193999999999</c:v>
                </c:pt>
                <c:pt idx="43">
                  <c:v>47.159295999999998</c:v>
                </c:pt>
                <c:pt idx="44">
                  <c:v>47.159396000000001</c:v>
                </c:pt>
                <c:pt idx="45">
                  <c:v>47.159506999999998</c:v>
                </c:pt>
                <c:pt idx="46">
                  <c:v>47.159635000000002</c:v>
                </c:pt>
                <c:pt idx="47">
                  <c:v>47.159764000000003</c:v>
                </c:pt>
                <c:pt idx="48">
                  <c:v>47.159885000000003</c:v>
                </c:pt>
                <c:pt idx="49">
                  <c:v>47.159998000000002</c:v>
                </c:pt>
                <c:pt idx="50">
                  <c:v>47.160108999999999</c:v>
                </c:pt>
                <c:pt idx="51">
                  <c:v>47.160218999999998</c:v>
                </c:pt>
                <c:pt idx="52">
                  <c:v>47.160325999999998</c:v>
                </c:pt>
                <c:pt idx="53">
                  <c:v>47.160429000000001</c:v>
                </c:pt>
                <c:pt idx="54">
                  <c:v>47.160516999999999</c:v>
                </c:pt>
                <c:pt idx="55">
                  <c:v>47.160601</c:v>
                </c:pt>
                <c:pt idx="56">
                  <c:v>47.160690000000002</c:v>
                </c:pt>
                <c:pt idx="57">
                  <c:v>47.160781</c:v>
                </c:pt>
                <c:pt idx="58">
                  <c:v>47.160881000000003</c:v>
                </c:pt>
                <c:pt idx="59">
                  <c:v>47.160986000000001</c:v>
                </c:pt>
                <c:pt idx="60">
                  <c:v>47.161095000000003</c:v>
                </c:pt>
                <c:pt idx="61">
                  <c:v>47.161206</c:v>
                </c:pt>
                <c:pt idx="62">
                  <c:v>47.161315999999999</c:v>
                </c:pt>
                <c:pt idx="63">
                  <c:v>47.161422999999999</c:v>
                </c:pt>
                <c:pt idx="64">
                  <c:v>47.161527</c:v>
                </c:pt>
                <c:pt idx="65">
                  <c:v>47.161625999999998</c:v>
                </c:pt>
                <c:pt idx="66">
                  <c:v>47.161721</c:v>
                </c:pt>
                <c:pt idx="67">
                  <c:v>47.161814</c:v>
                </c:pt>
                <c:pt idx="68">
                  <c:v>47.161909999999999</c:v>
                </c:pt>
                <c:pt idx="69">
                  <c:v>47.162013000000002</c:v>
                </c:pt>
                <c:pt idx="70">
                  <c:v>47.162120999999999</c:v>
                </c:pt>
                <c:pt idx="71">
                  <c:v>47.162232000000003</c:v>
                </c:pt>
                <c:pt idx="72">
                  <c:v>47.162353000000003</c:v>
                </c:pt>
                <c:pt idx="73">
                  <c:v>47.162469999999999</c:v>
                </c:pt>
                <c:pt idx="74">
                  <c:v>47.162588999999997</c:v>
                </c:pt>
                <c:pt idx="75">
                  <c:v>47.162703</c:v>
                </c:pt>
                <c:pt idx="76">
                  <c:v>47.162816999999997</c:v>
                </c:pt>
                <c:pt idx="77">
                  <c:v>47.162934</c:v>
                </c:pt>
                <c:pt idx="78">
                  <c:v>47.163049999999998</c:v>
                </c:pt>
                <c:pt idx="79">
                  <c:v>47.163161000000002</c:v>
                </c:pt>
                <c:pt idx="80">
                  <c:v>47.163271999999999</c:v>
                </c:pt>
                <c:pt idx="81">
                  <c:v>47.163378999999999</c:v>
                </c:pt>
                <c:pt idx="82">
                  <c:v>47.163485999999999</c:v>
                </c:pt>
                <c:pt idx="83">
                  <c:v>47.163608000000004</c:v>
                </c:pt>
                <c:pt idx="84">
                  <c:v>47.163732000000003</c:v>
                </c:pt>
                <c:pt idx="85">
                  <c:v>47.163837999999998</c:v>
                </c:pt>
                <c:pt idx="86">
                  <c:v>47.163936</c:v>
                </c:pt>
                <c:pt idx="87">
                  <c:v>47.164028000000002</c:v>
                </c:pt>
                <c:pt idx="88">
                  <c:v>47.164099</c:v>
                </c:pt>
                <c:pt idx="89">
                  <c:v>47.164164</c:v>
                </c:pt>
                <c:pt idx="90">
                  <c:v>47.164228999999999</c:v>
                </c:pt>
                <c:pt idx="91">
                  <c:v>47.164282999999998</c:v>
                </c:pt>
                <c:pt idx="92">
                  <c:v>47.164332000000002</c:v>
                </c:pt>
                <c:pt idx="93">
                  <c:v>47.164372999999998</c:v>
                </c:pt>
                <c:pt idx="94">
                  <c:v>47.164413000000003</c:v>
                </c:pt>
                <c:pt idx="95">
                  <c:v>47.164445000000001</c:v>
                </c:pt>
                <c:pt idx="96">
                  <c:v>47.164439000000002</c:v>
                </c:pt>
                <c:pt idx="97">
                  <c:v>47.164416000000003</c:v>
                </c:pt>
                <c:pt idx="98">
                  <c:v>47.164402000000003</c:v>
                </c:pt>
                <c:pt idx="99">
                  <c:v>47.164375999999997</c:v>
                </c:pt>
                <c:pt idx="100">
                  <c:v>47.164343000000002</c:v>
                </c:pt>
                <c:pt idx="101">
                  <c:v>47.164304999999999</c:v>
                </c:pt>
                <c:pt idx="102">
                  <c:v>47.164271999999997</c:v>
                </c:pt>
                <c:pt idx="103">
                  <c:v>47.164239999999999</c:v>
                </c:pt>
                <c:pt idx="104">
                  <c:v>47.164216000000003</c:v>
                </c:pt>
                <c:pt idx="105">
                  <c:v>47.164206</c:v>
                </c:pt>
                <c:pt idx="106">
                  <c:v>47.164199000000004</c:v>
                </c:pt>
                <c:pt idx="107">
                  <c:v>47.164200999999998</c:v>
                </c:pt>
                <c:pt idx="108">
                  <c:v>47.164222000000002</c:v>
                </c:pt>
                <c:pt idx="109">
                  <c:v>47.164248000000001</c:v>
                </c:pt>
                <c:pt idx="110">
                  <c:v>47.164276000000001</c:v>
                </c:pt>
                <c:pt idx="111">
                  <c:v>47.164296</c:v>
                </c:pt>
                <c:pt idx="112">
                  <c:v>47.164312000000002</c:v>
                </c:pt>
                <c:pt idx="113">
                  <c:v>47.164324000000001</c:v>
                </c:pt>
                <c:pt idx="114">
                  <c:v>47.164335000000001</c:v>
                </c:pt>
                <c:pt idx="115">
                  <c:v>47.164329000000002</c:v>
                </c:pt>
                <c:pt idx="116">
                  <c:v>47.164290000000001</c:v>
                </c:pt>
                <c:pt idx="117">
                  <c:v>47.164242999999999</c:v>
                </c:pt>
                <c:pt idx="118">
                  <c:v>47.164192999999997</c:v>
                </c:pt>
                <c:pt idx="119">
                  <c:v>47.164144</c:v>
                </c:pt>
                <c:pt idx="120">
                  <c:v>47.164093000000001</c:v>
                </c:pt>
                <c:pt idx="121">
                  <c:v>47.164037</c:v>
                </c:pt>
                <c:pt idx="122">
                  <c:v>47.163978</c:v>
                </c:pt>
                <c:pt idx="123">
                  <c:v>47.163939999999997</c:v>
                </c:pt>
                <c:pt idx="124">
                  <c:v>47.163891</c:v>
                </c:pt>
                <c:pt idx="125">
                  <c:v>47.163786000000002</c:v>
                </c:pt>
                <c:pt idx="126">
                  <c:v>47.163724000000002</c:v>
                </c:pt>
                <c:pt idx="127">
                  <c:v>47.163680999999997</c:v>
                </c:pt>
                <c:pt idx="128">
                  <c:v>47.163643999999998</c:v>
                </c:pt>
                <c:pt idx="129">
                  <c:v>47.163614000000003</c:v>
                </c:pt>
                <c:pt idx="130">
                  <c:v>47.163586000000002</c:v>
                </c:pt>
                <c:pt idx="131">
                  <c:v>47.163556999999997</c:v>
                </c:pt>
                <c:pt idx="132">
                  <c:v>47.163518000000003</c:v>
                </c:pt>
                <c:pt idx="133">
                  <c:v>47.163468999999999</c:v>
                </c:pt>
                <c:pt idx="134">
                  <c:v>47.163437000000002</c:v>
                </c:pt>
                <c:pt idx="135">
                  <c:v>47.163392999999999</c:v>
                </c:pt>
                <c:pt idx="136">
                  <c:v>47.163291999999998</c:v>
                </c:pt>
                <c:pt idx="137">
                  <c:v>47.163200000000003</c:v>
                </c:pt>
                <c:pt idx="138">
                  <c:v>47.163096000000003</c:v>
                </c:pt>
                <c:pt idx="139">
                  <c:v>47.162996999999997</c:v>
                </c:pt>
                <c:pt idx="140">
                  <c:v>47.162900999999998</c:v>
                </c:pt>
                <c:pt idx="141">
                  <c:v>47.162787999999999</c:v>
                </c:pt>
                <c:pt idx="142">
                  <c:v>47.162627999999998</c:v>
                </c:pt>
                <c:pt idx="143">
                  <c:v>47.162455999999999</c:v>
                </c:pt>
                <c:pt idx="144">
                  <c:v>47.162303000000001</c:v>
                </c:pt>
                <c:pt idx="145">
                  <c:v>47.162157000000001</c:v>
                </c:pt>
                <c:pt idx="146">
                  <c:v>47.162019000000001</c:v>
                </c:pt>
                <c:pt idx="147">
                  <c:v>47.161887999999998</c:v>
                </c:pt>
                <c:pt idx="148">
                  <c:v>47.161765000000003</c:v>
                </c:pt>
                <c:pt idx="149">
                  <c:v>47.161648999999997</c:v>
                </c:pt>
                <c:pt idx="150">
                  <c:v>47.161541</c:v>
                </c:pt>
                <c:pt idx="151">
                  <c:v>47.161441000000003</c:v>
                </c:pt>
                <c:pt idx="152">
                  <c:v>47.161385000000003</c:v>
                </c:pt>
                <c:pt idx="153">
                  <c:v>47.161307000000001</c:v>
                </c:pt>
                <c:pt idx="154">
                  <c:v>47.161144999999998</c:v>
                </c:pt>
                <c:pt idx="155">
                  <c:v>47.161029999999997</c:v>
                </c:pt>
                <c:pt idx="156">
                  <c:v>47.160902999999998</c:v>
                </c:pt>
                <c:pt idx="157">
                  <c:v>47.160775999999998</c:v>
                </c:pt>
                <c:pt idx="158">
                  <c:v>47.160697999999996</c:v>
                </c:pt>
                <c:pt idx="159">
                  <c:v>47.160598999999998</c:v>
                </c:pt>
                <c:pt idx="160">
                  <c:v>47.160404999999997</c:v>
                </c:pt>
                <c:pt idx="161">
                  <c:v>47.160299000000002</c:v>
                </c:pt>
                <c:pt idx="162">
                  <c:v>47.160193</c:v>
                </c:pt>
                <c:pt idx="163">
                  <c:v>47.160088999999999</c:v>
                </c:pt>
                <c:pt idx="164">
                  <c:v>47.159990999999998</c:v>
                </c:pt>
                <c:pt idx="165">
                  <c:v>47.159900999999998</c:v>
                </c:pt>
                <c:pt idx="166">
                  <c:v>47.159818000000001</c:v>
                </c:pt>
                <c:pt idx="167">
                  <c:v>47.159737</c:v>
                </c:pt>
                <c:pt idx="168">
                  <c:v>47.159658999999998</c:v>
                </c:pt>
                <c:pt idx="169">
                  <c:v>47.159582</c:v>
                </c:pt>
                <c:pt idx="170">
                  <c:v>47.159505000000003</c:v>
                </c:pt>
                <c:pt idx="171">
                  <c:v>47.159426000000003</c:v>
                </c:pt>
              </c:numCache>
            </c:numRef>
          </c:xVal>
          <c:yVal>
            <c:numRef>
              <c:f>'Lap 2 data'!$AR$10:$AR$199</c:f>
              <c:numCache>
                <c:formatCode>General</c:formatCode>
                <c:ptCount val="190"/>
                <c:pt idx="0">
                  <c:v>-88.489789999999999</c:v>
                </c:pt>
                <c:pt idx="1">
                  <c:v>-88.489659000000003</c:v>
                </c:pt>
                <c:pt idx="2">
                  <c:v>-88.489528000000007</c:v>
                </c:pt>
                <c:pt idx="3">
                  <c:v>-88.489399000000006</c:v>
                </c:pt>
                <c:pt idx="4">
                  <c:v>-88.489266999999998</c:v>
                </c:pt>
                <c:pt idx="5">
                  <c:v>-88.489114000000001</c:v>
                </c:pt>
                <c:pt idx="6">
                  <c:v>-88.488939000000002</c:v>
                </c:pt>
                <c:pt idx="7">
                  <c:v>-88.488749999999996</c:v>
                </c:pt>
                <c:pt idx="8">
                  <c:v>-88.488551999999999</c:v>
                </c:pt>
                <c:pt idx="9">
                  <c:v>-88.488344999999995</c:v>
                </c:pt>
                <c:pt idx="10">
                  <c:v>-88.488131999999993</c:v>
                </c:pt>
                <c:pt idx="11">
                  <c:v>-88.487911999999994</c:v>
                </c:pt>
                <c:pt idx="12">
                  <c:v>-88.487689000000003</c:v>
                </c:pt>
                <c:pt idx="13">
                  <c:v>-88.487470999999999</c:v>
                </c:pt>
                <c:pt idx="14">
                  <c:v>-88.487258999999995</c:v>
                </c:pt>
                <c:pt idx="15">
                  <c:v>-88.487050999999994</c:v>
                </c:pt>
                <c:pt idx="16">
                  <c:v>-88.486846</c:v>
                </c:pt>
                <c:pt idx="17">
                  <c:v>-88.486649</c:v>
                </c:pt>
                <c:pt idx="18">
                  <c:v>-88.486463000000001</c:v>
                </c:pt>
                <c:pt idx="19">
                  <c:v>-88.486289999999997</c:v>
                </c:pt>
                <c:pt idx="20">
                  <c:v>-88.486131999999998</c:v>
                </c:pt>
                <c:pt idx="21">
                  <c:v>-88.485979999999998</c:v>
                </c:pt>
                <c:pt idx="22">
                  <c:v>-88.485833999999997</c:v>
                </c:pt>
                <c:pt idx="23">
                  <c:v>-88.485695000000007</c:v>
                </c:pt>
                <c:pt idx="24">
                  <c:v>-88.485562000000002</c:v>
                </c:pt>
                <c:pt idx="25">
                  <c:v>-88.485436000000007</c:v>
                </c:pt>
                <c:pt idx="26">
                  <c:v>-88.485308000000003</c:v>
                </c:pt>
                <c:pt idx="27">
                  <c:v>-88.485174000000001</c:v>
                </c:pt>
                <c:pt idx="28">
                  <c:v>-88.485045999999997</c:v>
                </c:pt>
                <c:pt idx="29">
                  <c:v>-88.484926999999999</c:v>
                </c:pt>
                <c:pt idx="30">
                  <c:v>-88.484821999999994</c:v>
                </c:pt>
                <c:pt idx="31">
                  <c:v>-88.484718000000001</c:v>
                </c:pt>
                <c:pt idx="32">
                  <c:v>-88.484605000000002</c:v>
                </c:pt>
                <c:pt idx="33">
                  <c:v>-88.484499</c:v>
                </c:pt>
                <c:pt idx="34">
                  <c:v>-88.484403</c:v>
                </c:pt>
                <c:pt idx="35">
                  <c:v>-88.484325999999996</c:v>
                </c:pt>
                <c:pt idx="36">
                  <c:v>-88.484262000000001</c:v>
                </c:pt>
                <c:pt idx="37">
                  <c:v>-88.484211000000002</c:v>
                </c:pt>
                <c:pt idx="38">
                  <c:v>-88.484187000000006</c:v>
                </c:pt>
                <c:pt idx="39">
                  <c:v>-88.484166000000002</c:v>
                </c:pt>
                <c:pt idx="40">
                  <c:v>-88.484140999999994</c:v>
                </c:pt>
                <c:pt idx="41">
                  <c:v>-88.484165000000004</c:v>
                </c:pt>
                <c:pt idx="42">
                  <c:v>-88.484189000000001</c:v>
                </c:pt>
                <c:pt idx="43">
                  <c:v>-88.484191999999993</c:v>
                </c:pt>
                <c:pt idx="44">
                  <c:v>-88.484195999999997</c:v>
                </c:pt>
                <c:pt idx="45">
                  <c:v>-88.484200000000001</c:v>
                </c:pt>
                <c:pt idx="46">
                  <c:v>-88.484202999999994</c:v>
                </c:pt>
                <c:pt idx="47">
                  <c:v>-88.484211999999999</c:v>
                </c:pt>
                <c:pt idx="48">
                  <c:v>-88.484217999999998</c:v>
                </c:pt>
                <c:pt idx="49">
                  <c:v>-88.484215000000006</c:v>
                </c:pt>
                <c:pt idx="50">
                  <c:v>-88.484213999999994</c:v>
                </c:pt>
                <c:pt idx="51">
                  <c:v>-88.484212999999997</c:v>
                </c:pt>
                <c:pt idx="52">
                  <c:v>-88.484211000000002</c:v>
                </c:pt>
                <c:pt idx="53">
                  <c:v>-88.484199000000004</c:v>
                </c:pt>
                <c:pt idx="54">
                  <c:v>-88.484165000000004</c:v>
                </c:pt>
                <c:pt idx="55">
                  <c:v>-88.484116999999998</c:v>
                </c:pt>
                <c:pt idx="56">
                  <c:v>-88.484061999999994</c:v>
                </c:pt>
                <c:pt idx="57">
                  <c:v>-88.484009999999998</c:v>
                </c:pt>
                <c:pt idx="58">
                  <c:v>-88.483974000000003</c:v>
                </c:pt>
                <c:pt idx="59">
                  <c:v>-88.483958000000001</c:v>
                </c:pt>
                <c:pt idx="60">
                  <c:v>-88.483956000000006</c:v>
                </c:pt>
                <c:pt idx="61">
                  <c:v>-88.483959999999996</c:v>
                </c:pt>
                <c:pt idx="62">
                  <c:v>-88.483963000000003</c:v>
                </c:pt>
                <c:pt idx="63">
                  <c:v>-88.483963000000003</c:v>
                </c:pt>
                <c:pt idx="64">
                  <c:v>-88.483967000000007</c:v>
                </c:pt>
                <c:pt idx="65">
                  <c:v>-88.483986000000002</c:v>
                </c:pt>
                <c:pt idx="66">
                  <c:v>-88.484026999999998</c:v>
                </c:pt>
                <c:pt idx="67">
                  <c:v>-88.484088999999997</c:v>
                </c:pt>
                <c:pt idx="68">
                  <c:v>-88.484144000000001</c:v>
                </c:pt>
                <c:pt idx="69">
                  <c:v>-88.484178</c:v>
                </c:pt>
                <c:pt idx="70">
                  <c:v>-88.484202999999994</c:v>
                </c:pt>
                <c:pt idx="71">
                  <c:v>-88.484198000000006</c:v>
                </c:pt>
                <c:pt idx="72">
                  <c:v>-88.484155000000001</c:v>
                </c:pt>
                <c:pt idx="73">
                  <c:v>-88.484142000000006</c:v>
                </c:pt>
                <c:pt idx="74">
                  <c:v>-88.484131000000005</c:v>
                </c:pt>
                <c:pt idx="75">
                  <c:v>-88.484127000000001</c:v>
                </c:pt>
                <c:pt idx="76">
                  <c:v>-88.484133</c:v>
                </c:pt>
                <c:pt idx="77">
                  <c:v>-88.484154000000004</c:v>
                </c:pt>
                <c:pt idx="78">
                  <c:v>-88.484195999999997</c:v>
                </c:pt>
                <c:pt idx="79">
                  <c:v>-88.484260000000006</c:v>
                </c:pt>
                <c:pt idx="80">
                  <c:v>-88.484323000000003</c:v>
                </c:pt>
                <c:pt idx="81">
                  <c:v>-88.484393999999995</c:v>
                </c:pt>
                <c:pt idx="82">
                  <c:v>-88.484504999999999</c:v>
                </c:pt>
                <c:pt idx="83">
                  <c:v>-88.484628999999998</c:v>
                </c:pt>
                <c:pt idx="84">
                  <c:v>-88.484746000000001</c:v>
                </c:pt>
                <c:pt idx="85">
                  <c:v>-88.484881999999999</c:v>
                </c:pt>
                <c:pt idx="86">
                  <c:v>-88.485033999999999</c:v>
                </c:pt>
                <c:pt idx="87">
                  <c:v>-88.485192999999995</c:v>
                </c:pt>
                <c:pt idx="88">
                  <c:v>-88.485361999999995</c:v>
                </c:pt>
                <c:pt idx="89">
                  <c:v>-88.485534999999999</c:v>
                </c:pt>
                <c:pt idx="90">
                  <c:v>-88.485713000000004</c:v>
                </c:pt>
                <c:pt idx="91">
                  <c:v>-88.485900999999998</c:v>
                </c:pt>
                <c:pt idx="92">
                  <c:v>-88.486086999999998</c:v>
                </c:pt>
                <c:pt idx="93">
                  <c:v>-88.486272</c:v>
                </c:pt>
                <c:pt idx="94">
                  <c:v>-88.486451000000002</c:v>
                </c:pt>
                <c:pt idx="95">
                  <c:v>-88.486626999999999</c:v>
                </c:pt>
                <c:pt idx="96">
                  <c:v>-88.486789999999999</c:v>
                </c:pt>
                <c:pt idx="97">
                  <c:v>-88.486943999999994</c:v>
                </c:pt>
                <c:pt idx="98">
                  <c:v>-88.487097000000006</c:v>
                </c:pt>
                <c:pt idx="99">
                  <c:v>-88.487241999999995</c:v>
                </c:pt>
                <c:pt idx="100">
                  <c:v>-88.487380000000002</c:v>
                </c:pt>
                <c:pt idx="101">
                  <c:v>-88.487515000000002</c:v>
                </c:pt>
                <c:pt idx="102">
                  <c:v>-88.487649000000005</c:v>
                </c:pt>
                <c:pt idx="103">
                  <c:v>-88.487781999999996</c:v>
                </c:pt>
                <c:pt idx="104">
                  <c:v>-88.487898999999999</c:v>
                </c:pt>
                <c:pt idx="105">
                  <c:v>-88.488003000000006</c:v>
                </c:pt>
                <c:pt idx="106">
                  <c:v>-88.488110000000006</c:v>
                </c:pt>
                <c:pt idx="107">
                  <c:v>-88.488218000000003</c:v>
                </c:pt>
                <c:pt idx="108">
                  <c:v>-88.488315</c:v>
                </c:pt>
                <c:pt idx="109">
                  <c:v>-88.488408000000007</c:v>
                </c:pt>
                <c:pt idx="110">
                  <c:v>-88.488501999999997</c:v>
                </c:pt>
                <c:pt idx="111">
                  <c:v>-88.488602</c:v>
                </c:pt>
                <c:pt idx="112">
                  <c:v>-88.488703999999998</c:v>
                </c:pt>
                <c:pt idx="113">
                  <c:v>-88.488810000000001</c:v>
                </c:pt>
                <c:pt idx="114">
                  <c:v>-88.488917999999998</c:v>
                </c:pt>
                <c:pt idx="115">
                  <c:v>-88.489037999999994</c:v>
                </c:pt>
                <c:pt idx="116">
                  <c:v>-88.489175000000003</c:v>
                </c:pt>
                <c:pt idx="117">
                  <c:v>-88.489316000000002</c:v>
                </c:pt>
                <c:pt idx="118">
                  <c:v>-88.489446000000001</c:v>
                </c:pt>
                <c:pt idx="119">
                  <c:v>-88.489569000000003</c:v>
                </c:pt>
                <c:pt idx="120">
                  <c:v>-88.489688000000001</c:v>
                </c:pt>
                <c:pt idx="121">
                  <c:v>-88.489801999999997</c:v>
                </c:pt>
                <c:pt idx="122">
                  <c:v>-88.489913000000001</c:v>
                </c:pt>
                <c:pt idx="123">
                  <c:v>-88.489980000000003</c:v>
                </c:pt>
                <c:pt idx="124">
                  <c:v>-88.490070000000003</c:v>
                </c:pt>
                <c:pt idx="125">
                  <c:v>-88.490264999999994</c:v>
                </c:pt>
                <c:pt idx="126">
                  <c:v>-88.490409999999997</c:v>
                </c:pt>
                <c:pt idx="127">
                  <c:v>-88.490565000000004</c:v>
                </c:pt>
                <c:pt idx="128">
                  <c:v>-88.490735000000001</c:v>
                </c:pt>
                <c:pt idx="129">
                  <c:v>-88.490904999999998</c:v>
                </c:pt>
                <c:pt idx="130">
                  <c:v>-88.491068999999996</c:v>
                </c:pt>
                <c:pt idx="131">
                  <c:v>-88.491225</c:v>
                </c:pt>
                <c:pt idx="132">
                  <c:v>-88.491367999999994</c:v>
                </c:pt>
                <c:pt idx="133">
                  <c:v>-88.491495</c:v>
                </c:pt>
                <c:pt idx="134">
                  <c:v>-88.491562999999999</c:v>
                </c:pt>
                <c:pt idx="135">
                  <c:v>-88.491648999999995</c:v>
                </c:pt>
                <c:pt idx="136">
                  <c:v>-88.491808000000006</c:v>
                </c:pt>
                <c:pt idx="137">
                  <c:v>-88.491870000000006</c:v>
                </c:pt>
                <c:pt idx="138">
                  <c:v>-88.491916000000003</c:v>
                </c:pt>
                <c:pt idx="139">
                  <c:v>-88.491964999999993</c:v>
                </c:pt>
                <c:pt idx="140">
                  <c:v>-88.492018999999999</c:v>
                </c:pt>
                <c:pt idx="141">
                  <c:v>-88.492035000000001</c:v>
                </c:pt>
                <c:pt idx="142">
                  <c:v>-88.491962000000001</c:v>
                </c:pt>
                <c:pt idx="143">
                  <c:v>-88.491868999999994</c:v>
                </c:pt>
                <c:pt idx="144">
                  <c:v>-88.491803000000004</c:v>
                </c:pt>
                <c:pt idx="145">
                  <c:v>-88.491736000000003</c:v>
                </c:pt>
                <c:pt idx="146">
                  <c:v>-88.491664</c:v>
                </c:pt>
                <c:pt idx="147">
                  <c:v>-88.491594000000006</c:v>
                </c:pt>
                <c:pt idx="148">
                  <c:v>-88.491524999999996</c:v>
                </c:pt>
                <c:pt idx="149">
                  <c:v>-88.491444000000001</c:v>
                </c:pt>
                <c:pt idx="150">
                  <c:v>-88.491345999999993</c:v>
                </c:pt>
                <c:pt idx="151">
                  <c:v>-88.491224000000003</c:v>
                </c:pt>
                <c:pt idx="152">
                  <c:v>-88.491146999999998</c:v>
                </c:pt>
                <c:pt idx="153">
                  <c:v>-88.491048000000006</c:v>
                </c:pt>
                <c:pt idx="154">
                  <c:v>-88.490852000000004</c:v>
                </c:pt>
                <c:pt idx="155">
                  <c:v>-88.490759999999995</c:v>
                </c:pt>
                <c:pt idx="156">
                  <c:v>-88.490718000000001</c:v>
                </c:pt>
                <c:pt idx="157">
                  <c:v>-88.490697999999995</c:v>
                </c:pt>
                <c:pt idx="158">
                  <c:v>-88.490690000000001</c:v>
                </c:pt>
                <c:pt idx="159">
                  <c:v>-88.490677000000005</c:v>
                </c:pt>
                <c:pt idx="160">
                  <c:v>-88.490663999999995</c:v>
                </c:pt>
                <c:pt idx="161">
                  <c:v>-88.490668999999997</c:v>
                </c:pt>
                <c:pt idx="162">
                  <c:v>-88.490651</c:v>
                </c:pt>
                <c:pt idx="163">
                  <c:v>-88.490622999999999</c:v>
                </c:pt>
                <c:pt idx="164">
                  <c:v>-88.490583000000001</c:v>
                </c:pt>
                <c:pt idx="165">
                  <c:v>-88.490527</c:v>
                </c:pt>
                <c:pt idx="166">
                  <c:v>-88.490449999999996</c:v>
                </c:pt>
                <c:pt idx="167">
                  <c:v>-88.490364999999997</c:v>
                </c:pt>
                <c:pt idx="168">
                  <c:v>-88.490262000000001</c:v>
                </c:pt>
                <c:pt idx="169">
                  <c:v>-88.490144999999998</c:v>
                </c:pt>
                <c:pt idx="170">
                  <c:v>-88.490009999999998</c:v>
                </c:pt>
                <c:pt idx="171">
                  <c:v>-88.489873000000003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33BA-4F0B-9759-9ED0D03278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9703808"/>
        <c:axId val="139705344"/>
        <c:extLst xmlns:c16r2="http://schemas.microsoft.com/office/drawing/2015/06/chart">
          <c:ext xmlns:c15="http://schemas.microsoft.com/office/drawing/2012/chart" uri="{02D57815-91ED-43cb-92C2-25804820EDAC}">
            <c15:filteredScatterSeries>
              <c15:ser>
                <c:idx val="0"/>
                <c:order val="0"/>
                <c:tx>
                  <c:v>Lap1</c:v>
                </c:tx>
                <c:marker>
                  <c:symbol val="none"/>
                </c:marker>
                <c:xVal>
                  <c:numRef>
                    <c:extLst>
                      <c:ext uri="{02D57815-91ED-43cb-92C2-25804820EDAC}">
                        <c15:formulaRef>
                          <c15:sqref>'Lap 1 data'!$AQ$10:$AQ$199</c15:sqref>
                        </c15:formulaRef>
                      </c:ext>
                    </c:extLst>
                    <c:numCache>
                      <c:formatCode>General</c:formatCode>
                      <c:ptCount val="190"/>
                      <c:pt idx="0">
                        <c:v>47.159281</c:v>
                      </c:pt>
                      <c:pt idx="1">
                        <c:v>47.159260000000003</c:v>
                      </c:pt>
                      <c:pt idx="2">
                        <c:v>47.159219999999998</c:v>
                      </c:pt>
                      <c:pt idx="3">
                        <c:v>47.159174</c:v>
                      </c:pt>
                      <c:pt idx="4">
                        <c:v>47.159123000000001</c:v>
                      </c:pt>
                      <c:pt idx="5">
                        <c:v>47.159069000000002</c:v>
                      </c:pt>
                      <c:pt idx="6">
                        <c:v>47.159024000000002</c:v>
                      </c:pt>
                      <c:pt idx="7">
                        <c:v>47.158988999999998</c:v>
                      </c:pt>
                      <c:pt idx="8">
                        <c:v>47.158957999999998</c:v>
                      </c:pt>
                      <c:pt idx="9">
                        <c:v>47.158938999999997</c:v>
                      </c:pt>
                      <c:pt idx="10">
                        <c:v>47.158932</c:v>
                      </c:pt>
                      <c:pt idx="11">
                        <c:v>47.158932999999998</c:v>
                      </c:pt>
                      <c:pt idx="12">
                        <c:v>47.158937999999999</c:v>
                      </c:pt>
                      <c:pt idx="13">
                        <c:v>47.158943000000001</c:v>
                      </c:pt>
                      <c:pt idx="14">
                        <c:v>47.158943999999998</c:v>
                      </c:pt>
                      <c:pt idx="15">
                        <c:v>47.158943999999998</c:v>
                      </c:pt>
                      <c:pt idx="16">
                        <c:v>47.158946</c:v>
                      </c:pt>
                      <c:pt idx="17">
                        <c:v>47.158945000000003</c:v>
                      </c:pt>
                      <c:pt idx="18">
                        <c:v>47.158940999999999</c:v>
                      </c:pt>
                      <c:pt idx="19">
                        <c:v>47.158935</c:v>
                      </c:pt>
                      <c:pt idx="20">
                        <c:v>47.158923000000001</c:v>
                      </c:pt>
                      <c:pt idx="21">
                        <c:v>47.158904</c:v>
                      </c:pt>
                      <c:pt idx="22">
                        <c:v>47.158878999999999</c:v>
                      </c:pt>
                      <c:pt idx="23">
                        <c:v>47.158842999999997</c:v>
                      </c:pt>
                      <c:pt idx="24">
                        <c:v>47.158802999999999</c:v>
                      </c:pt>
                      <c:pt idx="25">
                        <c:v>47.158759000000003</c:v>
                      </c:pt>
                      <c:pt idx="26">
                        <c:v>47.158710999999997</c:v>
                      </c:pt>
                      <c:pt idx="27">
                        <c:v>47.158669000000003</c:v>
                      </c:pt>
                      <c:pt idx="28">
                        <c:v>47.158633000000002</c:v>
                      </c:pt>
                      <c:pt idx="29">
                        <c:v>47.1586</c:v>
                      </c:pt>
                      <c:pt idx="30">
                        <c:v>47.158574000000002</c:v>
                      </c:pt>
                      <c:pt idx="31">
                        <c:v>47.158555999999997</c:v>
                      </c:pt>
                      <c:pt idx="32">
                        <c:v>47.158538999999998</c:v>
                      </c:pt>
                      <c:pt idx="33">
                        <c:v>47.158526999999999</c:v>
                      </c:pt>
                      <c:pt idx="34">
                        <c:v>47.158518000000001</c:v>
                      </c:pt>
                      <c:pt idx="35">
                        <c:v>47.158513999999997</c:v>
                      </c:pt>
                      <c:pt idx="36">
                        <c:v>47.158513999999997</c:v>
                      </c:pt>
                      <c:pt idx="37">
                        <c:v>47.158517000000003</c:v>
                      </c:pt>
                      <c:pt idx="38">
                        <c:v>47.158532000000001</c:v>
                      </c:pt>
                      <c:pt idx="39">
                        <c:v>47.158565000000003</c:v>
                      </c:pt>
                      <c:pt idx="40">
                        <c:v>47.158611000000001</c:v>
                      </c:pt>
                      <c:pt idx="41">
                        <c:v>47.158662999999997</c:v>
                      </c:pt>
                      <c:pt idx="42">
                        <c:v>47.158721999999997</c:v>
                      </c:pt>
                      <c:pt idx="43">
                        <c:v>47.158785999999999</c:v>
                      </c:pt>
                      <c:pt idx="44">
                        <c:v>47.158858000000002</c:v>
                      </c:pt>
                      <c:pt idx="45">
                        <c:v>47.158935</c:v>
                      </c:pt>
                      <c:pt idx="46">
                        <c:v>47.159018000000003</c:v>
                      </c:pt>
                      <c:pt idx="47">
                        <c:v>47.159098</c:v>
                      </c:pt>
                      <c:pt idx="48">
                        <c:v>47.159198000000004</c:v>
                      </c:pt>
                      <c:pt idx="49">
                        <c:v>47.159315999999997</c:v>
                      </c:pt>
                      <c:pt idx="50">
                        <c:v>47.159447999999998</c:v>
                      </c:pt>
                      <c:pt idx="51">
                        <c:v>47.159616</c:v>
                      </c:pt>
                      <c:pt idx="52">
                        <c:v>47.159745000000001</c:v>
                      </c:pt>
                      <c:pt idx="53">
                        <c:v>47.159865000000003</c:v>
                      </c:pt>
                      <c:pt idx="54">
                        <c:v>47.159965999999997</c:v>
                      </c:pt>
                      <c:pt idx="55">
                        <c:v>47.160046000000001</c:v>
                      </c:pt>
                      <c:pt idx="56">
                        <c:v>47.160145</c:v>
                      </c:pt>
                      <c:pt idx="57">
                        <c:v>47.160245000000003</c:v>
                      </c:pt>
                      <c:pt idx="58">
                        <c:v>47.160341000000003</c:v>
                      </c:pt>
                      <c:pt idx="59">
                        <c:v>47.160434000000002</c:v>
                      </c:pt>
                      <c:pt idx="60">
                        <c:v>47.160525</c:v>
                      </c:pt>
                      <c:pt idx="61">
                        <c:v>47.160614000000002</c:v>
                      </c:pt>
                      <c:pt idx="62">
                        <c:v>47.160696000000002</c:v>
                      </c:pt>
                      <c:pt idx="63">
                        <c:v>47.160784</c:v>
                      </c:pt>
                      <c:pt idx="64">
                        <c:v>47.160879000000001</c:v>
                      </c:pt>
                      <c:pt idx="65">
                        <c:v>47.160980000000002</c:v>
                      </c:pt>
                      <c:pt idx="66">
                        <c:v>47.161087000000002</c:v>
                      </c:pt>
                      <c:pt idx="67">
                        <c:v>47.161192</c:v>
                      </c:pt>
                      <c:pt idx="68">
                        <c:v>47.161296</c:v>
                      </c:pt>
                      <c:pt idx="69">
                        <c:v>47.161403</c:v>
                      </c:pt>
                      <c:pt idx="70">
                        <c:v>47.161504999999998</c:v>
                      </c:pt>
                      <c:pt idx="71">
                        <c:v>47.161606999999997</c:v>
                      </c:pt>
                      <c:pt idx="72">
                        <c:v>47.161706000000002</c:v>
                      </c:pt>
                      <c:pt idx="73">
                        <c:v>47.161805000000001</c:v>
                      </c:pt>
                      <c:pt idx="74">
                        <c:v>47.161900000000003</c:v>
                      </c:pt>
                      <c:pt idx="75">
                        <c:v>47.161994999999997</c:v>
                      </c:pt>
                      <c:pt idx="76">
                        <c:v>47.162103000000002</c:v>
                      </c:pt>
                      <c:pt idx="77">
                        <c:v>47.162216000000001</c:v>
                      </c:pt>
                      <c:pt idx="78">
                        <c:v>47.162329999999997</c:v>
                      </c:pt>
                      <c:pt idx="79">
                        <c:v>47.162447999999998</c:v>
                      </c:pt>
                      <c:pt idx="80">
                        <c:v>47.162553000000003</c:v>
                      </c:pt>
                      <c:pt idx="81">
                        <c:v>47.162618000000002</c:v>
                      </c:pt>
                      <c:pt idx="82">
                        <c:v>47.162756999999999</c:v>
                      </c:pt>
                      <c:pt idx="83">
                        <c:v>47.162959000000001</c:v>
                      </c:pt>
                      <c:pt idx="84">
                        <c:v>47.163083999999998</c:v>
                      </c:pt>
                      <c:pt idx="85">
                        <c:v>47.163209999999999</c:v>
                      </c:pt>
                      <c:pt idx="86">
                        <c:v>47.163333000000002</c:v>
                      </c:pt>
                      <c:pt idx="87">
                        <c:v>47.163460000000001</c:v>
                      </c:pt>
                      <c:pt idx="88">
                        <c:v>47.163586000000002</c:v>
                      </c:pt>
                      <c:pt idx="89">
                        <c:v>47.163705999999998</c:v>
                      </c:pt>
                      <c:pt idx="90">
                        <c:v>47.163812</c:v>
                      </c:pt>
                      <c:pt idx="91">
                        <c:v>47.163913000000001</c:v>
                      </c:pt>
                      <c:pt idx="92">
                        <c:v>47.164005000000003</c:v>
                      </c:pt>
                      <c:pt idx="93">
                        <c:v>47.164079999999998</c:v>
                      </c:pt>
                      <c:pt idx="94">
                        <c:v>47.164149999999999</c:v>
                      </c:pt>
                      <c:pt idx="95">
                        <c:v>47.164216000000003</c:v>
                      </c:pt>
                      <c:pt idx="96">
                        <c:v>47.164276999999998</c:v>
                      </c:pt>
                      <c:pt idx="97">
                        <c:v>47.16433</c:v>
                      </c:pt>
                      <c:pt idx="98">
                        <c:v>47.164372</c:v>
                      </c:pt>
                      <c:pt idx="99">
                        <c:v>47.164409999999997</c:v>
                      </c:pt>
                      <c:pt idx="100">
                        <c:v>47.16442</c:v>
                      </c:pt>
                      <c:pt idx="101">
                        <c:v>47.164417</c:v>
                      </c:pt>
                      <c:pt idx="102">
                        <c:v>47.164403999999998</c:v>
                      </c:pt>
                      <c:pt idx="103">
                        <c:v>47.164385000000003</c:v>
                      </c:pt>
                      <c:pt idx="104">
                        <c:v>47.164361999999997</c:v>
                      </c:pt>
                      <c:pt idx="105">
                        <c:v>47.164333999999997</c:v>
                      </c:pt>
                      <c:pt idx="106">
                        <c:v>47.164301000000002</c:v>
                      </c:pt>
                      <c:pt idx="107">
                        <c:v>47.164268</c:v>
                      </c:pt>
                      <c:pt idx="108">
                        <c:v>47.164236000000002</c:v>
                      </c:pt>
                      <c:pt idx="109">
                        <c:v>47.164208000000002</c:v>
                      </c:pt>
                      <c:pt idx="110">
                        <c:v>47.164183999999999</c:v>
                      </c:pt>
                      <c:pt idx="111">
                        <c:v>47.164172000000001</c:v>
                      </c:pt>
                      <c:pt idx="112">
                        <c:v>47.164164999999997</c:v>
                      </c:pt>
                      <c:pt idx="113">
                        <c:v>47.164163000000002</c:v>
                      </c:pt>
                      <c:pt idx="114">
                        <c:v>47.164177000000002</c:v>
                      </c:pt>
                      <c:pt idx="115">
                        <c:v>47.164206999999998</c:v>
                      </c:pt>
                      <c:pt idx="116">
                        <c:v>47.164237999999997</c:v>
                      </c:pt>
                      <c:pt idx="117">
                        <c:v>47.164257999999997</c:v>
                      </c:pt>
                      <c:pt idx="118">
                        <c:v>47.164270000000002</c:v>
                      </c:pt>
                      <c:pt idx="119">
                        <c:v>47.164279000000001</c:v>
                      </c:pt>
                      <c:pt idx="120">
                        <c:v>47.164285999999997</c:v>
                      </c:pt>
                      <c:pt idx="121">
                        <c:v>47.164275000000004</c:v>
                      </c:pt>
                      <c:pt idx="122">
                        <c:v>47.164231000000001</c:v>
                      </c:pt>
                      <c:pt idx="123">
                        <c:v>47.164178999999997</c:v>
                      </c:pt>
                      <c:pt idx="124">
                        <c:v>47.164132000000002</c:v>
                      </c:pt>
                      <c:pt idx="125">
                        <c:v>47.164085</c:v>
                      </c:pt>
                      <c:pt idx="126">
                        <c:v>47.164037</c:v>
                      </c:pt>
                      <c:pt idx="127">
                        <c:v>47.163984999999997</c:v>
                      </c:pt>
                      <c:pt idx="128">
                        <c:v>47.163927999999999</c:v>
                      </c:pt>
                      <c:pt idx="129">
                        <c:v>47.163863999999997</c:v>
                      </c:pt>
                      <c:pt idx="130">
                        <c:v>47.163800999999999</c:v>
                      </c:pt>
                      <c:pt idx="131">
                        <c:v>47.163742999999997</c:v>
                      </c:pt>
                      <c:pt idx="132">
                        <c:v>47.163697999999997</c:v>
                      </c:pt>
                      <c:pt idx="133">
                        <c:v>47.163663999999997</c:v>
                      </c:pt>
                      <c:pt idx="134">
                        <c:v>47.163634999999999</c:v>
                      </c:pt>
                      <c:pt idx="135">
                        <c:v>47.163609000000001</c:v>
                      </c:pt>
                      <c:pt idx="136">
                        <c:v>47.163578999999999</c:v>
                      </c:pt>
                      <c:pt idx="137">
                        <c:v>47.163545999999997</c:v>
                      </c:pt>
                      <c:pt idx="138">
                        <c:v>47.163505999999998</c:v>
                      </c:pt>
                      <c:pt idx="139">
                        <c:v>47.163460000000001</c:v>
                      </c:pt>
                      <c:pt idx="140">
                        <c:v>47.163407999999997</c:v>
                      </c:pt>
                      <c:pt idx="141">
                        <c:v>47.163327000000002</c:v>
                      </c:pt>
                      <c:pt idx="142">
                        <c:v>47.163226000000002</c:v>
                      </c:pt>
                      <c:pt idx="143">
                        <c:v>47.163125999999998</c:v>
                      </c:pt>
                      <c:pt idx="144">
                        <c:v>47.163021999999998</c:v>
                      </c:pt>
                      <c:pt idx="145">
                        <c:v>47.162909999999997</c:v>
                      </c:pt>
                      <c:pt idx="146">
                        <c:v>47.162796</c:v>
                      </c:pt>
                      <c:pt idx="147">
                        <c:v>47.162675999999998</c:v>
                      </c:pt>
                      <c:pt idx="148">
                        <c:v>47.162548000000001</c:v>
                      </c:pt>
                      <c:pt idx="149">
                        <c:v>47.162415000000003</c:v>
                      </c:pt>
                      <c:pt idx="150">
                        <c:v>47.162278000000001</c:v>
                      </c:pt>
                      <c:pt idx="151">
                        <c:v>47.162142000000003</c:v>
                      </c:pt>
                      <c:pt idx="152">
                        <c:v>47.162008</c:v>
                      </c:pt>
                      <c:pt idx="153">
                        <c:v>47.161878000000002</c:v>
                      </c:pt>
                      <c:pt idx="154">
                        <c:v>47.161754000000002</c:v>
                      </c:pt>
                      <c:pt idx="155">
                        <c:v>47.161634999999997</c:v>
                      </c:pt>
                      <c:pt idx="156">
                        <c:v>47.161526000000002</c:v>
                      </c:pt>
                      <c:pt idx="157">
                        <c:v>47.161422999999999</c:v>
                      </c:pt>
                      <c:pt idx="158">
                        <c:v>47.161326000000003</c:v>
                      </c:pt>
                      <c:pt idx="159">
                        <c:v>47.161228999999999</c:v>
                      </c:pt>
                      <c:pt idx="160">
                        <c:v>47.161123000000003</c:v>
                      </c:pt>
                      <c:pt idx="161">
                        <c:v>47.161054999999998</c:v>
                      </c:pt>
                      <c:pt idx="162">
                        <c:v>47.160961999999998</c:v>
                      </c:pt>
                      <c:pt idx="163">
                        <c:v>47.160769000000002</c:v>
                      </c:pt>
                      <c:pt idx="164">
                        <c:v>47.160637000000001</c:v>
                      </c:pt>
                      <c:pt idx="165">
                        <c:v>47.160505000000001</c:v>
                      </c:pt>
                      <c:pt idx="166">
                        <c:v>47.160386000000003</c:v>
                      </c:pt>
                      <c:pt idx="167">
                        <c:v>47.160271000000002</c:v>
                      </c:pt>
                      <c:pt idx="168">
                        <c:v>47.160159999999998</c:v>
                      </c:pt>
                      <c:pt idx="169">
                        <c:v>47.160055</c:v>
                      </c:pt>
                      <c:pt idx="170">
                        <c:v>47.159956000000001</c:v>
                      </c:pt>
                      <c:pt idx="171">
                        <c:v>47.159865000000003</c:v>
                      </c:pt>
                      <c:pt idx="172">
                        <c:v>47.159781000000002</c:v>
                      </c:pt>
                      <c:pt idx="173">
                        <c:v>47.159705000000002</c:v>
                      </c:pt>
                      <c:pt idx="174">
                        <c:v>47.159635000000002</c:v>
                      </c:pt>
                      <c:pt idx="175">
                        <c:v>47.159562000000001</c:v>
                      </c:pt>
                      <c:pt idx="176">
                        <c:v>47.159484999999997</c:v>
                      </c:pt>
                      <c:pt idx="177">
                        <c:v>47.159402999999998</c:v>
                      </c:pt>
                    </c:numCache>
                  </c:numRef>
                </c:xVal>
                <c:yVal>
                  <c:numRef>
                    <c:extLst>
                      <c:ext uri="{02D57815-91ED-43cb-92C2-25804820EDAC}">
                        <c15:formulaRef>
                          <c15:sqref>'Lap 1 data'!$AR$10:$AR$199</c15:sqref>
                        </c15:formulaRef>
                      </c:ext>
                    </c:extLst>
                    <c:numCache>
                      <c:formatCode>General</c:formatCode>
                      <c:ptCount val="190"/>
                      <c:pt idx="0">
                        <c:v>-88.489593999999997</c:v>
                      </c:pt>
                      <c:pt idx="1">
                        <c:v>-88.489535000000004</c:v>
                      </c:pt>
                      <c:pt idx="2">
                        <c:v>-88.489474999999999</c:v>
                      </c:pt>
                      <c:pt idx="3">
                        <c:v>-88.489403999999993</c:v>
                      </c:pt>
                      <c:pt idx="4">
                        <c:v>-88.489317</c:v>
                      </c:pt>
                      <c:pt idx="5">
                        <c:v>-88.489223999999993</c:v>
                      </c:pt>
                      <c:pt idx="6">
                        <c:v>-88.489113000000003</c:v>
                      </c:pt>
                      <c:pt idx="7">
                        <c:v>-88.488978000000003</c:v>
                      </c:pt>
                      <c:pt idx="8">
                        <c:v>-88.488828999999996</c:v>
                      </c:pt>
                      <c:pt idx="9">
                        <c:v>-88.488660999999993</c:v>
                      </c:pt>
                      <c:pt idx="10">
                        <c:v>-88.488478000000001</c:v>
                      </c:pt>
                      <c:pt idx="11">
                        <c:v>-88.488283999999993</c:v>
                      </c:pt>
                      <c:pt idx="12">
                        <c:v>-88.488077000000004</c:v>
                      </c:pt>
                      <c:pt idx="13">
                        <c:v>-88.487865999999997</c:v>
                      </c:pt>
                      <c:pt idx="14">
                        <c:v>-88.487665000000007</c:v>
                      </c:pt>
                      <c:pt idx="15">
                        <c:v>-88.487471999999997</c:v>
                      </c:pt>
                      <c:pt idx="16">
                        <c:v>-88.487290000000002</c:v>
                      </c:pt>
                      <c:pt idx="17">
                        <c:v>-88.487128999999996</c:v>
                      </c:pt>
                      <c:pt idx="18">
                        <c:v>-88.486957000000004</c:v>
                      </c:pt>
                      <c:pt idx="19">
                        <c:v>-88.486780999999993</c:v>
                      </c:pt>
                      <c:pt idx="20">
                        <c:v>-88.486611999999994</c:v>
                      </c:pt>
                      <c:pt idx="21">
                        <c:v>-88.486455000000007</c:v>
                      </c:pt>
                      <c:pt idx="22">
                        <c:v>-88.486307999999994</c:v>
                      </c:pt>
                      <c:pt idx="23">
                        <c:v>-88.486169000000004</c:v>
                      </c:pt>
                      <c:pt idx="24">
                        <c:v>-88.486035000000001</c:v>
                      </c:pt>
                      <c:pt idx="25">
                        <c:v>-88.485906</c:v>
                      </c:pt>
                      <c:pt idx="26">
                        <c:v>-88.485785000000007</c:v>
                      </c:pt>
                      <c:pt idx="27">
                        <c:v>-88.485669999999999</c:v>
                      </c:pt>
                      <c:pt idx="28">
                        <c:v>-88.485563999999997</c:v>
                      </c:pt>
                      <c:pt idx="29">
                        <c:v>-88.485460000000003</c:v>
                      </c:pt>
                      <c:pt idx="30">
                        <c:v>-88.485350999999994</c:v>
                      </c:pt>
                      <c:pt idx="31">
                        <c:v>-88.485239000000007</c:v>
                      </c:pt>
                      <c:pt idx="32">
                        <c:v>-88.485128000000003</c:v>
                      </c:pt>
                      <c:pt idx="33">
                        <c:v>-88.485016999999999</c:v>
                      </c:pt>
                      <c:pt idx="34">
                        <c:v>-88.484911999999994</c:v>
                      </c:pt>
                      <c:pt idx="35">
                        <c:v>-88.484810999999993</c:v>
                      </c:pt>
                      <c:pt idx="36">
                        <c:v>-88.484706000000003</c:v>
                      </c:pt>
                      <c:pt idx="37">
                        <c:v>-88.484600999999998</c:v>
                      </c:pt>
                      <c:pt idx="38">
                        <c:v>-88.484503000000004</c:v>
                      </c:pt>
                      <c:pt idx="39">
                        <c:v>-88.48442</c:v>
                      </c:pt>
                      <c:pt idx="40">
                        <c:v>-88.484346000000002</c:v>
                      </c:pt>
                      <c:pt idx="41">
                        <c:v>-88.484278000000003</c:v>
                      </c:pt>
                      <c:pt idx="42">
                        <c:v>-88.484216000000004</c:v>
                      </c:pt>
                      <c:pt idx="43">
                        <c:v>-88.484164000000007</c:v>
                      </c:pt>
                      <c:pt idx="44">
                        <c:v>-88.484123999999994</c:v>
                      </c:pt>
                      <c:pt idx="45">
                        <c:v>-88.484093000000001</c:v>
                      </c:pt>
                      <c:pt idx="46">
                        <c:v>-88.484076999999999</c:v>
                      </c:pt>
                      <c:pt idx="47">
                        <c:v>-88.484055999999995</c:v>
                      </c:pt>
                      <c:pt idx="48">
                        <c:v>-88.484065000000001</c:v>
                      </c:pt>
                      <c:pt idx="49">
                        <c:v>-88.484108000000006</c:v>
                      </c:pt>
                      <c:pt idx="50">
                        <c:v>-88.484115000000003</c:v>
                      </c:pt>
                      <c:pt idx="51">
                        <c:v>-88.484126000000003</c:v>
                      </c:pt>
                      <c:pt idx="52">
                        <c:v>-88.484132000000002</c:v>
                      </c:pt>
                      <c:pt idx="53">
                        <c:v>-88.484137000000004</c:v>
                      </c:pt>
                      <c:pt idx="54">
                        <c:v>-88.484143000000003</c:v>
                      </c:pt>
                      <c:pt idx="55">
                        <c:v>-88.484143000000003</c:v>
                      </c:pt>
                      <c:pt idx="56">
                        <c:v>-88.484138000000002</c:v>
                      </c:pt>
                      <c:pt idx="57">
                        <c:v>-88.484137000000004</c:v>
                      </c:pt>
                      <c:pt idx="58">
                        <c:v>-88.484122999999997</c:v>
                      </c:pt>
                      <c:pt idx="59">
                        <c:v>-88.484099999999998</c:v>
                      </c:pt>
                      <c:pt idx="60">
                        <c:v>-88.484076999999999</c:v>
                      </c:pt>
                      <c:pt idx="61">
                        <c:v>-88.484038999999996</c:v>
                      </c:pt>
                      <c:pt idx="62">
                        <c:v>-88.483981</c:v>
                      </c:pt>
                      <c:pt idx="63">
                        <c:v>-88.483936</c:v>
                      </c:pt>
                      <c:pt idx="64">
                        <c:v>-88.483902999999998</c:v>
                      </c:pt>
                      <c:pt idx="65">
                        <c:v>-88.483887999999993</c:v>
                      </c:pt>
                      <c:pt idx="66">
                        <c:v>-88.483887999999993</c:v>
                      </c:pt>
                      <c:pt idx="67">
                        <c:v>-88.483886999999996</c:v>
                      </c:pt>
                      <c:pt idx="68">
                        <c:v>-88.483889000000005</c:v>
                      </c:pt>
                      <c:pt idx="69">
                        <c:v>-88.483901000000003</c:v>
                      </c:pt>
                      <c:pt idx="70">
                        <c:v>-88.483912000000004</c:v>
                      </c:pt>
                      <c:pt idx="71">
                        <c:v>-88.483923000000004</c:v>
                      </c:pt>
                      <c:pt idx="72">
                        <c:v>-88.483953999999997</c:v>
                      </c:pt>
                      <c:pt idx="73">
                        <c:v>-88.484002000000004</c:v>
                      </c:pt>
                      <c:pt idx="74">
                        <c:v>-88.484059999999999</c:v>
                      </c:pt>
                      <c:pt idx="75">
                        <c:v>-88.484128999999996</c:v>
                      </c:pt>
                      <c:pt idx="76">
                        <c:v>-88.484131000000005</c:v>
                      </c:pt>
                      <c:pt idx="77">
                        <c:v>-88.484121999999999</c:v>
                      </c:pt>
                      <c:pt idx="78">
                        <c:v>-88.484117999999995</c:v>
                      </c:pt>
                      <c:pt idx="79">
                        <c:v>-88.484108000000006</c:v>
                      </c:pt>
                      <c:pt idx="80">
                        <c:v>-88.484089999999995</c:v>
                      </c:pt>
                      <c:pt idx="81">
                        <c:v>-88.484086000000005</c:v>
                      </c:pt>
                      <c:pt idx="82">
                        <c:v>-88.484082999999998</c:v>
                      </c:pt>
                      <c:pt idx="83">
                        <c:v>-88.484080000000006</c:v>
                      </c:pt>
                      <c:pt idx="84">
                        <c:v>-88.484127999999998</c:v>
                      </c:pt>
                      <c:pt idx="85">
                        <c:v>-88.484245999999999</c:v>
                      </c:pt>
                      <c:pt idx="86">
                        <c:v>-88.484352000000001</c:v>
                      </c:pt>
                      <c:pt idx="87">
                        <c:v>-88.484465</c:v>
                      </c:pt>
                      <c:pt idx="88">
                        <c:v>-88.484583999999998</c:v>
                      </c:pt>
                      <c:pt idx="89">
                        <c:v>-88.484702999999996</c:v>
                      </c:pt>
                      <c:pt idx="90">
                        <c:v>-88.484834000000006</c:v>
                      </c:pt>
                      <c:pt idx="91">
                        <c:v>-88.484978999999996</c:v>
                      </c:pt>
                      <c:pt idx="92">
                        <c:v>-88.485131999999993</c:v>
                      </c:pt>
                      <c:pt idx="93">
                        <c:v>-88.485302000000004</c:v>
                      </c:pt>
                      <c:pt idx="94">
                        <c:v>-88.485477000000003</c:v>
                      </c:pt>
                      <c:pt idx="95">
                        <c:v>-88.485659999999996</c:v>
                      </c:pt>
                      <c:pt idx="96">
                        <c:v>-88.485855999999998</c:v>
                      </c:pt>
                      <c:pt idx="97">
                        <c:v>-88.486044000000007</c:v>
                      </c:pt>
                      <c:pt idx="98">
                        <c:v>-88.486222999999995</c:v>
                      </c:pt>
                      <c:pt idx="99">
                        <c:v>-88.486395000000002</c:v>
                      </c:pt>
                      <c:pt idx="100">
                        <c:v>-88.486547000000002</c:v>
                      </c:pt>
                      <c:pt idx="101">
                        <c:v>-88.486694999999997</c:v>
                      </c:pt>
                      <c:pt idx="102">
                        <c:v>-88.486846</c:v>
                      </c:pt>
                      <c:pt idx="103">
                        <c:v>-88.486993999999996</c:v>
                      </c:pt>
                      <c:pt idx="104">
                        <c:v>-88.487137000000004</c:v>
                      </c:pt>
                      <c:pt idx="105">
                        <c:v>-88.487271000000007</c:v>
                      </c:pt>
                      <c:pt idx="106">
                        <c:v>-88.487397000000001</c:v>
                      </c:pt>
                      <c:pt idx="107">
                        <c:v>-88.487521000000001</c:v>
                      </c:pt>
                      <c:pt idx="108">
                        <c:v>-88.487641999999994</c:v>
                      </c:pt>
                      <c:pt idx="109">
                        <c:v>-88.487762000000004</c:v>
                      </c:pt>
                      <c:pt idx="110">
                        <c:v>-88.487877999999995</c:v>
                      </c:pt>
                      <c:pt idx="111">
                        <c:v>-88.487986000000006</c:v>
                      </c:pt>
                      <c:pt idx="112">
                        <c:v>-88.488095000000001</c:v>
                      </c:pt>
                      <c:pt idx="113">
                        <c:v>-88.488201000000004</c:v>
                      </c:pt>
                      <c:pt idx="114">
                        <c:v>-88.488303999999999</c:v>
                      </c:pt>
                      <c:pt idx="115">
                        <c:v>-88.488405</c:v>
                      </c:pt>
                      <c:pt idx="116">
                        <c:v>-88.488501999999997</c:v>
                      </c:pt>
                      <c:pt idx="117">
                        <c:v>-88.488606000000004</c:v>
                      </c:pt>
                      <c:pt idx="118">
                        <c:v>-88.488714000000002</c:v>
                      </c:pt>
                      <c:pt idx="119">
                        <c:v>-88.488821999999999</c:v>
                      </c:pt>
                      <c:pt idx="120">
                        <c:v>-88.488934</c:v>
                      </c:pt>
                      <c:pt idx="121">
                        <c:v>-88.489057000000003</c:v>
                      </c:pt>
                      <c:pt idx="122">
                        <c:v>-88.489198999999999</c:v>
                      </c:pt>
                      <c:pt idx="123">
                        <c:v>-88.489339000000001</c:v>
                      </c:pt>
                      <c:pt idx="124">
                        <c:v>-88.489467000000005</c:v>
                      </c:pt>
                      <c:pt idx="125">
                        <c:v>-88.489587</c:v>
                      </c:pt>
                      <c:pt idx="126">
                        <c:v>-88.489705999999998</c:v>
                      </c:pt>
                      <c:pt idx="127">
                        <c:v>-88.489819999999995</c:v>
                      </c:pt>
                      <c:pt idx="128">
                        <c:v>-88.489930000000001</c:v>
                      </c:pt>
                      <c:pt idx="129">
                        <c:v>-88.490041000000005</c:v>
                      </c:pt>
                      <c:pt idx="130">
                        <c:v>-88.490167</c:v>
                      </c:pt>
                      <c:pt idx="131">
                        <c:v>-88.490317000000005</c:v>
                      </c:pt>
                      <c:pt idx="132">
                        <c:v>-88.490468000000007</c:v>
                      </c:pt>
                      <c:pt idx="133">
                        <c:v>-88.490626000000006</c:v>
                      </c:pt>
                      <c:pt idx="134">
                        <c:v>-88.490791999999999</c:v>
                      </c:pt>
                      <c:pt idx="135">
                        <c:v>-88.490962999999994</c:v>
                      </c:pt>
                      <c:pt idx="136">
                        <c:v>-88.491133000000005</c:v>
                      </c:pt>
                      <c:pt idx="137">
                        <c:v>-88.491290000000006</c:v>
                      </c:pt>
                      <c:pt idx="138">
                        <c:v>-88.491428999999997</c:v>
                      </c:pt>
                      <c:pt idx="139">
                        <c:v>-88.491557999999998</c:v>
                      </c:pt>
                      <c:pt idx="140">
                        <c:v>-88.491682999999995</c:v>
                      </c:pt>
                      <c:pt idx="141">
                        <c:v>-88.491776000000002</c:v>
                      </c:pt>
                      <c:pt idx="142">
                        <c:v>-88.491844999999998</c:v>
                      </c:pt>
                      <c:pt idx="143">
                        <c:v>-88.491905000000003</c:v>
                      </c:pt>
                      <c:pt idx="144">
                        <c:v>-88.491945000000001</c:v>
                      </c:pt>
                      <c:pt idx="145">
                        <c:v>-88.491954000000007</c:v>
                      </c:pt>
                      <c:pt idx="146">
                        <c:v>-88.491945000000001</c:v>
                      </c:pt>
                      <c:pt idx="147">
                        <c:v>-88.491924999999995</c:v>
                      </c:pt>
                      <c:pt idx="148">
                        <c:v>-88.491900999999999</c:v>
                      </c:pt>
                      <c:pt idx="149">
                        <c:v>-88.491861</c:v>
                      </c:pt>
                      <c:pt idx="150">
                        <c:v>-88.491805999999997</c:v>
                      </c:pt>
                      <c:pt idx="151">
                        <c:v>-88.491746000000006</c:v>
                      </c:pt>
                      <c:pt idx="152">
                        <c:v>-88.491679000000005</c:v>
                      </c:pt>
                      <c:pt idx="153">
                        <c:v>-88.491609999999994</c:v>
                      </c:pt>
                      <c:pt idx="154">
                        <c:v>-88.491536999999994</c:v>
                      </c:pt>
                      <c:pt idx="155">
                        <c:v>-88.491453000000007</c:v>
                      </c:pt>
                      <c:pt idx="156">
                        <c:v>-88.491349999999997</c:v>
                      </c:pt>
                      <c:pt idx="157">
                        <c:v>-88.491226999999995</c:v>
                      </c:pt>
                      <c:pt idx="158">
                        <c:v>-88.491096999999996</c:v>
                      </c:pt>
                      <c:pt idx="159">
                        <c:v>-88.490971000000002</c:v>
                      </c:pt>
                      <c:pt idx="160">
                        <c:v>-88.490859999999998</c:v>
                      </c:pt>
                      <c:pt idx="161">
                        <c:v>-88.490799999999993</c:v>
                      </c:pt>
                      <c:pt idx="162">
                        <c:v>-88.490744000000007</c:v>
                      </c:pt>
                      <c:pt idx="163">
                        <c:v>-88.490654000000006</c:v>
                      </c:pt>
                      <c:pt idx="164">
                        <c:v>-88.490660000000005</c:v>
                      </c:pt>
                      <c:pt idx="165">
                        <c:v>-88.490683000000004</c:v>
                      </c:pt>
                      <c:pt idx="166">
                        <c:v>-88.490685999999997</c:v>
                      </c:pt>
                      <c:pt idx="167">
                        <c:v>-88.490673999999999</c:v>
                      </c:pt>
                      <c:pt idx="168">
                        <c:v>-88.490651</c:v>
                      </c:pt>
                      <c:pt idx="169">
                        <c:v>-88.490624999999994</c:v>
                      </c:pt>
                      <c:pt idx="170">
                        <c:v>-88.490577999999999</c:v>
                      </c:pt>
                      <c:pt idx="171">
                        <c:v>-88.490505999999996</c:v>
                      </c:pt>
                      <c:pt idx="172">
                        <c:v>-88.490419000000003</c:v>
                      </c:pt>
                      <c:pt idx="173">
                        <c:v>-88.490311000000005</c:v>
                      </c:pt>
                      <c:pt idx="174">
                        <c:v>-88.490184999999997</c:v>
                      </c:pt>
                      <c:pt idx="175">
                        <c:v>-88.490054999999998</c:v>
                      </c:pt>
                      <c:pt idx="176">
                        <c:v>-88.489920999999995</c:v>
                      </c:pt>
                      <c:pt idx="177">
                        <c:v>-88.489789999999999</c:v>
                      </c:pt>
                    </c:numCache>
                  </c:numRef>
                </c:yVal>
                <c:smooth val="1"/>
                <c:extLst>
                  <c:ext xmlns:c16="http://schemas.microsoft.com/office/drawing/2014/chart" uri="{C3380CC4-5D6E-409C-BE32-E72D297353CC}">
                    <c16:uniqueId val="{00000000-33BA-4F0B-9759-9ED0D0327897}"/>
                  </c:ext>
                </c:extLst>
              </c15:ser>
            </c15:filteredScatterSeries>
            <c15:filteredScatterSeries>
              <c15:ser>
                <c:idx val="2"/>
                <c:order val="2"/>
                <c:tx>
                  <c:v>Lap3</c:v>
                </c:tx>
                <c:marker>
                  <c:symbol val="none"/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'Lap 3 data'!$AQ$10:$AQ$200</c15:sqref>
                        </c15:formulaRef>
                      </c:ext>
                    </c:extLst>
                    <c:numCache>
                      <c:formatCode>General</c:formatCode>
                      <c:ptCount val="191"/>
                      <c:pt idx="0">
                        <c:v>47.159426000000003</c:v>
                      </c:pt>
                      <c:pt idx="1">
                        <c:v>47.159343</c:v>
                      </c:pt>
                      <c:pt idx="2">
                        <c:v>47.159255999999999</c:v>
                      </c:pt>
                      <c:pt idx="3">
                        <c:v>47.159168999999999</c:v>
                      </c:pt>
                      <c:pt idx="4">
                        <c:v>47.159089000000002</c:v>
                      </c:pt>
                      <c:pt idx="5">
                        <c:v>47.159022999999998</c:v>
                      </c:pt>
                      <c:pt idx="6">
                        <c:v>47.158974999999998</c:v>
                      </c:pt>
                      <c:pt idx="7">
                        <c:v>47.158937000000002</c:v>
                      </c:pt>
                      <c:pt idx="8">
                        <c:v>47.158912999999998</c:v>
                      </c:pt>
                      <c:pt idx="9">
                        <c:v>47.158909999999999</c:v>
                      </c:pt>
                      <c:pt idx="10">
                        <c:v>47.158914000000003</c:v>
                      </c:pt>
                      <c:pt idx="11">
                        <c:v>47.158921999999997</c:v>
                      </c:pt>
                      <c:pt idx="12">
                        <c:v>47.158926999999998</c:v>
                      </c:pt>
                      <c:pt idx="13">
                        <c:v>47.158929000000001</c:v>
                      </c:pt>
                      <c:pt idx="14">
                        <c:v>47.158929999999998</c:v>
                      </c:pt>
                      <c:pt idx="15">
                        <c:v>47.158929999999998</c:v>
                      </c:pt>
                      <c:pt idx="16">
                        <c:v>47.158926999999998</c:v>
                      </c:pt>
                      <c:pt idx="17">
                        <c:v>47.158920000000002</c:v>
                      </c:pt>
                      <c:pt idx="18">
                        <c:v>47.158903000000002</c:v>
                      </c:pt>
                      <c:pt idx="19">
                        <c:v>47.158875999999999</c:v>
                      </c:pt>
                      <c:pt idx="20">
                        <c:v>47.158836999999998</c:v>
                      </c:pt>
                      <c:pt idx="21">
                        <c:v>47.158788000000001</c:v>
                      </c:pt>
                      <c:pt idx="22">
                        <c:v>47.158740999999999</c:v>
                      </c:pt>
                      <c:pt idx="23">
                        <c:v>47.158693</c:v>
                      </c:pt>
                      <c:pt idx="24">
                        <c:v>47.158641000000003</c:v>
                      </c:pt>
                      <c:pt idx="25">
                        <c:v>47.158600999999997</c:v>
                      </c:pt>
                      <c:pt idx="26">
                        <c:v>47.158572999999997</c:v>
                      </c:pt>
                      <c:pt idx="27">
                        <c:v>47.158549999999998</c:v>
                      </c:pt>
                      <c:pt idx="28">
                        <c:v>47.158531000000004</c:v>
                      </c:pt>
                      <c:pt idx="29">
                        <c:v>47.158520000000003</c:v>
                      </c:pt>
                      <c:pt idx="30">
                        <c:v>47.158512999999999</c:v>
                      </c:pt>
                      <c:pt idx="31">
                        <c:v>47.158507999999998</c:v>
                      </c:pt>
                      <c:pt idx="32">
                        <c:v>47.158509000000002</c:v>
                      </c:pt>
                      <c:pt idx="33">
                        <c:v>47.158512000000002</c:v>
                      </c:pt>
                      <c:pt idx="34">
                        <c:v>47.158523000000002</c:v>
                      </c:pt>
                      <c:pt idx="35">
                        <c:v>47.158543000000002</c:v>
                      </c:pt>
                      <c:pt idx="36">
                        <c:v>47.158574000000002</c:v>
                      </c:pt>
                      <c:pt idx="37">
                        <c:v>47.158617</c:v>
                      </c:pt>
                      <c:pt idx="38">
                        <c:v>47.158667999999999</c:v>
                      </c:pt>
                      <c:pt idx="39">
                        <c:v>47.158728000000004</c:v>
                      </c:pt>
                      <c:pt idx="40">
                        <c:v>47.158794999999998</c:v>
                      </c:pt>
                      <c:pt idx="41">
                        <c:v>47.15887</c:v>
                      </c:pt>
                      <c:pt idx="42">
                        <c:v>47.158954000000001</c:v>
                      </c:pt>
                      <c:pt idx="43">
                        <c:v>47.159041000000002</c:v>
                      </c:pt>
                      <c:pt idx="44">
                        <c:v>47.159134000000002</c:v>
                      </c:pt>
                      <c:pt idx="45">
                        <c:v>47.159238000000002</c:v>
                      </c:pt>
                      <c:pt idx="46">
                        <c:v>47.159357999999997</c:v>
                      </c:pt>
                      <c:pt idx="47">
                        <c:v>47.159486000000001</c:v>
                      </c:pt>
                      <c:pt idx="48">
                        <c:v>47.159613999999998</c:v>
                      </c:pt>
                      <c:pt idx="49">
                        <c:v>47.159731999999998</c:v>
                      </c:pt>
                      <c:pt idx="50">
                        <c:v>47.159843000000002</c:v>
                      </c:pt>
                      <c:pt idx="51">
                        <c:v>47.159950000000002</c:v>
                      </c:pt>
                      <c:pt idx="52">
                        <c:v>47.160057999999999</c:v>
                      </c:pt>
                      <c:pt idx="53">
                        <c:v>47.160164999999999</c:v>
                      </c:pt>
                      <c:pt idx="54">
                        <c:v>47.160266</c:v>
                      </c:pt>
                      <c:pt idx="55">
                        <c:v>47.160367999999998</c:v>
                      </c:pt>
                      <c:pt idx="56">
                        <c:v>47.160468000000002</c:v>
                      </c:pt>
                      <c:pt idx="57">
                        <c:v>47.160563000000003</c:v>
                      </c:pt>
                      <c:pt idx="58">
                        <c:v>47.160651999999999</c:v>
                      </c:pt>
                      <c:pt idx="59">
                        <c:v>47.160739</c:v>
                      </c:pt>
                      <c:pt idx="60">
                        <c:v>47.160829</c:v>
                      </c:pt>
                      <c:pt idx="61">
                        <c:v>47.160924999999999</c:v>
                      </c:pt>
                      <c:pt idx="62">
                        <c:v>47.161034999999998</c:v>
                      </c:pt>
                      <c:pt idx="63">
                        <c:v>47.161144</c:v>
                      </c:pt>
                      <c:pt idx="64">
                        <c:v>47.161248999999998</c:v>
                      </c:pt>
                      <c:pt idx="65">
                        <c:v>47.161352000000001</c:v>
                      </c:pt>
                      <c:pt idx="66">
                        <c:v>47.161453000000002</c:v>
                      </c:pt>
                      <c:pt idx="67">
                        <c:v>47.161552</c:v>
                      </c:pt>
                      <c:pt idx="68">
                        <c:v>47.161650999999999</c:v>
                      </c:pt>
                      <c:pt idx="69">
                        <c:v>47.161748000000003</c:v>
                      </c:pt>
                      <c:pt idx="70">
                        <c:v>47.161845</c:v>
                      </c:pt>
                      <c:pt idx="71">
                        <c:v>47.161940999999999</c:v>
                      </c:pt>
                      <c:pt idx="72">
                        <c:v>47.162042</c:v>
                      </c:pt>
                      <c:pt idx="73">
                        <c:v>47.162146</c:v>
                      </c:pt>
                      <c:pt idx="74">
                        <c:v>47.162255999999999</c:v>
                      </c:pt>
                      <c:pt idx="75">
                        <c:v>47.162371</c:v>
                      </c:pt>
                      <c:pt idx="76">
                        <c:v>47.162492</c:v>
                      </c:pt>
                      <c:pt idx="77">
                        <c:v>47.162605999999997</c:v>
                      </c:pt>
                      <c:pt idx="78">
                        <c:v>47.162712999999997</c:v>
                      </c:pt>
                      <c:pt idx="79">
                        <c:v>47.162820000000004</c:v>
                      </c:pt>
                      <c:pt idx="80">
                        <c:v>47.162931999999998</c:v>
                      </c:pt>
                      <c:pt idx="81">
                        <c:v>47.163049000000001</c:v>
                      </c:pt>
                      <c:pt idx="82">
                        <c:v>47.163164999999999</c:v>
                      </c:pt>
                      <c:pt idx="83">
                        <c:v>47.163283</c:v>
                      </c:pt>
                      <c:pt idx="84">
                        <c:v>47.163404</c:v>
                      </c:pt>
                      <c:pt idx="85">
                        <c:v>47.163527000000002</c:v>
                      </c:pt>
                      <c:pt idx="86">
                        <c:v>47.163651000000002</c:v>
                      </c:pt>
                      <c:pt idx="87">
                        <c:v>47.16377</c:v>
                      </c:pt>
                      <c:pt idx="88">
                        <c:v>47.163837999999998</c:v>
                      </c:pt>
                      <c:pt idx="89">
                        <c:v>47.163916999999998</c:v>
                      </c:pt>
                      <c:pt idx="90">
                        <c:v>47.164060999999997</c:v>
                      </c:pt>
                      <c:pt idx="91">
                        <c:v>47.164121000000002</c:v>
                      </c:pt>
                      <c:pt idx="92">
                        <c:v>47.164189999999998</c:v>
                      </c:pt>
                      <c:pt idx="93">
                        <c:v>47.164264000000003</c:v>
                      </c:pt>
                      <c:pt idx="94">
                        <c:v>47.164319999999996</c:v>
                      </c:pt>
                      <c:pt idx="95">
                        <c:v>47.164360000000002</c:v>
                      </c:pt>
                      <c:pt idx="96">
                        <c:v>47.164396000000004</c:v>
                      </c:pt>
                      <c:pt idx="97">
                        <c:v>47.164414999999998</c:v>
                      </c:pt>
                      <c:pt idx="98">
                        <c:v>47.164422999999999</c:v>
                      </c:pt>
                      <c:pt idx="99">
                        <c:v>47.164417999999998</c:v>
                      </c:pt>
                      <c:pt idx="100">
                        <c:v>47.164403999999998</c:v>
                      </c:pt>
                      <c:pt idx="101">
                        <c:v>47.164382000000003</c:v>
                      </c:pt>
                      <c:pt idx="102">
                        <c:v>47.164349999999999</c:v>
                      </c:pt>
                      <c:pt idx="103">
                        <c:v>47.164315999999999</c:v>
                      </c:pt>
                      <c:pt idx="104">
                        <c:v>47.164285999999997</c:v>
                      </c:pt>
                      <c:pt idx="105">
                        <c:v>47.164256999999999</c:v>
                      </c:pt>
                      <c:pt idx="106">
                        <c:v>47.164228999999999</c:v>
                      </c:pt>
                      <c:pt idx="107">
                        <c:v>47.164203000000001</c:v>
                      </c:pt>
                      <c:pt idx="108">
                        <c:v>47.164175999999998</c:v>
                      </c:pt>
                      <c:pt idx="109">
                        <c:v>47.164161999999997</c:v>
                      </c:pt>
                      <c:pt idx="110">
                        <c:v>47.164166000000002</c:v>
                      </c:pt>
                      <c:pt idx="111">
                        <c:v>47.164166999999999</c:v>
                      </c:pt>
                      <c:pt idx="112">
                        <c:v>47.164178999999997</c:v>
                      </c:pt>
                      <c:pt idx="113">
                        <c:v>47.164202000000003</c:v>
                      </c:pt>
                      <c:pt idx="114">
                        <c:v>47.164212999999997</c:v>
                      </c:pt>
                      <c:pt idx="115">
                        <c:v>47.164239000000002</c:v>
                      </c:pt>
                      <c:pt idx="116">
                        <c:v>47.164267000000002</c:v>
                      </c:pt>
                      <c:pt idx="117">
                        <c:v>47.164265</c:v>
                      </c:pt>
                      <c:pt idx="118">
                        <c:v>47.164254</c:v>
                      </c:pt>
                      <c:pt idx="119">
                        <c:v>47.164234999999998</c:v>
                      </c:pt>
                      <c:pt idx="120">
                        <c:v>47.164216000000003</c:v>
                      </c:pt>
                      <c:pt idx="121">
                        <c:v>47.164185000000003</c:v>
                      </c:pt>
                      <c:pt idx="122">
                        <c:v>47.164138999999999</c:v>
                      </c:pt>
                      <c:pt idx="123">
                        <c:v>47.164085999999998</c:v>
                      </c:pt>
                      <c:pt idx="124">
                        <c:v>47.164036000000003</c:v>
                      </c:pt>
                      <c:pt idx="125">
                        <c:v>47.163975000000001</c:v>
                      </c:pt>
                      <c:pt idx="126">
                        <c:v>47.163905</c:v>
                      </c:pt>
                      <c:pt idx="127">
                        <c:v>47.163837000000001</c:v>
                      </c:pt>
                      <c:pt idx="128">
                        <c:v>47.163772000000002</c:v>
                      </c:pt>
                      <c:pt idx="129">
                        <c:v>47.163718000000003</c:v>
                      </c:pt>
                      <c:pt idx="130">
                        <c:v>47.163684000000003</c:v>
                      </c:pt>
                      <c:pt idx="131">
                        <c:v>47.163656000000003</c:v>
                      </c:pt>
                      <c:pt idx="132">
                        <c:v>47.163629</c:v>
                      </c:pt>
                      <c:pt idx="133">
                        <c:v>47.163598</c:v>
                      </c:pt>
                      <c:pt idx="134">
                        <c:v>47.163567999999998</c:v>
                      </c:pt>
                      <c:pt idx="135">
                        <c:v>47.163535000000003</c:v>
                      </c:pt>
                      <c:pt idx="136">
                        <c:v>47.163494</c:v>
                      </c:pt>
                      <c:pt idx="137">
                        <c:v>47.163440000000001</c:v>
                      </c:pt>
                      <c:pt idx="138">
                        <c:v>47.163373999999997</c:v>
                      </c:pt>
                      <c:pt idx="139">
                        <c:v>47.163299000000002</c:v>
                      </c:pt>
                      <c:pt idx="140">
                        <c:v>47.163210999999997</c:v>
                      </c:pt>
                      <c:pt idx="141">
                        <c:v>47.163114</c:v>
                      </c:pt>
                      <c:pt idx="142">
                        <c:v>47.163004999999998</c:v>
                      </c:pt>
                      <c:pt idx="143">
                        <c:v>47.162896000000003</c:v>
                      </c:pt>
                      <c:pt idx="144">
                        <c:v>47.162782999999997</c:v>
                      </c:pt>
                      <c:pt idx="145">
                        <c:v>47.162649999999999</c:v>
                      </c:pt>
                      <c:pt idx="146">
                        <c:v>47.162506</c:v>
                      </c:pt>
                      <c:pt idx="147">
                        <c:v>47.16236</c:v>
                      </c:pt>
                      <c:pt idx="148">
                        <c:v>47.162215000000003</c:v>
                      </c:pt>
                      <c:pt idx="149">
                        <c:v>47.162078999999999</c:v>
                      </c:pt>
                      <c:pt idx="150">
                        <c:v>47.161951000000002</c:v>
                      </c:pt>
                      <c:pt idx="151">
                        <c:v>47.161822000000001</c:v>
                      </c:pt>
                      <c:pt idx="152">
                        <c:v>47.161695999999999</c:v>
                      </c:pt>
                      <c:pt idx="153">
                        <c:v>47.161577000000001</c:v>
                      </c:pt>
                      <c:pt idx="154">
                        <c:v>47.161465999999997</c:v>
                      </c:pt>
                      <c:pt idx="155">
                        <c:v>47.161361999999997</c:v>
                      </c:pt>
                      <c:pt idx="156">
                        <c:v>47.161256999999999</c:v>
                      </c:pt>
                      <c:pt idx="157">
                        <c:v>47.161146000000002</c:v>
                      </c:pt>
                      <c:pt idx="158">
                        <c:v>47.161026999999997</c:v>
                      </c:pt>
                      <c:pt idx="159">
                        <c:v>47.160907999999999</c:v>
                      </c:pt>
                      <c:pt idx="160">
                        <c:v>47.160781999999998</c:v>
                      </c:pt>
                      <c:pt idx="161">
                        <c:v>47.160640999999998</c:v>
                      </c:pt>
                      <c:pt idx="162">
                        <c:v>47.160513000000002</c:v>
                      </c:pt>
                      <c:pt idx="163">
                        <c:v>47.160401</c:v>
                      </c:pt>
                      <c:pt idx="164">
                        <c:v>47.160299000000002</c:v>
                      </c:pt>
                      <c:pt idx="165">
                        <c:v>47.160201999999998</c:v>
                      </c:pt>
                      <c:pt idx="166">
                        <c:v>47.160107000000004</c:v>
                      </c:pt>
                      <c:pt idx="167">
                        <c:v>47.160015000000001</c:v>
                      </c:pt>
                      <c:pt idx="168">
                        <c:v>47.159922000000002</c:v>
                      </c:pt>
                      <c:pt idx="169">
                        <c:v>47.159830999999997</c:v>
                      </c:pt>
                      <c:pt idx="170">
                        <c:v>47.159747000000003</c:v>
                      </c:pt>
                      <c:pt idx="171">
                        <c:v>47.159672</c:v>
                      </c:pt>
                      <c:pt idx="172">
                        <c:v>47.159596000000001</c:v>
                      </c:pt>
                      <c:pt idx="173">
                        <c:v>47.159517999999998</c:v>
                      </c:pt>
                      <c:pt idx="174">
                        <c:v>47.159441999999999</c:v>
                      </c:pt>
                      <c:pt idx="175">
                        <c:v>47.159362999999999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'Lap 3 data'!$AR$10:$AR$200</c15:sqref>
                        </c15:formulaRef>
                      </c:ext>
                    </c:extLst>
                    <c:numCache>
                      <c:formatCode>General</c:formatCode>
                      <c:ptCount val="191"/>
                      <c:pt idx="0">
                        <c:v>-88.489873000000003</c:v>
                      </c:pt>
                      <c:pt idx="1">
                        <c:v>-88.489737000000005</c:v>
                      </c:pt>
                      <c:pt idx="2">
                        <c:v>-88.489604</c:v>
                      </c:pt>
                      <c:pt idx="3">
                        <c:v>-88.489467000000005</c:v>
                      </c:pt>
                      <c:pt idx="4">
                        <c:v>-88.489327000000003</c:v>
                      </c:pt>
                      <c:pt idx="5">
                        <c:v>-88.489178999999993</c:v>
                      </c:pt>
                      <c:pt idx="6">
                        <c:v>-88.489011000000005</c:v>
                      </c:pt>
                      <c:pt idx="7">
                        <c:v>-88.488828999999996</c:v>
                      </c:pt>
                      <c:pt idx="8">
                        <c:v>-88.488636999999997</c:v>
                      </c:pt>
                      <c:pt idx="9">
                        <c:v>-88.488427999999999</c:v>
                      </c:pt>
                      <c:pt idx="10">
                        <c:v>-88.488208999999998</c:v>
                      </c:pt>
                      <c:pt idx="11">
                        <c:v>-88.487984999999995</c:v>
                      </c:pt>
                      <c:pt idx="12">
                        <c:v>-88.487758999999997</c:v>
                      </c:pt>
                      <c:pt idx="13">
                        <c:v>-88.487537000000003</c:v>
                      </c:pt>
                      <c:pt idx="14">
                        <c:v>-88.487320999999994</c:v>
                      </c:pt>
                      <c:pt idx="15">
                        <c:v>-88.487114000000005</c:v>
                      </c:pt>
                      <c:pt idx="16">
                        <c:v>-88.486919</c:v>
                      </c:pt>
                      <c:pt idx="17">
                        <c:v>-88.486728999999997</c:v>
                      </c:pt>
                      <c:pt idx="18">
                        <c:v>-88.486545000000007</c:v>
                      </c:pt>
                      <c:pt idx="19">
                        <c:v>-88.486373999999998</c:v>
                      </c:pt>
                      <c:pt idx="20">
                        <c:v>-88.486215999999999</c:v>
                      </c:pt>
                      <c:pt idx="21">
                        <c:v>-88.486064999999996</c:v>
                      </c:pt>
                      <c:pt idx="22">
                        <c:v>-88.485917000000001</c:v>
                      </c:pt>
                      <c:pt idx="23">
                        <c:v>-88.485772999999995</c:v>
                      </c:pt>
                      <c:pt idx="24">
                        <c:v>-88.485636999999997</c:v>
                      </c:pt>
                      <c:pt idx="25">
                        <c:v>-88.485508999999993</c:v>
                      </c:pt>
                      <c:pt idx="26">
                        <c:v>-88.485394999999997</c:v>
                      </c:pt>
                      <c:pt idx="27">
                        <c:v>-88.485283999999993</c:v>
                      </c:pt>
                      <c:pt idx="28">
                        <c:v>-88.485174000000001</c:v>
                      </c:pt>
                      <c:pt idx="29">
                        <c:v>-88.485065000000006</c:v>
                      </c:pt>
                      <c:pt idx="30">
                        <c:v>-88.484958000000006</c:v>
                      </c:pt>
                      <c:pt idx="31">
                        <c:v>-88.484859</c:v>
                      </c:pt>
                      <c:pt idx="32">
                        <c:v>-88.484764999999996</c:v>
                      </c:pt>
                      <c:pt idx="33">
                        <c:v>-88.484673999999998</c:v>
                      </c:pt>
                      <c:pt idx="34">
                        <c:v>-88.484589</c:v>
                      </c:pt>
                      <c:pt idx="35">
                        <c:v>-88.484505999999996</c:v>
                      </c:pt>
                      <c:pt idx="36">
                        <c:v>-88.484430000000003</c:v>
                      </c:pt>
                      <c:pt idx="37">
                        <c:v>-88.484362000000004</c:v>
                      </c:pt>
                      <c:pt idx="38">
                        <c:v>-88.484298999999993</c:v>
                      </c:pt>
                      <c:pt idx="39">
                        <c:v>-88.484245000000001</c:v>
                      </c:pt>
                      <c:pt idx="40">
                        <c:v>-88.484207999999995</c:v>
                      </c:pt>
                      <c:pt idx="41">
                        <c:v>-88.484190999999996</c:v>
                      </c:pt>
                      <c:pt idx="42">
                        <c:v>-88.484187000000006</c:v>
                      </c:pt>
                      <c:pt idx="43">
                        <c:v>-88.484187000000006</c:v>
                      </c:pt>
                      <c:pt idx="44">
                        <c:v>-88.484191999999993</c:v>
                      </c:pt>
                      <c:pt idx="45">
                        <c:v>-88.484196999999995</c:v>
                      </c:pt>
                      <c:pt idx="46">
                        <c:v>-88.484199000000004</c:v>
                      </c:pt>
                      <c:pt idx="47">
                        <c:v>-88.484201999999996</c:v>
                      </c:pt>
                      <c:pt idx="48">
                        <c:v>-88.484207999999995</c:v>
                      </c:pt>
                      <c:pt idx="49">
                        <c:v>-88.484217000000001</c:v>
                      </c:pt>
                      <c:pt idx="50">
                        <c:v>-88.484221000000005</c:v>
                      </c:pt>
                      <c:pt idx="51">
                        <c:v>-88.484218999999996</c:v>
                      </c:pt>
                      <c:pt idx="52">
                        <c:v>-88.484221000000005</c:v>
                      </c:pt>
                      <c:pt idx="53">
                        <c:v>-88.484221000000005</c:v>
                      </c:pt>
                      <c:pt idx="54">
                        <c:v>-88.484213999999994</c:v>
                      </c:pt>
                      <c:pt idx="55">
                        <c:v>-88.484199000000004</c:v>
                      </c:pt>
                      <c:pt idx="56">
                        <c:v>-88.484172000000001</c:v>
                      </c:pt>
                      <c:pt idx="57">
                        <c:v>-88.484137000000004</c:v>
                      </c:pt>
                      <c:pt idx="58">
                        <c:v>-88.484086000000005</c:v>
                      </c:pt>
                      <c:pt idx="59">
                        <c:v>-88.484031000000002</c:v>
                      </c:pt>
                      <c:pt idx="60">
                        <c:v>-88.483984000000007</c:v>
                      </c:pt>
                      <c:pt idx="61">
                        <c:v>-88.483946000000003</c:v>
                      </c:pt>
                      <c:pt idx="62">
                        <c:v>-88.483932999999993</c:v>
                      </c:pt>
                      <c:pt idx="63">
                        <c:v>-88.483945000000006</c:v>
                      </c:pt>
                      <c:pt idx="64">
                        <c:v>-88.483953999999997</c:v>
                      </c:pt>
                      <c:pt idx="65">
                        <c:v>-88.483956000000006</c:v>
                      </c:pt>
                      <c:pt idx="66">
                        <c:v>-88.483958000000001</c:v>
                      </c:pt>
                      <c:pt idx="67">
                        <c:v>-88.483969000000002</c:v>
                      </c:pt>
                      <c:pt idx="68">
                        <c:v>-88.483998999999997</c:v>
                      </c:pt>
                      <c:pt idx="69">
                        <c:v>-88.484048000000001</c:v>
                      </c:pt>
                      <c:pt idx="70">
                        <c:v>-88.484110999999999</c:v>
                      </c:pt>
                      <c:pt idx="71">
                        <c:v>-88.484156999999996</c:v>
                      </c:pt>
                      <c:pt idx="72">
                        <c:v>-88.484174999999993</c:v>
                      </c:pt>
                      <c:pt idx="73">
                        <c:v>-88.484176000000005</c:v>
                      </c:pt>
                      <c:pt idx="74">
                        <c:v>-88.484160000000003</c:v>
                      </c:pt>
                      <c:pt idx="75">
                        <c:v>-88.484140999999994</c:v>
                      </c:pt>
                      <c:pt idx="76">
                        <c:v>-88.484131000000005</c:v>
                      </c:pt>
                      <c:pt idx="77">
                        <c:v>-88.484121999999999</c:v>
                      </c:pt>
                      <c:pt idx="78">
                        <c:v>-88.484120000000004</c:v>
                      </c:pt>
                      <c:pt idx="79">
                        <c:v>-88.484131000000005</c:v>
                      </c:pt>
                      <c:pt idx="80">
                        <c:v>-88.484155000000001</c:v>
                      </c:pt>
                      <c:pt idx="81">
                        <c:v>-88.484196999999995</c:v>
                      </c:pt>
                      <c:pt idx="82">
                        <c:v>-88.484264999999994</c:v>
                      </c:pt>
                      <c:pt idx="83">
                        <c:v>-88.484342999999996</c:v>
                      </c:pt>
                      <c:pt idx="84">
                        <c:v>-88.484433999999993</c:v>
                      </c:pt>
                      <c:pt idx="85">
                        <c:v>-88.484543000000002</c:v>
                      </c:pt>
                      <c:pt idx="86">
                        <c:v>-88.484662</c:v>
                      </c:pt>
                      <c:pt idx="87">
                        <c:v>-88.484789000000006</c:v>
                      </c:pt>
                      <c:pt idx="88">
                        <c:v>-88.484868000000006</c:v>
                      </c:pt>
                      <c:pt idx="89">
                        <c:v>-88.484977999999998</c:v>
                      </c:pt>
                      <c:pt idx="90">
                        <c:v>-88.485217000000006</c:v>
                      </c:pt>
                      <c:pt idx="91">
                        <c:v>-88.485399000000001</c:v>
                      </c:pt>
                      <c:pt idx="92">
                        <c:v>-88.485579000000001</c:v>
                      </c:pt>
                      <c:pt idx="93">
                        <c:v>-88.485752000000005</c:v>
                      </c:pt>
                      <c:pt idx="94">
                        <c:v>-88.485951999999997</c:v>
                      </c:pt>
                      <c:pt idx="95">
                        <c:v>-88.486153999999999</c:v>
                      </c:pt>
                      <c:pt idx="96">
                        <c:v>-88.486335999999994</c:v>
                      </c:pt>
                      <c:pt idx="97">
                        <c:v>-88.486506000000006</c:v>
                      </c:pt>
                      <c:pt idx="98">
                        <c:v>-88.486665000000002</c:v>
                      </c:pt>
                      <c:pt idx="99">
                        <c:v>-88.486818999999997</c:v>
                      </c:pt>
                      <c:pt idx="100">
                        <c:v>-88.486967000000007</c:v>
                      </c:pt>
                      <c:pt idx="101">
                        <c:v>-88.487111999999996</c:v>
                      </c:pt>
                      <c:pt idx="102">
                        <c:v>-88.487253999999993</c:v>
                      </c:pt>
                      <c:pt idx="103">
                        <c:v>-88.487385000000003</c:v>
                      </c:pt>
                      <c:pt idx="104">
                        <c:v>-88.487504999999999</c:v>
                      </c:pt>
                      <c:pt idx="105">
                        <c:v>-88.487623999999997</c:v>
                      </c:pt>
                      <c:pt idx="106">
                        <c:v>-88.487742999999995</c:v>
                      </c:pt>
                      <c:pt idx="107">
                        <c:v>-88.487864000000002</c:v>
                      </c:pt>
                      <c:pt idx="108">
                        <c:v>-88.487983999999997</c:v>
                      </c:pt>
                      <c:pt idx="109">
                        <c:v>-88.488095000000001</c:v>
                      </c:pt>
                      <c:pt idx="110">
                        <c:v>-88.488193999999993</c:v>
                      </c:pt>
                      <c:pt idx="111">
                        <c:v>-88.488292999999999</c:v>
                      </c:pt>
                      <c:pt idx="112">
                        <c:v>-88.488388999999998</c:v>
                      </c:pt>
                      <c:pt idx="113">
                        <c:v>-88.488461999999998</c:v>
                      </c:pt>
                      <c:pt idx="114">
                        <c:v>-88.488508999999993</c:v>
                      </c:pt>
                      <c:pt idx="115">
                        <c:v>-88.488611000000006</c:v>
                      </c:pt>
                      <c:pt idx="116">
                        <c:v>-88.488763000000006</c:v>
                      </c:pt>
                      <c:pt idx="117">
                        <c:v>-88.488872000000001</c:v>
                      </c:pt>
                      <c:pt idx="118">
                        <c:v>-88.488994000000005</c:v>
                      </c:pt>
                      <c:pt idx="119">
                        <c:v>-88.489116999999993</c:v>
                      </c:pt>
                      <c:pt idx="120">
                        <c:v>-88.489239999999995</c:v>
                      </c:pt>
                      <c:pt idx="121">
                        <c:v>-88.489362</c:v>
                      </c:pt>
                      <c:pt idx="122">
                        <c:v>-88.489485000000002</c:v>
                      </c:pt>
                      <c:pt idx="123">
                        <c:v>-88.489604999999997</c:v>
                      </c:pt>
                      <c:pt idx="124">
                        <c:v>-88.489722</c:v>
                      </c:pt>
                      <c:pt idx="125">
                        <c:v>-88.489834999999999</c:v>
                      </c:pt>
                      <c:pt idx="126">
                        <c:v>-88.489947000000001</c:v>
                      </c:pt>
                      <c:pt idx="127">
                        <c:v>-88.490067999999994</c:v>
                      </c:pt>
                      <c:pt idx="128">
                        <c:v>-88.490191999999993</c:v>
                      </c:pt>
                      <c:pt idx="129">
                        <c:v>-88.490323000000004</c:v>
                      </c:pt>
                      <c:pt idx="130">
                        <c:v>-88.490480000000005</c:v>
                      </c:pt>
                      <c:pt idx="131">
                        <c:v>-88.490658999999994</c:v>
                      </c:pt>
                      <c:pt idx="132">
                        <c:v>-88.490840000000006</c:v>
                      </c:pt>
                      <c:pt idx="133">
                        <c:v>-88.491007999999994</c:v>
                      </c:pt>
                      <c:pt idx="134">
                        <c:v>-88.491167000000004</c:v>
                      </c:pt>
                      <c:pt idx="135">
                        <c:v>-88.491310999999996</c:v>
                      </c:pt>
                      <c:pt idx="136">
                        <c:v>-88.491439</c:v>
                      </c:pt>
                      <c:pt idx="137">
                        <c:v>-88.491551999999999</c:v>
                      </c:pt>
                      <c:pt idx="138">
                        <c:v>-88.491650000000007</c:v>
                      </c:pt>
                      <c:pt idx="139">
                        <c:v>-88.491741000000005</c:v>
                      </c:pt>
                      <c:pt idx="140">
                        <c:v>-88.491817999999995</c:v>
                      </c:pt>
                      <c:pt idx="141">
                        <c:v>-88.491871000000003</c:v>
                      </c:pt>
                      <c:pt idx="142">
                        <c:v>-88.491901999999996</c:v>
                      </c:pt>
                      <c:pt idx="143">
                        <c:v>-88.491930999999994</c:v>
                      </c:pt>
                      <c:pt idx="144">
                        <c:v>-88.491950000000003</c:v>
                      </c:pt>
                      <c:pt idx="145">
                        <c:v>-88.491912999999997</c:v>
                      </c:pt>
                      <c:pt idx="146">
                        <c:v>-88.491849000000002</c:v>
                      </c:pt>
                      <c:pt idx="147">
                        <c:v>-88.491798000000003</c:v>
                      </c:pt>
                      <c:pt idx="148">
                        <c:v>-88.491738999999995</c:v>
                      </c:pt>
                      <c:pt idx="149">
                        <c:v>-88.491671999999994</c:v>
                      </c:pt>
                      <c:pt idx="150">
                        <c:v>-88.491608999999997</c:v>
                      </c:pt>
                      <c:pt idx="151">
                        <c:v>-88.491547999999995</c:v>
                      </c:pt>
                      <c:pt idx="152">
                        <c:v>-88.491472000000002</c:v>
                      </c:pt>
                      <c:pt idx="153">
                        <c:v>-88.491370000000003</c:v>
                      </c:pt>
                      <c:pt idx="154">
                        <c:v>-88.491248999999996</c:v>
                      </c:pt>
                      <c:pt idx="155">
                        <c:v>-88.491112000000001</c:v>
                      </c:pt>
                      <c:pt idx="156">
                        <c:v>-88.490977999999998</c:v>
                      </c:pt>
                      <c:pt idx="157">
                        <c:v>-88.490859999999998</c:v>
                      </c:pt>
                      <c:pt idx="158">
                        <c:v>-88.490768000000003</c:v>
                      </c:pt>
                      <c:pt idx="159">
                        <c:v>-88.490690000000001</c:v>
                      </c:pt>
                      <c:pt idx="160">
                        <c:v>-88.490645999999998</c:v>
                      </c:pt>
                      <c:pt idx="161">
                        <c:v>-88.490666000000004</c:v>
                      </c:pt>
                      <c:pt idx="162">
                        <c:v>-88.490667999999999</c:v>
                      </c:pt>
                      <c:pt idx="163">
                        <c:v>-88.490661000000003</c:v>
                      </c:pt>
                      <c:pt idx="164">
                        <c:v>-88.490650000000002</c:v>
                      </c:pt>
                      <c:pt idx="165">
                        <c:v>-88.490639999999999</c:v>
                      </c:pt>
                      <c:pt idx="166">
                        <c:v>-88.490623999999997</c:v>
                      </c:pt>
                      <c:pt idx="167">
                        <c:v>-88.490589</c:v>
                      </c:pt>
                      <c:pt idx="168">
                        <c:v>-88.490533999999997</c:v>
                      </c:pt>
                      <c:pt idx="169">
                        <c:v>-88.490470000000002</c:v>
                      </c:pt>
                      <c:pt idx="170">
                        <c:v>-88.490375</c:v>
                      </c:pt>
                      <c:pt idx="171">
                        <c:v>-88.490251000000001</c:v>
                      </c:pt>
                      <c:pt idx="172">
                        <c:v>-88.490126000000004</c:v>
                      </c:pt>
                      <c:pt idx="173">
                        <c:v>-88.490003999999999</c:v>
                      </c:pt>
                      <c:pt idx="174">
                        <c:v>-88.489872000000005</c:v>
                      </c:pt>
                      <c:pt idx="175">
                        <c:v>-88.489740999999995</c:v>
                      </c:pt>
                    </c:numCache>
                  </c:numRef>
                </c:y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33BA-4F0B-9759-9ED0D0327897}"/>
                  </c:ext>
                </c:extLst>
              </c15:ser>
            </c15:filteredScatterSeries>
            <c15:filteredScatterSeries>
              <c15:ser>
                <c:idx val="3"/>
                <c:order val="3"/>
                <c:tx>
                  <c:v>Lap4</c:v>
                </c:tx>
                <c:marker>
                  <c:symbol val="none"/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'Lap 4 data'!$AQ$10:$AQ$193</c15:sqref>
                        </c15:formulaRef>
                      </c:ext>
                    </c:extLst>
                    <c:numCache>
                      <c:formatCode>General</c:formatCode>
                      <c:ptCount val="184"/>
                      <c:pt idx="0">
                        <c:v>47.159362999999999</c:v>
                      </c:pt>
                      <c:pt idx="1">
                        <c:v>47.159284999999997</c:v>
                      </c:pt>
                      <c:pt idx="2">
                        <c:v>47.159205999999998</c:v>
                      </c:pt>
                      <c:pt idx="3">
                        <c:v>47.159126000000001</c:v>
                      </c:pt>
                      <c:pt idx="4">
                        <c:v>47.159053</c:v>
                      </c:pt>
                      <c:pt idx="5">
                        <c:v>47.158999999999999</c:v>
                      </c:pt>
                      <c:pt idx="6">
                        <c:v>47.158959000000003</c:v>
                      </c:pt>
                      <c:pt idx="7">
                        <c:v>47.158921999999997</c:v>
                      </c:pt>
                      <c:pt idx="8">
                        <c:v>47.158906000000002</c:v>
                      </c:pt>
                      <c:pt idx="9">
                        <c:v>47.158909000000001</c:v>
                      </c:pt>
                      <c:pt idx="10">
                        <c:v>47.158915999999998</c:v>
                      </c:pt>
                      <c:pt idx="11">
                        <c:v>47.158918999999997</c:v>
                      </c:pt>
                      <c:pt idx="12">
                        <c:v>47.158923000000001</c:v>
                      </c:pt>
                      <c:pt idx="13">
                        <c:v>47.158923999999999</c:v>
                      </c:pt>
                      <c:pt idx="14">
                        <c:v>47.158923000000001</c:v>
                      </c:pt>
                      <c:pt idx="15">
                        <c:v>47.158920999999999</c:v>
                      </c:pt>
                      <c:pt idx="16">
                        <c:v>47.158917000000002</c:v>
                      </c:pt>
                      <c:pt idx="17">
                        <c:v>47.158906000000002</c:v>
                      </c:pt>
                      <c:pt idx="18">
                        <c:v>47.158886000000003</c:v>
                      </c:pt>
                      <c:pt idx="19">
                        <c:v>47.158856999999998</c:v>
                      </c:pt>
                      <c:pt idx="20">
                        <c:v>47.158822000000001</c:v>
                      </c:pt>
                      <c:pt idx="21">
                        <c:v>47.158783</c:v>
                      </c:pt>
                      <c:pt idx="22">
                        <c:v>47.158740999999999</c:v>
                      </c:pt>
                      <c:pt idx="23">
                        <c:v>47.158695999999999</c:v>
                      </c:pt>
                      <c:pt idx="24">
                        <c:v>47.158653000000001</c:v>
                      </c:pt>
                      <c:pt idx="25">
                        <c:v>47.158614</c:v>
                      </c:pt>
                      <c:pt idx="26">
                        <c:v>47.158582000000003</c:v>
                      </c:pt>
                      <c:pt idx="27">
                        <c:v>47.158554000000002</c:v>
                      </c:pt>
                      <c:pt idx="28">
                        <c:v>47.158532000000001</c:v>
                      </c:pt>
                      <c:pt idx="29">
                        <c:v>47.158518999999998</c:v>
                      </c:pt>
                      <c:pt idx="30">
                        <c:v>47.158507</c:v>
                      </c:pt>
                      <c:pt idx="31">
                        <c:v>47.158498999999999</c:v>
                      </c:pt>
                      <c:pt idx="32">
                        <c:v>47.158498000000002</c:v>
                      </c:pt>
                      <c:pt idx="33">
                        <c:v>47.158498999999999</c:v>
                      </c:pt>
                      <c:pt idx="34">
                        <c:v>47.158501999999999</c:v>
                      </c:pt>
                      <c:pt idx="35">
                        <c:v>47.158520000000003</c:v>
                      </c:pt>
                      <c:pt idx="36">
                        <c:v>47.158555</c:v>
                      </c:pt>
                      <c:pt idx="37">
                        <c:v>47.158600999999997</c:v>
                      </c:pt>
                      <c:pt idx="38">
                        <c:v>47.158659</c:v>
                      </c:pt>
                      <c:pt idx="39">
                        <c:v>47.158726000000001</c:v>
                      </c:pt>
                      <c:pt idx="40">
                        <c:v>47.158794</c:v>
                      </c:pt>
                      <c:pt idx="41">
                        <c:v>47.158867999999998</c:v>
                      </c:pt>
                      <c:pt idx="42">
                        <c:v>47.158954000000001</c:v>
                      </c:pt>
                      <c:pt idx="43">
                        <c:v>47.159008</c:v>
                      </c:pt>
                      <c:pt idx="44">
                        <c:v>47.159078999999998</c:v>
                      </c:pt>
                      <c:pt idx="45">
                        <c:v>47.159227000000001</c:v>
                      </c:pt>
                      <c:pt idx="46">
                        <c:v>47.159334999999999</c:v>
                      </c:pt>
                      <c:pt idx="47">
                        <c:v>47.159453999999997</c:v>
                      </c:pt>
                      <c:pt idx="48">
                        <c:v>47.159567000000003</c:v>
                      </c:pt>
                      <c:pt idx="49">
                        <c:v>47.159685000000003</c:v>
                      </c:pt>
                      <c:pt idx="50">
                        <c:v>47.159813</c:v>
                      </c:pt>
                      <c:pt idx="51">
                        <c:v>47.159925999999999</c:v>
                      </c:pt>
                      <c:pt idx="52">
                        <c:v>47.160038</c:v>
                      </c:pt>
                      <c:pt idx="53">
                        <c:v>47.160153000000001</c:v>
                      </c:pt>
                      <c:pt idx="54">
                        <c:v>47.160271000000002</c:v>
                      </c:pt>
                      <c:pt idx="55">
                        <c:v>47.160384000000001</c:v>
                      </c:pt>
                      <c:pt idx="56">
                        <c:v>47.160479000000002</c:v>
                      </c:pt>
                      <c:pt idx="57">
                        <c:v>47.160569000000002</c:v>
                      </c:pt>
                      <c:pt idx="58">
                        <c:v>47.160663</c:v>
                      </c:pt>
                      <c:pt idx="59">
                        <c:v>47.160750999999998</c:v>
                      </c:pt>
                      <c:pt idx="60">
                        <c:v>47.160834999999999</c:v>
                      </c:pt>
                      <c:pt idx="61">
                        <c:v>47.160933</c:v>
                      </c:pt>
                      <c:pt idx="62">
                        <c:v>47.161037999999998</c:v>
                      </c:pt>
                      <c:pt idx="63">
                        <c:v>47.161144</c:v>
                      </c:pt>
                      <c:pt idx="64">
                        <c:v>47.161253000000002</c:v>
                      </c:pt>
                      <c:pt idx="65">
                        <c:v>47.161363999999999</c:v>
                      </c:pt>
                      <c:pt idx="66">
                        <c:v>47.161465999999997</c:v>
                      </c:pt>
                      <c:pt idx="67">
                        <c:v>47.161563000000001</c:v>
                      </c:pt>
                      <c:pt idx="68">
                        <c:v>47.161659999999998</c:v>
                      </c:pt>
                      <c:pt idx="69">
                        <c:v>47.161717000000003</c:v>
                      </c:pt>
                      <c:pt idx="70">
                        <c:v>47.161791000000001</c:v>
                      </c:pt>
                      <c:pt idx="71">
                        <c:v>47.161942000000003</c:v>
                      </c:pt>
                      <c:pt idx="72">
                        <c:v>47.162041000000002</c:v>
                      </c:pt>
                      <c:pt idx="73">
                        <c:v>47.162153000000004</c:v>
                      </c:pt>
                      <c:pt idx="74">
                        <c:v>47.162272000000002</c:v>
                      </c:pt>
                      <c:pt idx="75">
                        <c:v>47.162398000000003</c:v>
                      </c:pt>
                      <c:pt idx="76">
                        <c:v>47.162523999999998</c:v>
                      </c:pt>
                      <c:pt idx="77">
                        <c:v>47.162652000000001</c:v>
                      </c:pt>
                      <c:pt idx="78">
                        <c:v>47.162785999999997</c:v>
                      </c:pt>
                      <c:pt idx="79">
                        <c:v>47.162911999999999</c:v>
                      </c:pt>
                      <c:pt idx="80">
                        <c:v>47.163035999999998</c:v>
                      </c:pt>
                      <c:pt idx="81">
                        <c:v>47.163161000000002</c:v>
                      </c:pt>
                      <c:pt idx="82">
                        <c:v>47.163285000000002</c:v>
                      </c:pt>
                      <c:pt idx="83">
                        <c:v>47.163409000000001</c:v>
                      </c:pt>
                      <c:pt idx="84">
                        <c:v>47.163539</c:v>
                      </c:pt>
                      <c:pt idx="85">
                        <c:v>47.163670000000003</c:v>
                      </c:pt>
                      <c:pt idx="86">
                        <c:v>47.163787999999997</c:v>
                      </c:pt>
                      <c:pt idx="87">
                        <c:v>47.163881000000003</c:v>
                      </c:pt>
                      <c:pt idx="88">
                        <c:v>47.163972000000001</c:v>
                      </c:pt>
                      <c:pt idx="89">
                        <c:v>47.164054999999998</c:v>
                      </c:pt>
                      <c:pt idx="90">
                        <c:v>47.164121999999999</c:v>
                      </c:pt>
                      <c:pt idx="91">
                        <c:v>47.164183000000001</c:v>
                      </c:pt>
                      <c:pt idx="92">
                        <c:v>47.164248999999998</c:v>
                      </c:pt>
                      <c:pt idx="93">
                        <c:v>47.164282999999998</c:v>
                      </c:pt>
                      <c:pt idx="94">
                        <c:v>47.164326000000003</c:v>
                      </c:pt>
                      <c:pt idx="95">
                        <c:v>47.164414999999998</c:v>
                      </c:pt>
                      <c:pt idx="96">
                        <c:v>47.164459000000001</c:v>
                      </c:pt>
                      <c:pt idx="97">
                        <c:v>47.164476999999998</c:v>
                      </c:pt>
                      <c:pt idx="98">
                        <c:v>47.164479</c:v>
                      </c:pt>
                      <c:pt idx="99">
                        <c:v>47.164462</c:v>
                      </c:pt>
                      <c:pt idx="100">
                        <c:v>47.164437999999997</c:v>
                      </c:pt>
                      <c:pt idx="101">
                        <c:v>47.164411000000001</c:v>
                      </c:pt>
                      <c:pt idx="102">
                        <c:v>47.164377000000002</c:v>
                      </c:pt>
                      <c:pt idx="103">
                        <c:v>47.164343000000002</c:v>
                      </c:pt>
                      <c:pt idx="104">
                        <c:v>47.164312000000002</c:v>
                      </c:pt>
                      <c:pt idx="105">
                        <c:v>47.164287000000002</c:v>
                      </c:pt>
                      <c:pt idx="106">
                        <c:v>47.164268</c:v>
                      </c:pt>
                      <c:pt idx="107">
                        <c:v>47.164248999999998</c:v>
                      </c:pt>
                      <c:pt idx="108">
                        <c:v>47.164234</c:v>
                      </c:pt>
                      <c:pt idx="109">
                        <c:v>47.164222000000002</c:v>
                      </c:pt>
                      <c:pt idx="110">
                        <c:v>47.164225999999999</c:v>
                      </c:pt>
                      <c:pt idx="111">
                        <c:v>47.164248000000001</c:v>
                      </c:pt>
                      <c:pt idx="112">
                        <c:v>47.164270999999999</c:v>
                      </c:pt>
                      <c:pt idx="113">
                        <c:v>47.164295000000003</c:v>
                      </c:pt>
                      <c:pt idx="114">
                        <c:v>47.164310999999998</c:v>
                      </c:pt>
                      <c:pt idx="115">
                        <c:v>47.164323000000003</c:v>
                      </c:pt>
                      <c:pt idx="116">
                        <c:v>47.164332000000002</c:v>
                      </c:pt>
                      <c:pt idx="117">
                        <c:v>47.164341</c:v>
                      </c:pt>
                      <c:pt idx="118">
                        <c:v>47.164341</c:v>
                      </c:pt>
                      <c:pt idx="119">
                        <c:v>47.164355</c:v>
                      </c:pt>
                      <c:pt idx="120">
                        <c:v>47.164346999999999</c:v>
                      </c:pt>
                      <c:pt idx="121">
                        <c:v>47.164276999999998</c:v>
                      </c:pt>
                      <c:pt idx="122">
                        <c:v>47.164242000000002</c:v>
                      </c:pt>
                      <c:pt idx="123">
                        <c:v>47.164199000000004</c:v>
                      </c:pt>
                      <c:pt idx="124">
                        <c:v>47.164152000000001</c:v>
                      </c:pt>
                      <c:pt idx="125">
                        <c:v>47.164093999999999</c:v>
                      </c:pt>
                      <c:pt idx="126">
                        <c:v>47.164036000000003</c:v>
                      </c:pt>
                      <c:pt idx="127">
                        <c:v>47.163972000000001</c:v>
                      </c:pt>
                      <c:pt idx="128">
                        <c:v>47.163901000000003</c:v>
                      </c:pt>
                      <c:pt idx="129">
                        <c:v>47.163837000000001</c:v>
                      </c:pt>
                      <c:pt idx="130">
                        <c:v>47.163781</c:v>
                      </c:pt>
                      <c:pt idx="131">
                        <c:v>47.163735000000003</c:v>
                      </c:pt>
                      <c:pt idx="132">
                        <c:v>47.163701000000003</c:v>
                      </c:pt>
                      <c:pt idx="133">
                        <c:v>47.163668999999999</c:v>
                      </c:pt>
                      <c:pt idx="134">
                        <c:v>47.163634000000002</c:v>
                      </c:pt>
                      <c:pt idx="135">
                        <c:v>47.163603999999999</c:v>
                      </c:pt>
                      <c:pt idx="136">
                        <c:v>47.163575999999999</c:v>
                      </c:pt>
                      <c:pt idx="137">
                        <c:v>47.163539999999998</c:v>
                      </c:pt>
                      <c:pt idx="138">
                        <c:v>47.163491</c:v>
                      </c:pt>
                      <c:pt idx="139">
                        <c:v>47.163434000000002</c:v>
                      </c:pt>
                      <c:pt idx="140">
                        <c:v>47.163367999999998</c:v>
                      </c:pt>
                      <c:pt idx="141">
                        <c:v>47.163286999999997</c:v>
                      </c:pt>
                      <c:pt idx="142">
                        <c:v>47.163195000000002</c:v>
                      </c:pt>
                      <c:pt idx="143">
                        <c:v>47.163096000000003</c:v>
                      </c:pt>
                      <c:pt idx="144">
                        <c:v>47.162992000000003</c:v>
                      </c:pt>
                      <c:pt idx="145">
                        <c:v>47.162886</c:v>
                      </c:pt>
                      <c:pt idx="146">
                        <c:v>47.162776000000001</c:v>
                      </c:pt>
                      <c:pt idx="147">
                        <c:v>47.162655999999998</c:v>
                      </c:pt>
                      <c:pt idx="148">
                        <c:v>47.162531000000001</c:v>
                      </c:pt>
                      <c:pt idx="149">
                        <c:v>47.162401000000003</c:v>
                      </c:pt>
                      <c:pt idx="150">
                        <c:v>47.162270999999997</c:v>
                      </c:pt>
                      <c:pt idx="151">
                        <c:v>47.162140000000001</c:v>
                      </c:pt>
                      <c:pt idx="152">
                        <c:v>47.162010000000002</c:v>
                      </c:pt>
                      <c:pt idx="153">
                        <c:v>47.161883000000003</c:v>
                      </c:pt>
                      <c:pt idx="154">
                        <c:v>47.161757999999999</c:v>
                      </c:pt>
                      <c:pt idx="155">
                        <c:v>47.161638000000004</c:v>
                      </c:pt>
                      <c:pt idx="156">
                        <c:v>47.161529999999999</c:v>
                      </c:pt>
                      <c:pt idx="157">
                        <c:v>47.161431999999998</c:v>
                      </c:pt>
                      <c:pt idx="158">
                        <c:v>47.161333999999997</c:v>
                      </c:pt>
                      <c:pt idx="159">
                        <c:v>47.161234</c:v>
                      </c:pt>
                      <c:pt idx="160">
                        <c:v>47.161124999999998</c:v>
                      </c:pt>
                      <c:pt idx="161">
                        <c:v>47.161009</c:v>
                      </c:pt>
                      <c:pt idx="162">
                        <c:v>47.160884000000003</c:v>
                      </c:pt>
                      <c:pt idx="163">
                        <c:v>47.160756999999997</c:v>
                      </c:pt>
                      <c:pt idx="164">
                        <c:v>47.160634999999999</c:v>
                      </c:pt>
                      <c:pt idx="165">
                        <c:v>47.160524000000002</c:v>
                      </c:pt>
                      <c:pt idx="166">
                        <c:v>47.160415</c:v>
                      </c:pt>
                      <c:pt idx="167">
                        <c:v>47.160311</c:v>
                      </c:pt>
                      <c:pt idx="168">
                        <c:v>47.160210999999997</c:v>
                      </c:pt>
                      <c:pt idx="169">
                        <c:v>47.160108999999999</c:v>
                      </c:pt>
                      <c:pt idx="170">
                        <c:v>47.160004999999998</c:v>
                      </c:pt>
                      <c:pt idx="171">
                        <c:v>47.159914999999998</c:v>
                      </c:pt>
                      <c:pt idx="172">
                        <c:v>47.159830999999997</c:v>
                      </c:pt>
                      <c:pt idx="173">
                        <c:v>47.159748</c:v>
                      </c:pt>
                      <c:pt idx="174">
                        <c:v>47.159669999999998</c:v>
                      </c:pt>
                      <c:pt idx="175">
                        <c:v>47.159599</c:v>
                      </c:pt>
                      <c:pt idx="176">
                        <c:v>47.159526999999997</c:v>
                      </c:pt>
                      <c:pt idx="177">
                        <c:v>47.15945</c:v>
                      </c:pt>
                      <c:pt idx="178">
                        <c:v>47.159371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'Lap 4 data'!$AR$10:$AR$193</c15:sqref>
                        </c15:formulaRef>
                      </c:ext>
                    </c:extLst>
                    <c:numCache>
                      <c:formatCode>General</c:formatCode>
                      <c:ptCount val="184"/>
                      <c:pt idx="0">
                        <c:v>-88.489740999999995</c:v>
                      </c:pt>
                      <c:pt idx="1">
                        <c:v>-88.489615999999998</c:v>
                      </c:pt>
                      <c:pt idx="2">
                        <c:v>-88.489486999999997</c:v>
                      </c:pt>
                      <c:pt idx="3">
                        <c:v>-88.489358999999993</c:v>
                      </c:pt>
                      <c:pt idx="4">
                        <c:v>-88.489222999999996</c:v>
                      </c:pt>
                      <c:pt idx="5">
                        <c:v>-88.489069000000001</c:v>
                      </c:pt>
                      <c:pt idx="6">
                        <c:v>-88.488900000000001</c:v>
                      </c:pt>
                      <c:pt idx="7">
                        <c:v>-88.488721999999996</c:v>
                      </c:pt>
                      <c:pt idx="8">
                        <c:v>-88.488523000000001</c:v>
                      </c:pt>
                      <c:pt idx="9">
                        <c:v>-88.488307000000006</c:v>
                      </c:pt>
                      <c:pt idx="10">
                        <c:v>-88.488088000000005</c:v>
                      </c:pt>
                      <c:pt idx="11">
                        <c:v>-88.487869000000003</c:v>
                      </c:pt>
                      <c:pt idx="12">
                        <c:v>-88.487651999999997</c:v>
                      </c:pt>
                      <c:pt idx="13">
                        <c:v>-88.487442000000001</c:v>
                      </c:pt>
                      <c:pt idx="14">
                        <c:v>-88.487235999999996</c:v>
                      </c:pt>
                      <c:pt idx="15">
                        <c:v>-88.487031999999999</c:v>
                      </c:pt>
                      <c:pt idx="16">
                        <c:v>-88.486836999999994</c:v>
                      </c:pt>
                      <c:pt idx="17">
                        <c:v>-88.486666</c:v>
                      </c:pt>
                      <c:pt idx="18">
                        <c:v>-88.486510999999993</c:v>
                      </c:pt>
                      <c:pt idx="19">
                        <c:v>-88.486360000000005</c:v>
                      </c:pt>
                      <c:pt idx="20">
                        <c:v>-88.486215999999999</c:v>
                      </c:pt>
                      <c:pt idx="21">
                        <c:v>-88.486075999999997</c:v>
                      </c:pt>
                      <c:pt idx="22">
                        <c:v>-88.485944000000003</c:v>
                      </c:pt>
                      <c:pt idx="23">
                        <c:v>-88.485819000000006</c:v>
                      </c:pt>
                      <c:pt idx="24">
                        <c:v>-88.485697999999999</c:v>
                      </c:pt>
                      <c:pt idx="25">
                        <c:v>-88.485585</c:v>
                      </c:pt>
                      <c:pt idx="26">
                        <c:v>-88.485468999999995</c:v>
                      </c:pt>
                      <c:pt idx="27">
                        <c:v>-88.485350999999994</c:v>
                      </c:pt>
                      <c:pt idx="28">
                        <c:v>-88.485235000000003</c:v>
                      </c:pt>
                      <c:pt idx="29">
                        <c:v>-88.485123999999999</c:v>
                      </c:pt>
                      <c:pt idx="30">
                        <c:v>-88.485016999999999</c:v>
                      </c:pt>
                      <c:pt idx="31">
                        <c:v>-88.484915000000001</c:v>
                      </c:pt>
                      <c:pt idx="32">
                        <c:v>-88.484814</c:v>
                      </c:pt>
                      <c:pt idx="33">
                        <c:v>-88.484714999999994</c:v>
                      </c:pt>
                      <c:pt idx="34">
                        <c:v>-88.484618999999995</c:v>
                      </c:pt>
                      <c:pt idx="35">
                        <c:v>-88.484525000000005</c:v>
                      </c:pt>
                      <c:pt idx="36">
                        <c:v>-88.484433999999993</c:v>
                      </c:pt>
                      <c:pt idx="37">
                        <c:v>-88.484353999999996</c:v>
                      </c:pt>
                      <c:pt idx="38">
                        <c:v>-88.484286999999995</c:v>
                      </c:pt>
                      <c:pt idx="39">
                        <c:v>-88.484234999999998</c:v>
                      </c:pt>
                      <c:pt idx="40">
                        <c:v>-88.484189999999998</c:v>
                      </c:pt>
                      <c:pt idx="41">
                        <c:v>-88.484165000000004</c:v>
                      </c:pt>
                      <c:pt idx="42">
                        <c:v>-88.484166999999999</c:v>
                      </c:pt>
                      <c:pt idx="43">
                        <c:v>-88.484167999999997</c:v>
                      </c:pt>
                      <c:pt idx="44">
                        <c:v>-88.484166000000002</c:v>
                      </c:pt>
                      <c:pt idx="45">
                        <c:v>-88.484166999999999</c:v>
                      </c:pt>
                      <c:pt idx="46">
                        <c:v>-88.484173999999996</c:v>
                      </c:pt>
                      <c:pt idx="47">
                        <c:v>-88.484176000000005</c:v>
                      </c:pt>
                      <c:pt idx="48">
                        <c:v>-88.484176000000005</c:v>
                      </c:pt>
                      <c:pt idx="49">
                        <c:v>-88.484173999999996</c:v>
                      </c:pt>
                      <c:pt idx="50">
                        <c:v>-88.484170000000006</c:v>
                      </c:pt>
                      <c:pt idx="51">
                        <c:v>-88.484173999999996</c:v>
                      </c:pt>
                      <c:pt idx="52">
                        <c:v>-88.484181000000007</c:v>
                      </c:pt>
                      <c:pt idx="53">
                        <c:v>-88.484183999999999</c:v>
                      </c:pt>
                      <c:pt idx="54">
                        <c:v>-88.484178999999997</c:v>
                      </c:pt>
                      <c:pt idx="55">
                        <c:v>-88.484159000000005</c:v>
                      </c:pt>
                      <c:pt idx="56">
                        <c:v>-88.484126000000003</c:v>
                      </c:pt>
                      <c:pt idx="57">
                        <c:v>-88.484082999999998</c:v>
                      </c:pt>
                      <c:pt idx="58">
                        <c:v>-88.484042000000002</c:v>
                      </c:pt>
                      <c:pt idx="59">
                        <c:v>-88.483992000000001</c:v>
                      </c:pt>
                      <c:pt idx="60">
                        <c:v>-88.483939000000007</c:v>
                      </c:pt>
                      <c:pt idx="61">
                        <c:v>-88.483913999999999</c:v>
                      </c:pt>
                      <c:pt idx="62">
                        <c:v>-88.483903999999995</c:v>
                      </c:pt>
                      <c:pt idx="63">
                        <c:v>-88.483900000000006</c:v>
                      </c:pt>
                      <c:pt idx="64">
                        <c:v>-88.483896000000001</c:v>
                      </c:pt>
                      <c:pt idx="65">
                        <c:v>-88.483908999999997</c:v>
                      </c:pt>
                      <c:pt idx="66">
                        <c:v>-88.483919999999998</c:v>
                      </c:pt>
                      <c:pt idx="67">
                        <c:v>-88.483936</c:v>
                      </c:pt>
                      <c:pt idx="68">
                        <c:v>-88.483971999999994</c:v>
                      </c:pt>
                      <c:pt idx="69">
                        <c:v>-88.484002000000004</c:v>
                      </c:pt>
                      <c:pt idx="70">
                        <c:v>-88.484042000000002</c:v>
                      </c:pt>
                      <c:pt idx="71">
                        <c:v>-88.484127000000001</c:v>
                      </c:pt>
                      <c:pt idx="72">
                        <c:v>-88.484155999999999</c:v>
                      </c:pt>
                      <c:pt idx="73">
                        <c:v>-88.484133999999997</c:v>
                      </c:pt>
                      <c:pt idx="74">
                        <c:v>-88.484114000000005</c:v>
                      </c:pt>
                      <c:pt idx="75">
                        <c:v>-88.484099999999998</c:v>
                      </c:pt>
                      <c:pt idx="76">
                        <c:v>-88.484087000000002</c:v>
                      </c:pt>
                      <c:pt idx="77">
                        <c:v>-88.484071</c:v>
                      </c:pt>
                      <c:pt idx="78">
                        <c:v>-88.484065000000001</c:v>
                      </c:pt>
                      <c:pt idx="79">
                        <c:v>-88.484097000000006</c:v>
                      </c:pt>
                      <c:pt idx="80">
                        <c:v>-88.484149000000002</c:v>
                      </c:pt>
                      <c:pt idx="81">
                        <c:v>-88.484209000000007</c:v>
                      </c:pt>
                      <c:pt idx="82">
                        <c:v>-88.484290999999999</c:v>
                      </c:pt>
                      <c:pt idx="83">
                        <c:v>-88.484399999999994</c:v>
                      </c:pt>
                      <c:pt idx="84">
                        <c:v>-88.484510999999998</c:v>
                      </c:pt>
                      <c:pt idx="85">
                        <c:v>-88.484617</c:v>
                      </c:pt>
                      <c:pt idx="86">
                        <c:v>-88.484746000000001</c:v>
                      </c:pt>
                      <c:pt idx="87">
                        <c:v>-88.484896000000006</c:v>
                      </c:pt>
                      <c:pt idx="88">
                        <c:v>-88.485050999999999</c:v>
                      </c:pt>
                      <c:pt idx="89">
                        <c:v>-88.485211000000007</c:v>
                      </c:pt>
                      <c:pt idx="90">
                        <c:v>-88.485384999999994</c:v>
                      </c:pt>
                      <c:pt idx="91">
                        <c:v>-88.485567000000003</c:v>
                      </c:pt>
                      <c:pt idx="92">
                        <c:v>-88.485750999999993</c:v>
                      </c:pt>
                      <c:pt idx="93">
                        <c:v>-88.485870000000006</c:v>
                      </c:pt>
                      <c:pt idx="94">
                        <c:v>-88.486019999999996</c:v>
                      </c:pt>
                      <c:pt idx="95">
                        <c:v>-88.486323999999996</c:v>
                      </c:pt>
                      <c:pt idx="96">
                        <c:v>-88.486501000000004</c:v>
                      </c:pt>
                      <c:pt idx="97">
                        <c:v>-88.486660999999998</c:v>
                      </c:pt>
                      <c:pt idx="98">
                        <c:v>-88.486819999999994</c:v>
                      </c:pt>
                      <c:pt idx="99">
                        <c:v>-88.486970999999997</c:v>
                      </c:pt>
                      <c:pt idx="100">
                        <c:v>-88.487115000000003</c:v>
                      </c:pt>
                      <c:pt idx="101">
                        <c:v>-88.487250000000003</c:v>
                      </c:pt>
                      <c:pt idx="102">
                        <c:v>-88.487378000000007</c:v>
                      </c:pt>
                      <c:pt idx="103">
                        <c:v>-88.487499</c:v>
                      </c:pt>
                      <c:pt idx="104">
                        <c:v>-88.487617</c:v>
                      </c:pt>
                      <c:pt idx="105">
                        <c:v>-88.487730999999997</c:v>
                      </c:pt>
                      <c:pt idx="106">
                        <c:v>-88.487829000000005</c:v>
                      </c:pt>
                      <c:pt idx="107">
                        <c:v>-88.487922999999995</c:v>
                      </c:pt>
                      <c:pt idx="108">
                        <c:v>-88.488020000000006</c:v>
                      </c:pt>
                      <c:pt idx="109">
                        <c:v>-88.488114999999993</c:v>
                      </c:pt>
                      <c:pt idx="110">
                        <c:v>-88.488202000000001</c:v>
                      </c:pt>
                      <c:pt idx="111">
                        <c:v>-88.488279000000006</c:v>
                      </c:pt>
                      <c:pt idx="112">
                        <c:v>-88.488356999999993</c:v>
                      </c:pt>
                      <c:pt idx="113">
                        <c:v>-88.488435999999993</c:v>
                      </c:pt>
                      <c:pt idx="114">
                        <c:v>-88.488523999999998</c:v>
                      </c:pt>
                      <c:pt idx="115">
                        <c:v>-88.488615999999993</c:v>
                      </c:pt>
                      <c:pt idx="116">
                        <c:v>-88.488713000000004</c:v>
                      </c:pt>
                      <c:pt idx="117">
                        <c:v>-88.488809000000003</c:v>
                      </c:pt>
                      <c:pt idx="118">
                        <c:v>-88.488911000000002</c:v>
                      </c:pt>
                      <c:pt idx="119">
                        <c:v>-88.48903</c:v>
                      </c:pt>
                      <c:pt idx="120">
                        <c:v>-88.489149999999995</c:v>
                      </c:pt>
                      <c:pt idx="121">
                        <c:v>-88.489251999999993</c:v>
                      </c:pt>
                      <c:pt idx="122">
                        <c:v>-88.489365000000006</c:v>
                      </c:pt>
                      <c:pt idx="123">
                        <c:v>-88.489479000000003</c:v>
                      </c:pt>
                      <c:pt idx="124">
                        <c:v>-88.489586000000003</c:v>
                      </c:pt>
                      <c:pt idx="125">
                        <c:v>-88.489683999999997</c:v>
                      </c:pt>
                      <c:pt idx="126">
                        <c:v>-88.489784</c:v>
                      </c:pt>
                      <c:pt idx="127">
                        <c:v>-88.489880999999997</c:v>
                      </c:pt>
                      <c:pt idx="128">
                        <c:v>-88.489986999999999</c:v>
                      </c:pt>
                      <c:pt idx="129">
                        <c:v>-88.490114000000005</c:v>
                      </c:pt>
                      <c:pt idx="130">
                        <c:v>-88.490251000000001</c:v>
                      </c:pt>
                      <c:pt idx="131">
                        <c:v>-88.490391000000002</c:v>
                      </c:pt>
                      <c:pt idx="132">
                        <c:v>-88.490543000000002</c:v>
                      </c:pt>
                      <c:pt idx="133">
                        <c:v>-88.490707</c:v>
                      </c:pt>
                      <c:pt idx="134">
                        <c:v>-88.490876999999998</c:v>
                      </c:pt>
                      <c:pt idx="135">
                        <c:v>-88.491041999999993</c:v>
                      </c:pt>
                      <c:pt idx="136">
                        <c:v>-88.491197</c:v>
                      </c:pt>
                      <c:pt idx="137">
                        <c:v>-88.491344999999995</c:v>
                      </c:pt>
                      <c:pt idx="138">
                        <c:v>-88.491479999999996</c:v>
                      </c:pt>
                      <c:pt idx="139">
                        <c:v>-88.491598999999994</c:v>
                      </c:pt>
                      <c:pt idx="140">
                        <c:v>-88.491708000000003</c:v>
                      </c:pt>
                      <c:pt idx="141">
                        <c:v>-88.491797000000005</c:v>
                      </c:pt>
                      <c:pt idx="142">
                        <c:v>-88.491866000000002</c:v>
                      </c:pt>
                      <c:pt idx="143">
                        <c:v>-88.491909000000007</c:v>
                      </c:pt>
                      <c:pt idx="144">
                        <c:v>-88.491930999999994</c:v>
                      </c:pt>
                      <c:pt idx="145">
                        <c:v>-88.491943000000006</c:v>
                      </c:pt>
                      <c:pt idx="146">
                        <c:v>-88.491938000000005</c:v>
                      </c:pt>
                      <c:pt idx="147">
                        <c:v>-88.491911000000002</c:v>
                      </c:pt>
                      <c:pt idx="148">
                        <c:v>-88.491878999999997</c:v>
                      </c:pt>
                      <c:pt idx="149">
                        <c:v>-88.491838000000001</c:v>
                      </c:pt>
                      <c:pt idx="150">
                        <c:v>-88.491786000000005</c:v>
                      </c:pt>
                      <c:pt idx="151">
                        <c:v>-88.491726999999997</c:v>
                      </c:pt>
                      <c:pt idx="152">
                        <c:v>-88.491660999999993</c:v>
                      </c:pt>
                      <c:pt idx="153">
                        <c:v>-88.491594000000006</c:v>
                      </c:pt>
                      <c:pt idx="154">
                        <c:v>-88.491527000000005</c:v>
                      </c:pt>
                      <c:pt idx="155">
                        <c:v>-88.491444999999999</c:v>
                      </c:pt>
                      <c:pt idx="156">
                        <c:v>-88.491337999999999</c:v>
                      </c:pt>
                      <c:pt idx="157">
                        <c:v>-88.491211000000007</c:v>
                      </c:pt>
                      <c:pt idx="158">
                        <c:v>-88.491082000000006</c:v>
                      </c:pt>
                      <c:pt idx="159">
                        <c:v>-88.490960000000001</c:v>
                      </c:pt>
                      <c:pt idx="160">
                        <c:v>-88.490853999999999</c:v>
                      </c:pt>
                      <c:pt idx="161">
                        <c:v>-88.490769999999998</c:v>
                      </c:pt>
                      <c:pt idx="162">
                        <c:v>-88.490718999999999</c:v>
                      </c:pt>
                      <c:pt idx="163">
                        <c:v>-88.490694000000005</c:v>
                      </c:pt>
                      <c:pt idx="164">
                        <c:v>-88.490684999999999</c:v>
                      </c:pt>
                      <c:pt idx="165">
                        <c:v>-88.490679</c:v>
                      </c:pt>
                      <c:pt idx="166">
                        <c:v>-88.490672000000004</c:v>
                      </c:pt>
                      <c:pt idx="167">
                        <c:v>-88.490665000000007</c:v>
                      </c:pt>
                      <c:pt idx="168">
                        <c:v>-88.490652999999995</c:v>
                      </c:pt>
                      <c:pt idx="169">
                        <c:v>-88.490628999999998</c:v>
                      </c:pt>
                      <c:pt idx="170">
                        <c:v>-88.490598000000006</c:v>
                      </c:pt>
                      <c:pt idx="171">
                        <c:v>-88.490550999999996</c:v>
                      </c:pt>
                      <c:pt idx="172">
                        <c:v>-88.490474000000006</c:v>
                      </c:pt>
                      <c:pt idx="173">
                        <c:v>-88.490392</c:v>
                      </c:pt>
                      <c:pt idx="174">
                        <c:v>-88.490288000000007</c:v>
                      </c:pt>
                      <c:pt idx="175">
                        <c:v>-88.490165000000005</c:v>
                      </c:pt>
                      <c:pt idx="176">
                        <c:v>-88.490037000000001</c:v>
                      </c:pt>
                      <c:pt idx="177">
                        <c:v>-88.489907000000002</c:v>
                      </c:pt>
                      <c:pt idx="178">
                        <c:v>-88.489776000000006</c:v>
                      </c:pt>
                    </c:numCache>
                  </c:numRef>
                </c:y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33BA-4F0B-9759-9ED0D0327897}"/>
                  </c:ext>
                </c:extLst>
              </c15:ser>
            </c15:filteredScatterSeries>
          </c:ext>
        </c:extLst>
      </c:scatterChart>
      <c:valAx>
        <c:axId val="139703808"/>
        <c:scaling>
          <c:orientation val="minMax"/>
          <c:max val="47.164999999999999"/>
          <c:min val="47.158000000000001"/>
        </c:scaling>
        <c:delete val="0"/>
        <c:axPos val="b"/>
        <c:numFmt formatCode="General" sourceLinked="1"/>
        <c:majorTickMark val="out"/>
        <c:minorTickMark val="none"/>
        <c:tickLblPos val="nextTo"/>
        <c:crossAx val="139705344"/>
        <c:crosses val="autoZero"/>
        <c:crossBetween val="midCat"/>
      </c:valAx>
      <c:valAx>
        <c:axId val="13970534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39703808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</c:title>
    <c:autoTitleDeleted val="0"/>
    <c:plotArea>
      <c:layout/>
      <c:scatterChart>
        <c:scatterStyle val="smoothMarker"/>
        <c:varyColors val="0"/>
        <c:ser>
          <c:idx val="2"/>
          <c:order val="0"/>
          <c:tx>
            <c:v>Lap3</c:v>
          </c:tx>
          <c:marker>
            <c:symbol val="none"/>
          </c:marker>
          <c:xVal>
            <c:numRef>
              <c:f>'Lap 3 data'!$AQ$10:$AQ$200</c:f>
              <c:numCache>
                <c:formatCode>General</c:formatCode>
                <c:ptCount val="191"/>
                <c:pt idx="0">
                  <c:v>47.159426000000003</c:v>
                </c:pt>
                <c:pt idx="1">
                  <c:v>47.159343</c:v>
                </c:pt>
                <c:pt idx="2">
                  <c:v>47.159255999999999</c:v>
                </c:pt>
                <c:pt idx="3">
                  <c:v>47.159168999999999</c:v>
                </c:pt>
                <c:pt idx="4">
                  <c:v>47.159089000000002</c:v>
                </c:pt>
                <c:pt idx="5">
                  <c:v>47.159022999999998</c:v>
                </c:pt>
                <c:pt idx="6">
                  <c:v>47.158974999999998</c:v>
                </c:pt>
                <c:pt idx="7">
                  <c:v>47.158937000000002</c:v>
                </c:pt>
                <c:pt idx="8">
                  <c:v>47.158912999999998</c:v>
                </c:pt>
                <c:pt idx="9">
                  <c:v>47.158909999999999</c:v>
                </c:pt>
                <c:pt idx="10">
                  <c:v>47.158914000000003</c:v>
                </c:pt>
                <c:pt idx="11">
                  <c:v>47.158921999999997</c:v>
                </c:pt>
                <c:pt idx="12">
                  <c:v>47.158926999999998</c:v>
                </c:pt>
                <c:pt idx="13">
                  <c:v>47.158929000000001</c:v>
                </c:pt>
                <c:pt idx="14">
                  <c:v>47.158929999999998</c:v>
                </c:pt>
                <c:pt idx="15">
                  <c:v>47.158929999999998</c:v>
                </c:pt>
                <c:pt idx="16">
                  <c:v>47.158926999999998</c:v>
                </c:pt>
                <c:pt idx="17">
                  <c:v>47.158920000000002</c:v>
                </c:pt>
                <c:pt idx="18">
                  <c:v>47.158903000000002</c:v>
                </c:pt>
                <c:pt idx="19">
                  <c:v>47.158875999999999</c:v>
                </c:pt>
                <c:pt idx="20">
                  <c:v>47.158836999999998</c:v>
                </c:pt>
                <c:pt idx="21">
                  <c:v>47.158788000000001</c:v>
                </c:pt>
                <c:pt idx="22">
                  <c:v>47.158740999999999</c:v>
                </c:pt>
                <c:pt idx="23">
                  <c:v>47.158693</c:v>
                </c:pt>
                <c:pt idx="24">
                  <c:v>47.158641000000003</c:v>
                </c:pt>
                <c:pt idx="25">
                  <c:v>47.158600999999997</c:v>
                </c:pt>
                <c:pt idx="26">
                  <c:v>47.158572999999997</c:v>
                </c:pt>
                <c:pt idx="27">
                  <c:v>47.158549999999998</c:v>
                </c:pt>
                <c:pt idx="28">
                  <c:v>47.158531000000004</c:v>
                </c:pt>
                <c:pt idx="29">
                  <c:v>47.158520000000003</c:v>
                </c:pt>
                <c:pt idx="30">
                  <c:v>47.158512999999999</c:v>
                </c:pt>
                <c:pt idx="31">
                  <c:v>47.158507999999998</c:v>
                </c:pt>
                <c:pt idx="32">
                  <c:v>47.158509000000002</c:v>
                </c:pt>
                <c:pt idx="33">
                  <c:v>47.158512000000002</c:v>
                </c:pt>
                <c:pt idx="34">
                  <c:v>47.158523000000002</c:v>
                </c:pt>
                <c:pt idx="35">
                  <c:v>47.158543000000002</c:v>
                </c:pt>
                <c:pt idx="36">
                  <c:v>47.158574000000002</c:v>
                </c:pt>
                <c:pt idx="37">
                  <c:v>47.158617</c:v>
                </c:pt>
                <c:pt idx="38">
                  <c:v>47.158667999999999</c:v>
                </c:pt>
                <c:pt idx="39">
                  <c:v>47.158728000000004</c:v>
                </c:pt>
                <c:pt idx="40">
                  <c:v>47.158794999999998</c:v>
                </c:pt>
                <c:pt idx="41">
                  <c:v>47.15887</c:v>
                </c:pt>
                <c:pt idx="42">
                  <c:v>47.158954000000001</c:v>
                </c:pt>
                <c:pt idx="43">
                  <c:v>47.159041000000002</c:v>
                </c:pt>
                <c:pt idx="44">
                  <c:v>47.159134000000002</c:v>
                </c:pt>
                <c:pt idx="45">
                  <c:v>47.159238000000002</c:v>
                </c:pt>
                <c:pt idx="46">
                  <c:v>47.159357999999997</c:v>
                </c:pt>
                <c:pt idx="47">
                  <c:v>47.159486000000001</c:v>
                </c:pt>
                <c:pt idx="48">
                  <c:v>47.159613999999998</c:v>
                </c:pt>
                <c:pt idx="49">
                  <c:v>47.159731999999998</c:v>
                </c:pt>
                <c:pt idx="50">
                  <c:v>47.159843000000002</c:v>
                </c:pt>
                <c:pt idx="51">
                  <c:v>47.159950000000002</c:v>
                </c:pt>
                <c:pt idx="52">
                  <c:v>47.160057999999999</c:v>
                </c:pt>
                <c:pt idx="53">
                  <c:v>47.160164999999999</c:v>
                </c:pt>
                <c:pt idx="54">
                  <c:v>47.160266</c:v>
                </c:pt>
                <c:pt idx="55">
                  <c:v>47.160367999999998</c:v>
                </c:pt>
                <c:pt idx="56">
                  <c:v>47.160468000000002</c:v>
                </c:pt>
                <c:pt idx="57">
                  <c:v>47.160563000000003</c:v>
                </c:pt>
                <c:pt idx="58">
                  <c:v>47.160651999999999</c:v>
                </c:pt>
                <c:pt idx="59">
                  <c:v>47.160739</c:v>
                </c:pt>
                <c:pt idx="60">
                  <c:v>47.160829</c:v>
                </c:pt>
                <c:pt idx="61">
                  <c:v>47.160924999999999</c:v>
                </c:pt>
                <c:pt idx="62">
                  <c:v>47.161034999999998</c:v>
                </c:pt>
                <c:pt idx="63">
                  <c:v>47.161144</c:v>
                </c:pt>
                <c:pt idx="64">
                  <c:v>47.161248999999998</c:v>
                </c:pt>
                <c:pt idx="65">
                  <c:v>47.161352000000001</c:v>
                </c:pt>
                <c:pt idx="66">
                  <c:v>47.161453000000002</c:v>
                </c:pt>
                <c:pt idx="67">
                  <c:v>47.161552</c:v>
                </c:pt>
                <c:pt idx="68">
                  <c:v>47.161650999999999</c:v>
                </c:pt>
                <c:pt idx="69">
                  <c:v>47.161748000000003</c:v>
                </c:pt>
                <c:pt idx="70">
                  <c:v>47.161845</c:v>
                </c:pt>
                <c:pt idx="71">
                  <c:v>47.161940999999999</c:v>
                </c:pt>
                <c:pt idx="72">
                  <c:v>47.162042</c:v>
                </c:pt>
                <c:pt idx="73">
                  <c:v>47.162146</c:v>
                </c:pt>
                <c:pt idx="74">
                  <c:v>47.162255999999999</c:v>
                </c:pt>
                <c:pt idx="75">
                  <c:v>47.162371</c:v>
                </c:pt>
                <c:pt idx="76">
                  <c:v>47.162492</c:v>
                </c:pt>
                <c:pt idx="77">
                  <c:v>47.162605999999997</c:v>
                </c:pt>
                <c:pt idx="78">
                  <c:v>47.162712999999997</c:v>
                </c:pt>
                <c:pt idx="79">
                  <c:v>47.162820000000004</c:v>
                </c:pt>
                <c:pt idx="80">
                  <c:v>47.162931999999998</c:v>
                </c:pt>
                <c:pt idx="81">
                  <c:v>47.163049000000001</c:v>
                </c:pt>
                <c:pt idx="82">
                  <c:v>47.163164999999999</c:v>
                </c:pt>
                <c:pt idx="83">
                  <c:v>47.163283</c:v>
                </c:pt>
                <c:pt idx="84">
                  <c:v>47.163404</c:v>
                </c:pt>
                <c:pt idx="85">
                  <c:v>47.163527000000002</c:v>
                </c:pt>
                <c:pt idx="86">
                  <c:v>47.163651000000002</c:v>
                </c:pt>
                <c:pt idx="87">
                  <c:v>47.16377</c:v>
                </c:pt>
                <c:pt idx="88">
                  <c:v>47.163837999999998</c:v>
                </c:pt>
                <c:pt idx="89">
                  <c:v>47.163916999999998</c:v>
                </c:pt>
                <c:pt idx="90">
                  <c:v>47.164060999999997</c:v>
                </c:pt>
                <c:pt idx="91">
                  <c:v>47.164121000000002</c:v>
                </c:pt>
                <c:pt idx="92">
                  <c:v>47.164189999999998</c:v>
                </c:pt>
                <c:pt idx="93">
                  <c:v>47.164264000000003</c:v>
                </c:pt>
                <c:pt idx="94">
                  <c:v>47.164319999999996</c:v>
                </c:pt>
                <c:pt idx="95">
                  <c:v>47.164360000000002</c:v>
                </c:pt>
                <c:pt idx="96">
                  <c:v>47.164396000000004</c:v>
                </c:pt>
                <c:pt idx="97">
                  <c:v>47.164414999999998</c:v>
                </c:pt>
                <c:pt idx="98">
                  <c:v>47.164422999999999</c:v>
                </c:pt>
                <c:pt idx="99">
                  <c:v>47.164417999999998</c:v>
                </c:pt>
                <c:pt idx="100">
                  <c:v>47.164403999999998</c:v>
                </c:pt>
                <c:pt idx="101">
                  <c:v>47.164382000000003</c:v>
                </c:pt>
                <c:pt idx="102">
                  <c:v>47.164349999999999</c:v>
                </c:pt>
                <c:pt idx="103">
                  <c:v>47.164315999999999</c:v>
                </c:pt>
                <c:pt idx="104">
                  <c:v>47.164285999999997</c:v>
                </c:pt>
                <c:pt idx="105">
                  <c:v>47.164256999999999</c:v>
                </c:pt>
                <c:pt idx="106">
                  <c:v>47.164228999999999</c:v>
                </c:pt>
                <c:pt idx="107">
                  <c:v>47.164203000000001</c:v>
                </c:pt>
                <c:pt idx="108">
                  <c:v>47.164175999999998</c:v>
                </c:pt>
                <c:pt idx="109">
                  <c:v>47.164161999999997</c:v>
                </c:pt>
                <c:pt idx="110">
                  <c:v>47.164166000000002</c:v>
                </c:pt>
                <c:pt idx="111">
                  <c:v>47.164166999999999</c:v>
                </c:pt>
                <c:pt idx="112">
                  <c:v>47.164178999999997</c:v>
                </c:pt>
                <c:pt idx="113">
                  <c:v>47.164202000000003</c:v>
                </c:pt>
                <c:pt idx="114">
                  <c:v>47.164212999999997</c:v>
                </c:pt>
                <c:pt idx="115">
                  <c:v>47.164239000000002</c:v>
                </c:pt>
                <c:pt idx="116">
                  <c:v>47.164267000000002</c:v>
                </c:pt>
                <c:pt idx="117">
                  <c:v>47.164265</c:v>
                </c:pt>
                <c:pt idx="118">
                  <c:v>47.164254</c:v>
                </c:pt>
                <c:pt idx="119">
                  <c:v>47.164234999999998</c:v>
                </c:pt>
                <c:pt idx="120">
                  <c:v>47.164216000000003</c:v>
                </c:pt>
                <c:pt idx="121">
                  <c:v>47.164185000000003</c:v>
                </c:pt>
                <c:pt idx="122">
                  <c:v>47.164138999999999</c:v>
                </c:pt>
                <c:pt idx="123">
                  <c:v>47.164085999999998</c:v>
                </c:pt>
                <c:pt idx="124">
                  <c:v>47.164036000000003</c:v>
                </c:pt>
                <c:pt idx="125">
                  <c:v>47.163975000000001</c:v>
                </c:pt>
                <c:pt idx="126">
                  <c:v>47.163905</c:v>
                </c:pt>
                <c:pt idx="127">
                  <c:v>47.163837000000001</c:v>
                </c:pt>
                <c:pt idx="128">
                  <c:v>47.163772000000002</c:v>
                </c:pt>
                <c:pt idx="129">
                  <c:v>47.163718000000003</c:v>
                </c:pt>
                <c:pt idx="130">
                  <c:v>47.163684000000003</c:v>
                </c:pt>
                <c:pt idx="131">
                  <c:v>47.163656000000003</c:v>
                </c:pt>
                <c:pt idx="132">
                  <c:v>47.163629</c:v>
                </c:pt>
                <c:pt idx="133">
                  <c:v>47.163598</c:v>
                </c:pt>
                <c:pt idx="134">
                  <c:v>47.163567999999998</c:v>
                </c:pt>
                <c:pt idx="135">
                  <c:v>47.163535000000003</c:v>
                </c:pt>
                <c:pt idx="136">
                  <c:v>47.163494</c:v>
                </c:pt>
                <c:pt idx="137">
                  <c:v>47.163440000000001</c:v>
                </c:pt>
                <c:pt idx="138">
                  <c:v>47.163373999999997</c:v>
                </c:pt>
                <c:pt idx="139">
                  <c:v>47.163299000000002</c:v>
                </c:pt>
                <c:pt idx="140">
                  <c:v>47.163210999999997</c:v>
                </c:pt>
                <c:pt idx="141">
                  <c:v>47.163114</c:v>
                </c:pt>
                <c:pt idx="142">
                  <c:v>47.163004999999998</c:v>
                </c:pt>
                <c:pt idx="143">
                  <c:v>47.162896000000003</c:v>
                </c:pt>
                <c:pt idx="144">
                  <c:v>47.162782999999997</c:v>
                </c:pt>
                <c:pt idx="145">
                  <c:v>47.162649999999999</c:v>
                </c:pt>
                <c:pt idx="146">
                  <c:v>47.162506</c:v>
                </c:pt>
                <c:pt idx="147">
                  <c:v>47.16236</c:v>
                </c:pt>
                <c:pt idx="148">
                  <c:v>47.162215000000003</c:v>
                </c:pt>
                <c:pt idx="149">
                  <c:v>47.162078999999999</c:v>
                </c:pt>
                <c:pt idx="150">
                  <c:v>47.161951000000002</c:v>
                </c:pt>
                <c:pt idx="151">
                  <c:v>47.161822000000001</c:v>
                </c:pt>
                <c:pt idx="152">
                  <c:v>47.161695999999999</c:v>
                </c:pt>
                <c:pt idx="153">
                  <c:v>47.161577000000001</c:v>
                </c:pt>
                <c:pt idx="154">
                  <c:v>47.161465999999997</c:v>
                </c:pt>
                <c:pt idx="155">
                  <c:v>47.161361999999997</c:v>
                </c:pt>
                <c:pt idx="156">
                  <c:v>47.161256999999999</c:v>
                </c:pt>
                <c:pt idx="157">
                  <c:v>47.161146000000002</c:v>
                </c:pt>
                <c:pt idx="158">
                  <c:v>47.161026999999997</c:v>
                </c:pt>
                <c:pt idx="159">
                  <c:v>47.160907999999999</c:v>
                </c:pt>
                <c:pt idx="160">
                  <c:v>47.160781999999998</c:v>
                </c:pt>
                <c:pt idx="161">
                  <c:v>47.160640999999998</c:v>
                </c:pt>
                <c:pt idx="162">
                  <c:v>47.160513000000002</c:v>
                </c:pt>
                <c:pt idx="163">
                  <c:v>47.160401</c:v>
                </c:pt>
                <c:pt idx="164">
                  <c:v>47.160299000000002</c:v>
                </c:pt>
                <c:pt idx="165">
                  <c:v>47.160201999999998</c:v>
                </c:pt>
                <c:pt idx="166">
                  <c:v>47.160107000000004</c:v>
                </c:pt>
                <c:pt idx="167">
                  <c:v>47.160015000000001</c:v>
                </c:pt>
                <c:pt idx="168">
                  <c:v>47.159922000000002</c:v>
                </c:pt>
                <c:pt idx="169">
                  <c:v>47.159830999999997</c:v>
                </c:pt>
                <c:pt idx="170">
                  <c:v>47.159747000000003</c:v>
                </c:pt>
                <c:pt idx="171">
                  <c:v>47.159672</c:v>
                </c:pt>
                <c:pt idx="172">
                  <c:v>47.159596000000001</c:v>
                </c:pt>
                <c:pt idx="173">
                  <c:v>47.159517999999998</c:v>
                </c:pt>
                <c:pt idx="174">
                  <c:v>47.159441999999999</c:v>
                </c:pt>
                <c:pt idx="175">
                  <c:v>47.159362999999999</c:v>
                </c:pt>
              </c:numCache>
            </c:numRef>
          </c:xVal>
          <c:yVal>
            <c:numRef>
              <c:f>'Lap 3 data'!$AR$10:$AR$200</c:f>
              <c:numCache>
                <c:formatCode>General</c:formatCode>
                <c:ptCount val="191"/>
                <c:pt idx="0">
                  <c:v>-88.489873000000003</c:v>
                </c:pt>
                <c:pt idx="1">
                  <c:v>-88.489737000000005</c:v>
                </c:pt>
                <c:pt idx="2">
                  <c:v>-88.489604</c:v>
                </c:pt>
                <c:pt idx="3">
                  <c:v>-88.489467000000005</c:v>
                </c:pt>
                <c:pt idx="4">
                  <c:v>-88.489327000000003</c:v>
                </c:pt>
                <c:pt idx="5">
                  <c:v>-88.489178999999993</c:v>
                </c:pt>
                <c:pt idx="6">
                  <c:v>-88.489011000000005</c:v>
                </c:pt>
                <c:pt idx="7">
                  <c:v>-88.488828999999996</c:v>
                </c:pt>
                <c:pt idx="8">
                  <c:v>-88.488636999999997</c:v>
                </c:pt>
                <c:pt idx="9">
                  <c:v>-88.488427999999999</c:v>
                </c:pt>
                <c:pt idx="10">
                  <c:v>-88.488208999999998</c:v>
                </c:pt>
                <c:pt idx="11">
                  <c:v>-88.487984999999995</c:v>
                </c:pt>
                <c:pt idx="12">
                  <c:v>-88.487758999999997</c:v>
                </c:pt>
                <c:pt idx="13">
                  <c:v>-88.487537000000003</c:v>
                </c:pt>
                <c:pt idx="14">
                  <c:v>-88.487320999999994</c:v>
                </c:pt>
                <c:pt idx="15">
                  <c:v>-88.487114000000005</c:v>
                </c:pt>
                <c:pt idx="16">
                  <c:v>-88.486919</c:v>
                </c:pt>
                <c:pt idx="17">
                  <c:v>-88.486728999999997</c:v>
                </c:pt>
                <c:pt idx="18">
                  <c:v>-88.486545000000007</c:v>
                </c:pt>
                <c:pt idx="19">
                  <c:v>-88.486373999999998</c:v>
                </c:pt>
                <c:pt idx="20">
                  <c:v>-88.486215999999999</c:v>
                </c:pt>
                <c:pt idx="21">
                  <c:v>-88.486064999999996</c:v>
                </c:pt>
                <c:pt idx="22">
                  <c:v>-88.485917000000001</c:v>
                </c:pt>
                <c:pt idx="23">
                  <c:v>-88.485772999999995</c:v>
                </c:pt>
                <c:pt idx="24">
                  <c:v>-88.485636999999997</c:v>
                </c:pt>
                <c:pt idx="25">
                  <c:v>-88.485508999999993</c:v>
                </c:pt>
                <c:pt idx="26">
                  <c:v>-88.485394999999997</c:v>
                </c:pt>
                <c:pt idx="27">
                  <c:v>-88.485283999999993</c:v>
                </c:pt>
                <c:pt idx="28">
                  <c:v>-88.485174000000001</c:v>
                </c:pt>
                <c:pt idx="29">
                  <c:v>-88.485065000000006</c:v>
                </c:pt>
                <c:pt idx="30">
                  <c:v>-88.484958000000006</c:v>
                </c:pt>
                <c:pt idx="31">
                  <c:v>-88.484859</c:v>
                </c:pt>
                <c:pt idx="32">
                  <c:v>-88.484764999999996</c:v>
                </c:pt>
                <c:pt idx="33">
                  <c:v>-88.484673999999998</c:v>
                </c:pt>
                <c:pt idx="34">
                  <c:v>-88.484589</c:v>
                </c:pt>
                <c:pt idx="35">
                  <c:v>-88.484505999999996</c:v>
                </c:pt>
                <c:pt idx="36">
                  <c:v>-88.484430000000003</c:v>
                </c:pt>
                <c:pt idx="37">
                  <c:v>-88.484362000000004</c:v>
                </c:pt>
                <c:pt idx="38">
                  <c:v>-88.484298999999993</c:v>
                </c:pt>
                <c:pt idx="39">
                  <c:v>-88.484245000000001</c:v>
                </c:pt>
                <c:pt idx="40">
                  <c:v>-88.484207999999995</c:v>
                </c:pt>
                <c:pt idx="41">
                  <c:v>-88.484190999999996</c:v>
                </c:pt>
                <c:pt idx="42">
                  <c:v>-88.484187000000006</c:v>
                </c:pt>
                <c:pt idx="43">
                  <c:v>-88.484187000000006</c:v>
                </c:pt>
                <c:pt idx="44">
                  <c:v>-88.484191999999993</c:v>
                </c:pt>
                <c:pt idx="45">
                  <c:v>-88.484196999999995</c:v>
                </c:pt>
                <c:pt idx="46">
                  <c:v>-88.484199000000004</c:v>
                </c:pt>
                <c:pt idx="47">
                  <c:v>-88.484201999999996</c:v>
                </c:pt>
                <c:pt idx="48">
                  <c:v>-88.484207999999995</c:v>
                </c:pt>
                <c:pt idx="49">
                  <c:v>-88.484217000000001</c:v>
                </c:pt>
                <c:pt idx="50">
                  <c:v>-88.484221000000005</c:v>
                </c:pt>
                <c:pt idx="51">
                  <c:v>-88.484218999999996</c:v>
                </c:pt>
                <c:pt idx="52">
                  <c:v>-88.484221000000005</c:v>
                </c:pt>
                <c:pt idx="53">
                  <c:v>-88.484221000000005</c:v>
                </c:pt>
                <c:pt idx="54">
                  <c:v>-88.484213999999994</c:v>
                </c:pt>
                <c:pt idx="55">
                  <c:v>-88.484199000000004</c:v>
                </c:pt>
                <c:pt idx="56">
                  <c:v>-88.484172000000001</c:v>
                </c:pt>
                <c:pt idx="57">
                  <c:v>-88.484137000000004</c:v>
                </c:pt>
                <c:pt idx="58">
                  <c:v>-88.484086000000005</c:v>
                </c:pt>
                <c:pt idx="59">
                  <c:v>-88.484031000000002</c:v>
                </c:pt>
                <c:pt idx="60">
                  <c:v>-88.483984000000007</c:v>
                </c:pt>
                <c:pt idx="61">
                  <c:v>-88.483946000000003</c:v>
                </c:pt>
                <c:pt idx="62">
                  <c:v>-88.483932999999993</c:v>
                </c:pt>
                <c:pt idx="63">
                  <c:v>-88.483945000000006</c:v>
                </c:pt>
                <c:pt idx="64">
                  <c:v>-88.483953999999997</c:v>
                </c:pt>
                <c:pt idx="65">
                  <c:v>-88.483956000000006</c:v>
                </c:pt>
                <c:pt idx="66">
                  <c:v>-88.483958000000001</c:v>
                </c:pt>
                <c:pt idx="67">
                  <c:v>-88.483969000000002</c:v>
                </c:pt>
                <c:pt idx="68">
                  <c:v>-88.483998999999997</c:v>
                </c:pt>
                <c:pt idx="69">
                  <c:v>-88.484048000000001</c:v>
                </c:pt>
                <c:pt idx="70">
                  <c:v>-88.484110999999999</c:v>
                </c:pt>
                <c:pt idx="71">
                  <c:v>-88.484156999999996</c:v>
                </c:pt>
                <c:pt idx="72">
                  <c:v>-88.484174999999993</c:v>
                </c:pt>
                <c:pt idx="73">
                  <c:v>-88.484176000000005</c:v>
                </c:pt>
                <c:pt idx="74">
                  <c:v>-88.484160000000003</c:v>
                </c:pt>
                <c:pt idx="75">
                  <c:v>-88.484140999999994</c:v>
                </c:pt>
                <c:pt idx="76">
                  <c:v>-88.484131000000005</c:v>
                </c:pt>
                <c:pt idx="77">
                  <c:v>-88.484121999999999</c:v>
                </c:pt>
                <c:pt idx="78">
                  <c:v>-88.484120000000004</c:v>
                </c:pt>
                <c:pt idx="79">
                  <c:v>-88.484131000000005</c:v>
                </c:pt>
                <c:pt idx="80">
                  <c:v>-88.484155000000001</c:v>
                </c:pt>
                <c:pt idx="81">
                  <c:v>-88.484196999999995</c:v>
                </c:pt>
                <c:pt idx="82">
                  <c:v>-88.484264999999994</c:v>
                </c:pt>
                <c:pt idx="83">
                  <c:v>-88.484342999999996</c:v>
                </c:pt>
                <c:pt idx="84">
                  <c:v>-88.484433999999993</c:v>
                </c:pt>
                <c:pt idx="85">
                  <c:v>-88.484543000000002</c:v>
                </c:pt>
                <c:pt idx="86">
                  <c:v>-88.484662</c:v>
                </c:pt>
                <c:pt idx="87">
                  <c:v>-88.484789000000006</c:v>
                </c:pt>
                <c:pt idx="88">
                  <c:v>-88.484868000000006</c:v>
                </c:pt>
                <c:pt idx="89">
                  <c:v>-88.484977999999998</c:v>
                </c:pt>
                <c:pt idx="90">
                  <c:v>-88.485217000000006</c:v>
                </c:pt>
                <c:pt idx="91">
                  <c:v>-88.485399000000001</c:v>
                </c:pt>
                <c:pt idx="92">
                  <c:v>-88.485579000000001</c:v>
                </c:pt>
                <c:pt idx="93">
                  <c:v>-88.485752000000005</c:v>
                </c:pt>
                <c:pt idx="94">
                  <c:v>-88.485951999999997</c:v>
                </c:pt>
                <c:pt idx="95">
                  <c:v>-88.486153999999999</c:v>
                </c:pt>
                <c:pt idx="96">
                  <c:v>-88.486335999999994</c:v>
                </c:pt>
                <c:pt idx="97">
                  <c:v>-88.486506000000006</c:v>
                </c:pt>
                <c:pt idx="98">
                  <c:v>-88.486665000000002</c:v>
                </c:pt>
                <c:pt idx="99">
                  <c:v>-88.486818999999997</c:v>
                </c:pt>
                <c:pt idx="100">
                  <c:v>-88.486967000000007</c:v>
                </c:pt>
                <c:pt idx="101">
                  <c:v>-88.487111999999996</c:v>
                </c:pt>
                <c:pt idx="102">
                  <c:v>-88.487253999999993</c:v>
                </c:pt>
                <c:pt idx="103">
                  <c:v>-88.487385000000003</c:v>
                </c:pt>
                <c:pt idx="104">
                  <c:v>-88.487504999999999</c:v>
                </c:pt>
                <c:pt idx="105">
                  <c:v>-88.487623999999997</c:v>
                </c:pt>
                <c:pt idx="106">
                  <c:v>-88.487742999999995</c:v>
                </c:pt>
                <c:pt idx="107">
                  <c:v>-88.487864000000002</c:v>
                </c:pt>
                <c:pt idx="108">
                  <c:v>-88.487983999999997</c:v>
                </c:pt>
                <c:pt idx="109">
                  <c:v>-88.488095000000001</c:v>
                </c:pt>
                <c:pt idx="110">
                  <c:v>-88.488193999999993</c:v>
                </c:pt>
                <c:pt idx="111">
                  <c:v>-88.488292999999999</c:v>
                </c:pt>
                <c:pt idx="112">
                  <c:v>-88.488388999999998</c:v>
                </c:pt>
                <c:pt idx="113">
                  <c:v>-88.488461999999998</c:v>
                </c:pt>
                <c:pt idx="114">
                  <c:v>-88.488508999999993</c:v>
                </c:pt>
                <c:pt idx="115">
                  <c:v>-88.488611000000006</c:v>
                </c:pt>
                <c:pt idx="116">
                  <c:v>-88.488763000000006</c:v>
                </c:pt>
                <c:pt idx="117">
                  <c:v>-88.488872000000001</c:v>
                </c:pt>
                <c:pt idx="118">
                  <c:v>-88.488994000000005</c:v>
                </c:pt>
                <c:pt idx="119">
                  <c:v>-88.489116999999993</c:v>
                </c:pt>
                <c:pt idx="120">
                  <c:v>-88.489239999999995</c:v>
                </c:pt>
                <c:pt idx="121">
                  <c:v>-88.489362</c:v>
                </c:pt>
                <c:pt idx="122">
                  <c:v>-88.489485000000002</c:v>
                </c:pt>
                <c:pt idx="123">
                  <c:v>-88.489604999999997</c:v>
                </c:pt>
                <c:pt idx="124">
                  <c:v>-88.489722</c:v>
                </c:pt>
                <c:pt idx="125">
                  <c:v>-88.489834999999999</c:v>
                </c:pt>
                <c:pt idx="126">
                  <c:v>-88.489947000000001</c:v>
                </c:pt>
                <c:pt idx="127">
                  <c:v>-88.490067999999994</c:v>
                </c:pt>
                <c:pt idx="128">
                  <c:v>-88.490191999999993</c:v>
                </c:pt>
                <c:pt idx="129">
                  <c:v>-88.490323000000004</c:v>
                </c:pt>
                <c:pt idx="130">
                  <c:v>-88.490480000000005</c:v>
                </c:pt>
                <c:pt idx="131">
                  <c:v>-88.490658999999994</c:v>
                </c:pt>
                <c:pt idx="132">
                  <c:v>-88.490840000000006</c:v>
                </c:pt>
                <c:pt idx="133">
                  <c:v>-88.491007999999994</c:v>
                </c:pt>
                <c:pt idx="134">
                  <c:v>-88.491167000000004</c:v>
                </c:pt>
                <c:pt idx="135">
                  <c:v>-88.491310999999996</c:v>
                </c:pt>
                <c:pt idx="136">
                  <c:v>-88.491439</c:v>
                </c:pt>
                <c:pt idx="137">
                  <c:v>-88.491551999999999</c:v>
                </c:pt>
                <c:pt idx="138">
                  <c:v>-88.491650000000007</c:v>
                </c:pt>
                <c:pt idx="139">
                  <c:v>-88.491741000000005</c:v>
                </c:pt>
                <c:pt idx="140">
                  <c:v>-88.491817999999995</c:v>
                </c:pt>
                <c:pt idx="141">
                  <c:v>-88.491871000000003</c:v>
                </c:pt>
                <c:pt idx="142">
                  <c:v>-88.491901999999996</c:v>
                </c:pt>
                <c:pt idx="143">
                  <c:v>-88.491930999999994</c:v>
                </c:pt>
                <c:pt idx="144">
                  <c:v>-88.491950000000003</c:v>
                </c:pt>
                <c:pt idx="145">
                  <c:v>-88.491912999999997</c:v>
                </c:pt>
                <c:pt idx="146">
                  <c:v>-88.491849000000002</c:v>
                </c:pt>
                <c:pt idx="147">
                  <c:v>-88.491798000000003</c:v>
                </c:pt>
                <c:pt idx="148">
                  <c:v>-88.491738999999995</c:v>
                </c:pt>
                <c:pt idx="149">
                  <c:v>-88.491671999999994</c:v>
                </c:pt>
                <c:pt idx="150">
                  <c:v>-88.491608999999997</c:v>
                </c:pt>
                <c:pt idx="151">
                  <c:v>-88.491547999999995</c:v>
                </c:pt>
                <c:pt idx="152">
                  <c:v>-88.491472000000002</c:v>
                </c:pt>
                <c:pt idx="153">
                  <c:v>-88.491370000000003</c:v>
                </c:pt>
                <c:pt idx="154">
                  <c:v>-88.491248999999996</c:v>
                </c:pt>
                <c:pt idx="155">
                  <c:v>-88.491112000000001</c:v>
                </c:pt>
                <c:pt idx="156">
                  <c:v>-88.490977999999998</c:v>
                </c:pt>
                <c:pt idx="157">
                  <c:v>-88.490859999999998</c:v>
                </c:pt>
                <c:pt idx="158">
                  <c:v>-88.490768000000003</c:v>
                </c:pt>
                <c:pt idx="159">
                  <c:v>-88.490690000000001</c:v>
                </c:pt>
                <c:pt idx="160">
                  <c:v>-88.490645999999998</c:v>
                </c:pt>
                <c:pt idx="161">
                  <c:v>-88.490666000000004</c:v>
                </c:pt>
                <c:pt idx="162">
                  <c:v>-88.490667999999999</c:v>
                </c:pt>
                <c:pt idx="163">
                  <c:v>-88.490661000000003</c:v>
                </c:pt>
                <c:pt idx="164">
                  <c:v>-88.490650000000002</c:v>
                </c:pt>
                <c:pt idx="165">
                  <c:v>-88.490639999999999</c:v>
                </c:pt>
                <c:pt idx="166">
                  <c:v>-88.490623999999997</c:v>
                </c:pt>
                <c:pt idx="167">
                  <c:v>-88.490589</c:v>
                </c:pt>
                <c:pt idx="168">
                  <c:v>-88.490533999999997</c:v>
                </c:pt>
                <c:pt idx="169">
                  <c:v>-88.490470000000002</c:v>
                </c:pt>
                <c:pt idx="170">
                  <c:v>-88.490375</c:v>
                </c:pt>
                <c:pt idx="171">
                  <c:v>-88.490251000000001</c:v>
                </c:pt>
                <c:pt idx="172">
                  <c:v>-88.490126000000004</c:v>
                </c:pt>
                <c:pt idx="173">
                  <c:v>-88.490003999999999</c:v>
                </c:pt>
                <c:pt idx="174">
                  <c:v>-88.489872000000005</c:v>
                </c:pt>
                <c:pt idx="175">
                  <c:v>-88.489740999999995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2-92DD-4D86-8EAC-58D8433228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9772288"/>
        <c:axId val="139773824"/>
        <c:extLst xmlns:c16r2="http://schemas.microsoft.com/office/drawing/2015/06/chart">
          <c:ext xmlns:c15="http://schemas.microsoft.com/office/drawing/2012/chart" uri="{02D57815-91ED-43cb-92C2-25804820EDAC}">
            <c15:filteredScatterSeries>
              <c15:ser>
                <c:idx val="0"/>
                <c:order val="0"/>
                <c:tx>
                  <c:v>Lap1</c:v>
                </c:tx>
                <c:marker>
                  <c:symbol val="none"/>
                </c:marker>
                <c:xVal>
                  <c:numRef>
                    <c:extLst>
                      <c:ext uri="{02D57815-91ED-43cb-92C2-25804820EDAC}">
                        <c15:formulaRef>
                          <c15:sqref>'Lap 1 data'!$AQ$10:$AQ$199</c15:sqref>
                        </c15:formulaRef>
                      </c:ext>
                    </c:extLst>
                    <c:numCache>
                      <c:formatCode>General</c:formatCode>
                      <c:ptCount val="190"/>
                      <c:pt idx="0">
                        <c:v>47.159281</c:v>
                      </c:pt>
                      <c:pt idx="1">
                        <c:v>47.159260000000003</c:v>
                      </c:pt>
                      <c:pt idx="2">
                        <c:v>47.159219999999998</c:v>
                      </c:pt>
                      <c:pt idx="3">
                        <c:v>47.159174</c:v>
                      </c:pt>
                      <c:pt idx="4">
                        <c:v>47.159123000000001</c:v>
                      </c:pt>
                      <c:pt idx="5">
                        <c:v>47.159069000000002</c:v>
                      </c:pt>
                      <c:pt idx="6">
                        <c:v>47.159024000000002</c:v>
                      </c:pt>
                      <c:pt idx="7">
                        <c:v>47.158988999999998</c:v>
                      </c:pt>
                      <c:pt idx="8">
                        <c:v>47.158957999999998</c:v>
                      </c:pt>
                      <c:pt idx="9">
                        <c:v>47.158938999999997</c:v>
                      </c:pt>
                      <c:pt idx="10">
                        <c:v>47.158932</c:v>
                      </c:pt>
                      <c:pt idx="11">
                        <c:v>47.158932999999998</c:v>
                      </c:pt>
                      <c:pt idx="12">
                        <c:v>47.158937999999999</c:v>
                      </c:pt>
                      <c:pt idx="13">
                        <c:v>47.158943000000001</c:v>
                      </c:pt>
                      <c:pt idx="14">
                        <c:v>47.158943999999998</c:v>
                      </c:pt>
                      <c:pt idx="15">
                        <c:v>47.158943999999998</c:v>
                      </c:pt>
                      <c:pt idx="16">
                        <c:v>47.158946</c:v>
                      </c:pt>
                      <c:pt idx="17">
                        <c:v>47.158945000000003</c:v>
                      </c:pt>
                      <c:pt idx="18">
                        <c:v>47.158940999999999</c:v>
                      </c:pt>
                      <c:pt idx="19">
                        <c:v>47.158935</c:v>
                      </c:pt>
                      <c:pt idx="20">
                        <c:v>47.158923000000001</c:v>
                      </c:pt>
                      <c:pt idx="21">
                        <c:v>47.158904</c:v>
                      </c:pt>
                      <c:pt idx="22">
                        <c:v>47.158878999999999</c:v>
                      </c:pt>
                      <c:pt idx="23">
                        <c:v>47.158842999999997</c:v>
                      </c:pt>
                      <c:pt idx="24">
                        <c:v>47.158802999999999</c:v>
                      </c:pt>
                      <c:pt idx="25">
                        <c:v>47.158759000000003</c:v>
                      </c:pt>
                      <c:pt idx="26">
                        <c:v>47.158710999999997</c:v>
                      </c:pt>
                      <c:pt idx="27">
                        <c:v>47.158669000000003</c:v>
                      </c:pt>
                      <c:pt idx="28">
                        <c:v>47.158633000000002</c:v>
                      </c:pt>
                      <c:pt idx="29">
                        <c:v>47.1586</c:v>
                      </c:pt>
                      <c:pt idx="30">
                        <c:v>47.158574000000002</c:v>
                      </c:pt>
                      <c:pt idx="31">
                        <c:v>47.158555999999997</c:v>
                      </c:pt>
                      <c:pt idx="32">
                        <c:v>47.158538999999998</c:v>
                      </c:pt>
                      <c:pt idx="33">
                        <c:v>47.158526999999999</c:v>
                      </c:pt>
                      <c:pt idx="34">
                        <c:v>47.158518000000001</c:v>
                      </c:pt>
                      <c:pt idx="35">
                        <c:v>47.158513999999997</c:v>
                      </c:pt>
                      <c:pt idx="36">
                        <c:v>47.158513999999997</c:v>
                      </c:pt>
                      <c:pt idx="37">
                        <c:v>47.158517000000003</c:v>
                      </c:pt>
                      <c:pt idx="38">
                        <c:v>47.158532000000001</c:v>
                      </c:pt>
                      <c:pt idx="39">
                        <c:v>47.158565000000003</c:v>
                      </c:pt>
                      <c:pt idx="40">
                        <c:v>47.158611000000001</c:v>
                      </c:pt>
                      <c:pt idx="41">
                        <c:v>47.158662999999997</c:v>
                      </c:pt>
                      <c:pt idx="42">
                        <c:v>47.158721999999997</c:v>
                      </c:pt>
                      <c:pt idx="43">
                        <c:v>47.158785999999999</c:v>
                      </c:pt>
                      <c:pt idx="44">
                        <c:v>47.158858000000002</c:v>
                      </c:pt>
                      <c:pt idx="45">
                        <c:v>47.158935</c:v>
                      </c:pt>
                      <c:pt idx="46">
                        <c:v>47.159018000000003</c:v>
                      </c:pt>
                      <c:pt idx="47">
                        <c:v>47.159098</c:v>
                      </c:pt>
                      <c:pt idx="48">
                        <c:v>47.159198000000004</c:v>
                      </c:pt>
                      <c:pt idx="49">
                        <c:v>47.159315999999997</c:v>
                      </c:pt>
                      <c:pt idx="50">
                        <c:v>47.159447999999998</c:v>
                      </c:pt>
                      <c:pt idx="51">
                        <c:v>47.159616</c:v>
                      </c:pt>
                      <c:pt idx="52">
                        <c:v>47.159745000000001</c:v>
                      </c:pt>
                      <c:pt idx="53">
                        <c:v>47.159865000000003</c:v>
                      </c:pt>
                      <c:pt idx="54">
                        <c:v>47.159965999999997</c:v>
                      </c:pt>
                      <c:pt idx="55">
                        <c:v>47.160046000000001</c:v>
                      </c:pt>
                      <c:pt idx="56">
                        <c:v>47.160145</c:v>
                      </c:pt>
                      <c:pt idx="57">
                        <c:v>47.160245000000003</c:v>
                      </c:pt>
                      <c:pt idx="58">
                        <c:v>47.160341000000003</c:v>
                      </c:pt>
                      <c:pt idx="59">
                        <c:v>47.160434000000002</c:v>
                      </c:pt>
                      <c:pt idx="60">
                        <c:v>47.160525</c:v>
                      </c:pt>
                      <c:pt idx="61">
                        <c:v>47.160614000000002</c:v>
                      </c:pt>
                      <c:pt idx="62">
                        <c:v>47.160696000000002</c:v>
                      </c:pt>
                      <c:pt idx="63">
                        <c:v>47.160784</c:v>
                      </c:pt>
                      <c:pt idx="64">
                        <c:v>47.160879000000001</c:v>
                      </c:pt>
                      <c:pt idx="65">
                        <c:v>47.160980000000002</c:v>
                      </c:pt>
                      <c:pt idx="66">
                        <c:v>47.161087000000002</c:v>
                      </c:pt>
                      <c:pt idx="67">
                        <c:v>47.161192</c:v>
                      </c:pt>
                      <c:pt idx="68">
                        <c:v>47.161296</c:v>
                      </c:pt>
                      <c:pt idx="69">
                        <c:v>47.161403</c:v>
                      </c:pt>
                      <c:pt idx="70">
                        <c:v>47.161504999999998</c:v>
                      </c:pt>
                      <c:pt idx="71">
                        <c:v>47.161606999999997</c:v>
                      </c:pt>
                      <c:pt idx="72">
                        <c:v>47.161706000000002</c:v>
                      </c:pt>
                      <c:pt idx="73">
                        <c:v>47.161805000000001</c:v>
                      </c:pt>
                      <c:pt idx="74">
                        <c:v>47.161900000000003</c:v>
                      </c:pt>
                      <c:pt idx="75">
                        <c:v>47.161994999999997</c:v>
                      </c:pt>
                      <c:pt idx="76">
                        <c:v>47.162103000000002</c:v>
                      </c:pt>
                      <c:pt idx="77">
                        <c:v>47.162216000000001</c:v>
                      </c:pt>
                      <c:pt idx="78">
                        <c:v>47.162329999999997</c:v>
                      </c:pt>
                      <c:pt idx="79">
                        <c:v>47.162447999999998</c:v>
                      </c:pt>
                      <c:pt idx="80">
                        <c:v>47.162553000000003</c:v>
                      </c:pt>
                      <c:pt idx="81">
                        <c:v>47.162618000000002</c:v>
                      </c:pt>
                      <c:pt idx="82">
                        <c:v>47.162756999999999</c:v>
                      </c:pt>
                      <c:pt idx="83">
                        <c:v>47.162959000000001</c:v>
                      </c:pt>
                      <c:pt idx="84">
                        <c:v>47.163083999999998</c:v>
                      </c:pt>
                      <c:pt idx="85">
                        <c:v>47.163209999999999</c:v>
                      </c:pt>
                      <c:pt idx="86">
                        <c:v>47.163333000000002</c:v>
                      </c:pt>
                      <c:pt idx="87">
                        <c:v>47.163460000000001</c:v>
                      </c:pt>
                      <c:pt idx="88">
                        <c:v>47.163586000000002</c:v>
                      </c:pt>
                      <c:pt idx="89">
                        <c:v>47.163705999999998</c:v>
                      </c:pt>
                      <c:pt idx="90">
                        <c:v>47.163812</c:v>
                      </c:pt>
                      <c:pt idx="91">
                        <c:v>47.163913000000001</c:v>
                      </c:pt>
                      <c:pt idx="92">
                        <c:v>47.164005000000003</c:v>
                      </c:pt>
                      <c:pt idx="93">
                        <c:v>47.164079999999998</c:v>
                      </c:pt>
                      <c:pt idx="94">
                        <c:v>47.164149999999999</c:v>
                      </c:pt>
                      <c:pt idx="95">
                        <c:v>47.164216000000003</c:v>
                      </c:pt>
                      <c:pt idx="96">
                        <c:v>47.164276999999998</c:v>
                      </c:pt>
                      <c:pt idx="97">
                        <c:v>47.16433</c:v>
                      </c:pt>
                      <c:pt idx="98">
                        <c:v>47.164372</c:v>
                      </c:pt>
                      <c:pt idx="99">
                        <c:v>47.164409999999997</c:v>
                      </c:pt>
                      <c:pt idx="100">
                        <c:v>47.16442</c:v>
                      </c:pt>
                      <c:pt idx="101">
                        <c:v>47.164417</c:v>
                      </c:pt>
                      <c:pt idx="102">
                        <c:v>47.164403999999998</c:v>
                      </c:pt>
                      <c:pt idx="103">
                        <c:v>47.164385000000003</c:v>
                      </c:pt>
                      <c:pt idx="104">
                        <c:v>47.164361999999997</c:v>
                      </c:pt>
                      <c:pt idx="105">
                        <c:v>47.164333999999997</c:v>
                      </c:pt>
                      <c:pt idx="106">
                        <c:v>47.164301000000002</c:v>
                      </c:pt>
                      <c:pt idx="107">
                        <c:v>47.164268</c:v>
                      </c:pt>
                      <c:pt idx="108">
                        <c:v>47.164236000000002</c:v>
                      </c:pt>
                      <c:pt idx="109">
                        <c:v>47.164208000000002</c:v>
                      </c:pt>
                      <c:pt idx="110">
                        <c:v>47.164183999999999</c:v>
                      </c:pt>
                      <c:pt idx="111">
                        <c:v>47.164172000000001</c:v>
                      </c:pt>
                      <c:pt idx="112">
                        <c:v>47.164164999999997</c:v>
                      </c:pt>
                      <c:pt idx="113">
                        <c:v>47.164163000000002</c:v>
                      </c:pt>
                      <c:pt idx="114">
                        <c:v>47.164177000000002</c:v>
                      </c:pt>
                      <c:pt idx="115">
                        <c:v>47.164206999999998</c:v>
                      </c:pt>
                      <c:pt idx="116">
                        <c:v>47.164237999999997</c:v>
                      </c:pt>
                      <c:pt idx="117">
                        <c:v>47.164257999999997</c:v>
                      </c:pt>
                      <c:pt idx="118">
                        <c:v>47.164270000000002</c:v>
                      </c:pt>
                      <c:pt idx="119">
                        <c:v>47.164279000000001</c:v>
                      </c:pt>
                      <c:pt idx="120">
                        <c:v>47.164285999999997</c:v>
                      </c:pt>
                      <c:pt idx="121">
                        <c:v>47.164275000000004</c:v>
                      </c:pt>
                      <c:pt idx="122">
                        <c:v>47.164231000000001</c:v>
                      </c:pt>
                      <c:pt idx="123">
                        <c:v>47.164178999999997</c:v>
                      </c:pt>
                      <c:pt idx="124">
                        <c:v>47.164132000000002</c:v>
                      </c:pt>
                      <c:pt idx="125">
                        <c:v>47.164085</c:v>
                      </c:pt>
                      <c:pt idx="126">
                        <c:v>47.164037</c:v>
                      </c:pt>
                      <c:pt idx="127">
                        <c:v>47.163984999999997</c:v>
                      </c:pt>
                      <c:pt idx="128">
                        <c:v>47.163927999999999</c:v>
                      </c:pt>
                      <c:pt idx="129">
                        <c:v>47.163863999999997</c:v>
                      </c:pt>
                      <c:pt idx="130">
                        <c:v>47.163800999999999</c:v>
                      </c:pt>
                      <c:pt idx="131">
                        <c:v>47.163742999999997</c:v>
                      </c:pt>
                      <c:pt idx="132">
                        <c:v>47.163697999999997</c:v>
                      </c:pt>
                      <c:pt idx="133">
                        <c:v>47.163663999999997</c:v>
                      </c:pt>
                      <c:pt idx="134">
                        <c:v>47.163634999999999</c:v>
                      </c:pt>
                      <c:pt idx="135">
                        <c:v>47.163609000000001</c:v>
                      </c:pt>
                      <c:pt idx="136">
                        <c:v>47.163578999999999</c:v>
                      </c:pt>
                      <c:pt idx="137">
                        <c:v>47.163545999999997</c:v>
                      </c:pt>
                      <c:pt idx="138">
                        <c:v>47.163505999999998</c:v>
                      </c:pt>
                      <c:pt idx="139">
                        <c:v>47.163460000000001</c:v>
                      </c:pt>
                      <c:pt idx="140">
                        <c:v>47.163407999999997</c:v>
                      </c:pt>
                      <c:pt idx="141">
                        <c:v>47.163327000000002</c:v>
                      </c:pt>
                      <c:pt idx="142">
                        <c:v>47.163226000000002</c:v>
                      </c:pt>
                      <c:pt idx="143">
                        <c:v>47.163125999999998</c:v>
                      </c:pt>
                      <c:pt idx="144">
                        <c:v>47.163021999999998</c:v>
                      </c:pt>
                      <c:pt idx="145">
                        <c:v>47.162909999999997</c:v>
                      </c:pt>
                      <c:pt idx="146">
                        <c:v>47.162796</c:v>
                      </c:pt>
                      <c:pt idx="147">
                        <c:v>47.162675999999998</c:v>
                      </c:pt>
                      <c:pt idx="148">
                        <c:v>47.162548000000001</c:v>
                      </c:pt>
                      <c:pt idx="149">
                        <c:v>47.162415000000003</c:v>
                      </c:pt>
                      <c:pt idx="150">
                        <c:v>47.162278000000001</c:v>
                      </c:pt>
                      <c:pt idx="151">
                        <c:v>47.162142000000003</c:v>
                      </c:pt>
                      <c:pt idx="152">
                        <c:v>47.162008</c:v>
                      </c:pt>
                      <c:pt idx="153">
                        <c:v>47.161878000000002</c:v>
                      </c:pt>
                      <c:pt idx="154">
                        <c:v>47.161754000000002</c:v>
                      </c:pt>
                      <c:pt idx="155">
                        <c:v>47.161634999999997</c:v>
                      </c:pt>
                      <c:pt idx="156">
                        <c:v>47.161526000000002</c:v>
                      </c:pt>
                      <c:pt idx="157">
                        <c:v>47.161422999999999</c:v>
                      </c:pt>
                      <c:pt idx="158">
                        <c:v>47.161326000000003</c:v>
                      </c:pt>
                      <c:pt idx="159">
                        <c:v>47.161228999999999</c:v>
                      </c:pt>
                      <c:pt idx="160">
                        <c:v>47.161123000000003</c:v>
                      </c:pt>
                      <c:pt idx="161">
                        <c:v>47.161054999999998</c:v>
                      </c:pt>
                      <c:pt idx="162">
                        <c:v>47.160961999999998</c:v>
                      </c:pt>
                      <c:pt idx="163">
                        <c:v>47.160769000000002</c:v>
                      </c:pt>
                      <c:pt idx="164">
                        <c:v>47.160637000000001</c:v>
                      </c:pt>
                      <c:pt idx="165">
                        <c:v>47.160505000000001</c:v>
                      </c:pt>
                      <c:pt idx="166">
                        <c:v>47.160386000000003</c:v>
                      </c:pt>
                      <c:pt idx="167">
                        <c:v>47.160271000000002</c:v>
                      </c:pt>
                      <c:pt idx="168">
                        <c:v>47.160159999999998</c:v>
                      </c:pt>
                      <c:pt idx="169">
                        <c:v>47.160055</c:v>
                      </c:pt>
                      <c:pt idx="170">
                        <c:v>47.159956000000001</c:v>
                      </c:pt>
                      <c:pt idx="171">
                        <c:v>47.159865000000003</c:v>
                      </c:pt>
                      <c:pt idx="172">
                        <c:v>47.159781000000002</c:v>
                      </c:pt>
                      <c:pt idx="173">
                        <c:v>47.159705000000002</c:v>
                      </c:pt>
                      <c:pt idx="174">
                        <c:v>47.159635000000002</c:v>
                      </c:pt>
                      <c:pt idx="175">
                        <c:v>47.159562000000001</c:v>
                      </c:pt>
                      <c:pt idx="176">
                        <c:v>47.159484999999997</c:v>
                      </c:pt>
                      <c:pt idx="177">
                        <c:v>47.159402999999998</c:v>
                      </c:pt>
                    </c:numCache>
                  </c:numRef>
                </c:xVal>
                <c:yVal>
                  <c:numRef>
                    <c:extLst>
                      <c:ext uri="{02D57815-91ED-43cb-92C2-25804820EDAC}">
                        <c15:formulaRef>
                          <c15:sqref>'Lap 1 data'!$AR$10:$AR$199</c15:sqref>
                        </c15:formulaRef>
                      </c:ext>
                    </c:extLst>
                    <c:numCache>
                      <c:formatCode>General</c:formatCode>
                      <c:ptCount val="190"/>
                      <c:pt idx="0">
                        <c:v>-88.489593999999997</c:v>
                      </c:pt>
                      <c:pt idx="1">
                        <c:v>-88.489535000000004</c:v>
                      </c:pt>
                      <c:pt idx="2">
                        <c:v>-88.489474999999999</c:v>
                      </c:pt>
                      <c:pt idx="3">
                        <c:v>-88.489403999999993</c:v>
                      </c:pt>
                      <c:pt idx="4">
                        <c:v>-88.489317</c:v>
                      </c:pt>
                      <c:pt idx="5">
                        <c:v>-88.489223999999993</c:v>
                      </c:pt>
                      <c:pt idx="6">
                        <c:v>-88.489113000000003</c:v>
                      </c:pt>
                      <c:pt idx="7">
                        <c:v>-88.488978000000003</c:v>
                      </c:pt>
                      <c:pt idx="8">
                        <c:v>-88.488828999999996</c:v>
                      </c:pt>
                      <c:pt idx="9">
                        <c:v>-88.488660999999993</c:v>
                      </c:pt>
                      <c:pt idx="10">
                        <c:v>-88.488478000000001</c:v>
                      </c:pt>
                      <c:pt idx="11">
                        <c:v>-88.488283999999993</c:v>
                      </c:pt>
                      <c:pt idx="12">
                        <c:v>-88.488077000000004</c:v>
                      </c:pt>
                      <c:pt idx="13">
                        <c:v>-88.487865999999997</c:v>
                      </c:pt>
                      <c:pt idx="14">
                        <c:v>-88.487665000000007</c:v>
                      </c:pt>
                      <c:pt idx="15">
                        <c:v>-88.487471999999997</c:v>
                      </c:pt>
                      <c:pt idx="16">
                        <c:v>-88.487290000000002</c:v>
                      </c:pt>
                      <c:pt idx="17">
                        <c:v>-88.487128999999996</c:v>
                      </c:pt>
                      <c:pt idx="18">
                        <c:v>-88.486957000000004</c:v>
                      </c:pt>
                      <c:pt idx="19">
                        <c:v>-88.486780999999993</c:v>
                      </c:pt>
                      <c:pt idx="20">
                        <c:v>-88.486611999999994</c:v>
                      </c:pt>
                      <c:pt idx="21">
                        <c:v>-88.486455000000007</c:v>
                      </c:pt>
                      <c:pt idx="22">
                        <c:v>-88.486307999999994</c:v>
                      </c:pt>
                      <c:pt idx="23">
                        <c:v>-88.486169000000004</c:v>
                      </c:pt>
                      <c:pt idx="24">
                        <c:v>-88.486035000000001</c:v>
                      </c:pt>
                      <c:pt idx="25">
                        <c:v>-88.485906</c:v>
                      </c:pt>
                      <c:pt idx="26">
                        <c:v>-88.485785000000007</c:v>
                      </c:pt>
                      <c:pt idx="27">
                        <c:v>-88.485669999999999</c:v>
                      </c:pt>
                      <c:pt idx="28">
                        <c:v>-88.485563999999997</c:v>
                      </c:pt>
                      <c:pt idx="29">
                        <c:v>-88.485460000000003</c:v>
                      </c:pt>
                      <c:pt idx="30">
                        <c:v>-88.485350999999994</c:v>
                      </c:pt>
                      <c:pt idx="31">
                        <c:v>-88.485239000000007</c:v>
                      </c:pt>
                      <c:pt idx="32">
                        <c:v>-88.485128000000003</c:v>
                      </c:pt>
                      <c:pt idx="33">
                        <c:v>-88.485016999999999</c:v>
                      </c:pt>
                      <c:pt idx="34">
                        <c:v>-88.484911999999994</c:v>
                      </c:pt>
                      <c:pt idx="35">
                        <c:v>-88.484810999999993</c:v>
                      </c:pt>
                      <c:pt idx="36">
                        <c:v>-88.484706000000003</c:v>
                      </c:pt>
                      <c:pt idx="37">
                        <c:v>-88.484600999999998</c:v>
                      </c:pt>
                      <c:pt idx="38">
                        <c:v>-88.484503000000004</c:v>
                      </c:pt>
                      <c:pt idx="39">
                        <c:v>-88.48442</c:v>
                      </c:pt>
                      <c:pt idx="40">
                        <c:v>-88.484346000000002</c:v>
                      </c:pt>
                      <c:pt idx="41">
                        <c:v>-88.484278000000003</c:v>
                      </c:pt>
                      <c:pt idx="42">
                        <c:v>-88.484216000000004</c:v>
                      </c:pt>
                      <c:pt idx="43">
                        <c:v>-88.484164000000007</c:v>
                      </c:pt>
                      <c:pt idx="44">
                        <c:v>-88.484123999999994</c:v>
                      </c:pt>
                      <c:pt idx="45">
                        <c:v>-88.484093000000001</c:v>
                      </c:pt>
                      <c:pt idx="46">
                        <c:v>-88.484076999999999</c:v>
                      </c:pt>
                      <c:pt idx="47">
                        <c:v>-88.484055999999995</c:v>
                      </c:pt>
                      <c:pt idx="48">
                        <c:v>-88.484065000000001</c:v>
                      </c:pt>
                      <c:pt idx="49">
                        <c:v>-88.484108000000006</c:v>
                      </c:pt>
                      <c:pt idx="50">
                        <c:v>-88.484115000000003</c:v>
                      </c:pt>
                      <c:pt idx="51">
                        <c:v>-88.484126000000003</c:v>
                      </c:pt>
                      <c:pt idx="52">
                        <c:v>-88.484132000000002</c:v>
                      </c:pt>
                      <c:pt idx="53">
                        <c:v>-88.484137000000004</c:v>
                      </c:pt>
                      <c:pt idx="54">
                        <c:v>-88.484143000000003</c:v>
                      </c:pt>
                      <c:pt idx="55">
                        <c:v>-88.484143000000003</c:v>
                      </c:pt>
                      <c:pt idx="56">
                        <c:v>-88.484138000000002</c:v>
                      </c:pt>
                      <c:pt idx="57">
                        <c:v>-88.484137000000004</c:v>
                      </c:pt>
                      <c:pt idx="58">
                        <c:v>-88.484122999999997</c:v>
                      </c:pt>
                      <c:pt idx="59">
                        <c:v>-88.484099999999998</c:v>
                      </c:pt>
                      <c:pt idx="60">
                        <c:v>-88.484076999999999</c:v>
                      </c:pt>
                      <c:pt idx="61">
                        <c:v>-88.484038999999996</c:v>
                      </c:pt>
                      <c:pt idx="62">
                        <c:v>-88.483981</c:v>
                      </c:pt>
                      <c:pt idx="63">
                        <c:v>-88.483936</c:v>
                      </c:pt>
                      <c:pt idx="64">
                        <c:v>-88.483902999999998</c:v>
                      </c:pt>
                      <c:pt idx="65">
                        <c:v>-88.483887999999993</c:v>
                      </c:pt>
                      <c:pt idx="66">
                        <c:v>-88.483887999999993</c:v>
                      </c:pt>
                      <c:pt idx="67">
                        <c:v>-88.483886999999996</c:v>
                      </c:pt>
                      <c:pt idx="68">
                        <c:v>-88.483889000000005</c:v>
                      </c:pt>
                      <c:pt idx="69">
                        <c:v>-88.483901000000003</c:v>
                      </c:pt>
                      <c:pt idx="70">
                        <c:v>-88.483912000000004</c:v>
                      </c:pt>
                      <c:pt idx="71">
                        <c:v>-88.483923000000004</c:v>
                      </c:pt>
                      <c:pt idx="72">
                        <c:v>-88.483953999999997</c:v>
                      </c:pt>
                      <c:pt idx="73">
                        <c:v>-88.484002000000004</c:v>
                      </c:pt>
                      <c:pt idx="74">
                        <c:v>-88.484059999999999</c:v>
                      </c:pt>
                      <c:pt idx="75">
                        <c:v>-88.484128999999996</c:v>
                      </c:pt>
                      <c:pt idx="76">
                        <c:v>-88.484131000000005</c:v>
                      </c:pt>
                      <c:pt idx="77">
                        <c:v>-88.484121999999999</c:v>
                      </c:pt>
                      <c:pt idx="78">
                        <c:v>-88.484117999999995</c:v>
                      </c:pt>
                      <c:pt idx="79">
                        <c:v>-88.484108000000006</c:v>
                      </c:pt>
                      <c:pt idx="80">
                        <c:v>-88.484089999999995</c:v>
                      </c:pt>
                      <c:pt idx="81">
                        <c:v>-88.484086000000005</c:v>
                      </c:pt>
                      <c:pt idx="82">
                        <c:v>-88.484082999999998</c:v>
                      </c:pt>
                      <c:pt idx="83">
                        <c:v>-88.484080000000006</c:v>
                      </c:pt>
                      <c:pt idx="84">
                        <c:v>-88.484127999999998</c:v>
                      </c:pt>
                      <c:pt idx="85">
                        <c:v>-88.484245999999999</c:v>
                      </c:pt>
                      <c:pt idx="86">
                        <c:v>-88.484352000000001</c:v>
                      </c:pt>
                      <c:pt idx="87">
                        <c:v>-88.484465</c:v>
                      </c:pt>
                      <c:pt idx="88">
                        <c:v>-88.484583999999998</c:v>
                      </c:pt>
                      <c:pt idx="89">
                        <c:v>-88.484702999999996</c:v>
                      </c:pt>
                      <c:pt idx="90">
                        <c:v>-88.484834000000006</c:v>
                      </c:pt>
                      <c:pt idx="91">
                        <c:v>-88.484978999999996</c:v>
                      </c:pt>
                      <c:pt idx="92">
                        <c:v>-88.485131999999993</c:v>
                      </c:pt>
                      <c:pt idx="93">
                        <c:v>-88.485302000000004</c:v>
                      </c:pt>
                      <c:pt idx="94">
                        <c:v>-88.485477000000003</c:v>
                      </c:pt>
                      <c:pt idx="95">
                        <c:v>-88.485659999999996</c:v>
                      </c:pt>
                      <c:pt idx="96">
                        <c:v>-88.485855999999998</c:v>
                      </c:pt>
                      <c:pt idx="97">
                        <c:v>-88.486044000000007</c:v>
                      </c:pt>
                      <c:pt idx="98">
                        <c:v>-88.486222999999995</c:v>
                      </c:pt>
                      <c:pt idx="99">
                        <c:v>-88.486395000000002</c:v>
                      </c:pt>
                      <c:pt idx="100">
                        <c:v>-88.486547000000002</c:v>
                      </c:pt>
                      <c:pt idx="101">
                        <c:v>-88.486694999999997</c:v>
                      </c:pt>
                      <c:pt idx="102">
                        <c:v>-88.486846</c:v>
                      </c:pt>
                      <c:pt idx="103">
                        <c:v>-88.486993999999996</c:v>
                      </c:pt>
                      <c:pt idx="104">
                        <c:v>-88.487137000000004</c:v>
                      </c:pt>
                      <c:pt idx="105">
                        <c:v>-88.487271000000007</c:v>
                      </c:pt>
                      <c:pt idx="106">
                        <c:v>-88.487397000000001</c:v>
                      </c:pt>
                      <c:pt idx="107">
                        <c:v>-88.487521000000001</c:v>
                      </c:pt>
                      <c:pt idx="108">
                        <c:v>-88.487641999999994</c:v>
                      </c:pt>
                      <c:pt idx="109">
                        <c:v>-88.487762000000004</c:v>
                      </c:pt>
                      <c:pt idx="110">
                        <c:v>-88.487877999999995</c:v>
                      </c:pt>
                      <c:pt idx="111">
                        <c:v>-88.487986000000006</c:v>
                      </c:pt>
                      <c:pt idx="112">
                        <c:v>-88.488095000000001</c:v>
                      </c:pt>
                      <c:pt idx="113">
                        <c:v>-88.488201000000004</c:v>
                      </c:pt>
                      <c:pt idx="114">
                        <c:v>-88.488303999999999</c:v>
                      </c:pt>
                      <c:pt idx="115">
                        <c:v>-88.488405</c:v>
                      </c:pt>
                      <c:pt idx="116">
                        <c:v>-88.488501999999997</c:v>
                      </c:pt>
                      <c:pt idx="117">
                        <c:v>-88.488606000000004</c:v>
                      </c:pt>
                      <c:pt idx="118">
                        <c:v>-88.488714000000002</c:v>
                      </c:pt>
                      <c:pt idx="119">
                        <c:v>-88.488821999999999</c:v>
                      </c:pt>
                      <c:pt idx="120">
                        <c:v>-88.488934</c:v>
                      </c:pt>
                      <c:pt idx="121">
                        <c:v>-88.489057000000003</c:v>
                      </c:pt>
                      <c:pt idx="122">
                        <c:v>-88.489198999999999</c:v>
                      </c:pt>
                      <c:pt idx="123">
                        <c:v>-88.489339000000001</c:v>
                      </c:pt>
                      <c:pt idx="124">
                        <c:v>-88.489467000000005</c:v>
                      </c:pt>
                      <c:pt idx="125">
                        <c:v>-88.489587</c:v>
                      </c:pt>
                      <c:pt idx="126">
                        <c:v>-88.489705999999998</c:v>
                      </c:pt>
                      <c:pt idx="127">
                        <c:v>-88.489819999999995</c:v>
                      </c:pt>
                      <c:pt idx="128">
                        <c:v>-88.489930000000001</c:v>
                      </c:pt>
                      <c:pt idx="129">
                        <c:v>-88.490041000000005</c:v>
                      </c:pt>
                      <c:pt idx="130">
                        <c:v>-88.490167</c:v>
                      </c:pt>
                      <c:pt idx="131">
                        <c:v>-88.490317000000005</c:v>
                      </c:pt>
                      <c:pt idx="132">
                        <c:v>-88.490468000000007</c:v>
                      </c:pt>
                      <c:pt idx="133">
                        <c:v>-88.490626000000006</c:v>
                      </c:pt>
                      <c:pt idx="134">
                        <c:v>-88.490791999999999</c:v>
                      </c:pt>
                      <c:pt idx="135">
                        <c:v>-88.490962999999994</c:v>
                      </c:pt>
                      <c:pt idx="136">
                        <c:v>-88.491133000000005</c:v>
                      </c:pt>
                      <c:pt idx="137">
                        <c:v>-88.491290000000006</c:v>
                      </c:pt>
                      <c:pt idx="138">
                        <c:v>-88.491428999999997</c:v>
                      </c:pt>
                      <c:pt idx="139">
                        <c:v>-88.491557999999998</c:v>
                      </c:pt>
                      <c:pt idx="140">
                        <c:v>-88.491682999999995</c:v>
                      </c:pt>
                      <c:pt idx="141">
                        <c:v>-88.491776000000002</c:v>
                      </c:pt>
                      <c:pt idx="142">
                        <c:v>-88.491844999999998</c:v>
                      </c:pt>
                      <c:pt idx="143">
                        <c:v>-88.491905000000003</c:v>
                      </c:pt>
                      <c:pt idx="144">
                        <c:v>-88.491945000000001</c:v>
                      </c:pt>
                      <c:pt idx="145">
                        <c:v>-88.491954000000007</c:v>
                      </c:pt>
                      <c:pt idx="146">
                        <c:v>-88.491945000000001</c:v>
                      </c:pt>
                      <c:pt idx="147">
                        <c:v>-88.491924999999995</c:v>
                      </c:pt>
                      <c:pt idx="148">
                        <c:v>-88.491900999999999</c:v>
                      </c:pt>
                      <c:pt idx="149">
                        <c:v>-88.491861</c:v>
                      </c:pt>
                      <c:pt idx="150">
                        <c:v>-88.491805999999997</c:v>
                      </c:pt>
                      <c:pt idx="151">
                        <c:v>-88.491746000000006</c:v>
                      </c:pt>
                      <c:pt idx="152">
                        <c:v>-88.491679000000005</c:v>
                      </c:pt>
                      <c:pt idx="153">
                        <c:v>-88.491609999999994</c:v>
                      </c:pt>
                      <c:pt idx="154">
                        <c:v>-88.491536999999994</c:v>
                      </c:pt>
                      <c:pt idx="155">
                        <c:v>-88.491453000000007</c:v>
                      </c:pt>
                      <c:pt idx="156">
                        <c:v>-88.491349999999997</c:v>
                      </c:pt>
                      <c:pt idx="157">
                        <c:v>-88.491226999999995</c:v>
                      </c:pt>
                      <c:pt idx="158">
                        <c:v>-88.491096999999996</c:v>
                      </c:pt>
                      <c:pt idx="159">
                        <c:v>-88.490971000000002</c:v>
                      </c:pt>
                      <c:pt idx="160">
                        <c:v>-88.490859999999998</c:v>
                      </c:pt>
                      <c:pt idx="161">
                        <c:v>-88.490799999999993</c:v>
                      </c:pt>
                      <c:pt idx="162">
                        <c:v>-88.490744000000007</c:v>
                      </c:pt>
                      <c:pt idx="163">
                        <c:v>-88.490654000000006</c:v>
                      </c:pt>
                      <c:pt idx="164">
                        <c:v>-88.490660000000005</c:v>
                      </c:pt>
                      <c:pt idx="165">
                        <c:v>-88.490683000000004</c:v>
                      </c:pt>
                      <c:pt idx="166">
                        <c:v>-88.490685999999997</c:v>
                      </c:pt>
                      <c:pt idx="167">
                        <c:v>-88.490673999999999</c:v>
                      </c:pt>
                      <c:pt idx="168">
                        <c:v>-88.490651</c:v>
                      </c:pt>
                      <c:pt idx="169">
                        <c:v>-88.490624999999994</c:v>
                      </c:pt>
                      <c:pt idx="170">
                        <c:v>-88.490577999999999</c:v>
                      </c:pt>
                      <c:pt idx="171">
                        <c:v>-88.490505999999996</c:v>
                      </c:pt>
                      <c:pt idx="172">
                        <c:v>-88.490419000000003</c:v>
                      </c:pt>
                      <c:pt idx="173">
                        <c:v>-88.490311000000005</c:v>
                      </c:pt>
                      <c:pt idx="174">
                        <c:v>-88.490184999999997</c:v>
                      </c:pt>
                      <c:pt idx="175">
                        <c:v>-88.490054999999998</c:v>
                      </c:pt>
                      <c:pt idx="176">
                        <c:v>-88.489920999999995</c:v>
                      </c:pt>
                      <c:pt idx="177">
                        <c:v>-88.489789999999999</c:v>
                      </c:pt>
                    </c:numCache>
                  </c:numRef>
                </c:yVal>
                <c:smooth val="1"/>
                <c:extLst>
                  <c:ext xmlns:c16="http://schemas.microsoft.com/office/drawing/2014/chart" uri="{C3380CC4-5D6E-409C-BE32-E72D297353CC}">
                    <c16:uniqueId val="{00000000-92DD-4D86-8EAC-58D8433228F8}"/>
                  </c:ext>
                </c:extLst>
              </c15:ser>
            </c15:filteredScatterSeries>
            <c15:filteredScatterSeries>
              <c15:ser>
                <c:idx val="1"/>
                <c:order val="1"/>
                <c:tx>
                  <c:v>Lap2</c:v>
                </c:tx>
                <c:marker>
                  <c:symbol val="none"/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'Lap 2 data'!$AQ$10:$AQ$199</c15:sqref>
                        </c15:formulaRef>
                      </c:ext>
                    </c:extLst>
                    <c:numCache>
                      <c:formatCode>General</c:formatCode>
                      <c:ptCount val="190"/>
                      <c:pt idx="0">
                        <c:v>47.159402999999998</c:v>
                      </c:pt>
                      <c:pt idx="1">
                        <c:v>47.159323000000001</c:v>
                      </c:pt>
                      <c:pt idx="2">
                        <c:v>47.159241000000002</c:v>
                      </c:pt>
                      <c:pt idx="3">
                        <c:v>47.159157999999998</c:v>
                      </c:pt>
                      <c:pt idx="4">
                        <c:v>47.159075000000001</c:v>
                      </c:pt>
                      <c:pt idx="5">
                        <c:v>47.159008999999998</c:v>
                      </c:pt>
                      <c:pt idx="6">
                        <c:v>47.158965999999999</c:v>
                      </c:pt>
                      <c:pt idx="7">
                        <c:v>47.158940000000001</c:v>
                      </c:pt>
                      <c:pt idx="8">
                        <c:v>47.158932999999998</c:v>
                      </c:pt>
                      <c:pt idx="9">
                        <c:v>47.158937000000002</c:v>
                      </c:pt>
                      <c:pt idx="10">
                        <c:v>47.158938999999997</c:v>
                      </c:pt>
                      <c:pt idx="11">
                        <c:v>47.158942000000003</c:v>
                      </c:pt>
                      <c:pt idx="12">
                        <c:v>47.158945000000003</c:v>
                      </c:pt>
                      <c:pt idx="13">
                        <c:v>47.158949</c:v>
                      </c:pt>
                      <c:pt idx="14">
                        <c:v>47.158949</c:v>
                      </c:pt>
                      <c:pt idx="15">
                        <c:v>47.158945000000003</c:v>
                      </c:pt>
                      <c:pt idx="16">
                        <c:v>47.158940000000001</c:v>
                      </c:pt>
                      <c:pt idx="17">
                        <c:v>47.158928000000003</c:v>
                      </c:pt>
                      <c:pt idx="18">
                        <c:v>47.158907999999997</c:v>
                      </c:pt>
                      <c:pt idx="19">
                        <c:v>47.158876999999997</c:v>
                      </c:pt>
                      <c:pt idx="20">
                        <c:v>47.158831999999997</c:v>
                      </c:pt>
                      <c:pt idx="21">
                        <c:v>47.158783999999997</c:v>
                      </c:pt>
                      <c:pt idx="22">
                        <c:v>47.158729000000001</c:v>
                      </c:pt>
                      <c:pt idx="23">
                        <c:v>47.158673</c:v>
                      </c:pt>
                      <c:pt idx="24">
                        <c:v>47.158628</c:v>
                      </c:pt>
                      <c:pt idx="25">
                        <c:v>47.158589999999997</c:v>
                      </c:pt>
                      <c:pt idx="26">
                        <c:v>47.158558999999997</c:v>
                      </c:pt>
                      <c:pt idx="27">
                        <c:v>47.158540000000002</c:v>
                      </c:pt>
                      <c:pt idx="28">
                        <c:v>47.158521999999998</c:v>
                      </c:pt>
                      <c:pt idx="29">
                        <c:v>47.15851</c:v>
                      </c:pt>
                      <c:pt idx="30">
                        <c:v>47.158507999999998</c:v>
                      </c:pt>
                      <c:pt idx="31">
                        <c:v>47.158513999999997</c:v>
                      </c:pt>
                      <c:pt idx="32">
                        <c:v>47.158526000000002</c:v>
                      </c:pt>
                      <c:pt idx="33">
                        <c:v>47.158546000000001</c:v>
                      </c:pt>
                      <c:pt idx="34">
                        <c:v>47.158582000000003</c:v>
                      </c:pt>
                      <c:pt idx="35">
                        <c:v>47.158636000000001</c:v>
                      </c:pt>
                      <c:pt idx="36">
                        <c:v>47.158698999999999</c:v>
                      </c:pt>
                      <c:pt idx="37">
                        <c:v>47.158768000000002</c:v>
                      </c:pt>
                      <c:pt idx="38">
                        <c:v>47.158811999999998</c:v>
                      </c:pt>
                      <c:pt idx="39">
                        <c:v>47.158867000000001</c:v>
                      </c:pt>
                      <c:pt idx="40">
                        <c:v>47.158988000000001</c:v>
                      </c:pt>
                      <c:pt idx="41">
                        <c:v>47.159086000000002</c:v>
                      </c:pt>
                      <c:pt idx="42">
                        <c:v>47.159193999999999</c:v>
                      </c:pt>
                      <c:pt idx="43">
                        <c:v>47.159295999999998</c:v>
                      </c:pt>
                      <c:pt idx="44">
                        <c:v>47.159396000000001</c:v>
                      </c:pt>
                      <c:pt idx="45">
                        <c:v>47.159506999999998</c:v>
                      </c:pt>
                      <c:pt idx="46">
                        <c:v>47.159635000000002</c:v>
                      </c:pt>
                      <c:pt idx="47">
                        <c:v>47.159764000000003</c:v>
                      </c:pt>
                      <c:pt idx="48">
                        <c:v>47.159885000000003</c:v>
                      </c:pt>
                      <c:pt idx="49">
                        <c:v>47.159998000000002</c:v>
                      </c:pt>
                      <c:pt idx="50">
                        <c:v>47.160108999999999</c:v>
                      </c:pt>
                      <c:pt idx="51">
                        <c:v>47.160218999999998</c:v>
                      </c:pt>
                      <c:pt idx="52">
                        <c:v>47.160325999999998</c:v>
                      </c:pt>
                      <c:pt idx="53">
                        <c:v>47.160429000000001</c:v>
                      </c:pt>
                      <c:pt idx="54">
                        <c:v>47.160516999999999</c:v>
                      </c:pt>
                      <c:pt idx="55">
                        <c:v>47.160601</c:v>
                      </c:pt>
                      <c:pt idx="56">
                        <c:v>47.160690000000002</c:v>
                      </c:pt>
                      <c:pt idx="57">
                        <c:v>47.160781</c:v>
                      </c:pt>
                      <c:pt idx="58">
                        <c:v>47.160881000000003</c:v>
                      </c:pt>
                      <c:pt idx="59">
                        <c:v>47.160986000000001</c:v>
                      </c:pt>
                      <c:pt idx="60">
                        <c:v>47.161095000000003</c:v>
                      </c:pt>
                      <c:pt idx="61">
                        <c:v>47.161206</c:v>
                      </c:pt>
                      <c:pt idx="62">
                        <c:v>47.161315999999999</c:v>
                      </c:pt>
                      <c:pt idx="63">
                        <c:v>47.161422999999999</c:v>
                      </c:pt>
                      <c:pt idx="64">
                        <c:v>47.161527</c:v>
                      </c:pt>
                      <c:pt idx="65">
                        <c:v>47.161625999999998</c:v>
                      </c:pt>
                      <c:pt idx="66">
                        <c:v>47.161721</c:v>
                      </c:pt>
                      <c:pt idx="67">
                        <c:v>47.161814</c:v>
                      </c:pt>
                      <c:pt idx="68">
                        <c:v>47.161909999999999</c:v>
                      </c:pt>
                      <c:pt idx="69">
                        <c:v>47.162013000000002</c:v>
                      </c:pt>
                      <c:pt idx="70">
                        <c:v>47.162120999999999</c:v>
                      </c:pt>
                      <c:pt idx="71">
                        <c:v>47.162232000000003</c:v>
                      </c:pt>
                      <c:pt idx="72">
                        <c:v>47.162353000000003</c:v>
                      </c:pt>
                      <c:pt idx="73">
                        <c:v>47.162469999999999</c:v>
                      </c:pt>
                      <c:pt idx="74">
                        <c:v>47.162588999999997</c:v>
                      </c:pt>
                      <c:pt idx="75">
                        <c:v>47.162703</c:v>
                      </c:pt>
                      <c:pt idx="76">
                        <c:v>47.162816999999997</c:v>
                      </c:pt>
                      <c:pt idx="77">
                        <c:v>47.162934</c:v>
                      </c:pt>
                      <c:pt idx="78">
                        <c:v>47.163049999999998</c:v>
                      </c:pt>
                      <c:pt idx="79">
                        <c:v>47.163161000000002</c:v>
                      </c:pt>
                      <c:pt idx="80">
                        <c:v>47.163271999999999</c:v>
                      </c:pt>
                      <c:pt idx="81">
                        <c:v>47.163378999999999</c:v>
                      </c:pt>
                      <c:pt idx="82">
                        <c:v>47.163485999999999</c:v>
                      </c:pt>
                      <c:pt idx="83">
                        <c:v>47.163608000000004</c:v>
                      </c:pt>
                      <c:pt idx="84">
                        <c:v>47.163732000000003</c:v>
                      </c:pt>
                      <c:pt idx="85">
                        <c:v>47.163837999999998</c:v>
                      </c:pt>
                      <c:pt idx="86">
                        <c:v>47.163936</c:v>
                      </c:pt>
                      <c:pt idx="87">
                        <c:v>47.164028000000002</c:v>
                      </c:pt>
                      <c:pt idx="88">
                        <c:v>47.164099</c:v>
                      </c:pt>
                      <c:pt idx="89">
                        <c:v>47.164164</c:v>
                      </c:pt>
                      <c:pt idx="90">
                        <c:v>47.164228999999999</c:v>
                      </c:pt>
                      <c:pt idx="91">
                        <c:v>47.164282999999998</c:v>
                      </c:pt>
                      <c:pt idx="92">
                        <c:v>47.164332000000002</c:v>
                      </c:pt>
                      <c:pt idx="93">
                        <c:v>47.164372999999998</c:v>
                      </c:pt>
                      <c:pt idx="94">
                        <c:v>47.164413000000003</c:v>
                      </c:pt>
                      <c:pt idx="95">
                        <c:v>47.164445000000001</c:v>
                      </c:pt>
                      <c:pt idx="96">
                        <c:v>47.164439000000002</c:v>
                      </c:pt>
                      <c:pt idx="97">
                        <c:v>47.164416000000003</c:v>
                      </c:pt>
                      <c:pt idx="98">
                        <c:v>47.164402000000003</c:v>
                      </c:pt>
                      <c:pt idx="99">
                        <c:v>47.164375999999997</c:v>
                      </c:pt>
                      <c:pt idx="100">
                        <c:v>47.164343000000002</c:v>
                      </c:pt>
                      <c:pt idx="101">
                        <c:v>47.164304999999999</c:v>
                      </c:pt>
                      <c:pt idx="102">
                        <c:v>47.164271999999997</c:v>
                      </c:pt>
                      <c:pt idx="103">
                        <c:v>47.164239999999999</c:v>
                      </c:pt>
                      <c:pt idx="104">
                        <c:v>47.164216000000003</c:v>
                      </c:pt>
                      <c:pt idx="105">
                        <c:v>47.164206</c:v>
                      </c:pt>
                      <c:pt idx="106">
                        <c:v>47.164199000000004</c:v>
                      </c:pt>
                      <c:pt idx="107">
                        <c:v>47.164200999999998</c:v>
                      </c:pt>
                      <c:pt idx="108">
                        <c:v>47.164222000000002</c:v>
                      </c:pt>
                      <c:pt idx="109">
                        <c:v>47.164248000000001</c:v>
                      </c:pt>
                      <c:pt idx="110">
                        <c:v>47.164276000000001</c:v>
                      </c:pt>
                      <c:pt idx="111">
                        <c:v>47.164296</c:v>
                      </c:pt>
                      <c:pt idx="112">
                        <c:v>47.164312000000002</c:v>
                      </c:pt>
                      <c:pt idx="113">
                        <c:v>47.164324000000001</c:v>
                      </c:pt>
                      <c:pt idx="114">
                        <c:v>47.164335000000001</c:v>
                      </c:pt>
                      <c:pt idx="115">
                        <c:v>47.164329000000002</c:v>
                      </c:pt>
                      <c:pt idx="116">
                        <c:v>47.164290000000001</c:v>
                      </c:pt>
                      <c:pt idx="117">
                        <c:v>47.164242999999999</c:v>
                      </c:pt>
                      <c:pt idx="118">
                        <c:v>47.164192999999997</c:v>
                      </c:pt>
                      <c:pt idx="119">
                        <c:v>47.164144</c:v>
                      </c:pt>
                      <c:pt idx="120">
                        <c:v>47.164093000000001</c:v>
                      </c:pt>
                      <c:pt idx="121">
                        <c:v>47.164037</c:v>
                      </c:pt>
                      <c:pt idx="122">
                        <c:v>47.163978</c:v>
                      </c:pt>
                      <c:pt idx="123">
                        <c:v>47.163939999999997</c:v>
                      </c:pt>
                      <c:pt idx="124">
                        <c:v>47.163891</c:v>
                      </c:pt>
                      <c:pt idx="125">
                        <c:v>47.163786000000002</c:v>
                      </c:pt>
                      <c:pt idx="126">
                        <c:v>47.163724000000002</c:v>
                      </c:pt>
                      <c:pt idx="127">
                        <c:v>47.163680999999997</c:v>
                      </c:pt>
                      <c:pt idx="128">
                        <c:v>47.163643999999998</c:v>
                      </c:pt>
                      <c:pt idx="129">
                        <c:v>47.163614000000003</c:v>
                      </c:pt>
                      <c:pt idx="130">
                        <c:v>47.163586000000002</c:v>
                      </c:pt>
                      <c:pt idx="131">
                        <c:v>47.163556999999997</c:v>
                      </c:pt>
                      <c:pt idx="132">
                        <c:v>47.163518000000003</c:v>
                      </c:pt>
                      <c:pt idx="133">
                        <c:v>47.163468999999999</c:v>
                      </c:pt>
                      <c:pt idx="134">
                        <c:v>47.163437000000002</c:v>
                      </c:pt>
                      <c:pt idx="135">
                        <c:v>47.163392999999999</c:v>
                      </c:pt>
                      <c:pt idx="136">
                        <c:v>47.163291999999998</c:v>
                      </c:pt>
                      <c:pt idx="137">
                        <c:v>47.163200000000003</c:v>
                      </c:pt>
                      <c:pt idx="138">
                        <c:v>47.163096000000003</c:v>
                      </c:pt>
                      <c:pt idx="139">
                        <c:v>47.162996999999997</c:v>
                      </c:pt>
                      <c:pt idx="140">
                        <c:v>47.162900999999998</c:v>
                      </c:pt>
                      <c:pt idx="141">
                        <c:v>47.162787999999999</c:v>
                      </c:pt>
                      <c:pt idx="142">
                        <c:v>47.162627999999998</c:v>
                      </c:pt>
                      <c:pt idx="143">
                        <c:v>47.162455999999999</c:v>
                      </c:pt>
                      <c:pt idx="144">
                        <c:v>47.162303000000001</c:v>
                      </c:pt>
                      <c:pt idx="145">
                        <c:v>47.162157000000001</c:v>
                      </c:pt>
                      <c:pt idx="146">
                        <c:v>47.162019000000001</c:v>
                      </c:pt>
                      <c:pt idx="147">
                        <c:v>47.161887999999998</c:v>
                      </c:pt>
                      <c:pt idx="148">
                        <c:v>47.161765000000003</c:v>
                      </c:pt>
                      <c:pt idx="149">
                        <c:v>47.161648999999997</c:v>
                      </c:pt>
                      <c:pt idx="150">
                        <c:v>47.161541</c:v>
                      </c:pt>
                      <c:pt idx="151">
                        <c:v>47.161441000000003</c:v>
                      </c:pt>
                      <c:pt idx="152">
                        <c:v>47.161385000000003</c:v>
                      </c:pt>
                      <c:pt idx="153">
                        <c:v>47.161307000000001</c:v>
                      </c:pt>
                      <c:pt idx="154">
                        <c:v>47.161144999999998</c:v>
                      </c:pt>
                      <c:pt idx="155">
                        <c:v>47.161029999999997</c:v>
                      </c:pt>
                      <c:pt idx="156">
                        <c:v>47.160902999999998</c:v>
                      </c:pt>
                      <c:pt idx="157">
                        <c:v>47.160775999999998</c:v>
                      </c:pt>
                      <c:pt idx="158">
                        <c:v>47.160697999999996</c:v>
                      </c:pt>
                      <c:pt idx="159">
                        <c:v>47.160598999999998</c:v>
                      </c:pt>
                      <c:pt idx="160">
                        <c:v>47.160404999999997</c:v>
                      </c:pt>
                      <c:pt idx="161">
                        <c:v>47.160299000000002</c:v>
                      </c:pt>
                      <c:pt idx="162">
                        <c:v>47.160193</c:v>
                      </c:pt>
                      <c:pt idx="163">
                        <c:v>47.160088999999999</c:v>
                      </c:pt>
                      <c:pt idx="164">
                        <c:v>47.159990999999998</c:v>
                      </c:pt>
                      <c:pt idx="165">
                        <c:v>47.159900999999998</c:v>
                      </c:pt>
                      <c:pt idx="166">
                        <c:v>47.159818000000001</c:v>
                      </c:pt>
                      <c:pt idx="167">
                        <c:v>47.159737</c:v>
                      </c:pt>
                      <c:pt idx="168">
                        <c:v>47.159658999999998</c:v>
                      </c:pt>
                      <c:pt idx="169">
                        <c:v>47.159582</c:v>
                      </c:pt>
                      <c:pt idx="170">
                        <c:v>47.159505000000003</c:v>
                      </c:pt>
                      <c:pt idx="171">
                        <c:v>47.159426000000003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'Lap 2 data'!$AR$10:$AR$199</c15:sqref>
                        </c15:formulaRef>
                      </c:ext>
                    </c:extLst>
                    <c:numCache>
                      <c:formatCode>General</c:formatCode>
                      <c:ptCount val="190"/>
                      <c:pt idx="0">
                        <c:v>-88.489789999999999</c:v>
                      </c:pt>
                      <c:pt idx="1">
                        <c:v>-88.489659000000003</c:v>
                      </c:pt>
                      <c:pt idx="2">
                        <c:v>-88.489528000000007</c:v>
                      </c:pt>
                      <c:pt idx="3">
                        <c:v>-88.489399000000006</c:v>
                      </c:pt>
                      <c:pt idx="4">
                        <c:v>-88.489266999999998</c:v>
                      </c:pt>
                      <c:pt idx="5">
                        <c:v>-88.489114000000001</c:v>
                      </c:pt>
                      <c:pt idx="6">
                        <c:v>-88.488939000000002</c:v>
                      </c:pt>
                      <c:pt idx="7">
                        <c:v>-88.488749999999996</c:v>
                      </c:pt>
                      <c:pt idx="8">
                        <c:v>-88.488551999999999</c:v>
                      </c:pt>
                      <c:pt idx="9">
                        <c:v>-88.488344999999995</c:v>
                      </c:pt>
                      <c:pt idx="10">
                        <c:v>-88.488131999999993</c:v>
                      </c:pt>
                      <c:pt idx="11">
                        <c:v>-88.487911999999994</c:v>
                      </c:pt>
                      <c:pt idx="12">
                        <c:v>-88.487689000000003</c:v>
                      </c:pt>
                      <c:pt idx="13">
                        <c:v>-88.487470999999999</c:v>
                      </c:pt>
                      <c:pt idx="14">
                        <c:v>-88.487258999999995</c:v>
                      </c:pt>
                      <c:pt idx="15">
                        <c:v>-88.487050999999994</c:v>
                      </c:pt>
                      <c:pt idx="16">
                        <c:v>-88.486846</c:v>
                      </c:pt>
                      <c:pt idx="17">
                        <c:v>-88.486649</c:v>
                      </c:pt>
                      <c:pt idx="18">
                        <c:v>-88.486463000000001</c:v>
                      </c:pt>
                      <c:pt idx="19">
                        <c:v>-88.486289999999997</c:v>
                      </c:pt>
                      <c:pt idx="20">
                        <c:v>-88.486131999999998</c:v>
                      </c:pt>
                      <c:pt idx="21">
                        <c:v>-88.485979999999998</c:v>
                      </c:pt>
                      <c:pt idx="22">
                        <c:v>-88.485833999999997</c:v>
                      </c:pt>
                      <c:pt idx="23">
                        <c:v>-88.485695000000007</c:v>
                      </c:pt>
                      <c:pt idx="24">
                        <c:v>-88.485562000000002</c:v>
                      </c:pt>
                      <c:pt idx="25">
                        <c:v>-88.485436000000007</c:v>
                      </c:pt>
                      <c:pt idx="26">
                        <c:v>-88.485308000000003</c:v>
                      </c:pt>
                      <c:pt idx="27">
                        <c:v>-88.485174000000001</c:v>
                      </c:pt>
                      <c:pt idx="28">
                        <c:v>-88.485045999999997</c:v>
                      </c:pt>
                      <c:pt idx="29">
                        <c:v>-88.484926999999999</c:v>
                      </c:pt>
                      <c:pt idx="30">
                        <c:v>-88.484821999999994</c:v>
                      </c:pt>
                      <c:pt idx="31">
                        <c:v>-88.484718000000001</c:v>
                      </c:pt>
                      <c:pt idx="32">
                        <c:v>-88.484605000000002</c:v>
                      </c:pt>
                      <c:pt idx="33">
                        <c:v>-88.484499</c:v>
                      </c:pt>
                      <c:pt idx="34">
                        <c:v>-88.484403</c:v>
                      </c:pt>
                      <c:pt idx="35">
                        <c:v>-88.484325999999996</c:v>
                      </c:pt>
                      <c:pt idx="36">
                        <c:v>-88.484262000000001</c:v>
                      </c:pt>
                      <c:pt idx="37">
                        <c:v>-88.484211000000002</c:v>
                      </c:pt>
                      <c:pt idx="38">
                        <c:v>-88.484187000000006</c:v>
                      </c:pt>
                      <c:pt idx="39">
                        <c:v>-88.484166000000002</c:v>
                      </c:pt>
                      <c:pt idx="40">
                        <c:v>-88.484140999999994</c:v>
                      </c:pt>
                      <c:pt idx="41">
                        <c:v>-88.484165000000004</c:v>
                      </c:pt>
                      <c:pt idx="42">
                        <c:v>-88.484189000000001</c:v>
                      </c:pt>
                      <c:pt idx="43">
                        <c:v>-88.484191999999993</c:v>
                      </c:pt>
                      <c:pt idx="44">
                        <c:v>-88.484195999999997</c:v>
                      </c:pt>
                      <c:pt idx="45">
                        <c:v>-88.484200000000001</c:v>
                      </c:pt>
                      <c:pt idx="46">
                        <c:v>-88.484202999999994</c:v>
                      </c:pt>
                      <c:pt idx="47">
                        <c:v>-88.484211999999999</c:v>
                      </c:pt>
                      <c:pt idx="48">
                        <c:v>-88.484217999999998</c:v>
                      </c:pt>
                      <c:pt idx="49">
                        <c:v>-88.484215000000006</c:v>
                      </c:pt>
                      <c:pt idx="50">
                        <c:v>-88.484213999999994</c:v>
                      </c:pt>
                      <c:pt idx="51">
                        <c:v>-88.484212999999997</c:v>
                      </c:pt>
                      <c:pt idx="52">
                        <c:v>-88.484211000000002</c:v>
                      </c:pt>
                      <c:pt idx="53">
                        <c:v>-88.484199000000004</c:v>
                      </c:pt>
                      <c:pt idx="54">
                        <c:v>-88.484165000000004</c:v>
                      </c:pt>
                      <c:pt idx="55">
                        <c:v>-88.484116999999998</c:v>
                      </c:pt>
                      <c:pt idx="56">
                        <c:v>-88.484061999999994</c:v>
                      </c:pt>
                      <c:pt idx="57">
                        <c:v>-88.484009999999998</c:v>
                      </c:pt>
                      <c:pt idx="58">
                        <c:v>-88.483974000000003</c:v>
                      </c:pt>
                      <c:pt idx="59">
                        <c:v>-88.483958000000001</c:v>
                      </c:pt>
                      <c:pt idx="60">
                        <c:v>-88.483956000000006</c:v>
                      </c:pt>
                      <c:pt idx="61">
                        <c:v>-88.483959999999996</c:v>
                      </c:pt>
                      <c:pt idx="62">
                        <c:v>-88.483963000000003</c:v>
                      </c:pt>
                      <c:pt idx="63">
                        <c:v>-88.483963000000003</c:v>
                      </c:pt>
                      <c:pt idx="64">
                        <c:v>-88.483967000000007</c:v>
                      </c:pt>
                      <c:pt idx="65">
                        <c:v>-88.483986000000002</c:v>
                      </c:pt>
                      <c:pt idx="66">
                        <c:v>-88.484026999999998</c:v>
                      </c:pt>
                      <c:pt idx="67">
                        <c:v>-88.484088999999997</c:v>
                      </c:pt>
                      <c:pt idx="68">
                        <c:v>-88.484144000000001</c:v>
                      </c:pt>
                      <c:pt idx="69">
                        <c:v>-88.484178</c:v>
                      </c:pt>
                      <c:pt idx="70">
                        <c:v>-88.484202999999994</c:v>
                      </c:pt>
                      <c:pt idx="71">
                        <c:v>-88.484198000000006</c:v>
                      </c:pt>
                      <c:pt idx="72">
                        <c:v>-88.484155000000001</c:v>
                      </c:pt>
                      <c:pt idx="73">
                        <c:v>-88.484142000000006</c:v>
                      </c:pt>
                      <c:pt idx="74">
                        <c:v>-88.484131000000005</c:v>
                      </c:pt>
                      <c:pt idx="75">
                        <c:v>-88.484127000000001</c:v>
                      </c:pt>
                      <c:pt idx="76">
                        <c:v>-88.484133</c:v>
                      </c:pt>
                      <c:pt idx="77">
                        <c:v>-88.484154000000004</c:v>
                      </c:pt>
                      <c:pt idx="78">
                        <c:v>-88.484195999999997</c:v>
                      </c:pt>
                      <c:pt idx="79">
                        <c:v>-88.484260000000006</c:v>
                      </c:pt>
                      <c:pt idx="80">
                        <c:v>-88.484323000000003</c:v>
                      </c:pt>
                      <c:pt idx="81">
                        <c:v>-88.484393999999995</c:v>
                      </c:pt>
                      <c:pt idx="82">
                        <c:v>-88.484504999999999</c:v>
                      </c:pt>
                      <c:pt idx="83">
                        <c:v>-88.484628999999998</c:v>
                      </c:pt>
                      <c:pt idx="84">
                        <c:v>-88.484746000000001</c:v>
                      </c:pt>
                      <c:pt idx="85">
                        <c:v>-88.484881999999999</c:v>
                      </c:pt>
                      <c:pt idx="86">
                        <c:v>-88.485033999999999</c:v>
                      </c:pt>
                      <c:pt idx="87">
                        <c:v>-88.485192999999995</c:v>
                      </c:pt>
                      <c:pt idx="88">
                        <c:v>-88.485361999999995</c:v>
                      </c:pt>
                      <c:pt idx="89">
                        <c:v>-88.485534999999999</c:v>
                      </c:pt>
                      <c:pt idx="90">
                        <c:v>-88.485713000000004</c:v>
                      </c:pt>
                      <c:pt idx="91">
                        <c:v>-88.485900999999998</c:v>
                      </c:pt>
                      <c:pt idx="92">
                        <c:v>-88.486086999999998</c:v>
                      </c:pt>
                      <c:pt idx="93">
                        <c:v>-88.486272</c:v>
                      </c:pt>
                      <c:pt idx="94">
                        <c:v>-88.486451000000002</c:v>
                      </c:pt>
                      <c:pt idx="95">
                        <c:v>-88.486626999999999</c:v>
                      </c:pt>
                      <c:pt idx="96">
                        <c:v>-88.486789999999999</c:v>
                      </c:pt>
                      <c:pt idx="97">
                        <c:v>-88.486943999999994</c:v>
                      </c:pt>
                      <c:pt idx="98">
                        <c:v>-88.487097000000006</c:v>
                      </c:pt>
                      <c:pt idx="99">
                        <c:v>-88.487241999999995</c:v>
                      </c:pt>
                      <c:pt idx="100">
                        <c:v>-88.487380000000002</c:v>
                      </c:pt>
                      <c:pt idx="101">
                        <c:v>-88.487515000000002</c:v>
                      </c:pt>
                      <c:pt idx="102">
                        <c:v>-88.487649000000005</c:v>
                      </c:pt>
                      <c:pt idx="103">
                        <c:v>-88.487781999999996</c:v>
                      </c:pt>
                      <c:pt idx="104">
                        <c:v>-88.487898999999999</c:v>
                      </c:pt>
                      <c:pt idx="105">
                        <c:v>-88.488003000000006</c:v>
                      </c:pt>
                      <c:pt idx="106">
                        <c:v>-88.488110000000006</c:v>
                      </c:pt>
                      <c:pt idx="107">
                        <c:v>-88.488218000000003</c:v>
                      </c:pt>
                      <c:pt idx="108">
                        <c:v>-88.488315</c:v>
                      </c:pt>
                      <c:pt idx="109">
                        <c:v>-88.488408000000007</c:v>
                      </c:pt>
                      <c:pt idx="110">
                        <c:v>-88.488501999999997</c:v>
                      </c:pt>
                      <c:pt idx="111">
                        <c:v>-88.488602</c:v>
                      </c:pt>
                      <c:pt idx="112">
                        <c:v>-88.488703999999998</c:v>
                      </c:pt>
                      <c:pt idx="113">
                        <c:v>-88.488810000000001</c:v>
                      </c:pt>
                      <c:pt idx="114">
                        <c:v>-88.488917999999998</c:v>
                      </c:pt>
                      <c:pt idx="115">
                        <c:v>-88.489037999999994</c:v>
                      </c:pt>
                      <c:pt idx="116">
                        <c:v>-88.489175000000003</c:v>
                      </c:pt>
                      <c:pt idx="117">
                        <c:v>-88.489316000000002</c:v>
                      </c:pt>
                      <c:pt idx="118">
                        <c:v>-88.489446000000001</c:v>
                      </c:pt>
                      <c:pt idx="119">
                        <c:v>-88.489569000000003</c:v>
                      </c:pt>
                      <c:pt idx="120">
                        <c:v>-88.489688000000001</c:v>
                      </c:pt>
                      <c:pt idx="121">
                        <c:v>-88.489801999999997</c:v>
                      </c:pt>
                      <c:pt idx="122">
                        <c:v>-88.489913000000001</c:v>
                      </c:pt>
                      <c:pt idx="123">
                        <c:v>-88.489980000000003</c:v>
                      </c:pt>
                      <c:pt idx="124">
                        <c:v>-88.490070000000003</c:v>
                      </c:pt>
                      <c:pt idx="125">
                        <c:v>-88.490264999999994</c:v>
                      </c:pt>
                      <c:pt idx="126">
                        <c:v>-88.490409999999997</c:v>
                      </c:pt>
                      <c:pt idx="127">
                        <c:v>-88.490565000000004</c:v>
                      </c:pt>
                      <c:pt idx="128">
                        <c:v>-88.490735000000001</c:v>
                      </c:pt>
                      <c:pt idx="129">
                        <c:v>-88.490904999999998</c:v>
                      </c:pt>
                      <c:pt idx="130">
                        <c:v>-88.491068999999996</c:v>
                      </c:pt>
                      <c:pt idx="131">
                        <c:v>-88.491225</c:v>
                      </c:pt>
                      <c:pt idx="132">
                        <c:v>-88.491367999999994</c:v>
                      </c:pt>
                      <c:pt idx="133">
                        <c:v>-88.491495</c:v>
                      </c:pt>
                      <c:pt idx="134">
                        <c:v>-88.491562999999999</c:v>
                      </c:pt>
                      <c:pt idx="135">
                        <c:v>-88.491648999999995</c:v>
                      </c:pt>
                      <c:pt idx="136">
                        <c:v>-88.491808000000006</c:v>
                      </c:pt>
                      <c:pt idx="137">
                        <c:v>-88.491870000000006</c:v>
                      </c:pt>
                      <c:pt idx="138">
                        <c:v>-88.491916000000003</c:v>
                      </c:pt>
                      <c:pt idx="139">
                        <c:v>-88.491964999999993</c:v>
                      </c:pt>
                      <c:pt idx="140">
                        <c:v>-88.492018999999999</c:v>
                      </c:pt>
                      <c:pt idx="141">
                        <c:v>-88.492035000000001</c:v>
                      </c:pt>
                      <c:pt idx="142">
                        <c:v>-88.491962000000001</c:v>
                      </c:pt>
                      <c:pt idx="143">
                        <c:v>-88.491868999999994</c:v>
                      </c:pt>
                      <c:pt idx="144">
                        <c:v>-88.491803000000004</c:v>
                      </c:pt>
                      <c:pt idx="145">
                        <c:v>-88.491736000000003</c:v>
                      </c:pt>
                      <c:pt idx="146">
                        <c:v>-88.491664</c:v>
                      </c:pt>
                      <c:pt idx="147">
                        <c:v>-88.491594000000006</c:v>
                      </c:pt>
                      <c:pt idx="148">
                        <c:v>-88.491524999999996</c:v>
                      </c:pt>
                      <c:pt idx="149">
                        <c:v>-88.491444000000001</c:v>
                      </c:pt>
                      <c:pt idx="150">
                        <c:v>-88.491345999999993</c:v>
                      </c:pt>
                      <c:pt idx="151">
                        <c:v>-88.491224000000003</c:v>
                      </c:pt>
                      <c:pt idx="152">
                        <c:v>-88.491146999999998</c:v>
                      </c:pt>
                      <c:pt idx="153">
                        <c:v>-88.491048000000006</c:v>
                      </c:pt>
                      <c:pt idx="154">
                        <c:v>-88.490852000000004</c:v>
                      </c:pt>
                      <c:pt idx="155">
                        <c:v>-88.490759999999995</c:v>
                      </c:pt>
                      <c:pt idx="156">
                        <c:v>-88.490718000000001</c:v>
                      </c:pt>
                      <c:pt idx="157">
                        <c:v>-88.490697999999995</c:v>
                      </c:pt>
                      <c:pt idx="158">
                        <c:v>-88.490690000000001</c:v>
                      </c:pt>
                      <c:pt idx="159">
                        <c:v>-88.490677000000005</c:v>
                      </c:pt>
                      <c:pt idx="160">
                        <c:v>-88.490663999999995</c:v>
                      </c:pt>
                      <c:pt idx="161">
                        <c:v>-88.490668999999997</c:v>
                      </c:pt>
                      <c:pt idx="162">
                        <c:v>-88.490651</c:v>
                      </c:pt>
                      <c:pt idx="163">
                        <c:v>-88.490622999999999</c:v>
                      </c:pt>
                      <c:pt idx="164">
                        <c:v>-88.490583000000001</c:v>
                      </c:pt>
                      <c:pt idx="165">
                        <c:v>-88.490527</c:v>
                      </c:pt>
                      <c:pt idx="166">
                        <c:v>-88.490449999999996</c:v>
                      </c:pt>
                      <c:pt idx="167">
                        <c:v>-88.490364999999997</c:v>
                      </c:pt>
                      <c:pt idx="168">
                        <c:v>-88.490262000000001</c:v>
                      </c:pt>
                      <c:pt idx="169">
                        <c:v>-88.490144999999998</c:v>
                      </c:pt>
                      <c:pt idx="170">
                        <c:v>-88.490009999999998</c:v>
                      </c:pt>
                      <c:pt idx="171">
                        <c:v>-88.489873000000003</c:v>
                      </c:pt>
                    </c:numCache>
                  </c:numRef>
                </c:y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1-92DD-4D86-8EAC-58D8433228F8}"/>
                  </c:ext>
                </c:extLst>
              </c15:ser>
            </c15:filteredScatterSeries>
            <c15:filteredScatterSeries>
              <c15:ser>
                <c:idx val="3"/>
                <c:order val="3"/>
                <c:tx>
                  <c:v>Lap4</c:v>
                </c:tx>
                <c:marker>
                  <c:symbol val="none"/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'Lap 4 data'!$AQ$10:$AQ$193</c15:sqref>
                        </c15:formulaRef>
                      </c:ext>
                    </c:extLst>
                    <c:numCache>
                      <c:formatCode>General</c:formatCode>
                      <c:ptCount val="184"/>
                      <c:pt idx="0">
                        <c:v>47.159362999999999</c:v>
                      </c:pt>
                      <c:pt idx="1">
                        <c:v>47.159284999999997</c:v>
                      </c:pt>
                      <c:pt idx="2">
                        <c:v>47.159205999999998</c:v>
                      </c:pt>
                      <c:pt idx="3">
                        <c:v>47.159126000000001</c:v>
                      </c:pt>
                      <c:pt idx="4">
                        <c:v>47.159053</c:v>
                      </c:pt>
                      <c:pt idx="5">
                        <c:v>47.158999999999999</c:v>
                      </c:pt>
                      <c:pt idx="6">
                        <c:v>47.158959000000003</c:v>
                      </c:pt>
                      <c:pt idx="7">
                        <c:v>47.158921999999997</c:v>
                      </c:pt>
                      <c:pt idx="8">
                        <c:v>47.158906000000002</c:v>
                      </c:pt>
                      <c:pt idx="9">
                        <c:v>47.158909000000001</c:v>
                      </c:pt>
                      <c:pt idx="10">
                        <c:v>47.158915999999998</c:v>
                      </c:pt>
                      <c:pt idx="11">
                        <c:v>47.158918999999997</c:v>
                      </c:pt>
                      <c:pt idx="12">
                        <c:v>47.158923000000001</c:v>
                      </c:pt>
                      <c:pt idx="13">
                        <c:v>47.158923999999999</c:v>
                      </c:pt>
                      <c:pt idx="14">
                        <c:v>47.158923000000001</c:v>
                      </c:pt>
                      <c:pt idx="15">
                        <c:v>47.158920999999999</c:v>
                      </c:pt>
                      <c:pt idx="16">
                        <c:v>47.158917000000002</c:v>
                      </c:pt>
                      <c:pt idx="17">
                        <c:v>47.158906000000002</c:v>
                      </c:pt>
                      <c:pt idx="18">
                        <c:v>47.158886000000003</c:v>
                      </c:pt>
                      <c:pt idx="19">
                        <c:v>47.158856999999998</c:v>
                      </c:pt>
                      <c:pt idx="20">
                        <c:v>47.158822000000001</c:v>
                      </c:pt>
                      <c:pt idx="21">
                        <c:v>47.158783</c:v>
                      </c:pt>
                      <c:pt idx="22">
                        <c:v>47.158740999999999</c:v>
                      </c:pt>
                      <c:pt idx="23">
                        <c:v>47.158695999999999</c:v>
                      </c:pt>
                      <c:pt idx="24">
                        <c:v>47.158653000000001</c:v>
                      </c:pt>
                      <c:pt idx="25">
                        <c:v>47.158614</c:v>
                      </c:pt>
                      <c:pt idx="26">
                        <c:v>47.158582000000003</c:v>
                      </c:pt>
                      <c:pt idx="27">
                        <c:v>47.158554000000002</c:v>
                      </c:pt>
                      <c:pt idx="28">
                        <c:v>47.158532000000001</c:v>
                      </c:pt>
                      <c:pt idx="29">
                        <c:v>47.158518999999998</c:v>
                      </c:pt>
                      <c:pt idx="30">
                        <c:v>47.158507</c:v>
                      </c:pt>
                      <c:pt idx="31">
                        <c:v>47.158498999999999</c:v>
                      </c:pt>
                      <c:pt idx="32">
                        <c:v>47.158498000000002</c:v>
                      </c:pt>
                      <c:pt idx="33">
                        <c:v>47.158498999999999</c:v>
                      </c:pt>
                      <c:pt idx="34">
                        <c:v>47.158501999999999</c:v>
                      </c:pt>
                      <c:pt idx="35">
                        <c:v>47.158520000000003</c:v>
                      </c:pt>
                      <c:pt idx="36">
                        <c:v>47.158555</c:v>
                      </c:pt>
                      <c:pt idx="37">
                        <c:v>47.158600999999997</c:v>
                      </c:pt>
                      <c:pt idx="38">
                        <c:v>47.158659</c:v>
                      </c:pt>
                      <c:pt idx="39">
                        <c:v>47.158726000000001</c:v>
                      </c:pt>
                      <c:pt idx="40">
                        <c:v>47.158794</c:v>
                      </c:pt>
                      <c:pt idx="41">
                        <c:v>47.158867999999998</c:v>
                      </c:pt>
                      <c:pt idx="42">
                        <c:v>47.158954000000001</c:v>
                      </c:pt>
                      <c:pt idx="43">
                        <c:v>47.159008</c:v>
                      </c:pt>
                      <c:pt idx="44">
                        <c:v>47.159078999999998</c:v>
                      </c:pt>
                      <c:pt idx="45">
                        <c:v>47.159227000000001</c:v>
                      </c:pt>
                      <c:pt idx="46">
                        <c:v>47.159334999999999</c:v>
                      </c:pt>
                      <c:pt idx="47">
                        <c:v>47.159453999999997</c:v>
                      </c:pt>
                      <c:pt idx="48">
                        <c:v>47.159567000000003</c:v>
                      </c:pt>
                      <c:pt idx="49">
                        <c:v>47.159685000000003</c:v>
                      </c:pt>
                      <c:pt idx="50">
                        <c:v>47.159813</c:v>
                      </c:pt>
                      <c:pt idx="51">
                        <c:v>47.159925999999999</c:v>
                      </c:pt>
                      <c:pt idx="52">
                        <c:v>47.160038</c:v>
                      </c:pt>
                      <c:pt idx="53">
                        <c:v>47.160153000000001</c:v>
                      </c:pt>
                      <c:pt idx="54">
                        <c:v>47.160271000000002</c:v>
                      </c:pt>
                      <c:pt idx="55">
                        <c:v>47.160384000000001</c:v>
                      </c:pt>
                      <c:pt idx="56">
                        <c:v>47.160479000000002</c:v>
                      </c:pt>
                      <c:pt idx="57">
                        <c:v>47.160569000000002</c:v>
                      </c:pt>
                      <c:pt idx="58">
                        <c:v>47.160663</c:v>
                      </c:pt>
                      <c:pt idx="59">
                        <c:v>47.160750999999998</c:v>
                      </c:pt>
                      <c:pt idx="60">
                        <c:v>47.160834999999999</c:v>
                      </c:pt>
                      <c:pt idx="61">
                        <c:v>47.160933</c:v>
                      </c:pt>
                      <c:pt idx="62">
                        <c:v>47.161037999999998</c:v>
                      </c:pt>
                      <c:pt idx="63">
                        <c:v>47.161144</c:v>
                      </c:pt>
                      <c:pt idx="64">
                        <c:v>47.161253000000002</c:v>
                      </c:pt>
                      <c:pt idx="65">
                        <c:v>47.161363999999999</c:v>
                      </c:pt>
                      <c:pt idx="66">
                        <c:v>47.161465999999997</c:v>
                      </c:pt>
                      <c:pt idx="67">
                        <c:v>47.161563000000001</c:v>
                      </c:pt>
                      <c:pt idx="68">
                        <c:v>47.161659999999998</c:v>
                      </c:pt>
                      <c:pt idx="69">
                        <c:v>47.161717000000003</c:v>
                      </c:pt>
                      <c:pt idx="70">
                        <c:v>47.161791000000001</c:v>
                      </c:pt>
                      <c:pt idx="71">
                        <c:v>47.161942000000003</c:v>
                      </c:pt>
                      <c:pt idx="72">
                        <c:v>47.162041000000002</c:v>
                      </c:pt>
                      <c:pt idx="73">
                        <c:v>47.162153000000004</c:v>
                      </c:pt>
                      <c:pt idx="74">
                        <c:v>47.162272000000002</c:v>
                      </c:pt>
                      <c:pt idx="75">
                        <c:v>47.162398000000003</c:v>
                      </c:pt>
                      <c:pt idx="76">
                        <c:v>47.162523999999998</c:v>
                      </c:pt>
                      <c:pt idx="77">
                        <c:v>47.162652000000001</c:v>
                      </c:pt>
                      <c:pt idx="78">
                        <c:v>47.162785999999997</c:v>
                      </c:pt>
                      <c:pt idx="79">
                        <c:v>47.162911999999999</c:v>
                      </c:pt>
                      <c:pt idx="80">
                        <c:v>47.163035999999998</c:v>
                      </c:pt>
                      <c:pt idx="81">
                        <c:v>47.163161000000002</c:v>
                      </c:pt>
                      <c:pt idx="82">
                        <c:v>47.163285000000002</c:v>
                      </c:pt>
                      <c:pt idx="83">
                        <c:v>47.163409000000001</c:v>
                      </c:pt>
                      <c:pt idx="84">
                        <c:v>47.163539</c:v>
                      </c:pt>
                      <c:pt idx="85">
                        <c:v>47.163670000000003</c:v>
                      </c:pt>
                      <c:pt idx="86">
                        <c:v>47.163787999999997</c:v>
                      </c:pt>
                      <c:pt idx="87">
                        <c:v>47.163881000000003</c:v>
                      </c:pt>
                      <c:pt idx="88">
                        <c:v>47.163972000000001</c:v>
                      </c:pt>
                      <c:pt idx="89">
                        <c:v>47.164054999999998</c:v>
                      </c:pt>
                      <c:pt idx="90">
                        <c:v>47.164121999999999</c:v>
                      </c:pt>
                      <c:pt idx="91">
                        <c:v>47.164183000000001</c:v>
                      </c:pt>
                      <c:pt idx="92">
                        <c:v>47.164248999999998</c:v>
                      </c:pt>
                      <c:pt idx="93">
                        <c:v>47.164282999999998</c:v>
                      </c:pt>
                      <c:pt idx="94">
                        <c:v>47.164326000000003</c:v>
                      </c:pt>
                      <c:pt idx="95">
                        <c:v>47.164414999999998</c:v>
                      </c:pt>
                      <c:pt idx="96">
                        <c:v>47.164459000000001</c:v>
                      </c:pt>
                      <c:pt idx="97">
                        <c:v>47.164476999999998</c:v>
                      </c:pt>
                      <c:pt idx="98">
                        <c:v>47.164479</c:v>
                      </c:pt>
                      <c:pt idx="99">
                        <c:v>47.164462</c:v>
                      </c:pt>
                      <c:pt idx="100">
                        <c:v>47.164437999999997</c:v>
                      </c:pt>
                      <c:pt idx="101">
                        <c:v>47.164411000000001</c:v>
                      </c:pt>
                      <c:pt idx="102">
                        <c:v>47.164377000000002</c:v>
                      </c:pt>
                      <c:pt idx="103">
                        <c:v>47.164343000000002</c:v>
                      </c:pt>
                      <c:pt idx="104">
                        <c:v>47.164312000000002</c:v>
                      </c:pt>
                      <c:pt idx="105">
                        <c:v>47.164287000000002</c:v>
                      </c:pt>
                      <c:pt idx="106">
                        <c:v>47.164268</c:v>
                      </c:pt>
                      <c:pt idx="107">
                        <c:v>47.164248999999998</c:v>
                      </c:pt>
                      <c:pt idx="108">
                        <c:v>47.164234</c:v>
                      </c:pt>
                      <c:pt idx="109">
                        <c:v>47.164222000000002</c:v>
                      </c:pt>
                      <c:pt idx="110">
                        <c:v>47.164225999999999</c:v>
                      </c:pt>
                      <c:pt idx="111">
                        <c:v>47.164248000000001</c:v>
                      </c:pt>
                      <c:pt idx="112">
                        <c:v>47.164270999999999</c:v>
                      </c:pt>
                      <c:pt idx="113">
                        <c:v>47.164295000000003</c:v>
                      </c:pt>
                      <c:pt idx="114">
                        <c:v>47.164310999999998</c:v>
                      </c:pt>
                      <c:pt idx="115">
                        <c:v>47.164323000000003</c:v>
                      </c:pt>
                      <c:pt idx="116">
                        <c:v>47.164332000000002</c:v>
                      </c:pt>
                      <c:pt idx="117">
                        <c:v>47.164341</c:v>
                      </c:pt>
                      <c:pt idx="118">
                        <c:v>47.164341</c:v>
                      </c:pt>
                      <c:pt idx="119">
                        <c:v>47.164355</c:v>
                      </c:pt>
                      <c:pt idx="120">
                        <c:v>47.164346999999999</c:v>
                      </c:pt>
                      <c:pt idx="121">
                        <c:v>47.164276999999998</c:v>
                      </c:pt>
                      <c:pt idx="122">
                        <c:v>47.164242000000002</c:v>
                      </c:pt>
                      <c:pt idx="123">
                        <c:v>47.164199000000004</c:v>
                      </c:pt>
                      <c:pt idx="124">
                        <c:v>47.164152000000001</c:v>
                      </c:pt>
                      <c:pt idx="125">
                        <c:v>47.164093999999999</c:v>
                      </c:pt>
                      <c:pt idx="126">
                        <c:v>47.164036000000003</c:v>
                      </c:pt>
                      <c:pt idx="127">
                        <c:v>47.163972000000001</c:v>
                      </c:pt>
                      <c:pt idx="128">
                        <c:v>47.163901000000003</c:v>
                      </c:pt>
                      <c:pt idx="129">
                        <c:v>47.163837000000001</c:v>
                      </c:pt>
                      <c:pt idx="130">
                        <c:v>47.163781</c:v>
                      </c:pt>
                      <c:pt idx="131">
                        <c:v>47.163735000000003</c:v>
                      </c:pt>
                      <c:pt idx="132">
                        <c:v>47.163701000000003</c:v>
                      </c:pt>
                      <c:pt idx="133">
                        <c:v>47.163668999999999</c:v>
                      </c:pt>
                      <c:pt idx="134">
                        <c:v>47.163634000000002</c:v>
                      </c:pt>
                      <c:pt idx="135">
                        <c:v>47.163603999999999</c:v>
                      </c:pt>
                      <c:pt idx="136">
                        <c:v>47.163575999999999</c:v>
                      </c:pt>
                      <c:pt idx="137">
                        <c:v>47.163539999999998</c:v>
                      </c:pt>
                      <c:pt idx="138">
                        <c:v>47.163491</c:v>
                      </c:pt>
                      <c:pt idx="139">
                        <c:v>47.163434000000002</c:v>
                      </c:pt>
                      <c:pt idx="140">
                        <c:v>47.163367999999998</c:v>
                      </c:pt>
                      <c:pt idx="141">
                        <c:v>47.163286999999997</c:v>
                      </c:pt>
                      <c:pt idx="142">
                        <c:v>47.163195000000002</c:v>
                      </c:pt>
                      <c:pt idx="143">
                        <c:v>47.163096000000003</c:v>
                      </c:pt>
                      <c:pt idx="144">
                        <c:v>47.162992000000003</c:v>
                      </c:pt>
                      <c:pt idx="145">
                        <c:v>47.162886</c:v>
                      </c:pt>
                      <c:pt idx="146">
                        <c:v>47.162776000000001</c:v>
                      </c:pt>
                      <c:pt idx="147">
                        <c:v>47.162655999999998</c:v>
                      </c:pt>
                      <c:pt idx="148">
                        <c:v>47.162531000000001</c:v>
                      </c:pt>
                      <c:pt idx="149">
                        <c:v>47.162401000000003</c:v>
                      </c:pt>
                      <c:pt idx="150">
                        <c:v>47.162270999999997</c:v>
                      </c:pt>
                      <c:pt idx="151">
                        <c:v>47.162140000000001</c:v>
                      </c:pt>
                      <c:pt idx="152">
                        <c:v>47.162010000000002</c:v>
                      </c:pt>
                      <c:pt idx="153">
                        <c:v>47.161883000000003</c:v>
                      </c:pt>
                      <c:pt idx="154">
                        <c:v>47.161757999999999</c:v>
                      </c:pt>
                      <c:pt idx="155">
                        <c:v>47.161638000000004</c:v>
                      </c:pt>
                      <c:pt idx="156">
                        <c:v>47.161529999999999</c:v>
                      </c:pt>
                      <c:pt idx="157">
                        <c:v>47.161431999999998</c:v>
                      </c:pt>
                      <c:pt idx="158">
                        <c:v>47.161333999999997</c:v>
                      </c:pt>
                      <c:pt idx="159">
                        <c:v>47.161234</c:v>
                      </c:pt>
                      <c:pt idx="160">
                        <c:v>47.161124999999998</c:v>
                      </c:pt>
                      <c:pt idx="161">
                        <c:v>47.161009</c:v>
                      </c:pt>
                      <c:pt idx="162">
                        <c:v>47.160884000000003</c:v>
                      </c:pt>
                      <c:pt idx="163">
                        <c:v>47.160756999999997</c:v>
                      </c:pt>
                      <c:pt idx="164">
                        <c:v>47.160634999999999</c:v>
                      </c:pt>
                      <c:pt idx="165">
                        <c:v>47.160524000000002</c:v>
                      </c:pt>
                      <c:pt idx="166">
                        <c:v>47.160415</c:v>
                      </c:pt>
                      <c:pt idx="167">
                        <c:v>47.160311</c:v>
                      </c:pt>
                      <c:pt idx="168">
                        <c:v>47.160210999999997</c:v>
                      </c:pt>
                      <c:pt idx="169">
                        <c:v>47.160108999999999</c:v>
                      </c:pt>
                      <c:pt idx="170">
                        <c:v>47.160004999999998</c:v>
                      </c:pt>
                      <c:pt idx="171">
                        <c:v>47.159914999999998</c:v>
                      </c:pt>
                      <c:pt idx="172">
                        <c:v>47.159830999999997</c:v>
                      </c:pt>
                      <c:pt idx="173">
                        <c:v>47.159748</c:v>
                      </c:pt>
                      <c:pt idx="174">
                        <c:v>47.159669999999998</c:v>
                      </c:pt>
                      <c:pt idx="175">
                        <c:v>47.159599</c:v>
                      </c:pt>
                      <c:pt idx="176">
                        <c:v>47.159526999999997</c:v>
                      </c:pt>
                      <c:pt idx="177">
                        <c:v>47.15945</c:v>
                      </c:pt>
                      <c:pt idx="178">
                        <c:v>47.159371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'Lap 4 data'!$AR$10:$AR$193</c15:sqref>
                        </c15:formulaRef>
                      </c:ext>
                    </c:extLst>
                    <c:numCache>
                      <c:formatCode>General</c:formatCode>
                      <c:ptCount val="184"/>
                      <c:pt idx="0">
                        <c:v>-88.489740999999995</c:v>
                      </c:pt>
                      <c:pt idx="1">
                        <c:v>-88.489615999999998</c:v>
                      </c:pt>
                      <c:pt idx="2">
                        <c:v>-88.489486999999997</c:v>
                      </c:pt>
                      <c:pt idx="3">
                        <c:v>-88.489358999999993</c:v>
                      </c:pt>
                      <c:pt idx="4">
                        <c:v>-88.489222999999996</c:v>
                      </c:pt>
                      <c:pt idx="5">
                        <c:v>-88.489069000000001</c:v>
                      </c:pt>
                      <c:pt idx="6">
                        <c:v>-88.488900000000001</c:v>
                      </c:pt>
                      <c:pt idx="7">
                        <c:v>-88.488721999999996</c:v>
                      </c:pt>
                      <c:pt idx="8">
                        <c:v>-88.488523000000001</c:v>
                      </c:pt>
                      <c:pt idx="9">
                        <c:v>-88.488307000000006</c:v>
                      </c:pt>
                      <c:pt idx="10">
                        <c:v>-88.488088000000005</c:v>
                      </c:pt>
                      <c:pt idx="11">
                        <c:v>-88.487869000000003</c:v>
                      </c:pt>
                      <c:pt idx="12">
                        <c:v>-88.487651999999997</c:v>
                      </c:pt>
                      <c:pt idx="13">
                        <c:v>-88.487442000000001</c:v>
                      </c:pt>
                      <c:pt idx="14">
                        <c:v>-88.487235999999996</c:v>
                      </c:pt>
                      <c:pt idx="15">
                        <c:v>-88.487031999999999</c:v>
                      </c:pt>
                      <c:pt idx="16">
                        <c:v>-88.486836999999994</c:v>
                      </c:pt>
                      <c:pt idx="17">
                        <c:v>-88.486666</c:v>
                      </c:pt>
                      <c:pt idx="18">
                        <c:v>-88.486510999999993</c:v>
                      </c:pt>
                      <c:pt idx="19">
                        <c:v>-88.486360000000005</c:v>
                      </c:pt>
                      <c:pt idx="20">
                        <c:v>-88.486215999999999</c:v>
                      </c:pt>
                      <c:pt idx="21">
                        <c:v>-88.486075999999997</c:v>
                      </c:pt>
                      <c:pt idx="22">
                        <c:v>-88.485944000000003</c:v>
                      </c:pt>
                      <c:pt idx="23">
                        <c:v>-88.485819000000006</c:v>
                      </c:pt>
                      <c:pt idx="24">
                        <c:v>-88.485697999999999</c:v>
                      </c:pt>
                      <c:pt idx="25">
                        <c:v>-88.485585</c:v>
                      </c:pt>
                      <c:pt idx="26">
                        <c:v>-88.485468999999995</c:v>
                      </c:pt>
                      <c:pt idx="27">
                        <c:v>-88.485350999999994</c:v>
                      </c:pt>
                      <c:pt idx="28">
                        <c:v>-88.485235000000003</c:v>
                      </c:pt>
                      <c:pt idx="29">
                        <c:v>-88.485123999999999</c:v>
                      </c:pt>
                      <c:pt idx="30">
                        <c:v>-88.485016999999999</c:v>
                      </c:pt>
                      <c:pt idx="31">
                        <c:v>-88.484915000000001</c:v>
                      </c:pt>
                      <c:pt idx="32">
                        <c:v>-88.484814</c:v>
                      </c:pt>
                      <c:pt idx="33">
                        <c:v>-88.484714999999994</c:v>
                      </c:pt>
                      <c:pt idx="34">
                        <c:v>-88.484618999999995</c:v>
                      </c:pt>
                      <c:pt idx="35">
                        <c:v>-88.484525000000005</c:v>
                      </c:pt>
                      <c:pt idx="36">
                        <c:v>-88.484433999999993</c:v>
                      </c:pt>
                      <c:pt idx="37">
                        <c:v>-88.484353999999996</c:v>
                      </c:pt>
                      <c:pt idx="38">
                        <c:v>-88.484286999999995</c:v>
                      </c:pt>
                      <c:pt idx="39">
                        <c:v>-88.484234999999998</c:v>
                      </c:pt>
                      <c:pt idx="40">
                        <c:v>-88.484189999999998</c:v>
                      </c:pt>
                      <c:pt idx="41">
                        <c:v>-88.484165000000004</c:v>
                      </c:pt>
                      <c:pt idx="42">
                        <c:v>-88.484166999999999</c:v>
                      </c:pt>
                      <c:pt idx="43">
                        <c:v>-88.484167999999997</c:v>
                      </c:pt>
                      <c:pt idx="44">
                        <c:v>-88.484166000000002</c:v>
                      </c:pt>
                      <c:pt idx="45">
                        <c:v>-88.484166999999999</c:v>
                      </c:pt>
                      <c:pt idx="46">
                        <c:v>-88.484173999999996</c:v>
                      </c:pt>
                      <c:pt idx="47">
                        <c:v>-88.484176000000005</c:v>
                      </c:pt>
                      <c:pt idx="48">
                        <c:v>-88.484176000000005</c:v>
                      </c:pt>
                      <c:pt idx="49">
                        <c:v>-88.484173999999996</c:v>
                      </c:pt>
                      <c:pt idx="50">
                        <c:v>-88.484170000000006</c:v>
                      </c:pt>
                      <c:pt idx="51">
                        <c:v>-88.484173999999996</c:v>
                      </c:pt>
                      <c:pt idx="52">
                        <c:v>-88.484181000000007</c:v>
                      </c:pt>
                      <c:pt idx="53">
                        <c:v>-88.484183999999999</c:v>
                      </c:pt>
                      <c:pt idx="54">
                        <c:v>-88.484178999999997</c:v>
                      </c:pt>
                      <c:pt idx="55">
                        <c:v>-88.484159000000005</c:v>
                      </c:pt>
                      <c:pt idx="56">
                        <c:v>-88.484126000000003</c:v>
                      </c:pt>
                      <c:pt idx="57">
                        <c:v>-88.484082999999998</c:v>
                      </c:pt>
                      <c:pt idx="58">
                        <c:v>-88.484042000000002</c:v>
                      </c:pt>
                      <c:pt idx="59">
                        <c:v>-88.483992000000001</c:v>
                      </c:pt>
                      <c:pt idx="60">
                        <c:v>-88.483939000000007</c:v>
                      </c:pt>
                      <c:pt idx="61">
                        <c:v>-88.483913999999999</c:v>
                      </c:pt>
                      <c:pt idx="62">
                        <c:v>-88.483903999999995</c:v>
                      </c:pt>
                      <c:pt idx="63">
                        <c:v>-88.483900000000006</c:v>
                      </c:pt>
                      <c:pt idx="64">
                        <c:v>-88.483896000000001</c:v>
                      </c:pt>
                      <c:pt idx="65">
                        <c:v>-88.483908999999997</c:v>
                      </c:pt>
                      <c:pt idx="66">
                        <c:v>-88.483919999999998</c:v>
                      </c:pt>
                      <c:pt idx="67">
                        <c:v>-88.483936</c:v>
                      </c:pt>
                      <c:pt idx="68">
                        <c:v>-88.483971999999994</c:v>
                      </c:pt>
                      <c:pt idx="69">
                        <c:v>-88.484002000000004</c:v>
                      </c:pt>
                      <c:pt idx="70">
                        <c:v>-88.484042000000002</c:v>
                      </c:pt>
                      <c:pt idx="71">
                        <c:v>-88.484127000000001</c:v>
                      </c:pt>
                      <c:pt idx="72">
                        <c:v>-88.484155999999999</c:v>
                      </c:pt>
                      <c:pt idx="73">
                        <c:v>-88.484133999999997</c:v>
                      </c:pt>
                      <c:pt idx="74">
                        <c:v>-88.484114000000005</c:v>
                      </c:pt>
                      <c:pt idx="75">
                        <c:v>-88.484099999999998</c:v>
                      </c:pt>
                      <c:pt idx="76">
                        <c:v>-88.484087000000002</c:v>
                      </c:pt>
                      <c:pt idx="77">
                        <c:v>-88.484071</c:v>
                      </c:pt>
                      <c:pt idx="78">
                        <c:v>-88.484065000000001</c:v>
                      </c:pt>
                      <c:pt idx="79">
                        <c:v>-88.484097000000006</c:v>
                      </c:pt>
                      <c:pt idx="80">
                        <c:v>-88.484149000000002</c:v>
                      </c:pt>
                      <c:pt idx="81">
                        <c:v>-88.484209000000007</c:v>
                      </c:pt>
                      <c:pt idx="82">
                        <c:v>-88.484290999999999</c:v>
                      </c:pt>
                      <c:pt idx="83">
                        <c:v>-88.484399999999994</c:v>
                      </c:pt>
                      <c:pt idx="84">
                        <c:v>-88.484510999999998</c:v>
                      </c:pt>
                      <c:pt idx="85">
                        <c:v>-88.484617</c:v>
                      </c:pt>
                      <c:pt idx="86">
                        <c:v>-88.484746000000001</c:v>
                      </c:pt>
                      <c:pt idx="87">
                        <c:v>-88.484896000000006</c:v>
                      </c:pt>
                      <c:pt idx="88">
                        <c:v>-88.485050999999999</c:v>
                      </c:pt>
                      <c:pt idx="89">
                        <c:v>-88.485211000000007</c:v>
                      </c:pt>
                      <c:pt idx="90">
                        <c:v>-88.485384999999994</c:v>
                      </c:pt>
                      <c:pt idx="91">
                        <c:v>-88.485567000000003</c:v>
                      </c:pt>
                      <c:pt idx="92">
                        <c:v>-88.485750999999993</c:v>
                      </c:pt>
                      <c:pt idx="93">
                        <c:v>-88.485870000000006</c:v>
                      </c:pt>
                      <c:pt idx="94">
                        <c:v>-88.486019999999996</c:v>
                      </c:pt>
                      <c:pt idx="95">
                        <c:v>-88.486323999999996</c:v>
                      </c:pt>
                      <c:pt idx="96">
                        <c:v>-88.486501000000004</c:v>
                      </c:pt>
                      <c:pt idx="97">
                        <c:v>-88.486660999999998</c:v>
                      </c:pt>
                      <c:pt idx="98">
                        <c:v>-88.486819999999994</c:v>
                      </c:pt>
                      <c:pt idx="99">
                        <c:v>-88.486970999999997</c:v>
                      </c:pt>
                      <c:pt idx="100">
                        <c:v>-88.487115000000003</c:v>
                      </c:pt>
                      <c:pt idx="101">
                        <c:v>-88.487250000000003</c:v>
                      </c:pt>
                      <c:pt idx="102">
                        <c:v>-88.487378000000007</c:v>
                      </c:pt>
                      <c:pt idx="103">
                        <c:v>-88.487499</c:v>
                      </c:pt>
                      <c:pt idx="104">
                        <c:v>-88.487617</c:v>
                      </c:pt>
                      <c:pt idx="105">
                        <c:v>-88.487730999999997</c:v>
                      </c:pt>
                      <c:pt idx="106">
                        <c:v>-88.487829000000005</c:v>
                      </c:pt>
                      <c:pt idx="107">
                        <c:v>-88.487922999999995</c:v>
                      </c:pt>
                      <c:pt idx="108">
                        <c:v>-88.488020000000006</c:v>
                      </c:pt>
                      <c:pt idx="109">
                        <c:v>-88.488114999999993</c:v>
                      </c:pt>
                      <c:pt idx="110">
                        <c:v>-88.488202000000001</c:v>
                      </c:pt>
                      <c:pt idx="111">
                        <c:v>-88.488279000000006</c:v>
                      </c:pt>
                      <c:pt idx="112">
                        <c:v>-88.488356999999993</c:v>
                      </c:pt>
                      <c:pt idx="113">
                        <c:v>-88.488435999999993</c:v>
                      </c:pt>
                      <c:pt idx="114">
                        <c:v>-88.488523999999998</c:v>
                      </c:pt>
                      <c:pt idx="115">
                        <c:v>-88.488615999999993</c:v>
                      </c:pt>
                      <c:pt idx="116">
                        <c:v>-88.488713000000004</c:v>
                      </c:pt>
                      <c:pt idx="117">
                        <c:v>-88.488809000000003</c:v>
                      </c:pt>
                      <c:pt idx="118">
                        <c:v>-88.488911000000002</c:v>
                      </c:pt>
                      <c:pt idx="119">
                        <c:v>-88.48903</c:v>
                      </c:pt>
                      <c:pt idx="120">
                        <c:v>-88.489149999999995</c:v>
                      </c:pt>
                      <c:pt idx="121">
                        <c:v>-88.489251999999993</c:v>
                      </c:pt>
                      <c:pt idx="122">
                        <c:v>-88.489365000000006</c:v>
                      </c:pt>
                      <c:pt idx="123">
                        <c:v>-88.489479000000003</c:v>
                      </c:pt>
                      <c:pt idx="124">
                        <c:v>-88.489586000000003</c:v>
                      </c:pt>
                      <c:pt idx="125">
                        <c:v>-88.489683999999997</c:v>
                      </c:pt>
                      <c:pt idx="126">
                        <c:v>-88.489784</c:v>
                      </c:pt>
                      <c:pt idx="127">
                        <c:v>-88.489880999999997</c:v>
                      </c:pt>
                      <c:pt idx="128">
                        <c:v>-88.489986999999999</c:v>
                      </c:pt>
                      <c:pt idx="129">
                        <c:v>-88.490114000000005</c:v>
                      </c:pt>
                      <c:pt idx="130">
                        <c:v>-88.490251000000001</c:v>
                      </c:pt>
                      <c:pt idx="131">
                        <c:v>-88.490391000000002</c:v>
                      </c:pt>
                      <c:pt idx="132">
                        <c:v>-88.490543000000002</c:v>
                      </c:pt>
                      <c:pt idx="133">
                        <c:v>-88.490707</c:v>
                      </c:pt>
                      <c:pt idx="134">
                        <c:v>-88.490876999999998</c:v>
                      </c:pt>
                      <c:pt idx="135">
                        <c:v>-88.491041999999993</c:v>
                      </c:pt>
                      <c:pt idx="136">
                        <c:v>-88.491197</c:v>
                      </c:pt>
                      <c:pt idx="137">
                        <c:v>-88.491344999999995</c:v>
                      </c:pt>
                      <c:pt idx="138">
                        <c:v>-88.491479999999996</c:v>
                      </c:pt>
                      <c:pt idx="139">
                        <c:v>-88.491598999999994</c:v>
                      </c:pt>
                      <c:pt idx="140">
                        <c:v>-88.491708000000003</c:v>
                      </c:pt>
                      <c:pt idx="141">
                        <c:v>-88.491797000000005</c:v>
                      </c:pt>
                      <c:pt idx="142">
                        <c:v>-88.491866000000002</c:v>
                      </c:pt>
                      <c:pt idx="143">
                        <c:v>-88.491909000000007</c:v>
                      </c:pt>
                      <c:pt idx="144">
                        <c:v>-88.491930999999994</c:v>
                      </c:pt>
                      <c:pt idx="145">
                        <c:v>-88.491943000000006</c:v>
                      </c:pt>
                      <c:pt idx="146">
                        <c:v>-88.491938000000005</c:v>
                      </c:pt>
                      <c:pt idx="147">
                        <c:v>-88.491911000000002</c:v>
                      </c:pt>
                      <c:pt idx="148">
                        <c:v>-88.491878999999997</c:v>
                      </c:pt>
                      <c:pt idx="149">
                        <c:v>-88.491838000000001</c:v>
                      </c:pt>
                      <c:pt idx="150">
                        <c:v>-88.491786000000005</c:v>
                      </c:pt>
                      <c:pt idx="151">
                        <c:v>-88.491726999999997</c:v>
                      </c:pt>
                      <c:pt idx="152">
                        <c:v>-88.491660999999993</c:v>
                      </c:pt>
                      <c:pt idx="153">
                        <c:v>-88.491594000000006</c:v>
                      </c:pt>
                      <c:pt idx="154">
                        <c:v>-88.491527000000005</c:v>
                      </c:pt>
                      <c:pt idx="155">
                        <c:v>-88.491444999999999</c:v>
                      </c:pt>
                      <c:pt idx="156">
                        <c:v>-88.491337999999999</c:v>
                      </c:pt>
                      <c:pt idx="157">
                        <c:v>-88.491211000000007</c:v>
                      </c:pt>
                      <c:pt idx="158">
                        <c:v>-88.491082000000006</c:v>
                      </c:pt>
                      <c:pt idx="159">
                        <c:v>-88.490960000000001</c:v>
                      </c:pt>
                      <c:pt idx="160">
                        <c:v>-88.490853999999999</c:v>
                      </c:pt>
                      <c:pt idx="161">
                        <c:v>-88.490769999999998</c:v>
                      </c:pt>
                      <c:pt idx="162">
                        <c:v>-88.490718999999999</c:v>
                      </c:pt>
                      <c:pt idx="163">
                        <c:v>-88.490694000000005</c:v>
                      </c:pt>
                      <c:pt idx="164">
                        <c:v>-88.490684999999999</c:v>
                      </c:pt>
                      <c:pt idx="165">
                        <c:v>-88.490679</c:v>
                      </c:pt>
                      <c:pt idx="166">
                        <c:v>-88.490672000000004</c:v>
                      </c:pt>
                      <c:pt idx="167">
                        <c:v>-88.490665000000007</c:v>
                      </c:pt>
                      <c:pt idx="168">
                        <c:v>-88.490652999999995</c:v>
                      </c:pt>
                      <c:pt idx="169">
                        <c:v>-88.490628999999998</c:v>
                      </c:pt>
                      <c:pt idx="170">
                        <c:v>-88.490598000000006</c:v>
                      </c:pt>
                      <c:pt idx="171">
                        <c:v>-88.490550999999996</c:v>
                      </c:pt>
                      <c:pt idx="172">
                        <c:v>-88.490474000000006</c:v>
                      </c:pt>
                      <c:pt idx="173">
                        <c:v>-88.490392</c:v>
                      </c:pt>
                      <c:pt idx="174">
                        <c:v>-88.490288000000007</c:v>
                      </c:pt>
                      <c:pt idx="175">
                        <c:v>-88.490165000000005</c:v>
                      </c:pt>
                      <c:pt idx="176">
                        <c:v>-88.490037000000001</c:v>
                      </c:pt>
                      <c:pt idx="177">
                        <c:v>-88.489907000000002</c:v>
                      </c:pt>
                      <c:pt idx="178">
                        <c:v>-88.489776000000006</c:v>
                      </c:pt>
                    </c:numCache>
                  </c:numRef>
                </c:y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92DD-4D86-8EAC-58D8433228F8}"/>
                  </c:ext>
                </c:extLst>
              </c15:ser>
            </c15:filteredScatterSeries>
          </c:ext>
        </c:extLst>
      </c:scatterChart>
      <c:valAx>
        <c:axId val="139772288"/>
        <c:scaling>
          <c:orientation val="minMax"/>
          <c:max val="47.164999999999999"/>
          <c:min val="47.158000000000001"/>
        </c:scaling>
        <c:delete val="0"/>
        <c:axPos val="b"/>
        <c:numFmt formatCode="General" sourceLinked="1"/>
        <c:majorTickMark val="out"/>
        <c:minorTickMark val="none"/>
        <c:tickLblPos val="nextTo"/>
        <c:crossAx val="139773824"/>
        <c:crosses val="autoZero"/>
        <c:crossBetween val="midCat"/>
      </c:valAx>
      <c:valAx>
        <c:axId val="13977382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39772288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</c:title>
    <c:autoTitleDeleted val="0"/>
    <c:plotArea>
      <c:layout/>
      <c:scatterChart>
        <c:scatterStyle val="smoothMarker"/>
        <c:varyColors val="0"/>
        <c:ser>
          <c:idx val="3"/>
          <c:order val="0"/>
          <c:tx>
            <c:v>Lap4</c:v>
          </c:tx>
          <c:marker>
            <c:symbol val="none"/>
          </c:marker>
          <c:xVal>
            <c:numRef>
              <c:f>'Lap 4 data'!$AQ$10:$AQ$193</c:f>
              <c:numCache>
                <c:formatCode>General</c:formatCode>
                <c:ptCount val="184"/>
                <c:pt idx="0">
                  <c:v>47.159362999999999</c:v>
                </c:pt>
                <c:pt idx="1">
                  <c:v>47.159284999999997</c:v>
                </c:pt>
                <c:pt idx="2">
                  <c:v>47.159205999999998</c:v>
                </c:pt>
                <c:pt idx="3">
                  <c:v>47.159126000000001</c:v>
                </c:pt>
                <c:pt idx="4">
                  <c:v>47.159053</c:v>
                </c:pt>
                <c:pt idx="5">
                  <c:v>47.158999999999999</c:v>
                </c:pt>
                <c:pt idx="6">
                  <c:v>47.158959000000003</c:v>
                </c:pt>
                <c:pt idx="7">
                  <c:v>47.158921999999997</c:v>
                </c:pt>
                <c:pt idx="8">
                  <c:v>47.158906000000002</c:v>
                </c:pt>
                <c:pt idx="9">
                  <c:v>47.158909000000001</c:v>
                </c:pt>
                <c:pt idx="10">
                  <c:v>47.158915999999998</c:v>
                </c:pt>
                <c:pt idx="11">
                  <c:v>47.158918999999997</c:v>
                </c:pt>
                <c:pt idx="12">
                  <c:v>47.158923000000001</c:v>
                </c:pt>
                <c:pt idx="13">
                  <c:v>47.158923999999999</c:v>
                </c:pt>
                <c:pt idx="14">
                  <c:v>47.158923000000001</c:v>
                </c:pt>
                <c:pt idx="15">
                  <c:v>47.158920999999999</c:v>
                </c:pt>
                <c:pt idx="16">
                  <c:v>47.158917000000002</c:v>
                </c:pt>
                <c:pt idx="17">
                  <c:v>47.158906000000002</c:v>
                </c:pt>
                <c:pt idx="18">
                  <c:v>47.158886000000003</c:v>
                </c:pt>
                <c:pt idx="19">
                  <c:v>47.158856999999998</c:v>
                </c:pt>
                <c:pt idx="20">
                  <c:v>47.158822000000001</c:v>
                </c:pt>
                <c:pt idx="21">
                  <c:v>47.158783</c:v>
                </c:pt>
                <c:pt idx="22">
                  <c:v>47.158740999999999</c:v>
                </c:pt>
                <c:pt idx="23">
                  <c:v>47.158695999999999</c:v>
                </c:pt>
                <c:pt idx="24">
                  <c:v>47.158653000000001</c:v>
                </c:pt>
                <c:pt idx="25">
                  <c:v>47.158614</c:v>
                </c:pt>
                <c:pt idx="26">
                  <c:v>47.158582000000003</c:v>
                </c:pt>
                <c:pt idx="27">
                  <c:v>47.158554000000002</c:v>
                </c:pt>
                <c:pt idx="28">
                  <c:v>47.158532000000001</c:v>
                </c:pt>
                <c:pt idx="29">
                  <c:v>47.158518999999998</c:v>
                </c:pt>
                <c:pt idx="30">
                  <c:v>47.158507</c:v>
                </c:pt>
                <c:pt idx="31">
                  <c:v>47.158498999999999</c:v>
                </c:pt>
                <c:pt idx="32">
                  <c:v>47.158498000000002</c:v>
                </c:pt>
                <c:pt idx="33">
                  <c:v>47.158498999999999</c:v>
                </c:pt>
                <c:pt idx="34">
                  <c:v>47.158501999999999</c:v>
                </c:pt>
                <c:pt idx="35">
                  <c:v>47.158520000000003</c:v>
                </c:pt>
                <c:pt idx="36">
                  <c:v>47.158555</c:v>
                </c:pt>
                <c:pt idx="37">
                  <c:v>47.158600999999997</c:v>
                </c:pt>
                <c:pt idx="38">
                  <c:v>47.158659</c:v>
                </c:pt>
                <c:pt idx="39">
                  <c:v>47.158726000000001</c:v>
                </c:pt>
                <c:pt idx="40">
                  <c:v>47.158794</c:v>
                </c:pt>
                <c:pt idx="41">
                  <c:v>47.158867999999998</c:v>
                </c:pt>
                <c:pt idx="42">
                  <c:v>47.158954000000001</c:v>
                </c:pt>
                <c:pt idx="43">
                  <c:v>47.159008</c:v>
                </c:pt>
                <c:pt idx="44">
                  <c:v>47.159078999999998</c:v>
                </c:pt>
                <c:pt idx="45">
                  <c:v>47.159227000000001</c:v>
                </c:pt>
                <c:pt idx="46">
                  <c:v>47.159334999999999</c:v>
                </c:pt>
                <c:pt idx="47">
                  <c:v>47.159453999999997</c:v>
                </c:pt>
                <c:pt idx="48">
                  <c:v>47.159567000000003</c:v>
                </c:pt>
                <c:pt idx="49">
                  <c:v>47.159685000000003</c:v>
                </c:pt>
                <c:pt idx="50">
                  <c:v>47.159813</c:v>
                </c:pt>
                <c:pt idx="51">
                  <c:v>47.159925999999999</c:v>
                </c:pt>
                <c:pt idx="52">
                  <c:v>47.160038</c:v>
                </c:pt>
                <c:pt idx="53">
                  <c:v>47.160153000000001</c:v>
                </c:pt>
                <c:pt idx="54">
                  <c:v>47.160271000000002</c:v>
                </c:pt>
                <c:pt idx="55">
                  <c:v>47.160384000000001</c:v>
                </c:pt>
                <c:pt idx="56">
                  <c:v>47.160479000000002</c:v>
                </c:pt>
                <c:pt idx="57">
                  <c:v>47.160569000000002</c:v>
                </c:pt>
                <c:pt idx="58">
                  <c:v>47.160663</c:v>
                </c:pt>
                <c:pt idx="59">
                  <c:v>47.160750999999998</c:v>
                </c:pt>
                <c:pt idx="60">
                  <c:v>47.160834999999999</c:v>
                </c:pt>
                <c:pt idx="61">
                  <c:v>47.160933</c:v>
                </c:pt>
                <c:pt idx="62">
                  <c:v>47.161037999999998</c:v>
                </c:pt>
                <c:pt idx="63">
                  <c:v>47.161144</c:v>
                </c:pt>
                <c:pt idx="64">
                  <c:v>47.161253000000002</c:v>
                </c:pt>
                <c:pt idx="65">
                  <c:v>47.161363999999999</c:v>
                </c:pt>
                <c:pt idx="66">
                  <c:v>47.161465999999997</c:v>
                </c:pt>
                <c:pt idx="67">
                  <c:v>47.161563000000001</c:v>
                </c:pt>
                <c:pt idx="68">
                  <c:v>47.161659999999998</c:v>
                </c:pt>
                <c:pt idx="69">
                  <c:v>47.161717000000003</c:v>
                </c:pt>
                <c:pt idx="70">
                  <c:v>47.161791000000001</c:v>
                </c:pt>
                <c:pt idx="71">
                  <c:v>47.161942000000003</c:v>
                </c:pt>
                <c:pt idx="72">
                  <c:v>47.162041000000002</c:v>
                </c:pt>
                <c:pt idx="73">
                  <c:v>47.162153000000004</c:v>
                </c:pt>
                <c:pt idx="74">
                  <c:v>47.162272000000002</c:v>
                </c:pt>
                <c:pt idx="75">
                  <c:v>47.162398000000003</c:v>
                </c:pt>
                <c:pt idx="76">
                  <c:v>47.162523999999998</c:v>
                </c:pt>
                <c:pt idx="77">
                  <c:v>47.162652000000001</c:v>
                </c:pt>
                <c:pt idx="78">
                  <c:v>47.162785999999997</c:v>
                </c:pt>
                <c:pt idx="79">
                  <c:v>47.162911999999999</c:v>
                </c:pt>
                <c:pt idx="80">
                  <c:v>47.163035999999998</c:v>
                </c:pt>
                <c:pt idx="81">
                  <c:v>47.163161000000002</c:v>
                </c:pt>
                <c:pt idx="82">
                  <c:v>47.163285000000002</c:v>
                </c:pt>
                <c:pt idx="83">
                  <c:v>47.163409000000001</c:v>
                </c:pt>
                <c:pt idx="84">
                  <c:v>47.163539</c:v>
                </c:pt>
                <c:pt idx="85">
                  <c:v>47.163670000000003</c:v>
                </c:pt>
                <c:pt idx="86">
                  <c:v>47.163787999999997</c:v>
                </c:pt>
                <c:pt idx="87">
                  <c:v>47.163881000000003</c:v>
                </c:pt>
                <c:pt idx="88">
                  <c:v>47.163972000000001</c:v>
                </c:pt>
                <c:pt idx="89">
                  <c:v>47.164054999999998</c:v>
                </c:pt>
                <c:pt idx="90">
                  <c:v>47.164121999999999</c:v>
                </c:pt>
                <c:pt idx="91">
                  <c:v>47.164183000000001</c:v>
                </c:pt>
                <c:pt idx="92">
                  <c:v>47.164248999999998</c:v>
                </c:pt>
                <c:pt idx="93">
                  <c:v>47.164282999999998</c:v>
                </c:pt>
                <c:pt idx="94">
                  <c:v>47.164326000000003</c:v>
                </c:pt>
                <c:pt idx="95">
                  <c:v>47.164414999999998</c:v>
                </c:pt>
                <c:pt idx="96">
                  <c:v>47.164459000000001</c:v>
                </c:pt>
                <c:pt idx="97">
                  <c:v>47.164476999999998</c:v>
                </c:pt>
                <c:pt idx="98">
                  <c:v>47.164479</c:v>
                </c:pt>
                <c:pt idx="99">
                  <c:v>47.164462</c:v>
                </c:pt>
                <c:pt idx="100">
                  <c:v>47.164437999999997</c:v>
                </c:pt>
                <c:pt idx="101">
                  <c:v>47.164411000000001</c:v>
                </c:pt>
                <c:pt idx="102">
                  <c:v>47.164377000000002</c:v>
                </c:pt>
                <c:pt idx="103">
                  <c:v>47.164343000000002</c:v>
                </c:pt>
                <c:pt idx="104">
                  <c:v>47.164312000000002</c:v>
                </c:pt>
                <c:pt idx="105">
                  <c:v>47.164287000000002</c:v>
                </c:pt>
                <c:pt idx="106">
                  <c:v>47.164268</c:v>
                </c:pt>
                <c:pt idx="107">
                  <c:v>47.164248999999998</c:v>
                </c:pt>
                <c:pt idx="108">
                  <c:v>47.164234</c:v>
                </c:pt>
                <c:pt idx="109">
                  <c:v>47.164222000000002</c:v>
                </c:pt>
                <c:pt idx="110">
                  <c:v>47.164225999999999</c:v>
                </c:pt>
                <c:pt idx="111">
                  <c:v>47.164248000000001</c:v>
                </c:pt>
                <c:pt idx="112">
                  <c:v>47.164270999999999</c:v>
                </c:pt>
                <c:pt idx="113">
                  <c:v>47.164295000000003</c:v>
                </c:pt>
                <c:pt idx="114">
                  <c:v>47.164310999999998</c:v>
                </c:pt>
                <c:pt idx="115">
                  <c:v>47.164323000000003</c:v>
                </c:pt>
                <c:pt idx="116">
                  <c:v>47.164332000000002</c:v>
                </c:pt>
                <c:pt idx="117">
                  <c:v>47.164341</c:v>
                </c:pt>
                <c:pt idx="118">
                  <c:v>47.164341</c:v>
                </c:pt>
                <c:pt idx="119">
                  <c:v>47.164355</c:v>
                </c:pt>
                <c:pt idx="120">
                  <c:v>47.164346999999999</c:v>
                </c:pt>
                <c:pt idx="121">
                  <c:v>47.164276999999998</c:v>
                </c:pt>
                <c:pt idx="122">
                  <c:v>47.164242000000002</c:v>
                </c:pt>
                <c:pt idx="123">
                  <c:v>47.164199000000004</c:v>
                </c:pt>
                <c:pt idx="124">
                  <c:v>47.164152000000001</c:v>
                </c:pt>
                <c:pt idx="125">
                  <c:v>47.164093999999999</c:v>
                </c:pt>
                <c:pt idx="126">
                  <c:v>47.164036000000003</c:v>
                </c:pt>
                <c:pt idx="127">
                  <c:v>47.163972000000001</c:v>
                </c:pt>
                <c:pt idx="128">
                  <c:v>47.163901000000003</c:v>
                </c:pt>
                <c:pt idx="129">
                  <c:v>47.163837000000001</c:v>
                </c:pt>
                <c:pt idx="130">
                  <c:v>47.163781</c:v>
                </c:pt>
                <c:pt idx="131">
                  <c:v>47.163735000000003</c:v>
                </c:pt>
                <c:pt idx="132">
                  <c:v>47.163701000000003</c:v>
                </c:pt>
                <c:pt idx="133">
                  <c:v>47.163668999999999</c:v>
                </c:pt>
                <c:pt idx="134">
                  <c:v>47.163634000000002</c:v>
                </c:pt>
                <c:pt idx="135">
                  <c:v>47.163603999999999</c:v>
                </c:pt>
                <c:pt idx="136">
                  <c:v>47.163575999999999</c:v>
                </c:pt>
                <c:pt idx="137">
                  <c:v>47.163539999999998</c:v>
                </c:pt>
                <c:pt idx="138">
                  <c:v>47.163491</c:v>
                </c:pt>
                <c:pt idx="139">
                  <c:v>47.163434000000002</c:v>
                </c:pt>
                <c:pt idx="140">
                  <c:v>47.163367999999998</c:v>
                </c:pt>
                <c:pt idx="141">
                  <c:v>47.163286999999997</c:v>
                </c:pt>
                <c:pt idx="142">
                  <c:v>47.163195000000002</c:v>
                </c:pt>
                <c:pt idx="143">
                  <c:v>47.163096000000003</c:v>
                </c:pt>
                <c:pt idx="144">
                  <c:v>47.162992000000003</c:v>
                </c:pt>
                <c:pt idx="145">
                  <c:v>47.162886</c:v>
                </c:pt>
                <c:pt idx="146">
                  <c:v>47.162776000000001</c:v>
                </c:pt>
                <c:pt idx="147">
                  <c:v>47.162655999999998</c:v>
                </c:pt>
                <c:pt idx="148">
                  <c:v>47.162531000000001</c:v>
                </c:pt>
                <c:pt idx="149">
                  <c:v>47.162401000000003</c:v>
                </c:pt>
                <c:pt idx="150">
                  <c:v>47.162270999999997</c:v>
                </c:pt>
                <c:pt idx="151">
                  <c:v>47.162140000000001</c:v>
                </c:pt>
                <c:pt idx="152">
                  <c:v>47.162010000000002</c:v>
                </c:pt>
                <c:pt idx="153">
                  <c:v>47.161883000000003</c:v>
                </c:pt>
                <c:pt idx="154">
                  <c:v>47.161757999999999</c:v>
                </c:pt>
                <c:pt idx="155">
                  <c:v>47.161638000000004</c:v>
                </c:pt>
                <c:pt idx="156">
                  <c:v>47.161529999999999</c:v>
                </c:pt>
                <c:pt idx="157">
                  <c:v>47.161431999999998</c:v>
                </c:pt>
                <c:pt idx="158">
                  <c:v>47.161333999999997</c:v>
                </c:pt>
                <c:pt idx="159">
                  <c:v>47.161234</c:v>
                </c:pt>
                <c:pt idx="160">
                  <c:v>47.161124999999998</c:v>
                </c:pt>
                <c:pt idx="161">
                  <c:v>47.161009</c:v>
                </c:pt>
                <c:pt idx="162">
                  <c:v>47.160884000000003</c:v>
                </c:pt>
                <c:pt idx="163">
                  <c:v>47.160756999999997</c:v>
                </c:pt>
                <c:pt idx="164">
                  <c:v>47.160634999999999</c:v>
                </c:pt>
                <c:pt idx="165">
                  <c:v>47.160524000000002</c:v>
                </c:pt>
                <c:pt idx="166">
                  <c:v>47.160415</c:v>
                </c:pt>
                <c:pt idx="167">
                  <c:v>47.160311</c:v>
                </c:pt>
                <c:pt idx="168">
                  <c:v>47.160210999999997</c:v>
                </c:pt>
                <c:pt idx="169">
                  <c:v>47.160108999999999</c:v>
                </c:pt>
                <c:pt idx="170">
                  <c:v>47.160004999999998</c:v>
                </c:pt>
                <c:pt idx="171">
                  <c:v>47.159914999999998</c:v>
                </c:pt>
                <c:pt idx="172">
                  <c:v>47.159830999999997</c:v>
                </c:pt>
                <c:pt idx="173">
                  <c:v>47.159748</c:v>
                </c:pt>
                <c:pt idx="174">
                  <c:v>47.159669999999998</c:v>
                </c:pt>
                <c:pt idx="175">
                  <c:v>47.159599</c:v>
                </c:pt>
                <c:pt idx="176">
                  <c:v>47.159526999999997</c:v>
                </c:pt>
                <c:pt idx="177">
                  <c:v>47.15945</c:v>
                </c:pt>
                <c:pt idx="178">
                  <c:v>47.159371</c:v>
                </c:pt>
              </c:numCache>
            </c:numRef>
          </c:xVal>
          <c:yVal>
            <c:numRef>
              <c:f>'Lap 4 data'!$AR$10:$AR$193</c:f>
              <c:numCache>
                <c:formatCode>General</c:formatCode>
                <c:ptCount val="184"/>
                <c:pt idx="0">
                  <c:v>-88.489740999999995</c:v>
                </c:pt>
                <c:pt idx="1">
                  <c:v>-88.489615999999998</c:v>
                </c:pt>
                <c:pt idx="2">
                  <c:v>-88.489486999999997</c:v>
                </c:pt>
                <c:pt idx="3">
                  <c:v>-88.489358999999993</c:v>
                </c:pt>
                <c:pt idx="4">
                  <c:v>-88.489222999999996</c:v>
                </c:pt>
                <c:pt idx="5">
                  <c:v>-88.489069000000001</c:v>
                </c:pt>
                <c:pt idx="6">
                  <c:v>-88.488900000000001</c:v>
                </c:pt>
                <c:pt idx="7">
                  <c:v>-88.488721999999996</c:v>
                </c:pt>
                <c:pt idx="8">
                  <c:v>-88.488523000000001</c:v>
                </c:pt>
                <c:pt idx="9">
                  <c:v>-88.488307000000006</c:v>
                </c:pt>
                <c:pt idx="10">
                  <c:v>-88.488088000000005</c:v>
                </c:pt>
                <c:pt idx="11">
                  <c:v>-88.487869000000003</c:v>
                </c:pt>
                <c:pt idx="12">
                  <c:v>-88.487651999999997</c:v>
                </c:pt>
                <c:pt idx="13">
                  <c:v>-88.487442000000001</c:v>
                </c:pt>
                <c:pt idx="14">
                  <c:v>-88.487235999999996</c:v>
                </c:pt>
                <c:pt idx="15">
                  <c:v>-88.487031999999999</c:v>
                </c:pt>
                <c:pt idx="16">
                  <c:v>-88.486836999999994</c:v>
                </c:pt>
                <c:pt idx="17">
                  <c:v>-88.486666</c:v>
                </c:pt>
                <c:pt idx="18">
                  <c:v>-88.486510999999993</c:v>
                </c:pt>
                <c:pt idx="19">
                  <c:v>-88.486360000000005</c:v>
                </c:pt>
                <c:pt idx="20">
                  <c:v>-88.486215999999999</c:v>
                </c:pt>
                <c:pt idx="21">
                  <c:v>-88.486075999999997</c:v>
                </c:pt>
                <c:pt idx="22">
                  <c:v>-88.485944000000003</c:v>
                </c:pt>
                <c:pt idx="23">
                  <c:v>-88.485819000000006</c:v>
                </c:pt>
                <c:pt idx="24">
                  <c:v>-88.485697999999999</c:v>
                </c:pt>
                <c:pt idx="25">
                  <c:v>-88.485585</c:v>
                </c:pt>
                <c:pt idx="26">
                  <c:v>-88.485468999999995</c:v>
                </c:pt>
                <c:pt idx="27">
                  <c:v>-88.485350999999994</c:v>
                </c:pt>
                <c:pt idx="28">
                  <c:v>-88.485235000000003</c:v>
                </c:pt>
                <c:pt idx="29">
                  <c:v>-88.485123999999999</c:v>
                </c:pt>
                <c:pt idx="30">
                  <c:v>-88.485016999999999</c:v>
                </c:pt>
                <c:pt idx="31">
                  <c:v>-88.484915000000001</c:v>
                </c:pt>
                <c:pt idx="32">
                  <c:v>-88.484814</c:v>
                </c:pt>
                <c:pt idx="33">
                  <c:v>-88.484714999999994</c:v>
                </c:pt>
                <c:pt idx="34">
                  <c:v>-88.484618999999995</c:v>
                </c:pt>
                <c:pt idx="35">
                  <c:v>-88.484525000000005</c:v>
                </c:pt>
                <c:pt idx="36">
                  <c:v>-88.484433999999993</c:v>
                </c:pt>
                <c:pt idx="37">
                  <c:v>-88.484353999999996</c:v>
                </c:pt>
                <c:pt idx="38">
                  <c:v>-88.484286999999995</c:v>
                </c:pt>
                <c:pt idx="39">
                  <c:v>-88.484234999999998</c:v>
                </c:pt>
                <c:pt idx="40">
                  <c:v>-88.484189999999998</c:v>
                </c:pt>
                <c:pt idx="41">
                  <c:v>-88.484165000000004</c:v>
                </c:pt>
                <c:pt idx="42">
                  <c:v>-88.484166999999999</c:v>
                </c:pt>
                <c:pt idx="43">
                  <c:v>-88.484167999999997</c:v>
                </c:pt>
                <c:pt idx="44">
                  <c:v>-88.484166000000002</c:v>
                </c:pt>
                <c:pt idx="45">
                  <c:v>-88.484166999999999</c:v>
                </c:pt>
                <c:pt idx="46">
                  <c:v>-88.484173999999996</c:v>
                </c:pt>
                <c:pt idx="47">
                  <c:v>-88.484176000000005</c:v>
                </c:pt>
                <c:pt idx="48">
                  <c:v>-88.484176000000005</c:v>
                </c:pt>
                <c:pt idx="49">
                  <c:v>-88.484173999999996</c:v>
                </c:pt>
                <c:pt idx="50">
                  <c:v>-88.484170000000006</c:v>
                </c:pt>
                <c:pt idx="51">
                  <c:v>-88.484173999999996</c:v>
                </c:pt>
                <c:pt idx="52">
                  <c:v>-88.484181000000007</c:v>
                </c:pt>
                <c:pt idx="53">
                  <c:v>-88.484183999999999</c:v>
                </c:pt>
                <c:pt idx="54">
                  <c:v>-88.484178999999997</c:v>
                </c:pt>
                <c:pt idx="55">
                  <c:v>-88.484159000000005</c:v>
                </c:pt>
                <c:pt idx="56">
                  <c:v>-88.484126000000003</c:v>
                </c:pt>
                <c:pt idx="57">
                  <c:v>-88.484082999999998</c:v>
                </c:pt>
                <c:pt idx="58">
                  <c:v>-88.484042000000002</c:v>
                </c:pt>
                <c:pt idx="59">
                  <c:v>-88.483992000000001</c:v>
                </c:pt>
                <c:pt idx="60">
                  <c:v>-88.483939000000007</c:v>
                </c:pt>
                <c:pt idx="61">
                  <c:v>-88.483913999999999</c:v>
                </c:pt>
                <c:pt idx="62">
                  <c:v>-88.483903999999995</c:v>
                </c:pt>
                <c:pt idx="63">
                  <c:v>-88.483900000000006</c:v>
                </c:pt>
                <c:pt idx="64">
                  <c:v>-88.483896000000001</c:v>
                </c:pt>
                <c:pt idx="65">
                  <c:v>-88.483908999999997</c:v>
                </c:pt>
                <c:pt idx="66">
                  <c:v>-88.483919999999998</c:v>
                </c:pt>
                <c:pt idx="67">
                  <c:v>-88.483936</c:v>
                </c:pt>
                <c:pt idx="68">
                  <c:v>-88.483971999999994</c:v>
                </c:pt>
                <c:pt idx="69">
                  <c:v>-88.484002000000004</c:v>
                </c:pt>
                <c:pt idx="70">
                  <c:v>-88.484042000000002</c:v>
                </c:pt>
                <c:pt idx="71">
                  <c:v>-88.484127000000001</c:v>
                </c:pt>
                <c:pt idx="72">
                  <c:v>-88.484155999999999</c:v>
                </c:pt>
                <c:pt idx="73">
                  <c:v>-88.484133999999997</c:v>
                </c:pt>
                <c:pt idx="74">
                  <c:v>-88.484114000000005</c:v>
                </c:pt>
                <c:pt idx="75">
                  <c:v>-88.484099999999998</c:v>
                </c:pt>
                <c:pt idx="76">
                  <c:v>-88.484087000000002</c:v>
                </c:pt>
                <c:pt idx="77">
                  <c:v>-88.484071</c:v>
                </c:pt>
                <c:pt idx="78">
                  <c:v>-88.484065000000001</c:v>
                </c:pt>
                <c:pt idx="79">
                  <c:v>-88.484097000000006</c:v>
                </c:pt>
                <c:pt idx="80">
                  <c:v>-88.484149000000002</c:v>
                </c:pt>
                <c:pt idx="81">
                  <c:v>-88.484209000000007</c:v>
                </c:pt>
                <c:pt idx="82">
                  <c:v>-88.484290999999999</c:v>
                </c:pt>
                <c:pt idx="83">
                  <c:v>-88.484399999999994</c:v>
                </c:pt>
                <c:pt idx="84">
                  <c:v>-88.484510999999998</c:v>
                </c:pt>
                <c:pt idx="85">
                  <c:v>-88.484617</c:v>
                </c:pt>
                <c:pt idx="86">
                  <c:v>-88.484746000000001</c:v>
                </c:pt>
                <c:pt idx="87">
                  <c:v>-88.484896000000006</c:v>
                </c:pt>
                <c:pt idx="88">
                  <c:v>-88.485050999999999</c:v>
                </c:pt>
                <c:pt idx="89">
                  <c:v>-88.485211000000007</c:v>
                </c:pt>
                <c:pt idx="90">
                  <c:v>-88.485384999999994</c:v>
                </c:pt>
                <c:pt idx="91">
                  <c:v>-88.485567000000003</c:v>
                </c:pt>
                <c:pt idx="92">
                  <c:v>-88.485750999999993</c:v>
                </c:pt>
                <c:pt idx="93">
                  <c:v>-88.485870000000006</c:v>
                </c:pt>
                <c:pt idx="94">
                  <c:v>-88.486019999999996</c:v>
                </c:pt>
                <c:pt idx="95">
                  <c:v>-88.486323999999996</c:v>
                </c:pt>
                <c:pt idx="96">
                  <c:v>-88.486501000000004</c:v>
                </c:pt>
                <c:pt idx="97">
                  <c:v>-88.486660999999998</c:v>
                </c:pt>
                <c:pt idx="98">
                  <c:v>-88.486819999999994</c:v>
                </c:pt>
                <c:pt idx="99">
                  <c:v>-88.486970999999997</c:v>
                </c:pt>
                <c:pt idx="100">
                  <c:v>-88.487115000000003</c:v>
                </c:pt>
                <c:pt idx="101">
                  <c:v>-88.487250000000003</c:v>
                </c:pt>
                <c:pt idx="102">
                  <c:v>-88.487378000000007</c:v>
                </c:pt>
                <c:pt idx="103">
                  <c:v>-88.487499</c:v>
                </c:pt>
                <c:pt idx="104">
                  <c:v>-88.487617</c:v>
                </c:pt>
                <c:pt idx="105">
                  <c:v>-88.487730999999997</c:v>
                </c:pt>
                <c:pt idx="106">
                  <c:v>-88.487829000000005</c:v>
                </c:pt>
                <c:pt idx="107">
                  <c:v>-88.487922999999995</c:v>
                </c:pt>
                <c:pt idx="108">
                  <c:v>-88.488020000000006</c:v>
                </c:pt>
                <c:pt idx="109">
                  <c:v>-88.488114999999993</c:v>
                </c:pt>
                <c:pt idx="110">
                  <c:v>-88.488202000000001</c:v>
                </c:pt>
                <c:pt idx="111">
                  <c:v>-88.488279000000006</c:v>
                </c:pt>
                <c:pt idx="112">
                  <c:v>-88.488356999999993</c:v>
                </c:pt>
                <c:pt idx="113">
                  <c:v>-88.488435999999993</c:v>
                </c:pt>
                <c:pt idx="114">
                  <c:v>-88.488523999999998</c:v>
                </c:pt>
                <c:pt idx="115">
                  <c:v>-88.488615999999993</c:v>
                </c:pt>
                <c:pt idx="116">
                  <c:v>-88.488713000000004</c:v>
                </c:pt>
                <c:pt idx="117">
                  <c:v>-88.488809000000003</c:v>
                </c:pt>
                <c:pt idx="118">
                  <c:v>-88.488911000000002</c:v>
                </c:pt>
                <c:pt idx="119">
                  <c:v>-88.48903</c:v>
                </c:pt>
                <c:pt idx="120">
                  <c:v>-88.489149999999995</c:v>
                </c:pt>
                <c:pt idx="121">
                  <c:v>-88.489251999999993</c:v>
                </c:pt>
                <c:pt idx="122">
                  <c:v>-88.489365000000006</c:v>
                </c:pt>
                <c:pt idx="123">
                  <c:v>-88.489479000000003</c:v>
                </c:pt>
                <c:pt idx="124">
                  <c:v>-88.489586000000003</c:v>
                </c:pt>
                <c:pt idx="125">
                  <c:v>-88.489683999999997</c:v>
                </c:pt>
                <c:pt idx="126">
                  <c:v>-88.489784</c:v>
                </c:pt>
                <c:pt idx="127">
                  <c:v>-88.489880999999997</c:v>
                </c:pt>
                <c:pt idx="128">
                  <c:v>-88.489986999999999</c:v>
                </c:pt>
                <c:pt idx="129">
                  <c:v>-88.490114000000005</c:v>
                </c:pt>
                <c:pt idx="130">
                  <c:v>-88.490251000000001</c:v>
                </c:pt>
                <c:pt idx="131">
                  <c:v>-88.490391000000002</c:v>
                </c:pt>
                <c:pt idx="132">
                  <c:v>-88.490543000000002</c:v>
                </c:pt>
                <c:pt idx="133">
                  <c:v>-88.490707</c:v>
                </c:pt>
                <c:pt idx="134">
                  <c:v>-88.490876999999998</c:v>
                </c:pt>
                <c:pt idx="135">
                  <c:v>-88.491041999999993</c:v>
                </c:pt>
                <c:pt idx="136">
                  <c:v>-88.491197</c:v>
                </c:pt>
                <c:pt idx="137">
                  <c:v>-88.491344999999995</c:v>
                </c:pt>
                <c:pt idx="138">
                  <c:v>-88.491479999999996</c:v>
                </c:pt>
                <c:pt idx="139">
                  <c:v>-88.491598999999994</c:v>
                </c:pt>
                <c:pt idx="140">
                  <c:v>-88.491708000000003</c:v>
                </c:pt>
                <c:pt idx="141">
                  <c:v>-88.491797000000005</c:v>
                </c:pt>
                <c:pt idx="142">
                  <c:v>-88.491866000000002</c:v>
                </c:pt>
                <c:pt idx="143">
                  <c:v>-88.491909000000007</c:v>
                </c:pt>
                <c:pt idx="144">
                  <c:v>-88.491930999999994</c:v>
                </c:pt>
                <c:pt idx="145">
                  <c:v>-88.491943000000006</c:v>
                </c:pt>
                <c:pt idx="146">
                  <c:v>-88.491938000000005</c:v>
                </c:pt>
                <c:pt idx="147">
                  <c:v>-88.491911000000002</c:v>
                </c:pt>
                <c:pt idx="148">
                  <c:v>-88.491878999999997</c:v>
                </c:pt>
                <c:pt idx="149">
                  <c:v>-88.491838000000001</c:v>
                </c:pt>
                <c:pt idx="150">
                  <c:v>-88.491786000000005</c:v>
                </c:pt>
                <c:pt idx="151">
                  <c:v>-88.491726999999997</c:v>
                </c:pt>
                <c:pt idx="152">
                  <c:v>-88.491660999999993</c:v>
                </c:pt>
                <c:pt idx="153">
                  <c:v>-88.491594000000006</c:v>
                </c:pt>
                <c:pt idx="154">
                  <c:v>-88.491527000000005</c:v>
                </c:pt>
                <c:pt idx="155">
                  <c:v>-88.491444999999999</c:v>
                </c:pt>
                <c:pt idx="156">
                  <c:v>-88.491337999999999</c:v>
                </c:pt>
                <c:pt idx="157">
                  <c:v>-88.491211000000007</c:v>
                </c:pt>
                <c:pt idx="158">
                  <c:v>-88.491082000000006</c:v>
                </c:pt>
                <c:pt idx="159">
                  <c:v>-88.490960000000001</c:v>
                </c:pt>
                <c:pt idx="160">
                  <c:v>-88.490853999999999</c:v>
                </c:pt>
                <c:pt idx="161">
                  <c:v>-88.490769999999998</c:v>
                </c:pt>
                <c:pt idx="162">
                  <c:v>-88.490718999999999</c:v>
                </c:pt>
                <c:pt idx="163">
                  <c:v>-88.490694000000005</c:v>
                </c:pt>
                <c:pt idx="164">
                  <c:v>-88.490684999999999</c:v>
                </c:pt>
                <c:pt idx="165">
                  <c:v>-88.490679</c:v>
                </c:pt>
                <c:pt idx="166">
                  <c:v>-88.490672000000004</c:v>
                </c:pt>
                <c:pt idx="167">
                  <c:v>-88.490665000000007</c:v>
                </c:pt>
                <c:pt idx="168">
                  <c:v>-88.490652999999995</c:v>
                </c:pt>
                <c:pt idx="169">
                  <c:v>-88.490628999999998</c:v>
                </c:pt>
                <c:pt idx="170">
                  <c:v>-88.490598000000006</c:v>
                </c:pt>
                <c:pt idx="171">
                  <c:v>-88.490550999999996</c:v>
                </c:pt>
                <c:pt idx="172">
                  <c:v>-88.490474000000006</c:v>
                </c:pt>
                <c:pt idx="173">
                  <c:v>-88.490392</c:v>
                </c:pt>
                <c:pt idx="174">
                  <c:v>-88.490288000000007</c:v>
                </c:pt>
                <c:pt idx="175">
                  <c:v>-88.490165000000005</c:v>
                </c:pt>
                <c:pt idx="176">
                  <c:v>-88.490037000000001</c:v>
                </c:pt>
                <c:pt idx="177">
                  <c:v>-88.489907000000002</c:v>
                </c:pt>
                <c:pt idx="178">
                  <c:v>-88.489776000000006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3-01C0-4326-AAC9-972479FC8C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9400960"/>
        <c:axId val="149406848"/>
        <c:extLst xmlns:c16r2="http://schemas.microsoft.com/office/drawing/2015/06/chart">
          <c:ext xmlns:c15="http://schemas.microsoft.com/office/drawing/2012/chart" uri="{02D57815-91ED-43cb-92C2-25804820EDAC}">
            <c15:filteredScatterSeries>
              <c15:ser>
                <c:idx val="0"/>
                <c:order val="0"/>
                <c:tx>
                  <c:v>Lap1</c:v>
                </c:tx>
                <c:marker>
                  <c:symbol val="none"/>
                </c:marker>
                <c:xVal>
                  <c:numRef>
                    <c:extLst>
                      <c:ext uri="{02D57815-91ED-43cb-92C2-25804820EDAC}">
                        <c15:formulaRef>
                          <c15:sqref>'Lap 1 data'!$AQ$10:$AQ$199</c15:sqref>
                        </c15:formulaRef>
                      </c:ext>
                    </c:extLst>
                    <c:numCache>
                      <c:formatCode>General</c:formatCode>
                      <c:ptCount val="190"/>
                      <c:pt idx="0">
                        <c:v>47.159281</c:v>
                      </c:pt>
                      <c:pt idx="1">
                        <c:v>47.159260000000003</c:v>
                      </c:pt>
                      <c:pt idx="2">
                        <c:v>47.159219999999998</c:v>
                      </c:pt>
                      <c:pt idx="3">
                        <c:v>47.159174</c:v>
                      </c:pt>
                      <c:pt idx="4">
                        <c:v>47.159123000000001</c:v>
                      </c:pt>
                      <c:pt idx="5">
                        <c:v>47.159069000000002</c:v>
                      </c:pt>
                      <c:pt idx="6">
                        <c:v>47.159024000000002</c:v>
                      </c:pt>
                      <c:pt idx="7">
                        <c:v>47.158988999999998</c:v>
                      </c:pt>
                      <c:pt idx="8">
                        <c:v>47.158957999999998</c:v>
                      </c:pt>
                      <c:pt idx="9">
                        <c:v>47.158938999999997</c:v>
                      </c:pt>
                      <c:pt idx="10">
                        <c:v>47.158932</c:v>
                      </c:pt>
                      <c:pt idx="11">
                        <c:v>47.158932999999998</c:v>
                      </c:pt>
                      <c:pt idx="12">
                        <c:v>47.158937999999999</c:v>
                      </c:pt>
                      <c:pt idx="13">
                        <c:v>47.158943000000001</c:v>
                      </c:pt>
                      <c:pt idx="14">
                        <c:v>47.158943999999998</c:v>
                      </c:pt>
                      <c:pt idx="15">
                        <c:v>47.158943999999998</c:v>
                      </c:pt>
                      <c:pt idx="16">
                        <c:v>47.158946</c:v>
                      </c:pt>
                      <c:pt idx="17">
                        <c:v>47.158945000000003</c:v>
                      </c:pt>
                      <c:pt idx="18">
                        <c:v>47.158940999999999</c:v>
                      </c:pt>
                      <c:pt idx="19">
                        <c:v>47.158935</c:v>
                      </c:pt>
                      <c:pt idx="20">
                        <c:v>47.158923000000001</c:v>
                      </c:pt>
                      <c:pt idx="21">
                        <c:v>47.158904</c:v>
                      </c:pt>
                      <c:pt idx="22">
                        <c:v>47.158878999999999</c:v>
                      </c:pt>
                      <c:pt idx="23">
                        <c:v>47.158842999999997</c:v>
                      </c:pt>
                      <c:pt idx="24">
                        <c:v>47.158802999999999</c:v>
                      </c:pt>
                      <c:pt idx="25">
                        <c:v>47.158759000000003</c:v>
                      </c:pt>
                      <c:pt idx="26">
                        <c:v>47.158710999999997</c:v>
                      </c:pt>
                      <c:pt idx="27">
                        <c:v>47.158669000000003</c:v>
                      </c:pt>
                      <c:pt idx="28">
                        <c:v>47.158633000000002</c:v>
                      </c:pt>
                      <c:pt idx="29">
                        <c:v>47.1586</c:v>
                      </c:pt>
                      <c:pt idx="30">
                        <c:v>47.158574000000002</c:v>
                      </c:pt>
                      <c:pt idx="31">
                        <c:v>47.158555999999997</c:v>
                      </c:pt>
                      <c:pt idx="32">
                        <c:v>47.158538999999998</c:v>
                      </c:pt>
                      <c:pt idx="33">
                        <c:v>47.158526999999999</c:v>
                      </c:pt>
                      <c:pt idx="34">
                        <c:v>47.158518000000001</c:v>
                      </c:pt>
                      <c:pt idx="35">
                        <c:v>47.158513999999997</c:v>
                      </c:pt>
                      <c:pt idx="36">
                        <c:v>47.158513999999997</c:v>
                      </c:pt>
                      <c:pt idx="37">
                        <c:v>47.158517000000003</c:v>
                      </c:pt>
                      <c:pt idx="38">
                        <c:v>47.158532000000001</c:v>
                      </c:pt>
                      <c:pt idx="39">
                        <c:v>47.158565000000003</c:v>
                      </c:pt>
                      <c:pt idx="40">
                        <c:v>47.158611000000001</c:v>
                      </c:pt>
                      <c:pt idx="41">
                        <c:v>47.158662999999997</c:v>
                      </c:pt>
                      <c:pt idx="42">
                        <c:v>47.158721999999997</c:v>
                      </c:pt>
                      <c:pt idx="43">
                        <c:v>47.158785999999999</c:v>
                      </c:pt>
                      <c:pt idx="44">
                        <c:v>47.158858000000002</c:v>
                      </c:pt>
                      <c:pt idx="45">
                        <c:v>47.158935</c:v>
                      </c:pt>
                      <c:pt idx="46">
                        <c:v>47.159018000000003</c:v>
                      </c:pt>
                      <c:pt idx="47">
                        <c:v>47.159098</c:v>
                      </c:pt>
                      <c:pt idx="48">
                        <c:v>47.159198000000004</c:v>
                      </c:pt>
                      <c:pt idx="49">
                        <c:v>47.159315999999997</c:v>
                      </c:pt>
                      <c:pt idx="50">
                        <c:v>47.159447999999998</c:v>
                      </c:pt>
                      <c:pt idx="51">
                        <c:v>47.159616</c:v>
                      </c:pt>
                      <c:pt idx="52">
                        <c:v>47.159745000000001</c:v>
                      </c:pt>
                      <c:pt idx="53">
                        <c:v>47.159865000000003</c:v>
                      </c:pt>
                      <c:pt idx="54">
                        <c:v>47.159965999999997</c:v>
                      </c:pt>
                      <c:pt idx="55">
                        <c:v>47.160046000000001</c:v>
                      </c:pt>
                      <c:pt idx="56">
                        <c:v>47.160145</c:v>
                      </c:pt>
                      <c:pt idx="57">
                        <c:v>47.160245000000003</c:v>
                      </c:pt>
                      <c:pt idx="58">
                        <c:v>47.160341000000003</c:v>
                      </c:pt>
                      <c:pt idx="59">
                        <c:v>47.160434000000002</c:v>
                      </c:pt>
                      <c:pt idx="60">
                        <c:v>47.160525</c:v>
                      </c:pt>
                      <c:pt idx="61">
                        <c:v>47.160614000000002</c:v>
                      </c:pt>
                      <c:pt idx="62">
                        <c:v>47.160696000000002</c:v>
                      </c:pt>
                      <c:pt idx="63">
                        <c:v>47.160784</c:v>
                      </c:pt>
                      <c:pt idx="64">
                        <c:v>47.160879000000001</c:v>
                      </c:pt>
                      <c:pt idx="65">
                        <c:v>47.160980000000002</c:v>
                      </c:pt>
                      <c:pt idx="66">
                        <c:v>47.161087000000002</c:v>
                      </c:pt>
                      <c:pt idx="67">
                        <c:v>47.161192</c:v>
                      </c:pt>
                      <c:pt idx="68">
                        <c:v>47.161296</c:v>
                      </c:pt>
                      <c:pt idx="69">
                        <c:v>47.161403</c:v>
                      </c:pt>
                      <c:pt idx="70">
                        <c:v>47.161504999999998</c:v>
                      </c:pt>
                      <c:pt idx="71">
                        <c:v>47.161606999999997</c:v>
                      </c:pt>
                      <c:pt idx="72">
                        <c:v>47.161706000000002</c:v>
                      </c:pt>
                      <c:pt idx="73">
                        <c:v>47.161805000000001</c:v>
                      </c:pt>
                      <c:pt idx="74">
                        <c:v>47.161900000000003</c:v>
                      </c:pt>
                      <c:pt idx="75">
                        <c:v>47.161994999999997</c:v>
                      </c:pt>
                      <c:pt idx="76">
                        <c:v>47.162103000000002</c:v>
                      </c:pt>
                      <c:pt idx="77">
                        <c:v>47.162216000000001</c:v>
                      </c:pt>
                      <c:pt idx="78">
                        <c:v>47.162329999999997</c:v>
                      </c:pt>
                      <c:pt idx="79">
                        <c:v>47.162447999999998</c:v>
                      </c:pt>
                      <c:pt idx="80">
                        <c:v>47.162553000000003</c:v>
                      </c:pt>
                      <c:pt idx="81">
                        <c:v>47.162618000000002</c:v>
                      </c:pt>
                      <c:pt idx="82">
                        <c:v>47.162756999999999</c:v>
                      </c:pt>
                      <c:pt idx="83">
                        <c:v>47.162959000000001</c:v>
                      </c:pt>
                      <c:pt idx="84">
                        <c:v>47.163083999999998</c:v>
                      </c:pt>
                      <c:pt idx="85">
                        <c:v>47.163209999999999</c:v>
                      </c:pt>
                      <c:pt idx="86">
                        <c:v>47.163333000000002</c:v>
                      </c:pt>
                      <c:pt idx="87">
                        <c:v>47.163460000000001</c:v>
                      </c:pt>
                      <c:pt idx="88">
                        <c:v>47.163586000000002</c:v>
                      </c:pt>
                      <c:pt idx="89">
                        <c:v>47.163705999999998</c:v>
                      </c:pt>
                      <c:pt idx="90">
                        <c:v>47.163812</c:v>
                      </c:pt>
                      <c:pt idx="91">
                        <c:v>47.163913000000001</c:v>
                      </c:pt>
                      <c:pt idx="92">
                        <c:v>47.164005000000003</c:v>
                      </c:pt>
                      <c:pt idx="93">
                        <c:v>47.164079999999998</c:v>
                      </c:pt>
                      <c:pt idx="94">
                        <c:v>47.164149999999999</c:v>
                      </c:pt>
                      <c:pt idx="95">
                        <c:v>47.164216000000003</c:v>
                      </c:pt>
                      <c:pt idx="96">
                        <c:v>47.164276999999998</c:v>
                      </c:pt>
                      <c:pt idx="97">
                        <c:v>47.16433</c:v>
                      </c:pt>
                      <c:pt idx="98">
                        <c:v>47.164372</c:v>
                      </c:pt>
                      <c:pt idx="99">
                        <c:v>47.164409999999997</c:v>
                      </c:pt>
                      <c:pt idx="100">
                        <c:v>47.16442</c:v>
                      </c:pt>
                      <c:pt idx="101">
                        <c:v>47.164417</c:v>
                      </c:pt>
                      <c:pt idx="102">
                        <c:v>47.164403999999998</c:v>
                      </c:pt>
                      <c:pt idx="103">
                        <c:v>47.164385000000003</c:v>
                      </c:pt>
                      <c:pt idx="104">
                        <c:v>47.164361999999997</c:v>
                      </c:pt>
                      <c:pt idx="105">
                        <c:v>47.164333999999997</c:v>
                      </c:pt>
                      <c:pt idx="106">
                        <c:v>47.164301000000002</c:v>
                      </c:pt>
                      <c:pt idx="107">
                        <c:v>47.164268</c:v>
                      </c:pt>
                      <c:pt idx="108">
                        <c:v>47.164236000000002</c:v>
                      </c:pt>
                      <c:pt idx="109">
                        <c:v>47.164208000000002</c:v>
                      </c:pt>
                      <c:pt idx="110">
                        <c:v>47.164183999999999</c:v>
                      </c:pt>
                      <c:pt idx="111">
                        <c:v>47.164172000000001</c:v>
                      </c:pt>
                      <c:pt idx="112">
                        <c:v>47.164164999999997</c:v>
                      </c:pt>
                      <c:pt idx="113">
                        <c:v>47.164163000000002</c:v>
                      </c:pt>
                      <c:pt idx="114">
                        <c:v>47.164177000000002</c:v>
                      </c:pt>
                      <c:pt idx="115">
                        <c:v>47.164206999999998</c:v>
                      </c:pt>
                      <c:pt idx="116">
                        <c:v>47.164237999999997</c:v>
                      </c:pt>
                      <c:pt idx="117">
                        <c:v>47.164257999999997</c:v>
                      </c:pt>
                      <c:pt idx="118">
                        <c:v>47.164270000000002</c:v>
                      </c:pt>
                      <c:pt idx="119">
                        <c:v>47.164279000000001</c:v>
                      </c:pt>
                      <c:pt idx="120">
                        <c:v>47.164285999999997</c:v>
                      </c:pt>
                      <c:pt idx="121">
                        <c:v>47.164275000000004</c:v>
                      </c:pt>
                      <c:pt idx="122">
                        <c:v>47.164231000000001</c:v>
                      </c:pt>
                      <c:pt idx="123">
                        <c:v>47.164178999999997</c:v>
                      </c:pt>
                      <c:pt idx="124">
                        <c:v>47.164132000000002</c:v>
                      </c:pt>
                      <c:pt idx="125">
                        <c:v>47.164085</c:v>
                      </c:pt>
                      <c:pt idx="126">
                        <c:v>47.164037</c:v>
                      </c:pt>
                      <c:pt idx="127">
                        <c:v>47.163984999999997</c:v>
                      </c:pt>
                      <c:pt idx="128">
                        <c:v>47.163927999999999</c:v>
                      </c:pt>
                      <c:pt idx="129">
                        <c:v>47.163863999999997</c:v>
                      </c:pt>
                      <c:pt idx="130">
                        <c:v>47.163800999999999</c:v>
                      </c:pt>
                      <c:pt idx="131">
                        <c:v>47.163742999999997</c:v>
                      </c:pt>
                      <c:pt idx="132">
                        <c:v>47.163697999999997</c:v>
                      </c:pt>
                      <c:pt idx="133">
                        <c:v>47.163663999999997</c:v>
                      </c:pt>
                      <c:pt idx="134">
                        <c:v>47.163634999999999</c:v>
                      </c:pt>
                      <c:pt idx="135">
                        <c:v>47.163609000000001</c:v>
                      </c:pt>
                      <c:pt idx="136">
                        <c:v>47.163578999999999</c:v>
                      </c:pt>
                      <c:pt idx="137">
                        <c:v>47.163545999999997</c:v>
                      </c:pt>
                      <c:pt idx="138">
                        <c:v>47.163505999999998</c:v>
                      </c:pt>
                      <c:pt idx="139">
                        <c:v>47.163460000000001</c:v>
                      </c:pt>
                      <c:pt idx="140">
                        <c:v>47.163407999999997</c:v>
                      </c:pt>
                      <c:pt idx="141">
                        <c:v>47.163327000000002</c:v>
                      </c:pt>
                      <c:pt idx="142">
                        <c:v>47.163226000000002</c:v>
                      </c:pt>
                      <c:pt idx="143">
                        <c:v>47.163125999999998</c:v>
                      </c:pt>
                      <c:pt idx="144">
                        <c:v>47.163021999999998</c:v>
                      </c:pt>
                      <c:pt idx="145">
                        <c:v>47.162909999999997</c:v>
                      </c:pt>
                      <c:pt idx="146">
                        <c:v>47.162796</c:v>
                      </c:pt>
                      <c:pt idx="147">
                        <c:v>47.162675999999998</c:v>
                      </c:pt>
                      <c:pt idx="148">
                        <c:v>47.162548000000001</c:v>
                      </c:pt>
                      <c:pt idx="149">
                        <c:v>47.162415000000003</c:v>
                      </c:pt>
                      <c:pt idx="150">
                        <c:v>47.162278000000001</c:v>
                      </c:pt>
                      <c:pt idx="151">
                        <c:v>47.162142000000003</c:v>
                      </c:pt>
                      <c:pt idx="152">
                        <c:v>47.162008</c:v>
                      </c:pt>
                      <c:pt idx="153">
                        <c:v>47.161878000000002</c:v>
                      </c:pt>
                      <c:pt idx="154">
                        <c:v>47.161754000000002</c:v>
                      </c:pt>
                      <c:pt idx="155">
                        <c:v>47.161634999999997</c:v>
                      </c:pt>
                      <c:pt idx="156">
                        <c:v>47.161526000000002</c:v>
                      </c:pt>
                      <c:pt idx="157">
                        <c:v>47.161422999999999</c:v>
                      </c:pt>
                      <c:pt idx="158">
                        <c:v>47.161326000000003</c:v>
                      </c:pt>
                      <c:pt idx="159">
                        <c:v>47.161228999999999</c:v>
                      </c:pt>
                      <c:pt idx="160">
                        <c:v>47.161123000000003</c:v>
                      </c:pt>
                      <c:pt idx="161">
                        <c:v>47.161054999999998</c:v>
                      </c:pt>
                      <c:pt idx="162">
                        <c:v>47.160961999999998</c:v>
                      </c:pt>
                      <c:pt idx="163">
                        <c:v>47.160769000000002</c:v>
                      </c:pt>
                      <c:pt idx="164">
                        <c:v>47.160637000000001</c:v>
                      </c:pt>
                      <c:pt idx="165">
                        <c:v>47.160505000000001</c:v>
                      </c:pt>
                      <c:pt idx="166">
                        <c:v>47.160386000000003</c:v>
                      </c:pt>
                      <c:pt idx="167">
                        <c:v>47.160271000000002</c:v>
                      </c:pt>
                      <c:pt idx="168">
                        <c:v>47.160159999999998</c:v>
                      </c:pt>
                      <c:pt idx="169">
                        <c:v>47.160055</c:v>
                      </c:pt>
                      <c:pt idx="170">
                        <c:v>47.159956000000001</c:v>
                      </c:pt>
                      <c:pt idx="171">
                        <c:v>47.159865000000003</c:v>
                      </c:pt>
                      <c:pt idx="172">
                        <c:v>47.159781000000002</c:v>
                      </c:pt>
                      <c:pt idx="173">
                        <c:v>47.159705000000002</c:v>
                      </c:pt>
                      <c:pt idx="174">
                        <c:v>47.159635000000002</c:v>
                      </c:pt>
                      <c:pt idx="175">
                        <c:v>47.159562000000001</c:v>
                      </c:pt>
                      <c:pt idx="176">
                        <c:v>47.159484999999997</c:v>
                      </c:pt>
                      <c:pt idx="177">
                        <c:v>47.159402999999998</c:v>
                      </c:pt>
                    </c:numCache>
                  </c:numRef>
                </c:xVal>
                <c:yVal>
                  <c:numRef>
                    <c:extLst>
                      <c:ext uri="{02D57815-91ED-43cb-92C2-25804820EDAC}">
                        <c15:formulaRef>
                          <c15:sqref>'Lap 1 data'!$AR$10:$AR$199</c15:sqref>
                        </c15:formulaRef>
                      </c:ext>
                    </c:extLst>
                    <c:numCache>
                      <c:formatCode>General</c:formatCode>
                      <c:ptCount val="190"/>
                      <c:pt idx="0">
                        <c:v>-88.489593999999997</c:v>
                      </c:pt>
                      <c:pt idx="1">
                        <c:v>-88.489535000000004</c:v>
                      </c:pt>
                      <c:pt idx="2">
                        <c:v>-88.489474999999999</c:v>
                      </c:pt>
                      <c:pt idx="3">
                        <c:v>-88.489403999999993</c:v>
                      </c:pt>
                      <c:pt idx="4">
                        <c:v>-88.489317</c:v>
                      </c:pt>
                      <c:pt idx="5">
                        <c:v>-88.489223999999993</c:v>
                      </c:pt>
                      <c:pt idx="6">
                        <c:v>-88.489113000000003</c:v>
                      </c:pt>
                      <c:pt idx="7">
                        <c:v>-88.488978000000003</c:v>
                      </c:pt>
                      <c:pt idx="8">
                        <c:v>-88.488828999999996</c:v>
                      </c:pt>
                      <c:pt idx="9">
                        <c:v>-88.488660999999993</c:v>
                      </c:pt>
                      <c:pt idx="10">
                        <c:v>-88.488478000000001</c:v>
                      </c:pt>
                      <c:pt idx="11">
                        <c:v>-88.488283999999993</c:v>
                      </c:pt>
                      <c:pt idx="12">
                        <c:v>-88.488077000000004</c:v>
                      </c:pt>
                      <c:pt idx="13">
                        <c:v>-88.487865999999997</c:v>
                      </c:pt>
                      <c:pt idx="14">
                        <c:v>-88.487665000000007</c:v>
                      </c:pt>
                      <c:pt idx="15">
                        <c:v>-88.487471999999997</c:v>
                      </c:pt>
                      <c:pt idx="16">
                        <c:v>-88.487290000000002</c:v>
                      </c:pt>
                      <c:pt idx="17">
                        <c:v>-88.487128999999996</c:v>
                      </c:pt>
                      <c:pt idx="18">
                        <c:v>-88.486957000000004</c:v>
                      </c:pt>
                      <c:pt idx="19">
                        <c:v>-88.486780999999993</c:v>
                      </c:pt>
                      <c:pt idx="20">
                        <c:v>-88.486611999999994</c:v>
                      </c:pt>
                      <c:pt idx="21">
                        <c:v>-88.486455000000007</c:v>
                      </c:pt>
                      <c:pt idx="22">
                        <c:v>-88.486307999999994</c:v>
                      </c:pt>
                      <c:pt idx="23">
                        <c:v>-88.486169000000004</c:v>
                      </c:pt>
                      <c:pt idx="24">
                        <c:v>-88.486035000000001</c:v>
                      </c:pt>
                      <c:pt idx="25">
                        <c:v>-88.485906</c:v>
                      </c:pt>
                      <c:pt idx="26">
                        <c:v>-88.485785000000007</c:v>
                      </c:pt>
                      <c:pt idx="27">
                        <c:v>-88.485669999999999</c:v>
                      </c:pt>
                      <c:pt idx="28">
                        <c:v>-88.485563999999997</c:v>
                      </c:pt>
                      <c:pt idx="29">
                        <c:v>-88.485460000000003</c:v>
                      </c:pt>
                      <c:pt idx="30">
                        <c:v>-88.485350999999994</c:v>
                      </c:pt>
                      <c:pt idx="31">
                        <c:v>-88.485239000000007</c:v>
                      </c:pt>
                      <c:pt idx="32">
                        <c:v>-88.485128000000003</c:v>
                      </c:pt>
                      <c:pt idx="33">
                        <c:v>-88.485016999999999</c:v>
                      </c:pt>
                      <c:pt idx="34">
                        <c:v>-88.484911999999994</c:v>
                      </c:pt>
                      <c:pt idx="35">
                        <c:v>-88.484810999999993</c:v>
                      </c:pt>
                      <c:pt idx="36">
                        <c:v>-88.484706000000003</c:v>
                      </c:pt>
                      <c:pt idx="37">
                        <c:v>-88.484600999999998</c:v>
                      </c:pt>
                      <c:pt idx="38">
                        <c:v>-88.484503000000004</c:v>
                      </c:pt>
                      <c:pt idx="39">
                        <c:v>-88.48442</c:v>
                      </c:pt>
                      <c:pt idx="40">
                        <c:v>-88.484346000000002</c:v>
                      </c:pt>
                      <c:pt idx="41">
                        <c:v>-88.484278000000003</c:v>
                      </c:pt>
                      <c:pt idx="42">
                        <c:v>-88.484216000000004</c:v>
                      </c:pt>
                      <c:pt idx="43">
                        <c:v>-88.484164000000007</c:v>
                      </c:pt>
                      <c:pt idx="44">
                        <c:v>-88.484123999999994</c:v>
                      </c:pt>
                      <c:pt idx="45">
                        <c:v>-88.484093000000001</c:v>
                      </c:pt>
                      <c:pt idx="46">
                        <c:v>-88.484076999999999</c:v>
                      </c:pt>
                      <c:pt idx="47">
                        <c:v>-88.484055999999995</c:v>
                      </c:pt>
                      <c:pt idx="48">
                        <c:v>-88.484065000000001</c:v>
                      </c:pt>
                      <c:pt idx="49">
                        <c:v>-88.484108000000006</c:v>
                      </c:pt>
                      <c:pt idx="50">
                        <c:v>-88.484115000000003</c:v>
                      </c:pt>
                      <c:pt idx="51">
                        <c:v>-88.484126000000003</c:v>
                      </c:pt>
                      <c:pt idx="52">
                        <c:v>-88.484132000000002</c:v>
                      </c:pt>
                      <c:pt idx="53">
                        <c:v>-88.484137000000004</c:v>
                      </c:pt>
                      <c:pt idx="54">
                        <c:v>-88.484143000000003</c:v>
                      </c:pt>
                      <c:pt idx="55">
                        <c:v>-88.484143000000003</c:v>
                      </c:pt>
                      <c:pt idx="56">
                        <c:v>-88.484138000000002</c:v>
                      </c:pt>
                      <c:pt idx="57">
                        <c:v>-88.484137000000004</c:v>
                      </c:pt>
                      <c:pt idx="58">
                        <c:v>-88.484122999999997</c:v>
                      </c:pt>
                      <c:pt idx="59">
                        <c:v>-88.484099999999998</c:v>
                      </c:pt>
                      <c:pt idx="60">
                        <c:v>-88.484076999999999</c:v>
                      </c:pt>
                      <c:pt idx="61">
                        <c:v>-88.484038999999996</c:v>
                      </c:pt>
                      <c:pt idx="62">
                        <c:v>-88.483981</c:v>
                      </c:pt>
                      <c:pt idx="63">
                        <c:v>-88.483936</c:v>
                      </c:pt>
                      <c:pt idx="64">
                        <c:v>-88.483902999999998</c:v>
                      </c:pt>
                      <c:pt idx="65">
                        <c:v>-88.483887999999993</c:v>
                      </c:pt>
                      <c:pt idx="66">
                        <c:v>-88.483887999999993</c:v>
                      </c:pt>
                      <c:pt idx="67">
                        <c:v>-88.483886999999996</c:v>
                      </c:pt>
                      <c:pt idx="68">
                        <c:v>-88.483889000000005</c:v>
                      </c:pt>
                      <c:pt idx="69">
                        <c:v>-88.483901000000003</c:v>
                      </c:pt>
                      <c:pt idx="70">
                        <c:v>-88.483912000000004</c:v>
                      </c:pt>
                      <c:pt idx="71">
                        <c:v>-88.483923000000004</c:v>
                      </c:pt>
                      <c:pt idx="72">
                        <c:v>-88.483953999999997</c:v>
                      </c:pt>
                      <c:pt idx="73">
                        <c:v>-88.484002000000004</c:v>
                      </c:pt>
                      <c:pt idx="74">
                        <c:v>-88.484059999999999</c:v>
                      </c:pt>
                      <c:pt idx="75">
                        <c:v>-88.484128999999996</c:v>
                      </c:pt>
                      <c:pt idx="76">
                        <c:v>-88.484131000000005</c:v>
                      </c:pt>
                      <c:pt idx="77">
                        <c:v>-88.484121999999999</c:v>
                      </c:pt>
                      <c:pt idx="78">
                        <c:v>-88.484117999999995</c:v>
                      </c:pt>
                      <c:pt idx="79">
                        <c:v>-88.484108000000006</c:v>
                      </c:pt>
                      <c:pt idx="80">
                        <c:v>-88.484089999999995</c:v>
                      </c:pt>
                      <c:pt idx="81">
                        <c:v>-88.484086000000005</c:v>
                      </c:pt>
                      <c:pt idx="82">
                        <c:v>-88.484082999999998</c:v>
                      </c:pt>
                      <c:pt idx="83">
                        <c:v>-88.484080000000006</c:v>
                      </c:pt>
                      <c:pt idx="84">
                        <c:v>-88.484127999999998</c:v>
                      </c:pt>
                      <c:pt idx="85">
                        <c:v>-88.484245999999999</c:v>
                      </c:pt>
                      <c:pt idx="86">
                        <c:v>-88.484352000000001</c:v>
                      </c:pt>
                      <c:pt idx="87">
                        <c:v>-88.484465</c:v>
                      </c:pt>
                      <c:pt idx="88">
                        <c:v>-88.484583999999998</c:v>
                      </c:pt>
                      <c:pt idx="89">
                        <c:v>-88.484702999999996</c:v>
                      </c:pt>
                      <c:pt idx="90">
                        <c:v>-88.484834000000006</c:v>
                      </c:pt>
                      <c:pt idx="91">
                        <c:v>-88.484978999999996</c:v>
                      </c:pt>
                      <c:pt idx="92">
                        <c:v>-88.485131999999993</c:v>
                      </c:pt>
                      <c:pt idx="93">
                        <c:v>-88.485302000000004</c:v>
                      </c:pt>
                      <c:pt idx="94">
                        <c:v>-88.485477000000003</c:v>
                      </c:pt>
                      <c:pt idx="95">
                        <c:v>-88.485659999999996</c:v>
                      </c:pt>
                      <c:pt idx="96">
                        <c:v>-88.485855999999998</c:v>
                      </c:pt>
                      <c:pt idx="97">
                        <c:v>-88.486044000000007</c:v>
                      </c:pt>
                      <c:pt idx="98">
                        <c:v>-88.486222999999995</c:v>
                      </c:pt>
                      <c:pt idx="99">
                        <c:v>-88.486395000000002</c:v>
                      </c:pt>
                      <c:pt idx="100">
                        <c:v>-88.486547000000002</c:v>
                      </c:pt>
                      <c:pt idx="101">
                        <c:v>-88.486694999999997</c:v>
                      </c:pt>
                      <c:pt idx="102">
                        <c:v>-88.486846</c:v>
                      </c:pt>
                      <c:pt idx="103">
                        <c:v>-88.486993999999996</c:v>
                      </c:pt>
                      <c:pt idx="104">
                        <c:v>-88.487137000000004</c:v>
                      </c:pt>
                      <c:pt idx="105">
                        <c:v>-88.487271000000007</c:v>
                      </c:pt>
                      <c:pt idx="106">
                        <c:v>-88.487397000000001</c:v>
                      </c:pt>
                      <c:pt idx="107">
                        <c:v>-88.487521000000001</c:v>
                      </c:pt>
                      <c:pt idx="108">
                        <c:v>-88.487641999999994</c:v>
                      </c:pt>
                      <c:pt idx="109">
                        <c:v>-88.487762000000004</c:v>
                      </c:pt>
                      <c:pt idx="110">
                        <c:v>-88.487877999999995</c:v>
                      </c:pt>
                      <c:pt idx="111">
                        <c:v>-88.487986000000006</c:v>
                      </c:pt>
                      <c:pt idx="112">
                        <c:v>-88.488095000000001</c:v>
                      </c:pt>
                      <c:pt idx="113">
                        <c:v>-88.488201000000004</c:v>
                      </c:pt>
                      <c:pt idx="114">
                        <c:v>-88.488303999999999</c:v>
                      </c:pt>
                      <c:pt idx="115">
                        <c:v>-88.488405</c:v>
                      </c:pt>
                      <c:pt idx="116">
                        <c:v>-88.488501999999997</c:v>
                      </c:pt>
                      <c:pt idx="117">
                        <c:v>-88.488606000000004</c:v>
                      </c:pt>
                      <c:pt idx="118">
                        <c:v>-88.488714000000002</c:v>
                      </c:pt>
                      <c:pt idx="119">
                        <c:v>-88.488821999999999</c:v>
                      </c:pt>
                      <c:pt idx="120">
                        <c:v>-88.488934</c:v>
                      </c:pt>
                      <c:pt idx="121">
                        <c:v>-88.489057000000003</c:v>
                      </c:pt>
                      <c:pt idx="122">
                        <c:v>-88.489198999999999</c:v>
                      </c:pt>
                      <c:pt idx="123">
                        <c:v>-88.489339000000001</c:v>
                      </c:pt>
                      <c:pt idx="124">
                        <c:v>-88.489467000000005</c:v>
                      </c:pt>
                      <c:pt idx="125">
                        <c:v>-88.489587</c:v>
                      </c:pt>
                      <c:pt idx="126">
                        <c:v>-88.489705999999998</c:v>
                      </c:pt>
                      <c:pt idx="127">
                        <c:v>-88.489819999999995</c:v>
                      </c:pt>
                      <c:pt idx="128">
                        <c:v>-88.489930000000001</c:v>
                      </c:pt>
                      <c:pt idx="129">
                        <c:v>-88.490041000000005</c:v>
                      </c:pt>
                      <c:pt idx="130">
                        <c:v>-88.490167</c:v>
                      </c:pt>
                      <c:pt idx="131">
                        <c:v>-88.490317000000005</c:v>
                      </c:pt>
                      <c:pt idx="132">
                        <c:v>-88.490468000000007</c:v>
                      </c:pt>
                      <c:pt idx="133">
                        <c:v>-88.490626000000006</c:v>
                      </c:pt>
                      <c:pt idx="134">
                        <c:v>-88.490791999999999</c:v>
                      </c:pt>
                      <c:pt idx="135">
                        <c:v>-88.490962999999994</c:v>
                      </c:pt>
                      <c:pt idx="136">
                        <c:v>-88.491133000000005</c:v>
                      </c:pt>
                      <c:pt idx="137">
                        <c:v>-88.491290000000006</c:v>
                      </c:pt>
                      <c:pt idx="138">
                        <c:v>-88.491428999999997</c:v>
                      </c:pt>
                      <c:pt idx="139">
                        <c:v>-88.491557999999998</c:v>
                      </c:pt>
                      <c:pt idx="140">
                        <c:v>-88.491682999999995</c:v>
                      </c:pt>
                      <c:pt idx="141">
                        <c:v>-88.491776000000002</c:v>
                      </c:pt>
                      <c:pt idx="142">
                        <c:v>-88.491844999999998</c:v>
                      </c:pt>
                      <c:pt idx="143">
                        <c:v>-88.491905000000003</c:v>
                      </c:pt>
                      <c:pt idx="144">
                        <c:v>-88.491945000000001</c:v>
                      </c:pt>
                      <c:pt idx="145">
                        <c:v>-88.491954000000007</c:v>
                      </c:pt>
                      <c:pt idx="146">
                        <c:v>-88.491945000000001</c:v>
                      </c:pt>
                      <c:pt idx="147">
                        <c:v>-88.491924999999995</c:v>
                      </c:pt>
                      <c:pt idx="148">
                        <c:v>-88.491900999999999</c:v>
                      </c:pt>
                      <c:pt idx="149">
                        <c:v>-88.491861</c:v>
                      </c:pt>
                      <c:pt idx="150">
                        <c:v>-88.491805999999997</c:v>
                      </c:pt>
                      <c:pt idx="151">
                        <c:v>-88.491746000000006</c:v>
                      </c:pt>
                      <c:pt idx="152">
                        <c:v>-88.491679000000005</c:v>
                      </c:pt>
                      <c:pt idx="153">
                        <c:v>-88.491609999999994</c:v>
                      </c:pt>
                      <c:pt idx="154">
                        <c:v>-88.491536999999994</c:v>
                      </c:pt>
                      <c:pt idx="155">
                        <c:v>-88.491453000000007</c:v>
                      </c:pt>
                      <c:pt idx="156">
                        <c:v>-88.491349999999997</c:v>
                      </c:pt>
                      <c:pt idx="157">
                        <c:v>-88.491226999999995</c:v>
                      </c:pt>
                      <c:pt idx="158">
                        <c:v>-88.491096999999996</c:v>
                      </c:pt>
                      <c:pt idx="159">
                        <c:v>-88.490971000000002</c:v>
                      </c:pt>
                      <c:pt idx="160">
                        <c:v>-88.490859999999998</c:v>
                      </c:pt>
                      <c:pt idx="161">
                        <c:v>-88.490799999999993</c:v>
                      </c:pt>
                      <c:pt idx="162">
                        <c:v>-88.490744000000007</c:v>
                      </c:pt>
                      <c:pt idx="163">
                        <c:v>-88.490654000000006</c:v>
                      </c:pt>
                      <c:pt idx="164">
                        <c:v>-88.490660000000005</c:v>
                      </c:pt>
                      <c:pt idx="165">
                        <c:v>-88.490683000000004</c:v>
                      </c:pt>
                      <c:pt idx="166">
                        <c:v>-88.490685999999997</c:v>
                      </c:pt>
                      <c:pt idx="167">
                        <c:v>-88.490673999999999</c:v>
                      </c:pt>
                      <c:pt idx="168">
                        <c:v>-88.490651</c:v>
                      </c:pt>
                      <c:pt idx="169">
                        <c:v>-88.490624999999994</c:v>
                      </c:pt>
                      <c:pt idx="170">
                        <c:v>-88.490577999999999</c:v>
                      </c:pt>
                      <c:pt idx="171">
                        <c:v>-88.490505999999996</c:v>
                      </c:pt>
                      <c:pt idx="172">
                        <c:v>-88.490419000000003</c:v>
                      </c:pt>
                      <c:pt idx="173">
                        <c:v>-88.490311000000005</c:v>
                      </c:pt>
                      <c:pt idx="174">
                        <c:v>-88.490184999999997</c:v>
                      </c:pt>
                      <c:pt idx="175">
                        <c:v>-88.490054999999998</c:v>
                      </c:pt>
                      <c:pt idx="176">
                        <c:v>-88.489920999999995</c:v>
                      </c:pt>
                      <c:pt idx="177">
                        <c:v>-88.489789999999999</c:v>
                      </c:pt>
                    </c:numCache>
                  </c:numRef>
                </c:yVal>
                <c:smooth val="1"/>
                <c:extLst>
                  <c:ext xmlns:c16="http://schemas.microsoft.com/office/drawing/2014/chart" uri="{C3380CC4-5D6E-409C-BE32-E72D297353CC}">
                    <c16:uniqueId val="{00000000-01C0-4326-AAC9-972479FC8C72}"/>
                  </c:ext>
                </c:extLst>
              </c15:ser>
            </c15:filteredScatterSeries>
            <c15:filteredScatterSeries>
              <c15:ser>
                <c:idx val="1"/>
                <c:order val="1"/>
                <c:tx>
                  <c:v>Lap2</c:v>
                </c:tx>
                <c:marker>
                  <c:symbol val="none"/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'Lap 2 data'!$AQ$10:$AQ$199</c15:sqref>
                        </c15:formulaRef>
                      </c:ext>
                    </c:extLst>
                    <c:numCache>
                      <c:formatCode>General</c:formatCode>
                      <c:ptCount val="190"/>
                      <c:pt idx="0">
                        <c:v>47.159402999999998</c:v>
                      </c:pt>
                      <c:pt idx="1">
                        <c:v>47.159323000000001</c:v>
                      </c:pt>
                      <c:pt idx="2">
                        <c:v>47.159241000000002</c:v>
                      </c:pt>
                      <c:pt idx="3">
                        <c:v>47.159157999999998</c:v>
                      </c:pt>
                      <c:pt idx="4">
                        <c:v>47.159075000000001</c:v>
                      </c:pt>
                      <c:pt idx="5">
                        <c:v>47.159008999999998</c:v>
                      </c:pt>
                      <c:pt idx="6">
                        <c:v>47.158965999999999</c:v>
                      </c:pt>
                      <c:pt idx="7">
                        <c:v>47.158940000000001</c:v>
                      </c:pt>
                      <c:pt idx="8">
                        <c:v>47.158932999999998</c:v>
                      </c:pt>
                      <c:pt idx="9">
                        <c:v>47.158937000000002</c:v>
                      </c:pt>
                      <c:pt idx="10">
                        <c:v>47.158938999999997</c:v>
                      </c:pt>
                      <c:pt idx="11">
                        <c:v>47.158942000000003</c:v>
                      </c:pt>
                      <c:pt idx="12">
                        <c:v>47.158945000000003</c:v>
                      </c:pt>
                      <c:pt idx="13">
                        <c:v>47.158949</c:v>
                      </c:pt>
                      <c:pt idx="14">
                        <c:v>47.158949</c:v>
                      </c:pt>
                      <c:pt idx="15">
                        <c:v>47.158945000000003</c:v>
                      </c:pt>
                      <c:pt idx="16">
                        <c:v>47.158940000000001</c:v>
                      </c:pt>
                      <c:pt idx="17">
                        <c:v>47.158928000000003</c:v>
                      </c:pt>
                      <c:pt idx="18">
                        <c:v>47.158907999999997</c:v>
                      </c:pt>
                      <c:pt idx="19">
                        <c:v>47.158876999999997</c:v>
                      </c:pt>
                      <c:pt idx="20">
                        <c:v>47.158831999999997</c:v>
                      </c:pt>
                      <c:pt idx="21">
                        <c:v>47.158783999999997</c:v>
                      </c:pt>
                      <c:pt idx="22">
                        <c:v>47.158729000000001</c:v>
                      </c:pt>
                      <c:pt idx="23">
                        <c:v>47.158673</c:v>
                      </c:pt>
                      <c:pt idx="24">
                        <c:v>47.158628</c:v>
                      </c:pt>
                      <c:pt idx="25">
                        <c:v>47.158589999999997</c:v>
                      </c:pt>
                      <c:pt idx="26">
                        <c:v>47.158558999999997</c:v>
                      </c:pt>
                      <c:pt idx="27">
                        <c:v>47.158540000000002</c:v>
                      </c:pt>
                      <c:pt idx="28">
                        <c:v>47.158521999999998</c:v>
                      </c:pt>
                      <c:pt idx="29">
                        <c:v>47.15851</c:v>
                      </c:pt>
                      <c:pt idx="30">
                        <c:v>47.158507999999998</c:v>
                      </c:pt>
                      <c:pt idx="31">
                        <c:v>47.158513999999997</c:v>
                      </c:pt>
                      <c:pt idx="32">
                        <c:v>47.158526000000002</c:v>
                      </c:pt>
                      <c:pt idx="33">
                        <c:v>47.158546000000001</c:v>
                      </c:pt>
                      <c:pt idx="34">
                        <c:v>47.158582000000003</c:v>
                      </c:pt>
                      <c:pt idx="35">
                        <c:v>47.158636000000001</c:v>
                      </c:pt>
                      <c:pt idx="36">
                        <c:v>47.158698999999999</c:v>
                      </c:pt>
                      <c:pt idx="37">
                        <c:v>47.158768000000002</c:v>
                      </c:pt>
                      <c:pt idx="38">
                        <c:v>47.158811999999998</c:v>
                      </c:pt>
                      <c:pt idx="39">
                        <c:v>47.158867000000001</c:v>
                      </c:pt>
                      <c:pt idx="40">
                        <c:v>47.158988000000001</c:v>
                      </c:pt>
                      <c:pt idx="41">
                        <c:v>47.159086000000002</c:v>
                      </c:pt>
                      <c:pt idx="42">
                        <c:v>47.159193999999999</c:v>
                      </c:pt>
                      <c:pt idx="43">
                        <c:v>47.159295999999998</c:v>
                      </c:pt>
                      <c:pt idx="44">
                        <c:v>47.159396000000001</c:v>
                      </c:pt>
                      <c:pt idx="45">
                        <c:v>47.159506999999998</c:v>
                      </c:pt>
                      <c:pt idx="46">
                        <c:v>47.159635000000002</c:v>
                      </c:pt>
                      <c:pt idx="47">
                        <c:v>47.159764000000003</c:v>
                      </c:pt>
                      <c:pt idx="48">
                        <c:v>47.159885000000003</c:v>
                      </c:pt>
                      <c:pt idx="49">
                        <c:v>47.159998000000002</c:v>
                      </c:pt>
                      <c:pt idx="50">
                        <c:v>47.160108999999999</c:v>
                      </c:pt>
                      <c:pt idx="51">
                        <c:v>47.160218999999998</c:v>
                      </c:pt>
                      <c:pt idx="52">
                        <c:v>47.160325999999998</c:v>
                      </c:pt>
                      <c:pt idx="53">
                        <c:v>47.160429000000001</c:v>
                      </c:pt>
                      <c:pt idx="54">
                        <c:v>47.160516999999999</c:v>
                      </c:pt>
                      <c:pt idx="55">
                        <c:v>47.160601</c:v>
                      </c:pt>
                      <c:pt idx="56">
                        <c:v>47.160690000000002</c:v>
                      </c:pt>
                      <c:pt idx="57">
                        <c:v>47.160781</c:v>
                      </c:pt>
                      <c:pt idx="58">
                        <c:v>47.160881000000003</c:v>
                      </c:pt>
                      <c:pt idx="59">
                        <c:v>47.160986000000001</c:v>
                      </c:pt>
                      <c:pt idx="60">
                        <c:v>47.161095000000003</c:v>
                      </c:pt>
                      <c:pt idx="61">
                        <c:v>47.161206</c:v>
                      </c:pt>
                      <c:pt idx="62">
                        <c:v>47.161315999999999</c:v>
                      </c:pt>
                      <c:pt idx="63">
                        <c:v>47.161422999999999</c:v>
                      </c:pt>
                      <c:pt idx="64">
                        <c:v>47.161527</c:v>
                      </c:pt>
                      <c:pt idx="65">
                        <c:v>47.161625999999998</c:v>
                      </c:pt>
                      <c:pt idx="66">
                        <c:v>47.161721</c:v>
                      </c:pt>
                      <c:pt idx="67">
                        <c:v>47.161814</c:v>
                      </c:pt>
                      <c:pt idx="68">
                        <c:v>47.161909999999999</c:v>
                      </c:pt>
                      <c:pt idx="69">
                        <c:v>47.162013000000002</c:v>
                      </c:pt>
                      <c:pt idx="70">
                        <c:v>47.162120999999999</c:v>
                      </c:pt>
                      <c:pt idx="71">
                        <c:v>47.162232000000003</c:v>
                      </c:pt>
                      <c:pt idx="72">
                        <c:v>47.162353000000003</c:v>
                      </c:pt>
                      <c:pt idx="73">
                        <c:v>47.162469999999999</c:v>
                      </c:pt>
                      <c:pt idx="74">
                        <c:v>47.162588999999997</c:v>
                      </c:pt>
                      <c:pt idx="75">
                        <c:v>47.162703</c:v>
                      </c:pt>
                      <c:pt idx="76">
                        <c:v>47.162816999999997</c:v>
                      </c:pt>
                      <c:pt idx="77">
                        <c:v>47.162934</c:v>
                      </c:pt>
                      <c:pt idx="78">
                        <c:v>47.163049999999998</c:v>
                      </c:pt>
                      <c:pt idx="79">
                        <c:v>47.163161000000002</c:v>
                      </c:pt>
                      <c:pt idx="80">
                        <c:v>47.163271999999999</c:v>
                      </c:pt>
                      <c:pt idx="81">
                        <c:v>47.163378999999999</c:v>
                      </c:pt>
                      <c:pt idx="82">
                        <c:v>47.163485999999999</c:v>
                      </c:pt>
                      <c:pt idx="83">
                        <c:v>47.163608000000004</c:v>
                      </c:pt>
                      <c:pt idx="84">
                        <c:v>47.163732000000003</c:v>
                      </c:pt>
                      <c:pt idx="85">
                        <c:v>47.163837999999998</c:v>
                      </c:pt>
                      <c:pt idx="86">
                        <c:v>47.163936</c:v>
                      </c:pt>
                      <c:pt idx="87">
                        <c:v>47.164028000000002</c:v>
                      </c:pt>
                      <c:pt idx="88">
                        <c:v>47.164099</c:v>
                      </c:pt>
                      <c:pt idx="89">
                        <c:v>47.164164</c:v>
                      </c:pt>
                      <c:pt idx="90">
                        <c:v>47.164228999999999</c:v>
                      </c:pt>
                      <c:pt idx="91">
                        <c:v>47.164282999999998</c:v>
                      </c:pt>
                      <c:pt idx="92">
                        <c:v>47.164332000000002</c:v>
                      </c:pt>
                      <c:pt idx="93">
                        <c:v>47.164372999999998</c:v>
                      </c:pt>
                      <c:pt idx="94">
                        <c:v>47.164413000000003</c:v>
                      </c:pt>
                      <c:pt idx="95">
                        <c:v>47.164445000000001</c:v>
                      </c:pt>
                      <c:pt idx="96">
                        <c:v>47.164439000000002</c:v>
                      </c:pt>
                      <c:pt idx="97">
                        <c:v>47.164416000000003</c:v>
                      </c:pt>
                      <c:pt idx="98">
                        <c:v>47.164402000000003</c:v>
                      </c:pt>
                      <c:pt idx="99">
                        <c:v>47.164375999999997</c:v>
                      </c:pt>
                      <c:pt idx="100">
                        <c:v>47.164343000000002</c:v>
                      </c:pt>
                      <c:pt idx="101">
                        <c:v>47.164304999999999</c:v>
                      </c:pt>
                      <c:pt idx="102">
                        <c:v>47.164271999999997</c:v>
                      </c:pt>
                      <c:pt idx="103">
                        <c:v>47.164239999999999</c:v>
                      </c:pt>
                      <c:pt idx="104">
                        <c:v>47.164216000000003</c:v>
                      </c:pt>
                      <c:pt idx="105">
                        <c:v>47.164206</c:v>
                      </c:pt>
                      <c:pt idx="106">
                        <c:v>47.164199000000004</c:v>
                      </c:pt>
                      <c:pt idx="107">
                        <c:v>47.164200999999998</c:v>
                      </c:pt>
                      <c:pt idx="108">
                        <c:v>47.164222000000002</c:v>
                      </c:pt>
                      <c:pt idx="109">
                        <c:v>47.164248000000001</c:v>
                      </c:pt>
                      <c:pt idx="110">
                        <c:v>47.164276000000001</c:v>
                      </c:pt>
                      <c:pt idx="111">
                        <c:v>47.164296</c:v>
                      </c:pt>
                      <c:pt idx="112">
                        <c:v>47.164312000000002</c:v>
                      </c:pt>
                      <c:pt idx="113">
                        <c:v>47.164324000000001</c:v>
                      </c:pt>
                      <c:pt idx="114">
                        <c:v>47.164335000000001</c:v>
                      </c:pt>
                      <c:pt idx="115">
                        <c:v>47.164329000000002</c:v>
                      </c:pt>
                      <c:pt idx="116">
                        <c:v>47.164290000000001</c:v>
                      </c:pt>
                      <c:pt idx="117">
                        <c:v>47.164242999999999</c:v>
                      </c:pt>
                      <c:pt idx="118">
                        <c:v>47.164192999999997</c:v>
                      </c:pt>
                      <c:pt idx="119">
                        <c:v>47.164144</c:v>
                      </c:pt>
                      <c:pt idx="120">
                        <c:v>47.164093000000001</c:v>
                      </c:pt>
                      <c:pt idx="121">
                        <c:v>47.164037</c:v>
                      </c:pt>
                      <c:pt idx="122">
                        <c:v>47.163978</c:v>
                      </c:pt>
                      <c:pt idx="123">
                        <c:v>47.163939999999997</c:v>
                      </c:pt>
                      <c:pt idx="124">
                        <c:v>47.163891</c:v>
                      </c:pt>
                      <c:pt idx="125">
                        <c:v>47.163786000000002</c:v>
                      </c:pt>
                      <c:pt idx="126">
                        <c:v>47.163724000000002</c:v>
                      </c:pt>
                      <c:pt idx="127">
                        <c:v>47.163680999999997</c:v>
                      </c:pt>
                      <c:pt idx="128">
                        <c:v>47.163643999999998</c:v>
                      </c:pt>
                      <c:pt idx="129">
                        <c:v>47.163614000000003</c:v>
                      </c:pt>
                      <c:pt idx="130">
                        <c:v>47.163586000000002</c:v>
                      </c:pt>
                      <c:pt idx="131">
                        <c:v>47.163556999999997</c:v>
                      </c:pt>
                      <c:pt idx="132">
                        <c:v>47.163518000000003</c:v>
                      </c:pt>
                      <c:pt idx="133">
                        <c:v>47.163468999999999</c:v>
                      </c:pt>
                      <c:pt idx="134">
                        <c:v>47.163437000000002</c:v>
                      </c:pt>
                      <c:pt idx="135">
                        <c:v>47.163392999999999</c:v>
                      </c:pt>
                      <c:pt idx="136">
                        <c:v>47.163291999999998</c:v>
                      </c:pt>
                      <c:pt idx="137">
                        <c:v>47.163200000000003</c:v>
                      </c:pt>
                      <c:pt idx="138">
                        <c:v>47.163096000000003</c:v>
                      </c:pt>
                      <c:pt idx="139">
                        <c:v>47.162996999999997</c:v>
                      </c:pt>
                      <c:pt idx="140">
                        <c:v>47.162900999999998</c:v>
                      </c:pt>
                      <c:pt idx="141">
                        <c:v>47.162787999999999</c:v>
                      </c:pt>
                      <c:pt idx="142">
                        <c:v>47.162627999999998</c:v>
                      </c:pt>
                      <c:pt idx="143">
                        <c:v>47.162455999999999</c:v>
                      </c:pt>
                      <c:pt idx="144">
                        <c:v>47.162303000000001</c:v>
                      </c:pt>
                      <c:pt idx="145">
                        <c:v>47.162157000000001</c:v>
                      </c:pt>
                      <c:pt idx="146">
                        <c:v>47.162019000000001</c:v>
                      </c:pt>
                      <c:pt idx="147">
                        <c:v>47.161887999999998</c:v>
                      </c:pt>
                      <c:pt idx="148">
                        <c:v>47.161765000000003</c:v>
                      </c:pt>
                      <c:pt idx="149">
                        <c:v>47.161648999999997</c:v>
                      </c:pt>
                      <c:pt idx="150">
                        <c:v>47.161541</c:v>
                      </c:pt>
                      <c:pt idx="151">
                        <c:v>47.161441000000003</c:v>
                      </c:pt>
                      <c:pt idx="152">
                        <c:v>47.161385000000003</c:v>
                      </c:pt>
                      <c:pt idx="153">
                        <c:v>47.161307000000001</c:v>
                      </c:pt>
                      <c:pt idx="154">
                        <c:v>47.161144999999998</c:v>
                      </c:pt>
                      <c:pt idx="155">
                        <c:v>47.161029999999997</c:v>
                      </c:pt>
                      <c:pt idx="156">
                        <c:v>47.160902999999998</c:v>
                      </c:pt>
                      <c:pt idx="157">
                        <c:v>47.160775999999998</c:v>
                      </c:pt>
                      <c:pt idx="158">
                        <c:v>47.160697999999996</c:v>
                      </c:pt>
                      <c:pt idx="159">
                        <c:v>47.160598999999998</c:v>
                      </c:pt>
                      <c:pt idx="160">
                        <c:v>47.160404999999997</c:v>
                      </c:pt>
                      <c:pt idx="161">
                        <c:v>47.160299000000002</c:v>
                      </c:pt>
                      <c:pt idx="162">
                        <c:v>47.160193</c:v>
                      </c:pt>
                      <c:pt idx="163">
                        <c:v>47.160088999999999</c:v>
                      </c:pt>
                      <c:pt idx="164">
                        <c:v>47.159990999999998</c:v>
                      </c:pt>
                      <c:pt idx="165">
                        <c:v>47.159900999999998</c:v>
                      </c:pt>
                      <c:pt idx="166">
                        <c:v>47.159818000000001</c:v>
                      </c:pt>
                      <c:pt idx="167">
                        <c:v>47.159737</c:v>
                      </c:pt>
                      <c:pt idx="168">
                        <c:v>47.159658999999998</c:v>
                      </c:pt>
                      <c:pt idx="169">
                        <c:v>47.159582</c:v>
                      </c:pt>
                      <c:pt idx="170">
                        <c:v>47.159505000000003</c:v>
                      </c:pt>
                      <c:pt idx="171">
                        <c:v>47.159426000000003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'Lap 2 data'!$AR$10:$AR$199</c15:sqref>
                        </c15:formulaRef>
                      </c:ext>
                    </c:extLst>
                    <c:numCache>
                      <c:formatCode>General</c:formatCode>
                      <c:ptCount val="190"/>
                      <c:pt idx="0">
                        <c:v>-88.489789999999999</c:v>
                      </c:pt>
                      <c:pt idx="1">
                        <c:v>-88.489659000000003</c:v>
                      </c:pt>
                      <c:pt idx="2">
                        <c:v>-88.489528000000007</c:v>
                      </c:pt>
                      <c:pt idx="3">
                        <c:v>-88.489399000000006</c:v>
                      </c:pt>
                      <c:pt idx="4">
                        <c:v>-88.489266999999998</c:v>
                      </c:pt>
                      <c:pt idx="5">
                        <c:v>-88.489114000000001</c:v>
                      </c:pt>
                      <c:pt idx="6">
                        <c:v>-88.488939000000002</c:v>
                      </c:pt>
                      <c:pt idx="7">
                        <c:v>-88.488749999999996</c:v>
                      </c:pt>
                      <c:pt idx="8">
                        <c:v>-88.488551999999999</c:v>
                      </c:pt>
                      <c:pt idx="9">
                        <c:v>-88.488344999999995</c:v>
                      </c:pt>
                      <c:pt idx="10">
                        <c:v>-88.488131999999993</c:v>
                      </c:pt>
                      <c:pt idx="11">
                        <c:v>-88.487911999999994</c:v>
                      </c:pt>
                      <c:pt idx="12">
                        <c:v>-88.487689000000003</c:v>
                      </c:pt>
                      <c:pt idx="13">
                        <c:v>-88.487470999999999</c:v>
                      </c:pt>
                      <c:pt idx="14">
                        <c:v>-88.487258999999995</c:v>
                      </c:pt>
                      <c:pt idx="15">
                        <c:v>-88.487050999999994</c:v>
                      </c:pt>
                      <c:pt idx="16">
                        <c:v>-88.486846</c:v>
                      </c:pt>
                      <c:pt idx="17">
                        <c:v>-88.486649</c:v>
                      </c:pt>
                      <c:pt idx="18">
                        <c:v>-88.486463000000001</c:v>
                      </c:pt>
                      <c:pt idx="19">
                        <c:v>-88.486289999999997</c:v>
                      </c:pt>
                      <c:pt idx="20">
                        <c:v>-88.486131999999998</c:v>
                      </c:pt>
                      <c:pt idx="21">
                        <c:v>-88.485979999999998</c:v>
                      </c:pt>
                      <c:pt idx="22">
                        <c:v>-88.485833999999997</c:v>
                      </c:pt>
                      <c:pt idx="23">
                        <c:v>-88.485695000000007</c:v>
                      </c:pt>
                      <c:pt idx="24">
                        <c:v>-88.485562000000002</c:v>
                      </c:pt>
                      <c:pt idx="25">
                        <c:v>-88.485436000000007</c:v>
                      </c:pt>
                      <c:pt idx="26">
                        <c:v>-88.485308000000003</c:v>
                      </c:pt>
                      <c:pt idx="27">
                        <c:v>-88.485174000000001</c:v>
                      </c:pt>
                      <c:pt idx="28">
                        <c:v>-88.485045999999997</c:v>
                      </c:pt>
                      <c:pt idx="29">
                        <c:v>-88.484926999999999</c:v>
                      </c:pt>
                      <c:pt idx="30">
                        <c:v>-88.484821999999994</c:v>
                      </c:pt>
                      <c:pt idx="31">
                        <c:v>-88.484718000000001</c:v>
                      </c:pt>
                      <c:pt idx="32">
                        <c:v>-88.484605000000002</c:v>
                      </c:pt>
                      <c:pt idx="33">
                        <c:v>-88.484499</c:v>
                      </c:pt>
                      <c:pt idx="34">
                        <c:v>-88.484403</c:v>
                      </c:pt>
                      <c:pt idx="35">
                        <c:v>-88.484325999999996</c:v>
                      </c:pt>
                      <c:pt idx="36">
                        <c:v>-88.484262000000001</c:v>
                      </c:pt>
                      <c:pt idx="37">
                        <c:v>-88.484211000000002</c:v>
                      </c:pt>
                      <c:pt idx="38">
                        <c:v>-88.484187000000006</c:v>
                      </c:pt>
                      <c:pt idx="39">
                        <c:v>-88.484166000000002</c:v>
                      </c:pt>
                      <c:pt idx="40">
                        <c:v>-88.484140999999994</c:v>
                      </c:pt>
                      <c:pt idx="41">
                        <c:v>-88.484165000000004</c:v>
                      </c:pt>
                      <c:pt idx="42">
                        <c:v>-88.484189000000001</c:v>
                      </c:pt>
                      <c:pt idx="43">
                        <c:v>-88.484191999999993</c:v>
                      </c:pt>
                      <c:pt idx="44">
                        <c:v>-88.484195999999997</c:v>
                      </c:pt>
                      <c:pt idx="45">
                        <c:v>-88.484200000000001</c:v>
                      </c:pt>
                      <c:pt idx="46">
                        <c:v>-88.484202999999994</c:v>
                      </c:pt>
                      <c:pt idx="47">
                        <c:v>-88.484211999999999</c:v>
                      </c:pt>
                      <c:pt idx="48">
                        <c:v>-88.484217999999998</c:v>
                      </c:pt>
                      <c:pt idx="49">
                        <c:v>-88.484215000000006</c:v>
                      </c:pt>
                      <c:pt idx="50">
                        <c:v>-88.484213999999994</c:v>
                      </c:pt>
                      <c:pt idx="51">
                        <c:v>-88.484212999999997</c:v>
                      </c:pt>
                      <c:pt idx="52">
                        <c:v>-88.484211000000002</c:v>
                      </c:pt>
                      <c:pt idx="53">
                        <c:v>-88.484199000000004</c:v>
                      </c:pt>
                      <c:pt idx="54">
                        <c:v>-88.484165000000004</c:v>
                      </c:pt>
                      <c:pt idx="55">
                        <c:v>-88.484116999999998</c:v>
                      </c:pt>
                      <c:pt idx="56">
                        <c:v>-88.484061999999994</c:v>
                      </c:pt>
                      <c:pt idx="57">
                        <c:v>-88.484009999999998</c:v>
                      </c:pt>
                      <c:pt idx="58">
                        <c:v>-88.483974000000003</c:v>
                      </c:pt>
                      <c:pt idx="59">
                        <c:v>-88.483958000000001</c:v>
                      </c:pt>
                      <c:pt idx="60">
                        <c:v>-88.483956000000006</c:v>
                      </c:pt>
                      <c:pt idx="61">
                        <c:v>-88.483959999999996</c:v>
                      </c:pt>
                      <c:pt idx="62">
                        <c:v>-88.483963000000003</c:v>
                      </c:pt>
                      <c:pt idx="63">
                        <c:v>-88.483963000000003</c:v>
                      </c:pt>
                      <c:pt idx="64">
                        <c:v>-88.483967000000007</c:v>
                      </c:pt>
                      <c:pt idx="65">
                        <c:v>-88.483986000000002</c:v>
                      </c:pt>
                      <c:pt idx="66">
                        <c:v>-88.484026999999998</c:v>
                      </c:pt>
                      <c:pt idx="67">
                        <c:v>-88.484088999999997</c:v>
                      </c:pt>
                      <c:pt idx="68">
                        <c:v>-88.484144000000001</c:v>
                      </c:pt>
                      <c:pt idx="69">
                        <c:v>-88.484178</c:v>
                      </c:pt>
                      <c:pt idx="70">
                        <c:v>-88.484202999999994</c:v>
                      </c:pt>
                      <c:pt idx="71">
                        <c:v>-88.484198000000006</c:v>
                      </c:pt>
                      <c:pt idx="72">
                        <c:v>-88.484155000000001</c:v>
                      </c:pt>
                      <c:pt idx="73">
                        <c:v>-88.484142000000006</c:v>
                      </c:pt>
                      <c:pt idx="74">
                        <c:v>-88.484131000000005</c:v>
                      </c:pt>
                      <c:pt idx="75">
                        <c:v>-88.484127000000001</c:v>
                      </c:pt>
                      <c:pt idx="76">
                        <c:v>-88.484133</c:v>
                      </c:pt>
                      <c:pt idx="77">
                        <c:v>-88.484154000000004</c:v>
                      </c:pt>
                      <c:pt idx="78">
                        <c:v>-88.484195999999997</c:v>
                      </c:pt>
                      <c:pt idx="79">
                        <c:v>-88.484260000000006</c:v>
                      </c:pt>
                      <c:pt idx="80">
                        <c:v>-88.484323000000003</c:v>
                      </c:pt>
                      <c:pt idx="81">
                        <c:v>-88.484393999999995</c:v>
                      </c:pt>
                      <c:pt idx="82">
                        <c:v>-88.484504999999999</c:v>
                      </c:pt>
                      <c:pt idx="83">
                        <c:v>-88.484628999999998</c:v>
                      </c:pt>
                      <c:pt idx="84">
                        <c:v>-88.484746000000001</c:v>
                      </c:pt>
                      <c:pt idx="85">
                        <c:v>-88.484881999999999</c:v>
                      </c:pt>
                      <c:pt idx="86">
                        <c:v>-88.485033999999999</c:v>
                      </c:pt>
                      <c:pt idx="87">
                        <c:v>-88.485192999999995</c:v>
                      </c:pt>
                      <c:pt idx="88">
                        <c:v>-88.485361999999995</c:v>
                      </c:pt>
                      <c:pt idx="89">
                        <c:v>-88.485534999999999</c:v>
                      </c:pt>
                      <c:pt idx="90">
                        <c:v>-88.485713000000004</c:v>
                      </c:pt>
                      <c:pt idx="91">
                        <c:v>-88.485900999999998</c:v>
                      </c:pt>
                      <c:pt idx="92">
                        <c:v>-88.486086999999998</c:v>
                      </c:pt>
                      <c:pt idx="93">
                        <c:v>-88.486272</c:v>
                      </c:pt>
                      <c:pt idx="94">
                        <c:v>-88.486451000000002</c:v>
                      </c:pt>
                      <c:pt idx="95">
                        <c:v>-88.486626999999999</c:v>
                      </c:pt>
                      <c:pt idx="96">
                        <c:v>-88.486789999999999</c:v>
                      </c:pt>
                      <c:pt idx="97">
                        <c:v>-88.486943999999994</c:v>
                      </c:pt>
                      <c:pt idx="98">
                        <c:v>-88.487097000000006</c:v>
                      </c:pt>
                      <c:pt idx="99">
                        <c:v>-88.487241999999995</c:v>
                      </c:pt>
                      <c:pt idx="100">
                        <c:v>-88.487380000000002</c:v>
                      </c:pt>
                      <c:pt idx="101">
                        <c:v>-88.487515000000002</c:v>
                      </c:pt>
                      <c:pt idx="102">
                        <c:v>-88.487649000000005</c:v>
                      </c:pt>
                      <c:pt idx="103">
                        <c:v>-88.487781999999996</c:v>
                      </c:pt>
                      <c:pt idx="104">
                        <c:v>-88.487898999999999</c:v>
                      </c:pt>
                      <c:pt idx="105">
                        <c:v>-88.488003000000006</c:v>
                      </c:pt>
                      <c:pt idx="106">
                        <c:v>-88.488110000000006</c:v>
                      </c:pt>
                      <c:pt idx="107">
                        <c:v>-88.488218000000003</c:v>
                      </c:pt>
                      <c:pt idx="108">
                        <c:v>-88.488315</c:v>
                      </c:pt>
                      <c:pt idx="109">
                        <c:v>-88.488408000000007</c:v>
                      </c:pt>
                      <c:pt idx="110">
                        <c:v>-88.488501999999997</c:v>
                      </c:pt>
                      <c:pt idx="111">
                        <c:v>-88.488602</c:v>
                      </c:pt>
                      <c:pt idx="112">
                        <c:v>-88.488703999999998</c:v>
                      </c:pt>
                      <c:pt idx="113">
                        <c:v>-88.488810000000001</c:v>
                      </c:pt>
                      <c:pt idx="114">
                        <c:v>-88.488917999999998</c:v>
                      </c:pt>
                      <c:pt idx="115">
                        <c:v>-88.489037999999994</c:v>
                      </c:pt>
                      <c:pt idx="116">
                        <c:v>-88.489175000000003</c:v>
                      </c:pt>
                      <c:pt idx="117">
                        <c:v>-88.489316000000002</c:v>
                      </c:pt>
                      <c:pt idx="118">
                        <c:v>-88.489446000000001</c:v>
                      </c:pt>
                      <c:pt idx="119">
                        <c:v>-88.489569000000003</c:v>
                      </c:pt>
                      <c:pt idx="120">
                        <c:v>-88.489688000000001</c:v>
                      </c:pt>
                      <c:pt idx="121">
                        <c:v>-88.489801999999997</c:v>
                      </c:pt>
                      <c:pt idx="122">
                        <c:v>-88.489913000000001</c:v>
                      </c:pt>
                      <c:pt idx="123">
                        <c:v>-88.489980000000003</c:v>
                      </c:pt>
                      <c:pt idx="124">
                        <c:v>-88.490070000000003</c:v>
                      </c:pt>
                      <c:pt idx="125">
                        <c:v>-88.490264999999994</c:v>
                      </c:pt>
                      <c:pt idx="126">
                        <c:v>-88.490409999999997</c:v>
                      </c:pt>
                      <c:pt idx="127">
                        <c:v>-88.490565000000004</c:v>
                      </c:pt>
                      <c:pt idx="128">
                        <c:v>-88.490735000000001</c:v>
                      </c:pt>
                      <c:pt idx="129">
                        <c:v>-88.490904999999998</c:v>
                      </c:pt>
                      <c:pt idx="130">
                        <c:v>-88.491068999999996</c:v>
                      </c:pt>
                      <c:pt idx="131">
                        <c:v>-88.491225</c:v>
                      </c:pt>
                      <c:pt idx="132">
                        <c:v>-88.491367999999994</c:v>
                      </c:pt>
                      <c:pt idx="133">
                        <c:v>-88.491495</c:v>
                      </c:pt>
                      <c:pt idx="134">
                        <c:v>-88.491562999999999</c:v>
                      </c:pt>
                      <c:pt idx="135">
                        <c:v>-88.491648999999995</c:v>
                      </c:pt>
                      <c:pt idx="136">
                        <c:v>-88.491808000000006</c:v>
                      </c:pt>
                      <c:pt idx="137">
                        <c:v>-88.491870000000006</c:v>
                      </c:pt>
                      <c:pt idx="138">
                        <c:v>-88.491916000000003</c:v>
                      </c:pt>
                      <c:pt idx="139">
                        <c:v>-88.491964999999993</c:v>
                      </c:pt>
                      <c:pt idx="140">
                        <c:v>-88.492018999999999</c:v>
                      </c:pt>
                      <c:pt idx="141">
                        <c:v>-88.492035000000001</c:v>
                      </c:pt>
                      <c:pt idx="142">
                        <c:v>-88.491962000000001</c:v>
                      </c:pt>
                      <c:pt idx="143">
                        <c:v>-88.491868999999994</c:v>
                      </c:pt>
                      <c:pt idx="144">
                        <c:v>-88.491803000000004</c:v>
                      </c:pt>
                      <c:pt idx="145">
                        <c:v>-88.491736000000003</c:v>
                      </c:pt>
                      <c:pt idx="146">
                        <c:v>-88.491664</c:v>
                      </c:pt>
                      <c:pt idx="147">
                        <c:v>-88.491594000000006</c:v>
                      </c:pt>
                      <c:pt idx="148">
                        <c:v>-88.491524999999996</c:v>
                      </c:pt>
                      <c:pt idx="149">
                        <c:v>-88.491444000000001</c:v>
                      </c:pt>
                      <c:pt idx="150">
                        <c:v>-88.491345999999993</c:v>
                      </c:pt>
                      <c:pt idx="151">
                        <c:v>-88.491224000000003</c:v>
                      </c:pt>
                      <c:pt idx="152">
                        <c:v>-88.491146999999998</c:v>
                      </c:pt>
                      <c:pt idx="153">
                        <c:v>-88.491048000000006</c:v>
                      </c:pt>
                      <c:pt idx="154">
                        <c:v>-88.490852000000004</c:v>
                      </c:pt>
                      <c:pt idx="155">
                        <c:v>-88.490759999999995</c:v>
                      </c:pt>
                      <c:pt idx="156">
                        <c:v>-88.490718000000001</c:v>
                      </c:pt>
                      <c:pt idx="157">
                        <c:v>-88.490697999999995</c:v>
                      </c:pt>
                      <c:pt idx="158">
                        <c:v>-88.490690000000001</c:v>
                      </c:pt>
                      <c:pt idx="159">
                        <c:v>-88.490677000000005</c:v>
                      </c:pt>
                      <c:pt idx="160">
                        <c:v>-88.490663999999995</c:v>
                      </c:pt>
                      <c:pt idx="161">
                        <c:v>-88.490668999999997</c:v>
                      </c:pt>
                      <c:pt idx="162">
                        <c:v>-88.490651</c:v>
                      </c:pt>
                      <c:pt idx="163">
                        <c:v>-88.490622999999999</c:v>
                      </c:pt>
                      <c:pt idx="164">
                        <c:v>-88.490583000000001</c:v>
                      </c:pt>
                      <c:pt idx="165">
                        <c:v>-88.490527</c:v>
                      </c:pt>
                      <c:pt idx="166">
                        <c:v>-88.490449999999996</c:v>
                      </c:pt>
                      <c:pt idx="167">
                        <c:v>-88.490364999999997</c:v>
                      </c:pt>
                      <c:pt idx="168">
                        <c:v>-88.490262000000001</c:v>
                      </c:pt>
                      <c:pt idx="169">
                        <c:v>-88.490144999999998</c:v>
                      </c:pt>
                      <c:pt idx="170">
                        <c:v>-88.490009999999998</c:v>
                      </c:pt>
                      <c:pt idx="171">
                        <c:v>-88.489873000000003</c:v>
                      </c:pt>
                    </c:numCache>
                  </c:numRef>
                </c:y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1-01C0-4326-AAC9-972479FC8C72}"/>
                  </c:ext>
                </c:extLst>
              </c15:ser>
            </c15:filteredScatterSeries>
            <c15:filteredScatterSeries>
              <c15:ser>
                <c:idx val="2"/>
                <c:order val="2"/>
                <c:tx>
                  <c:v>Lap3</c:v>
                </c:tx>
                <c:marker>
                  <c:symbol val="none"/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'Lap 3 data'!$AQ$10:$AQ$200</c15:sqref>
                        </c15:formulaRef>
                      </c:ext>
                    </c:extLst>
                    <c:numCache>
                      <c:formatCode>General</c:formatCode>
                      <c:ptCount val="191"/>
                      <c:pt idx="0">
                        <c:v>47.159426000000003</c:v>
                      </c:pt>
                      <c:pt idx="1">
                        <c:v>47.159343</c:v>
                      </c:pt>
                      <c:pt idx="2">
                        <c:v>47.159255999999999</c:v>
                      </c:pt>
                      <c:pt idx="3">
                        <c:v>47.159168999999999</c:v>
                      </c:pt>
                      <c:pt idx="4">
                        <c:v>47.159089000000002</c:v>
                      </c:pt>
                      <c:pt idx="5">
                        <c:v>47.159022999999998</c:v>
                      </c:pt>
                      <c:pt idx="6">
                        <c:v>47.158974999999998</c:v>
                      </c:pt>
                      <c:pt idx="7">
                        <c:v>47.158937000000002</c:v>
                      </c:pt>
                      <c:pt idx="8">
                        <c:v>47.158912999999998</c:v>
                      </c:pt>
                      <c:pt idx="9">
                        <c:v>47.158909999999999</c:v>
                      </c:pt>
                      <c:pt idx="10">
                        <c:v>47.158914000000003</c:v>
                      </c:pt>
                      <c:pt idx="11">
                        <c:v>47.158921999999997</c:v>
                      </c:pt>
                      <c:pt idx="12">
                        <c:v>47.158926999999998</c:v>
                      </c:pt>
                      <c:pt idx="13">
                        <c:v>47.158929000000001</c:v>
                      </c:pt>
                      <c:pt idx="14">
                        <c:v>47.158929999999998</c:v>
                      </c:pt>
                      <c:pt idx="15">
                        <c:v>47.158929999999998</c:v>
                      </c:pt>
                      <c:pt idx="16">
                        <c:v>47.158926999999998</c:v>
                      </c:pt>
                      <c:pt idx="17">
                        <c:v>47.158920000000002</c:v>
                      </c:pt>
                      <c:pt idx="18">
                        <c:v>47.158903000000002</c:v>
                      </c:pt>
                      <c:pt idx="19">
                        <c:v>47.158875999999999</c:v>
                      </c:pt>
                      <c:pt idx="20">
                        <c:v>47.158836999999998</c:v>
                      </c:pt>
                      <c:pt idx="21">
                        <c:v>47.158788000000001</c:v>
                      </c:pt>
                      <c:pt idx="22">
                        <c:v>47.158740999999999</c:v>
                      </c:pt>
                      <c:pt idx="23">
                        <c:v>47.158693</c:v>
                      </c:pt>
                      <c:pt idx="24">
                        <c:v>47.158641000000003</c:v>
                      </c:pt>
                      <c:pt idx="25">
                        <c:v>47.158600999999997</c:v>
                      </c:pt>
                      <c:pt idx="26">
                        <c:v>47.158572999999997</c:v>
                      </c:pt>
                      <c:pt idx="27">
                        <c:v>47.158549999999998</c:v>
                      </c:pt>
                      <c:pt idx="28">
                        <c:v>47.158531000000004</c:v>
                      </c:pt>
                      <c:pt idx="29">
                        <c:v>47.158520000000003</c:v>
                      </c:pt>
                      <c:pt idx="30">
                        <c:v>47.158512999999999</c:v>
                      </c:pt>
                      <c:pt idx="31">
                        <c:v>47.158507999999998</c:v>
                      </c:pt>
                      <c:pt idx="32">
                        <c:v>47.158509000000002</c:v>
                      </c:pt>
                      <c:pt idx="33">
                        <c:v>47.158512000000002</c:v>
                      </c:pt>
                      <c:pt idx="34">
                        <c:v>47.158523000000002</c:v>
                      </c:pt>
                      <c:pt idx="35">
                        <c:v>47.158543000000002</c:v>
                      </c:pt>
                      <c:pt idx="36">
                        <c:v>47.158574000000002</c:v>
                      </c:pt>
                      <c:pt idx="37">
                        <c:v>47.158617</c:v>
                      </c:pt>
                      <c:pt idx="38">
                        <c:v>47.158667999999999</c:v>
                      </c:pt>
                      <c:pt idx="39">
                        <c:v>47.158728000000004</c:v>
                      </c:pt>
                      <c:pt idx="40">
                        <c:v>47.158794999999998</c:v>
                      </c:pt>
                      <c:pt idx="41">
                        <c:v>47.15887</c:v>
                      </c:pt>
                      <c:pt idx="42">
                        <c:v>47.158954000000001</c:v>
                      </c:pt>
                      <c:pt idx="43">
                        <c:v>47.159041000000002</c:v>
                      </c:pt>
                      <c:pt idx="44">
                        <c:v>47.159134000000002</c:v>
                      </c:pt>
                      <c:pt idx="45">
                        <c:v>47.159238000000002</c:v>
                      </c:pt>
                      <c:pt idx="46">
                        <c:v>47.159357999999997</c:v>
                      </c:pt>
                      <c:pt idx="47">
                        <c:v>47.159486000000001</c:v>
                      </c:pt>
                      <c:pt idx="48">
                        <c:v>47.159613999999998</c:v>
                      </c:pt>
                      <c:pt idx="49">
                        <c:v>47.159731999999998</c:v>
                      </c:pt>
                      <c:pt idx="50">
                        <c:v>47.159843000000002</c:v>
                      </c:pt>
                      <c:pt idx="51">
                        <c:v>47.159950000000002</c:v>
                      </c:pt>
                      <c:pt idx="52">
                        <c:v>47.160057999999999</c:v>
                      </c:pt>
                      <c:pt idx="53">
                        <c:v>47.160164999999999</c:v>
                      </c:pt>
                      <c:pt idx="54">
                        <c:v>47.160266</c:v>
                      </c:pt>
                      <c:pt idx="55">
                        <c:v>47.160367999999998</c:v>
                      </c:pt>
                      <c:pt idx="56">
                        <c:v>47.160468000000002</c:v>
                      </c:pt>
                      <c:pt idx="57">
                        <c:v>47.160563000000003</c:v>
                      </c:pt>
                      <c:pt idx="58">
                        <c:v>47.160651999999999</c:v>
                      </c:pt>
                      <c:pt idx="59">
                        <c:v>47.160739</c:v>
                      </c:pt>
                      <c:pt idx="60">
                        <c:v>47.160829</c:v>
                      </c:pt>
                      <c:pt idx="61">
                        <c:v>47.160924999999999</c:v>
                      </c:pt>
                      <c:pt idx="62">
                        <c:v>47.161034999999998</c:v>
                      </c:pt>
                      <c:pt idx="63">
                        <c:v>47.161144</c:v>
                      </c:pt>
                      <c:pt idx="64">
                        <c:v>47.161248999999998</c:v>
                      </c:pt>
                      <c:pt idx="65">
                        <c:v>47.161352000000001</c:v>
                      </c:pt>
                      <c:pt idx="66">
                        <c:v>47.161453000000002</c:v>
                      </c:pt>
                      <c:pt idx="67">
                        <c:v>47.161552</c:v>
                      </c:pt>
                      <c:pt idx="68">
                        <c:v>47.161650999999999</c:v>
                      </c:pt>
                      <c:pt idx="69">
                        <c:v>47.161748000000003</c:v>
                      </c:pt>
                      <c:pt idx="70">
                        <c:v>47.161845</c:v>
                      </c:pt>
                      <c:pt idx="71">
                        <c:v>47.161940999999999</c:v>
                      </c:pt>
                      <c:pt idx="72">
                        <c:v>47.162042</c:v>
                      </c:pt>
                      <c:pt idx="73">
                        <c:v>47.162146</c:v>
                      </c:pt>
                      <c:pt idx="74">
                        <c:v>47.162255999999999</c:v>
                      </c:pt>
                      <c:pt idx="75">
                        <c:v>47.162371</c:v>
                      </c:pt>
                      <c:pt idx="76">
                        <c:v>47.162492</c:v>
                      </c:pt>
                      <c:pt idx="77">
                        <c:v>47.162605999999997</c:v>
                      </c:pt>
                      <c:pt idx="78">
                        <c:v>47.162712999999997</c:v>
                      </c:pt>
                      <c:pt idx="79">
                        <c:v>47.162820000000004</c:v>
                      </c:pt>
                      <c:pt idx="80">
                        <c:v>47.162931999999998</c:v>
                      </c:pt>
                      <c:pt idx="81">
                        <c:v>47.163049000000001</c:v>
                      </c:pt>
                      <c:pt idx="82">
                        <c:v>47.163164999999999</c:v>
                      </c:pt>
                      <c:pt idx="83">
                        <c:v>47.163283</c:v>
                      </c:pt>
                      <c:pt idx="84">
                        <c:v>47.163404</c:v>
                      </c:pt>
                      <c:pt idx="85">
                        <c:v>47.163527000000002</c:v>
                      </c:pt>
                      <c:pt idx="86">
                        <c:v>47.163651000000002</c:v>
                      </c:pt>
                      <c:pt idx="87">
                        <c:v>47.16377</c:v>
                      </c:pt>
                      <c:pt idx="88">
                        <c:v>47.163837999999998</c:v>
                      </c:pt>
                      <c:pt idx="89">
                        <c:v>47.163916999999998</c:v>
                      </c:pt>
                      <c:pt idx="90">
                        <c:v>47.164060999999997</c:v>
                      </c:pt>
                      <c:pt idx="91">
                        <c:v>47.164121000000002</c:v>
                      </c:pt>
                      <c:pt idx="92">
                        <c:v>47.164189999999998</c:v>
                      </c:pt>
                      <c:pt idx="93">
                        <c:v>47.164264000000003</c:v>
                      </c:pt>
                      <c:pt idx="94">
                        <c:v>47.164319999999996</c:v>
                      </c:pt>
                      <c:pt idx="95">
                        <c:v>47.164360000000002</c:v>
                      </c:pt>
                      <c:pt idx="96">
                        <c:v>47.164396000000004</c:v>
                      </c:pt>
                      <c:pt idx="97">
                        <c:v>47.164414999999998</c:v>
                      </c:pt>
                      <c:pt idx="98">
                        <c:v>47.164422999999999</c:v>
                      </c:pt>
                      <c:pt idx="99">
                        <c:v>47.164417999999998</c:v>
                      </c:pt>
                      <c:pt idx="100">
                        <c:v>47.164403999999998</c:v>
                      </c:pt>
                      <c:pt idx="101">
                        <c:v>47.164382000000003</c:v>
                      </c:pt>
                      <c:pt idx="102">
                        <c:v>47.164349999999999</c:v>
                      </c:pt>
                      <c:pt idx="103">
                        <c:v>47.164315999999999</c:v>
                      </c:pt>
                      <c:pt idx="104">
                        <c:v>47.164285999999997</c:v>
                      </c:pt>
                      <c:pt idx="105">
                        <c:v>47.164256999999999</c:v>
                      </c:pt>
                      <c:pt idx="106">
                        <c:v>47.164228999999999</c:v>
                      </c:pt>
                      <c:pt idx="107">
                        <c:v>47.164203000000001</c:v>
                      </c:pt>
                      <c:pt idx="108">
                        <c:v>47.164175999999998</c:v>
                      </c:pt>
                      <c:pt idx="109">
                        <c:v>47.164161999999997</c:v>
                      </c:pt>
                      <c:pt idx="110">
                        <c:v>47.164166000000002</c:v>
                      </c:pt>
                      <c:pt idx="111">
                        <c:v>47.164166999999999</c:v>
                      </c:pt>
                      <c:pt idx="112">
                        <c:v>47.164178999999997</c:v>
                      </c:pt>
                      <c:pt idx="113">
                        <c:v>47.164202000000003</c:v>
                      </c:pt>
                      <c:pt idx="114">
                        <c:v>47.164212999999997</c:v>
                      </c:pt>
                      <c:pt idx="115">
                        <c:v>47.164239000000002</c:v>
                      </c:pt>
                      <c:pt idx="116">
                        <c:v>47.164267000000002</c:v>
                      </c:pt>
                      <c:pt idx="117">
                        <c:v>47.164265</c:v>
                      </c:pt>
                      <c:pt idx="118">
                        <c:v>47.164254</c:v>
                      </c:pt>
                      <c:pt idx="119">
                        <c:v>47.164234999999998</c:v>
                      </c:pt>
                      <c:pt idx="120">
                        <c:v>47.164216000000003</c:v>
                      </c:pt>
                      <c:pt idx="121">
                        <c:v>47.164185000000003</c:v>
                      </c:pt>
                      <c:pt idx="122">
                        <c:v>47.164138999999999</c:v>
                      </c:pt>
                      <c:pt idx="123">
                        <c:v>47.164085999999998</c:v>
                      </c:pt>
                      <c:pt idx="124">
                        <c:v>47.164036000000003</c:v>
                      </c:pt>
                      <c:pt idx="125">
                        <c:v>47.163975000000001</c:v>
                      </c:pt>
                      <c:pt idx="126">
                        <c:v>47.163905</c:v>
                      </c:pt>
                      <c:pt idx="127">
                        <c:v>47.163837000000001</c:v>
                      </c:pt>
                      <c:pt idx="128">
                        <c:v>47.163772000000002</c:v>
                      </c:pt>
                      <c:pt idx="129">
                        <c:v>47.163718000000003</c:v>
                      </c:pt>
                      <c:pt idx="130">
                        <c:v>47.163684000000003</c:v>
                      </c:pt>
                      <c:pt idx="131">
                        <c:v>47.163656000000003</c:v>
                      </c:pt>
                      <c:pt idx="132">
                        <c:v>47.163629</c:v>
                      </c:pt>
                      <c:pt idx="133">
                        <c:v>47.163598</c:v>
                      </c:pt>
                      <c:pt idx="134">
                        <c:v>47.163567999999998</c:v>
                      </c:pt>
                      <c:pt idx="135">
                        <c:v>47.163535000000003</c:v>
                      </c:pt>
                      <c:pt idx="136">
                        <c:v>47.163494</c:v>
                      </c:pt>
                      <c:pt idx="137">
                        <c:v>47.163440000000001</c:v>
                      </c:pt>
                      <c:pt idx="138">
                        <c:v>47.163373999999997</c:v>
                      </c:pt>
                      <c:pt idx="139">
                        <c:v>47.163299000000002</c:v>
                      </c:pt>
                      <c:pt idx="140">
                        <c:v>47.163210999999997</c:v>
                      </c:pt>
                      <c:pt idx="141">
                        <c:v>47.163114</c:v>
                      </c:pt>
                      <c:pt idx="142">
                        <c:v>47.163004999999998</c:v>
                      </c:pt>
                      <c:pt idx="143">
                        <c:v>47.162896000000003</c:v>
                      </c:pt>
                      <c:pt idx="144">
                        <c:v>47.162782999999997</c:v>
                      </c:pt>
                      <c:pt idx="145">
                        <c:v>47.162649999999999</c:v>
                      </c:pt>
                      <c:pt idx="146">
                        <c:v>47.162506</c:v>
                      </c:pt>
                      <c:pt idx="147">
                        <c:v>47.16236</c:v>
                      </c:pt>
                      <c:pt idx="148">
                        <c:v>47.162215000000003</c:v>
                      </c:pt>
                      <c:pt idx="149">
                        <c:v>47.162078999999999</c:v>
                      </c:pt>
                      <c:pt idx="150">
                        <c:v>47.161951000000002</c:v>
                      </c:pt>
                      <c:pt idx="151">
                        <c:v>47.161822000000001</c:v>
                      </c:pt>
                      <c:pt idx="152">
                        <c:v>47.161695999999999</c:v>
                      </c:pt>
                      <c:pt idx="153">
                        <c:v>47.161577000000001</c:v>
                      </c:pt>
                      <c:pt idx="154">
                        <c:v>47.161465999999997</c:v>
                      </c:pt>
                      <c:pt idx="155">
                        <c:v>47.161361999999997</c:v>
                      </c:pt>
                      <c:pt idx="156">
                        <c:v>47.161256999999999</c:v>
                      </c:pt>
                      <c:pt idx="157">
                        <c:v>47.161146000000002</c:v>
                      </c:pt>
                      <c:pt idx="158">
                        <c:v>47.161026999999997</c:v>
                      </c:pt>
                      <c:pt idx="159">
                        <c:v>47.160907999999999</c:v>
                      </c:pt>
                      <c:pt idx="160">
                        <c:v>47.160781999999998</c:v>
                      </c:pt>
                      <c:pt idx="161">
                        <c:v>47.160640999999998</c:v>
                      </c:pt>
                      <c:pt idx="162">
                        <c:v>47.160513000000002</c:v>
                      </c:pt>
                      <c:pt idx="163">
                        <c:v>47.160401</c:v>
                      </c:pt>
                      <c:pt idx="164">
                        <c:v>47.160299000000002</c:v>
                      </c:pt>
                      <c:pt idx="165">
                        <c:v>47.160201999999998</c:v>
                      </c:pt>
                      <c:pt idx="166">
                        <c:v>47.160107000000004</c:v>
                      </c:pt>
                      <c:pt idx="167">
                        <c:v>47.160015000000001</c:v>
                      </c:pt>
                      <c:pt idx="168">
                        <c:v>47.159922000000002</c:v>
                      </c:pt>
                      <c:pt idx="169">
                        <c:v>47.159830999999997</c:v>
                      </c:pt>
                      <c:pt idx="170">
                        <c:v>47.159747000000003</c:v>
                      </c:pt>
                      <c:pt idx="171">
                        <c:v>47.159672</c:v>
                      </c:pt>
                      <c:pt idx="172">
                        <c:v>47.159596000000001</c:v>
                      </c:pt>
                      <c:pt idx="173">
                        <c:v>47.159517999999998</c:v>
                      </c:pt>
                      <c:pt idx="174">
                        <c:v>47.159441999999999</c:v>
                      </c:pt>
                      <c:pt idx="175">
                        <c:v>47.159362999999999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'Lap 3 data'!$AR$10:$AR$200</c15:sqref>
                        </c15:formulaRef>
                      </c:ext>
                    </c:extLst>
                    <c:numCache>
                      <c:formatCode>General</c:formatCode>
                      <c:ptCount val="191"/>
                      <c:pt idx="0">
                        <c:v>-88.489873000000003</c:v>
                      </c:pt>
                      <c:pt idx="1">
                        <c:v>-88.489737000000005</c:v>
                      </c:pt>
                      <c:pt idx="2">
                        <c:v>-88.489604</c:v>
                      </c:pt>
                      <c:pt idx="3">
                        <c:v>-88.489467000000005</c:v>
                      </c:pt>
                      <c:pt idx="4">
                        <c:v>-88.489327000000003</c:v>
                      </c:pt>
                      <c:pt idx="5">
                        <c:v>-88.489178999999993</c:v>
                      </c:pt>
                      <c:pt idx="6">
                        <c:v>-88.489011000000005</c:v>
                      </c:pt>
                      <c:pt idx="7">
                        <c:v>-88.488828999999996</c:v>
                      </c:pt>
                      <c:pt idx="8">
                        <c:v>-88.488636999999997</c:v>
                      </c:pt>
                      <c:pt idx="9">
                        <c:v>-88.488427999999999</c:v>
                      </c:pt>
                      <c:pt idx="10">
                        <c:v>-88.488208999999998</c:v>
                      </c:pt>
                      <c:pt idx="11">
                        <c:v>-88.487984999999995</c:v>
                      </c:pt>
                      <c:pt idx="12">
                        <c:v>-88.487758999999997</c:v>
                      </c:pt>
                      <c:pt idx="13">
                        <c:v>-88.487537000000003</c:v>
                      </c:pt>
                      <c:pt idx="14">
                        <c:v>-88.487320999999994</c:v>
                      </c:pt>
                      <c:pt idx="15">
                        <c:v>-88.487114000000005</c:v>
                      </c:pt>
                      <c:pt idx="16">
                        <c:v>-88.486919</c:v>
                      </c:pt>
                      <c:pt idx="17">
                        <c:v>-88.486728999999997</c:v>
                      </c:pt>
                      <c:pt idx="18">
                        <c:v>-88.486545000000007</c:v>
                      </c:pt>
                      <c:pt idx="19">
                        <c:v>-88.486373999999998</c:v>
                      </c:pt>
                      <c:pt idx="20">
                        <c:v>-88.486215999999999</c:v>
                      </c:pt>
                      <c:pt idx="21">
                        <c:v>-88.486064999999996</c:v>
                      </c:pt>
                      <c:pt idx="22">
                        <c:v>-88.485917000000001</c:v>
                      </c:pt>
                      <c:pt idx="23">
                        <c:v>-88.485772999999995</c:v>
                      </c:pt>
                      <c:pt idx="24">
                        <c:v>-88.485636999999997</c:v>
                      </c:pt>
                      <c:pt idx="25">
                        <c:v>-88.485508999999993</c:v>
                      </c:pt>
                      <c:pt idx="26">
                        <c:v>-88.485394999999997</c:v>
                      </c:pt>
                      <c:pt idx="27">
                        <c:v>-88.485283999999993</c:v>
                      </c:pt>
                      <c:pt idx="28">
                        <c:v>-88.485174000000001</c:v>
                      </c:pt>
                      <c:pt idx="29">
                        <c:v>-88.485065000000006</c:v>
                      </c:pt>
                      <c:pt idx="30">
                        <c:v>-88.484958000000006</c:v>
                      </c:pt>
                      <c:pt idx="31">
                        <c:v>-88.484859</c:v>
                      </c:pt>
                      <c:pt idx="32">
                        <c:v>-88.484764999999996</c:v>
                      </c:pt>
                      <c:pt idx="33">
                        <c:v>-88.484673999999998</c:v>
                      </c:pt>
                      <c:pt idx="34">
                        <c:v>-88.484589</c:v>
                      </c:pt>
                      <c:pt idx="35">
                        <c:v>-88.484505999999996</c:v>
                      </c:pt>
                      <c:pt idx="36">
                        <c:v>-88.484430000000003</c:v>
                      </c:pt>
                      <c:pt idx="37">
                        <c:v>-88.484362000000004</c:v>
                      </c:pt>
                      <c:pt idx="38">
                        <c:v>-88.484298999999993</c:v>
                      </c:pt>
                      <c:pt idx="39">
                        <c:v>-88.484245000000001</c:v>
                      </c:pt>
                      <c:pt idx="40">
                        <c:v>-88.484207999999995</c:v>
                      </c:pt>
                      <c:pt idx="41">
                        <c:v>-88.484190999999996</c:v>
                      </c:pt>
                      <c:pt idx="42">
                        <c:v>-88.484187000000006</c:v>
                      </c:pt>
                      <c:pt idx="43">
                        <c:v>-88.484187000000006</c:v>
                      </c:pt>
                      <c:pt idx="44">
                        <c:v>-88.484191999999993</c:v>
                      </c:pt>
                      <c:pt idx="45">
                        <c:v>-88.484196999999995</c:v>
                      </c:pt>
                      <c:pt idx="46">
                        <c:v>-88.484199000000004</c:v>
                      </c:pt>
                      <c:pt idx="47">
                        <c:v>-88.484201999999996</c:v>
                      </c:pt>
                      <c:pt idx="48">
                        <c:v>-88.484207999999995</c:v>
                      </c:pt>
                      <c:pt idx="49">
                        <c:v>-88.484217000000001</c:v>
                      </c:pt>
                      <c:pt idx="50">
                        <c:v>-88.484221000000005</c:v>
                      </c:pt>
                      <c:pt idx="51">
                        <c:v>-88.484218999999996</c:v>
                      </c:pt>
                      <c:pt idx="52">
                        <c:v>-88.484221000000005</c:v>
                      </c:pt>
                      <c:pt idx="53">
                        <c:v>-88.484221000000005</c:v>
                      </c:pt>
                      <c:pt idx="54">
                        <c:v>-88.484213999999994</c:v>
                      </c:pt>
                      <c:pt idx="55">
                        <c:v>-88.484199000000004</c:v>
                      </c:pt>
                      <c:pt idx="56">
                        <c:v>-88.484172000000001</c:v>
                      </c:pt>
                      <c:pt idx="57">
                        <c:v>-88.484137000000004</c:v>
                      </c:pt>
                      <c:pt idx="58">
                        <c:v>-88.484086000000005</c:v>
                      </c:pt>
                      <c:pt idx="59">
                        <c:v>-88.484031000000002</c:v>
                      </c:pt>
                      <c:pt idx="60">
                        <c:v>-88.483984000000007</c:v>
                      </c:pt>
                      <c:pt idx="61">
                        <c:v>-88.483946000000003</c:v>
                      </c:pt>
                      <c:pt idx="62">
                        <c:v>-88.483932999999993</c:v>
                      </c:pt>
                      <c:pt idx="63">
                        <c:v>-88.483945000000006</c:v>
                      </c:pt>
                      <c:pt idx="64">
                        <c:v>-88.483953999999997</c:v>
                      </c:pt>
                      <c:pt idx="65">
                        <c:v>-88.483956000000006</c:v>
                      </c:pt>
                      <c:pt idx="66">
                        <c:v>-88.483958000000001</c:v>
                      </c:pt>
                      <c:pt idx="67">
                        <c:v>-88.483969000000002</c:v>
                      </c:pt>
                      <c:pt idx="68">
                        <c:v>-88.483998999999997</c:v>
                      </c:pt>
                      <c:pt idx="69">
                        <c:v>-88.484048000000001</c:v>
                      </c:pt>
                      <c:pt idx="70">
                        <c:v>-88.484110999999999</c:v>
                      </c:pt>
                      <c:pt idx="71">
                        <c:v>-88.484156999999996</c:v>
                      </c:pt>
                      <c:pt idx="72">
                        <c:v>-88.484174999999993</c:v>
                      </c:pt>
                      <c:pt idx="73">
                        <c:v>-88.484176000000005</c:v>
                      </c:pt>
                      <c:pt idx="74">
                        <c:v>-88.484160000000003</c:v>
                      </c:pt>
                      <c:pt idx="75">
                        <c:v>-88.484140999999994</c:v>
                      </c:pt>
                      <c:pt idx="76">
                        <c:v>-88.484131000000005</c:v>
                      </c:pt>
                      <c:pt idx="77">
                        <c:v>-88.484121999999999</c:v>
                      </c:pt>
                      <c:pt idx="78">
                        <c:v>-88.484120000000004</c:v>
                      </c:pt>
                      <c:pt idx="79">
                        <c:v>-88.484131000000005</c:v>
                      </c:pt>
                      <c:pt idx="80">
                        <c:v>-88.484155000000001</c:v>
                      </c:pt>
                      <c:pt idx="81">
                        <c:v>-88.484196999999995</c:v>
                      </c:pt>
                      <c:pt idx="82">
                        <c:v>-88.484264999999994</c:v>
                      </c:pt>
                      <c:pt idx="83">
                        <c:v>-88.484342999999996</c:v>
                      </c:pt>
                      <c:pt idx="84">
                        <c:v>-88.484433999999993</c:v>
                      </c:pt>
                      <c:pt idx="85">
                        <c:v>-88.484543000000002</c:v>
                      </c:pt>
                      <c:pt idx="86">
                        <c:v>-88.484662</c:v>
                      </c:pt>
                      <c:pt idx="87">
                        <c:v>-88.484789000000006</c:v>
                      </c:pt>
                      <c:pt idx="88">
                        <c:v>-88.484868000000006</c:v>
                      </c:pt>
                      <c:pt idx="89">
                        <c:v>-88.484977999999998</c:v>
                      </c:pt>
                      <c:pt idx="90">
                        <c:v>-88.485217000000006</c:v>
                      </c:pt>
                      <c:pt idx="91">
                        <c:v>-88.485399000000001</c:v>
                      </c:pt>
                      <c:pt idx="92">
                        <c:v>-88.485579000000001</c:v>
                      </c:pt>
                      <c:pt idx="93">
                        <c:v>-88.485752000000005</c:v>
                      </c:pt>
                      <c:pt idx="94">
                        <c:v>-88.485951999999997</c:v>
                      </c:pt>
                      <c:pt idx="95">
                        <c:v>-88.486153999999999</c:v>
                      </c:pt>
                      <c:pt idx="96">
                        <c:v>-88.486335999999994</c:v>
                      </c:pt>
                      <c:pt idx="97">
                        <c:v>-88.486506000000006</c:v>
                      </c:pt>
                      <c:pt idx="98">
                        <c:v>-88.486665000000002</c:v>
                      </c:pt>
                      <c:pt idx="99">
                        <c:v>-88.486818999999997</c:v>
                      </c:pt>
                      <c:pt idx="100">
                        <c:v>-88.486967000000007</c:v>
                      </c:pt>
                      <c:pt idx="101">
                        <c:v>-88.487111999999996</c:v>
                      </c:pt>
                      <c:pt idx="102">
                        <c:v>-88.487253999999993</c:v>
                      </c:pt>
                      <c:pt idx="103">
                        <c:v>-88.487385000000003</c:v>
                      </c:pt>
                      <c:pt idx="104">
                        <c:v>-88.487504999999999</c:v>
                      </c:pt>
                      <c:pt idx="105">
                        <c:v>-88.487623999999997</c:v>
                      </c:pt>
                      <c:pt idx="106">
                        <c:v>-88.487742999999995</c:v>
                      </c:pt>
                      <c:pt idx="107">
                        <c:v>-88.487864000000002</c:v>
                      </c:pt>
                      <c:pt idx="108">
                        <c:v>-88.487983999999997</c:v>
                      </c:pt>
                      <c:pt idx="109">
                        <c:v>-88.488095000000001</c:v>
                      </c:pt>
                      <c:pt idx="110">
                        <c:v>-88.488193999999993</c:v>
                      </c:pt>
                      <c:pt idx="111">
                        <c:v>-88.488292999999999</c:v>
                      </c:pt>
                      <c:pt idx="112">
                        <c:v>-88.488388999999998</c:v>
                      </c:pt>
                      <c:pt idx="113">
                        <c:v>-88.488461999999998</c:v>
                      </c:pt>
                      <c:pt idx="114">
                        <c:v>-88.488508999999993</c:v>
                      </c:pt>
                      <c:pt idx="115">
                        <c:v>-88.488611000000006</c:v>
                      </c:pt>
                      <c:pt idx="116">
                        <c:v>-88.488763000000006</c:v>
                      </c:pt>
                      <c:pt idx="117">
                        <c:v>-88.488872000000001</c:v>
                      </c:pt>
                      <c:pt idx="118">
                        <c:v>-88.488994000000005</c:v>
                      </c:pt>
                      <c:pt idx="119">
                        <c:v>-88.489116999999993</c:v>
                      </c:pt>
                      <c:pt idx="120">
                        <c:v>-88.489239999999995</c:v>
                      </c:pt>
                      <c:pt idx="121">
                        <c:v>-88.489362</c:v>
                      </c:pt>
                      <c:pt idx="122">
                        <c:v>-88.489485000000002</c:v>
                      </c:pt>
                      <c:pt idx="123">
                        <c:v>-88.489604999999997</c:v>
                      </c:pt>
                      <c:pt idx="124">
                        <c:v>-88.489722</c:v>
                      </c:pt>
                      <c:pt idx="125">
                        <c:v>-88.489834999999999</c:v>
                      </c:pt>
                      <c:pt idx="126">
                        <c:v>-88.489947000000001</c:v>
                      </c:pt>
                      <c:pt idx="127">
                        <c:v>-88.490067999999994</c:v>
                      </c:pt>
                      <c:pt idx="128">
                        <c:v>-88.490191999999993</c:v>
                      </c:pt>
                      <c:pt idx="129">
                        <c:v>-88.490323000000004</c:v>
                      </c:pt>
                      <c:pt idx="130">
                        <c:v>-88.490480000000005</c:v>
                      </c:pt>
                      <c:pt idx="131">
                        <c:v>-88.490658999999994</c:v>
                      </c:pt>
                      <c:pt idx="132">
                        <c:v>-88.490840000000006</c:v>
                      </c:pt>
                      <c:pt idx="133">
                        <c:v>-88.491007999999994</c:v>
                      </c:pt>
                      <c:pt idx="134">
                        <c:v>-88.491167000000004</c:v>
                      </c:pt>
                      <c:pt idx="135">
                        <c:v>-88.491310999999996</c:v>
                      </c:pt>
                      <c:pt idx="136">
                        <c:v>-88.491439</c:v>
                      </c:pt>
                      <c:pt idx="137">
                        <c:v>-88.491551999999999</c:v>
                      </c:pt>
                      <c:pt idx="138">
                        <c:v>-88.491650000000007</c:v>
                      </c:pt>
                      <c:pt idx="139">
                        <c:v>-88.491741000000005</c:v>
                      </c:pt>
                      <c:pt idx="140">
                        <c:v>-88.491817999999995</c:v>
                      </c:pt>
                      <c:pt idx="141">
                        <c:v>-88.491871000000003</c:v>
                      </c:pt>
                      <c:pt idx="142">
                        <c:v>-88.491901999999996</c:v>
                      </c:pt>
                      <c:pt idx="143">
                        <c:v>-88.491930999999994</c:v>
                      </c:pt>
                      <c:pt idx="144">
                        <c:v>-88.491950000000003</c:v>
                      </c:pt>
                      <c:pt idx="145">
                        <c:v>-88.491912999999997</c:v>
                      </c:pt>
                      <c:pt idx="146">
                        <c:v>-88.491849000000002</c:v>
                      </c:pt>
                      <c:pt idx="147">
                        <c:v>-88.491798000000003</c:v>
                      </c:pt>
                      <c:pt idx="148">
                        <c:v>-88.491738999999995</c:v>
                      </c:pt>
                      <c:pt idx="149">
                        <c:v>-88.491671999999994</c:v>
                      </c:pt>
                      <c:pt idx="150">
                        <c:v>-88.491608999999997</c:v>
                      </c:pt>
                      <c:pt idx="151">
                        <c:v>-88.491547999999995</c:v>
                      </c:pt>
                      <c:pt idx="152">
                        <c:v>-88.491472000000002</c:v>
                      </c:pt>
                      <c:pt idx="153">
                        <c:v>-88.491370000000003</c:v>
                      </c:pt>
                      <c:pt idx="154">
                        <c:v>-88.491248999999996</c:v>
                      </c:pt>
                      <c:pt idx="155">
                        <c:v>-88.491112000000001</c:v>
                      </c:pt>
                      <c:pt idx="156">
                        <c:v>-88.490977999999998</c:v>
                      </c:pt>
                      <c:pt idx="157">
                        <c:v>-88.490859999999998</c:v>
                      </c:pt>
                      <c:pt idx="158">
                        <c:v>-88.490768000000003</c:v>
                      </c:pt>
                      <c:pt idx="159">
                        <c:v>-88.490690000000001</c:v>
                      </c:pt>
                      <c:pt idx="160">
                        <c:v>-88.490645999999998</c:v>
                      </c:pt>
                      <c:pt idx="161">
                        <c:v>-88.490666000000004</c:v>
                      </c:pt>
                      <c:pt idx="162">
                        <c:v>-88.490667999999999</c:v>
                      </c:pt>
                      <c:pt idx="163">
                        <c:v>-88.490661000000003</c:v>
                      </c:pt>
                      <c:pt idx="164">
                        <c:v>-88.490650000000002</c:v>
                      </c:pt>
                      <c:pt idx="165">
                        <c:v>-88.490639999999999</c:v>
                      </c:pt>
                      <c:pt idx="166">
                        <c:v>-88.490623999999997</c:v>
                      </c:pt>
                      <c:pt idx="167">
                        <c:v>-88.490589</c:v>
                      </c:pt>
                      <c:pt idx="168">
                        <c:v>-88.490533999999997</c:v>
                      </c:pt>
                      <c:pt idx="169">
                        <c:v>-88.490470000000002</c:v>
                      </c:pt>
                      <c:pt idx="170">
                        <c:v>-88.490375</c:v>
                      </c:pt>
                      <c:pt idx="171">
                        <c:v>-88.490251000000001</c:v>
                      </c:pt>
                      <c:pt idx="172">
                        <c:v>-88.490126000000004</c:v>
                      </c:pt>
                      <c:pt idx="173">
                        <c:v>-88.490003999999999</c:v>
                      </c:pt>
                      <c:pt idx="174">
                        <c:v>-88.489872000000005</c:v>
                      </c:pt>
                      <c:pt idx="175">
                        <c:v>-88.489740999999995</c:v>
                      </c:pt>
                    </c:numCache>
                  </c:numRef>
                </c:y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01C0-4326-AAC9-972479FC8C72}"/>
                  </c:ext>
                </c:extLst>
              </c15:ser>
            </c15:filteredScatterSeries>
          </c:ext>
        </c:extLst>
      </c:scatterChart>
      <c:valAx>
        <c:axId val="149400960"/>
        <c:scaling>
          <c:orientation val="minMax"/>
          <c:max val="47.164999999999999"/>
          <c:min val="47.158000000000001"/>
        </c:scaling>
        <c:delete val="0"/>
        <c:axPos val="b"/>
        <c:numFmt formatCode="General" sourceLinked="1"/>
        <c:majorTickMark val="out"/>
        <c:minorTickMark val="none"/>
        <c:tickLblPos val="nextTo"/>
        <c:crossAx val="149406848"/>
        <c:crosses val="autoZero"/>
        <c:crossBetween val="midCat"/>
      </c:valAx>
      <c:valAx>
        <c:axId val="14940684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49400960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marker>
            <c:symbol val="none"/>
          </c:marker>
          <c:xVal>
            <c:numRef>
              <c:f>'Raw Data'!$AQ$69:$AQ$210</c:f>
              <c:numCache>
                <c:formatCode>General</c:formatCode>
                <c:ptCount val="142"/>
                <c:pt idx="0">
                  <c:v>47.158605000000001</c:v>
                </c:pt>
                <c:pt idx="1">
                  <c:v>47.158605000000001</c:v>
                </c:pt>
                <c:pt idx="2">
                  <c:v>47.158605000000001</c:v>
                </c:pt>
                <c:pt idx="3">
                  <c:v>47.158605000000001</c:v>
                </c:pt>
                <c:pt idx="4">
                  <c:v>47.158605000000001</c:v>
                </c:pt>
                <c:pt idx="5">
                  <c:v>47.158603999999997</c:v>
                </c:pt>
                <c:pt idx="6">
                  <c:v>47.158602999999999</c:v>
                </c:pt>
                <c:pt idx="7">
                  <c:v>47.158602999999999</c:v>
                </c:pt>
                <c:pt idx="8">
                  <c:v>47.158602999999999</c:v>
                </c:pt>
                <c:pt idx="9">
                  <c:v>47.158602999999999</c:v>
                </c:pt>
                <c:pt idx="10">
                  <c:v>47.158602999999999</c:v>
                </c:pt>
                <c:pt idx="11">
                  <c:v>47.158602999999999</c:v>
                </c:pt>
                <c:pt idx="12">
                  <c:v>47.158602999999999</c:v>
                </c:pt>
                <c:pt idx="13">
                  <c:v>47.158602999999999</c:v>
                </c:pt>
                <c:pt idx="14">
                  <c:v>47.158602999999999</c:v>
                </c:pt>
                <c:pt idx="15">
                  <c:v>47.158602999999999</c:v>
                </c:pt>
                <c:pt idx="16">
                  <c:v>47.158602999999999</c:v>
                </c:pt>
                <c:pt idx="17">
                  <c:v>47.158602999999999</c:v>
                </c:pt>
                <c:pt idx="18">
                  <c:v>47.158602999999999</c:v>
                </c:pt>
                <c:pt idx="19">
                  <c:v>47.158602999999999</c:v>
                </c:pt>
                <c:pt idx="20">
                  <c:v>47.158602000000002</c:v>
                </c:pt>
                <c:pt idx="21">
                  <c:v>47.158602000000002</c:v>
                </c:pt>
                <c:pt idx="22">
                  <c:v>47.158602000000002</c:v>
                </c:pt>
                <c:pt idx="23">
                  <c:v>47.158602000000002</c:v>
                </c:pt>
                <c:pt idx="24">
                  <c:v>47.158602000000002</c:v>
                </c:pt>
                <c:pt idx="25">
                  <c:v>47.158602000000002</c:v>
                </c:pt>
                <c:pt idx="26">
                  <c:v>47.158602000000002</c:v>
                </c:pt>
                <c:pt idx="27">
                  <c:v>47.158602000000002</c:v>
                </c:pt>
                <c:pt idx="28">
                  <c:v>47.158602000000002</c:v>
                </c:pt>
                <c:pt idx="29">
                  <c:v>47.158602000000002</c:v>
                </c:pt>
                <c:pt idx="30">
                  <c:v>47.158602000000002</c:v>
                </c:pt>
                <c:pt idx="31">
                  <c:v>47.158600999999997</c:v>
                </c:pt>
                <c:pt idx="32">
                  <c:v>47.1586</c:v>
                </c:pt>
                <c:pt idx="33">
                  <c:v>47.1586</c:v>
                </c:pt>
                <c:pt idx="34">
                  <c:v>47.1586</c:v>
                </c:pt>
                <c:pt idx="35">
                  <c:v>47.1586</c:v>
                </c:pt>
                <c:pt idx="36">
                  <c:v>47.1586</c:v>
                </c:pt>
                <c:pt idx="37">
                  <c:v>47.1586</c:v>
                </c:pt>
                <c:pt idx="38">
                  <c:v>47.1586</c:v>
                </c:pt>
                <c:pt idx="39">
                  <c:v>47.1586</c:v>
                </c:pt>
                <c:pt idx="40">
                  <c:v>47.1586</c:v>
                </c:pt>
                <c:pt idx="41">
                  <c:v>47.1586</c:v>
                </c:pt>
                <c:pt idx="42">
                  <c:v>47.1586</c:v>
                </c:pt>
                <c:pt idx="43">
                  <c:v>47.1586</c:v>
                </c:pt>
                <c:pt idx="44">
                  <c:v>47.1586</c:v>
                </c:pt>
                <c:pt idx="45">
                  <c:v>47.1586</c:v>
                </c:pt>
                <c:pt idx="46">
                  <c:v>47.1586</c:v>
                </c:pt>
                <c:pt idx="47">
                  <c:v>47.1586</c:v>
                </c:pt>
                <c:pt idx="48">
                  <c:v>47.158599000000002</c:v>
                </c:pt>
                <c:pt idx="49">
                  <c:v>47.158597999999998</c:v>
                </c:pt>
                <c:pt idx="50">
                  <c:v>47.158597999999998</c:v>
                </c:pt>
                <c:pt idx="51">
                  <c:v>47.158597999999998</c:v>
                </c:pt>
                <c:pt idx="52">
                  <c:v>47.158597999999998</c:v>
                </c:pt>
                <c:pt idx="53">
                  <c:v>47.158597999999998</c:v>
                </c:pt>
                <c:pt idx="54">
                  <c:v>47.158597999999998</c:v>
                </c:pt>
                <c:pt idx="55">
                  <c:v>47.158597999999998</c:v>
                </c:pt>
                <c:pt idx="56">
                  <c:v>47.158597999999998</c:v>
                </c:pt>
                <c:pt idx="57">
                  <c:v>47.158597999999998</c:v>
                </c:pt>
                <c:pt idx="58">
                  <c:v>47.158597999999998</c:v>
                </c:pt>
                <c:pt idx="59">
                  <c:v>47.158597999999998</c:v>
                </c:pt>
                <c:pt idx="60">
                  <c:v>47.158597999999998</c:v>
                </c:pt>
                <c:pt idx="61">
                  <c:v>47.158597999999998</c:v>
                </c:pt>
                <c:pt idx="62">
                  <c:v>47.158597999999998</c:v>
                </c:pt>
                <c:pt idx="63">
                  <c:v>47.158597</c:v>
                </c:pt>
                <c:pt idx="64">
                  <c:v>47.158597</c:v>
                </c:pt>
                <c:pt idx="65">
                  <c:v>47.158597</c:v>
                </c:pt>
                <c:pt idx="66">
                  <c:v>47.158597</c:v>
                </c:pt>
                <c:pt idx="67">
                  <c:v>47.158597</c:v>
                </c:pt>
                <c:pt idx="68">
                  <c:v>47.158597</c:v>
                </c:pt>
                <c:pt idx="69">
                  <c:v>47.158597</c:v>
                </c:pt>
                <c:pt idx="70">
                  <c:v>47.158597</c:v>
                </c:pt>
                <c:pt idx="71">
                  <c:v>47.158597</c:v>
                </c:pt>
                <c:pt idx="72">
                  <c:v>47.158597</c:v>
                </c:pt>
                <c:pt idx="73">
                  <c:v>47.158597</c:v>
                </c:pt>
                <c:pt idx="74">
                  <c:v>47.158597</c:v>
                </c:pt>
                <c:pt idx="75">
                  <c:v>47.158597</c:v>
                </c:pt>
                <c:pt idx="76">
                  <c:v>47.158597</c:v>
                </c:pt>
                <c:pt idx="77">
                  <c:v>47.158597</c:v>
                </c:pt>
                <c:pt idx="78">
                  <c:v>47.158597</c:v>
                </c:pt>
                <c:pt idx="79">
                  <c:v>47.158597</c:v>
                </c:pt>
                <c:pt idx="80">
                  <c:v>47.158597</c:v>
                </c:pt>
                <c:pt idx="81">
                  <c:v>47.158597</c:v>
                </c:pt>
                <c:pt idx="82">
                  <c:v>47.158597</c:v>
                </c:pt>
                <c:pt idx="83">
                  <c:v>47.158597</c:v>
                </c:pt>
                <c:pt idx="84">
                  <c:v>47.158597</c:v>
                </c:pt>
                <c:pt idx="85">
                  <c:v>47.158597</c:v>
                </c:pt>
                <c:pt idx="86">
                  <c:v>47.158597</c:v>
                </c:pt>
                <c:pt idx="87">
                  <c:v>47.158597</c:v>
                </c:pt>
                <c:pt idx="88">
                  <c:v>47.158596000000003</c:v>
                </c:pt>
                <c:pt idx="89">
                  <c:v>47.158596000000003</c:v>
                </c:pt>
                <c:pt idx="90">
                  <c:v>47.158597</c:v>
                </c:pt>
                <c:pt idx="91">
                  <c:v>47.158597</c:v>
                </c:pt>
                <c:pt idx="92">
                  <c:v>47.158597</c:v>
                </c:pt>
                <c:pt idx="93">
                  <c:v>47.158597</c:v>
                </c:pt>
                <c:pt idx="94">
                  <c:v>47.158597</c:v>
                </c:pt>
                <c:pt idx="95">
                  <c:v>47.158597</c:v>
                </c:pt>
                <c:pt idx="96">
                  <c:v>47.158597</c:v>
                </c:pt>
                <c:pt idx="97">
                  <c:v>47.158597</c:v>
                </c:pt>
                <c:pt idx="98">
                  <c:v>47.158597</c:v>
                </c:pt>
                <c:pt idx="99">
                  <c:v>47.158597</c:v>
                </c:pt>
                <c:pt idx="100">
                  <c:v>47.158597</c:v>
                </c:pt>
                <c:pt idx="101">
                  <c:v>47.158597</c:v>
                </c:pt>
                <c:pt idx="102">
                  <c:v>47.158597</c:v>
                </c:pt>
                <c:pt idx="103">
                  <c:v>47.158596000000003</c:v>
                </c:pt>
                <c:pt idx="104">
                  <c:v>47.158594999999998</c:v>
                </c:pt>
                <c:pt idx="105">
                  <c:v>47.158594999999998</c:v>
                </c:pt>
                <c:pt idx="106">
                  <c:v>47.158594999999998</c:v>
                </c:pt>
                <c:pt idx="107">
                  <c:v>47.158596000000003</c:v>
                </c:pt>
                <c:pt idx="108">
                  <c:v>47.158596000000003</c:v>
                </c:pt>
                <c:pt idx="109">
                  <c:v>47.158594999999998</c:v>
                </c:pt>
                <c:pt idx="110">
                  <c:v>47.158594999999998</c:v>
                </c:pt>
                <c:pt idx="111">
                  <c:v>47.158594999999998</c:v>
                </c:pt>
                <c:pt idx="112">
                  <c:v>47.158596000000003</c:v>
                </c:pt>
                <c:pt idx="113">
                  <c:v>47.158596000000003</c:v>
                </c:pt>
                <c:pt idx="114">
                  <c:v>47.158596000000003</c:v>
                </c:pt>
                <c:pt idx="115">
                  <c:v>47.158596000000003</c:v>
                </c:pt>
                <c:pt idx="116">
                  <c:v>47.158596000000003</c:v>
                </c:pt>
                <c:pt idx="117">
                  <c:v>47.158596000000003</c:v>
                </c:pt>
                <c:pt idx="118">
                  <c:v>47.158594999999998</c:v>
                </c:pt>
                <c:pt idx="119">
                  <c:v>47.158594999999998</c:v>
                </c:pt>
                <c:pt idx="120">
                  <c:v>47.158594999999998</c:v>
                </c:pt>
                <c:pt idx="121">
                  <c:v>47.158594999999998</c:v>
                </c:pt>
                <c:pt idx="122">
                  <c:v>47.158594999999998</c:v>
                </c:pt>
                <c:pt idx="123">
                  <c:v>47.158594999999998</c:v>
                </c:pt>
                <c:pt idx="124">
                  <c:v>47.158594999999998</c:v>
                </c:pt>
                <c:pt idx="125">
                  <c:v>47.158594999999998</c:v>
                </c:pt>
                <c:pt idx="126">
                  <c:v>47.158594999999998</c:v>
                </c:pt>
                <c:pt idx="127">
                  <c:v>47.158594999999998</c:v>
                </c:pt>
                <c:pt idx="128">
                  <c:v>47.158594999999998</c:v>
                </c:pt>
                <c:pt idx="129">
                  <c:v>47.158594999999998</c:v>
                </c:pt>
                <c:pt idx="130">
                  <c:v>47.158594999999998</c:v>
                </c:pt>
                <c:pt idx="131">
                  <c:v>47.158594999999998</c:v>
                </c:pt>
                <c:pt idx="132">
                  <c:v>47.158594999999998</c:v>
                </c:pt>
                <c:pt idx="133">
                  <c:v>47.158594999999998</c:v>
                </c:pt>
                <c:pt idx="134">
                  <c:v>47.158594999999998</c:v>
                </c:pt>
                <c:pt idx="135">
                  <c:v>47.158594999999998</c:v>
                </c:pt>
                <c:pt idx="136">
                  <c:v>47.158594999999998</c:v>
                </c:pt>
                <c:pt idx="137">
                  <c:v>47.158594999999998</c:v>
                </c:pt>
                <c:pt idx="138">
                  <c:v>47.158594999999998</c:v>
                </c:pt>
                <c:pt idx="139">
                  <c:v>47.158594999999998</c:v>
                </c:pt>
                <c:pt idx="140">
                  <c:v>47.158594999999998</c:v>
                </c:pt>
                <c:pt idx="141">
                  <c:v>47.158594999999998</c:v>
                </c:pt>
              </c:numCache>
            </c:numRef>
          </c:xVal>
          <c:yVal>
            <c:numRef>
              <c:f>'Raw Data'!$AR$69:$AR$210</c:f>
              <c:numCache>
                <c:formatCode>General</c:formatCode>
                <c:ptCount val="142"/>
                <c:pt idx="0">
                  <c:v>-88.489689999999996</c:v>
                </c:pt>
                <c:pt idx="1">
                  <c:v>-88.489689999999996</c:v>
                </c:pt>
                <c:pt idx="2">
                  <c:v>-88.489689999999996</c:v>
                </c:pt>
                <c:pt idx="3">
                  <c:v>-88.489689999999996</c:v>
                </c:pt>
                <c:pt idx="4">
                  <c:v>-88.489689999999996</c:v>
                </c:pt>
                <c:pt idx="5">
                  <c:v>-88.489689999999996</c:v>
                </c:pt>
                <c:pt idx="6">
                  <c:v>-88.489689999999996</c:v>
                </c:pt>
                <c:pt idx="7">
                  <c:v>-88.489689999999996</c:v>
                </c:pt>
                <c:pt idx="8">
                  <c:v>-88.489689999999996</c:v>
                </c:pt>
                <c:pt idx="9">
                  <c:v>-88.489689999999996</c:v>
                </c:pt>
                <c:pt idx="10">
                  <c:v>-88.489689999999996</c:v>
                </c:pt>
                <c:pt idx="11">
                  <c:v>-88.489689999999996</c:v>
                </c:pt>
                <c:pt idx="12">
                  <c:v>-88.489689999999996</c:v>
                </c:pt>
                <c:pt idx="13">
                  <c:v>-88.489689999999996</c:v>
                </c:pt>
                <c:pt idx="14">
                  <c:v>-88.489689999999996</c:v>
                </c:pt>
                <c:pt idx="15">
                  <c:v>-88.489689999999996</c:v>
                </c:pt>
                <c:pt idx="16">
                  <c:v>-88.489689999999996</c:v>
                </c:pt>
                <c:pt idx="17">
                  <c:v>-88.489689999999996</c:v>
                </c:pt>
                <c:pt idx="18">
                  <c:v>-88.489689999999996</c:v>
                </c:pt>
                <c:pt idx="19">
                  <c:v>-88.489689999999996</c:v>
                </c:pt>
                <c:pt idx="20">
                  <c:v>-88.489689999999996</c:v>
                </c:pt>
                <c:pt idx="21">
                  <c:v>-88.489689999999996</c:v>
                </c:pt>
                <c:pt idx="22">
                  <c:v>-88.489689999999996</c:v>
                </c:pt>
                <c:pt idx="23">
                  <c:v>-88.489689999999996</c:v>
                </c:pt>
                <c:pt idx="24">
                  <c:v>-88.489689999999996</c:v>
                </c:pt>
                <c:pt idx="25">
                  <c:v>-88.489690999999993</c:v>
                </c:pt>
                <c:pt idx="26">
                  <c:v>-88.489692000000005</c:v>
                </c:pt>
                <c:pt idx="27">
                  <c:v>-88.489692000000005</c:v>
                </c:pt>
                <c:pt idx="28">
                  <c:v>-88.489692000000005</c:v>
                </c:pt>
                <c:pt idx="29">
                  <c:v>-88.489692000000005</c:v>
                </c:pt>
                <c:pt idx="30">
                  <c:v>-88.489692000000005</c:v>
                </c:pt>
                <c:pt idx="31">
                  <c:v>-88.489692000000005</c:v>
                </c:pt>
                <c:pt idx="32">
                  <c:v>-88.489692000000005</c:v>
                </c:pt>
                <c:pt idx="33">
                  <c:v>-88.489692000000005</c:v>
                </c:pt>
                <c:pt idx="34">
                  <c:v>-88.489692000000005</c:v>
                </c:pt>
                <c:pt idx="35">
                  <c:v>-88.489692000000005</c:v>
                </c:pt>
                <c:pt idx="36">
                  <c:v>-88.489692000000005</c:v>
                </c:pt>
                <c:pt idx="37">
                  <c:v>-88.489692000000005</c:v>
                </c:pt>
                <c:pt idx="38">
                  <c:v>-88.489692000000005</c:v>
                </c:pt>
                <c:pt idx="39">
                  <c:v>-88.489692000000005</c:v>
                </c:pt>
                <c:pt idx="40">
                  <c:v>-88.489692000000005</c:v>
                </c:pt>
                <c:pt idx="41">
                  <c:v>-88.489692000000005</c:v>
                </c:pt>
                <c:pt idx="42">
                  <c:v>-88.489692000000005</c:v>
                </c:pt>
                <c:pt idx="43">
                  <c:v>-88.489692000000005</c:v>
                </c:pt>
                <c:pt idx="44">
                  <c:v>-88.489692000000005</c:v>
                </c:pt>
                <c:pt idx="45">
                  <c:v>-88.489692000000005</c:v>
                </c:pt>
                <c:pt idx="46">
                  <c:v>-88.489692000000005</c:v>
                </c:pt>
                <c:pt idx="47">
                  <c:v>-88.489692000000005</c:v>
                </c:pt>
                <c:pt idx="48">
                  <c:v>-88.489692000000005</c:v>
                </c:pt>
                <c:pt idx="49">
                  <c:v>-88.489692000000005</c:v>
                </c:pt>
                <c:pt idx="50">
                  <c:v>-88.489692000000005</c:v>
                </c:pt>
                <c:pt idx="51">
                  <c:v>-88.489692000000005</c:v>
                </c:pt>
                <c:pt idx="52">
                  <c:v>-88.489692000000005</c:v>
                </c:pt>
                <c:pt idx="53">
                  <c:v>-88.489692000000005</c:v>
                </c:pt>
                <c:pt idx="54">
                  <c:v>-88.489692000000005</c:v>
                </c:pt>
                <c:pt idx="55">
                  <c:v>-88.489692000000005</c:v>
                </c:pt>
                <c:pt idx="56">
                  <c:v>-88.489692000000005</c:v>
                </c:pt>
                <c:pt idx="57">
                  <c:v>-88.489692000000005</c:v>
                </c:pt>
                <c:pt idx="58">
                  <c:v>-88.489692000000005</c:v>
                </c:pt>
                <c:pt idx="59">
                  <c:v>-88.489692000000005</c:v>
                </c:pt>
                <c:pt idx="60">
                  <c:v>-88.489692000000005</c:v>
                </c:pt>
                <c:pt idx="61">
                  <c:v>-88.489693000000003</c:v>
                </c:pt>
                <c:pt idx="62">
                  <c:v>-88.489693000000003</c:v>
                </c:pt>
                <c:pt idx="63">
                  <c:v>-88.489693000000003</c:v>
                </c:pt>
                <c:pt idx="64">
                  <c:v>-88.489693000000003</c:v>
                </c:pt>
                <c:pt idx="65">
                  <c:v>-88.489693000000003</c:v>
                </c:pt>
                <c:pt idx="66">
                  <c:v>-88.489693000000003</c:v>
                </c:pt>
                <c:pt idx="67">
                  <c:v>-88.489693000000003</c:v>
                </c:pt>
                <c:pt idx="68">
                  <c:v>-88.489693000000003</c:v>
                </c:pt>
                <c:pt idx="69">
                  <c:v>-88.489693000000003</c:v>
                </c:pt>
                <c:pt idx="70">
                  <c:v>-88.489693000000003</c:v>
                </c:pt>
                <c:pt idx="71">
                  <c:v>-88.489693000000003</c:v>
                </c:pt>
                <c:pt idx="72">
                  <c:v>-88.489693000000003</c:v>
                </c:pt>
                <c:pt idx="73">
                  <c:v>-88.489693000000003</c:v>
                </c:pt>
                <c:pt idx="74">
                  <c:v>-88.489693000000003</c:v>
                </c:pt>
                <c:pt idx="75">
                  <c:v>-88.489693000000003</c:v>
                </c:pt>
                <c:pt idx="76">
                  <c:v>-88.489693000000003</c:v>
                </c:pt>
                <c:pt idx="77">
                  <c:v>-88.489693000000003</c:v>
                </c:pt>
                <c:pt idx="78">
                  <c:v>-88.489693000000003</c:v>
                </c:pt>
                <c:pt idx="79">
                  <c:v>-88.489693000000003</c:v>
                </c:pt>
                <c:pt idx="80">
                  <c:v>-88.489693000000003</c:v>
                </c:pt>
                <c:pt idx="81">
                  <c:v>-88.489693000000003</c:v>
                </c:pt>
                <c:pt idx="82">
                  <c:v>-88.489693000000003</c:v>
                </c:pt>
                <c:pt idx="83">
                  <c:v>-88.489693000000003</c:v>
                </c:pt>
                <c:pt idx="84">
                  <c:v>-88.489693000000003</c:v>
                </c:pt>
                <c:pt idx="85">
                  <c:v>-88.489693000000003</c:v>
                </c:pt>
                <c:pt idx="86">
                  <c:v>-88.489693000000003</c:v>
                </c:pt>
                <c:pt idx="87">
                  <c:v>-88.489693000000003</c:v>
                </c:pt>
                <c:pt idx="88">
                  <c:v>-88.489693000000003</c:v>
                </c:pt>
                <c:pt idx="89">
                  <c:v>-88.489693000000003</c:v>
                </c:pt>
                <c:pt idx="90">
                  <c:v>-88.489693000000003</c:v>
                </c:pt>
                <c:pt idx="91">
                  <c:v>-88.489693000000003</c:v>
                </c:pt>
                <c:pt idx="92">
                  <c:v>-88.489693000000003</c:v>
                </c:pt>
                <c:pt idx="93">
                  <c:v>-88.489693000000003</c:v>
                </c:pt>
                <c:pt idx="94">
                  <c:v>-88.489693000000003</c:v>
                </c:pt>
                <c:pt idx="95">
                  <c:v>-88.489693000000003</c:v>
                </c:pt>
                <c:pt idx="96">
                  <c:v>-88.489693000000003</c:v>
                </c:pt>
                <c:pt idx="97">
                  <c:v>-88.489693000000003</c:v>
                </c:pt>
                <c:pt idx="98">
                  <c:v>-88.489693000000003</c:v>
                </c:pt>
                <c:pt idx="99">
                  <c:v>-88.489693000000003</c:v>
                </c:pt>
                <c:pt idx="100">
                  <c:v>-88.489693000000003</c:v>
                </c:pt>
                <c:pt idx="101">
                  <c:v>-88.489693000000003</c:v>
                </c:pt>
                <c:pt idx="102">
                  <c:v>-88.489693000000003</c:v>
                </c:pt>
                <c:pt idx="103">
                  <c:v>-88.489693000000003</c:v>
                </c:pt>
                <c:pt idx="104">
                  <c:v>-88.489693000000003</c:v>
                </c:pt>
                <c:pt idx="105">
                  <c:v>-88.489693000000003</c:v>
                </c:pt>
                <c:pt idx="106">
                  <c:v>-88.489694</c:v>
                </c:pt>
                <c:pt idx="107">
                  <c:v>-88.489694</c:v>
                </c:pt>
                <c:pt idx="108">
                  <c:v>-88.489693000000003</c:v>
                </c:pt>
                <c:pt idx="109">
                  <c:v>-88.489693000000003</c:v>
                </c:pt>
                <c:pt idx="110">
                  <c:v>-88.489693000000003</c:v>
                </c:pt>
                <c:pt idx="111">
                  <c:v>-88.489693000000003</c:v>
                </c:pt>
                <c:pt idx="112">
                  <c:v>-88.489693000000003</c:v>
                </c:pt>
                <c:pt idx="113">
                  <c:v>-88.489693000000003</c:v>
                </c:pt>
                <c:pt idx="114">
                  <c:v>-88.489693000000003</c:v>
                </c:pt>
                <c:pt idx="115">
                  <c:v>-88.489693000000003</c:v>
                </c:pt>
                <c:pt idx="116">
                  <c:v>-88.489693000000003</c:v>
                </c:pt>
                <c:pt idx="117">
                  <c:v>-88.489693000000003</c:v>
                </c:pt>
                <c:pt idx="118">
                  <c:v>-88.489693000000003</c:v>
                </c:pt>
                <c:pt idx="119">
                  <c:v>-88.489693000000003</c:v>
                </c:pt>
                <c:pt idx="120">
                  <c:v>-88.489693000000003</c:v>
                </c:pt>
                <c:pt idx="121">
                  <c:v>-88.489693000000003</c:v>
                </c:pt>
                <c:pt idx="122">
                  <c:v>-88.489693000000003</c:v>
                </c:pt>
                <c:pt idx="123">
                  <c:v>-88.489694</c:v>
                </c:pt>
                <c:pt idx="124">
                  <c:v>-88.489694</c:v>
                </c:pt>
                <c:pt idx="125">
                  <c:v>-88.489694</c:v>
                </c:pt>
                <c:pt idx="126">
                  <c:v>-88.489694999999998</c:v>
                </c:pt>
                <c:pt idx="127">
                  <c:v>-88.489694999999998</c:v>
                </c:pt>
                <c:pt idx="128">
                  <c:v>-88.489694999999998</c:v>
                </c:pt>
                <c:pt idx="129">
                  <c:v>-88.489694999999998</c:v>
                </c:pt>
                <c:pt idx="130">
                  <c:v>-88.489694999999998</c:v>
                </c:pt>
                <c:pt idx="131">
                  <c:v>-88.489694999999998</c:v>
                </c:pt>
                <c:pt idx="132">
                  <c:v>-88.489694999999998</c:v>
                </c:pt>
                <c:pt idx="133">
                  <c:v>-88.489694999999998</c:v>
                </c:pt>
                <c:pt idx="134">
                  <c:v>-88.489694999999998</c:v>
                </c:pt>
                <c:pt idx="135">
                  <c:v>-88.489694999999998</c:v>
                </c:pt>
                <c:pt idx="136">
                  <c:v>-88.489694999999998</c:v>
                </c:pt>
                <c:pt idx="137">
                  <c:v>-88.489694999999998</c:v>
                </c:pt>
                <c:pt idx="138">
                  <c:v>-88.489694999999998</c:v>
                </c:pt>
                <c:pt idx="139">
                  <c:v>-88.489694999999998</c:v>
                </c:pt>
                <c:pt idx="140">
                  <c:v>-88.489694999999998</c:v>
                </c:pt>
                <c:pt idx="141">
                  <c:v>-88.489694999999998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AE87-4552-AD86-FF3BB7BA27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9473920"/>
        <c:axId val="150090112"/>
      </c:scatterChart>
      <c:valAx>
        <c:axId val="149473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50090112"/>
        <c:crosses val="autoZero"/>
        <c:crossBetween val="midCat"/>
      </c:valAx>
      <c:valAx>
        <c:axId val="15009011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49473920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chart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chart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chart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chart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chart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chart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chart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chart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chart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chart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chart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chart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chartsheets/sheet1.xml><?xml version="1.0" encoding="utf-8"?>
<chartsheet xmlns="http://schemas.openxmlformats.org/spreadsheetml/2006/main" xmlns:r="http://schemas.openxmlformats.org/officeDocument/2006/relationships">
  <sheetPr codeName="Chart23"/>
  <sheetViews>
    <sheetView workbookViewId="0"/>
  </sheetViews>
  <pageMargins left="0.7" right="0.7" top="0.75" bottom="0.75" header="0.3" footer="0.3"/>
  <drawing r:id="rId1"/>
</chartsheet>
</file>

<file path=xl/chartsheets/sheet10.xml><?xml version="1.0" encoding="utf-8"?>
<chartsheet xmlns="http://schemas.openxmlformats.org/spreadsheetml/2006/main" xmlns:r="http://schemas.openxmlformats.org/officeDocument/2006/relationships">
  <sheetPr codeName="Chart15"/>
  <sheetViews>
    <sheetView zoomScale="125" workbookViewId="0" zoomToFit="1"/>
  </sheetViews>
  <pageMargins left="0.7" right="0.7" top="0.75" bottom="0.75" header="0.3" footer="0.3"/>
  <drawing r:id="rId1"/>
</chartsheet>
</file>

<file path=xl/chartsheets/sheet11.xml><?xml version="1.0" encoding="utf-8"?>
<chartsheet xmlns="http://schemas.openxmlformats.org/spreadsheetml/2006/main" xmlns:r="http://schemas.openxmlformats.org/officeDocument/2006/relationships">
  <sheetPr codeName="Chart16"/>
  <sheetViews>
    <sheetView zoomScale="125" workbookViewId="0" zoomToFit="1"/>
  </sheetViews>
  <pageMargins left="0.7" right="0.7" top="0.75" bottom="0.75" header="0.3" footer="0.3"/>
  <drawing r:id="rId1"/>
</chartsheet>
</file>

<file path=xl/chartsheets/sheet12.xml><?xml version="1.0" encoding="utf-8"?>
<chartsheet xmlns="http://schemas.openxmlformats.org/spreadsheetml/2006/main" xmlns:r="http://schemas.openxmlformats.org/officeDocument/2006/relationships">
  <sheetPr codeName="Chart17"/>
  <sheetViews>
    <sheetView zoomScale="125" workbookViewId="0" zoomToFit="1"/>
  </sheetViews>
  <pageMargins left="0.7" right="0.7" top="0.75" bottom="0.75" header="0.3" footer="0.3"/>
  <drawing r:id="rId1"/>
</chartsheet>
</file>

<file path=xl/chartsheets/sheet13.xml><?xml version="1.0" encoding="utf-8"?>
<chartsheet xmlns="http://schemas.openxmlformats.org/spreadsheetml/2006/main" xmlns:r="http://schemas.openxmlformats.org/officeDocument/2006/relationships">
  <sheetPr codeName="Chart18"/>
  <sheetViews>
    <sheetView zoomScale="125" workbookViewId="0" zoomToFit="1"/>
  </sheetViews>
  <pageMargins left="0.7" right="0.7" top="0.75" bottom="0.75" header="0.3" footer="0.3"/>
  <drawing r:id="rId1"/>
</chartsheet>
</file>

<file path=xl/chartsheets/sheet2.xml><?xml version="1.0" encoding="utf-8"?>
<chartsheet xmlns="http://schemas.openxmlformats.org/spreadsheetml/2006/main" xmlns:r="http://schemas.openxmlformats.org/officeDocument/2006/relationships">
  <sheetPr codeName="Chart8"/>
  <sheetViews>
    <sheetView workbookViewId="0"/>
  </sheetViews>
  <pageMargins left="0.7" right="0.7" top="0.75" bottom="0.75" header="0.3" footer="0.3"/>
  <drawing r:id="rId1"/>
</chartsheet>
</file>

<file path=xl/chartsheets/sheet3.xml><?xml version="1.0" encoding="utf-8"?>
<chartsheet xmlns="http://schemas.openxmlformats.org/spreadsheetml/2006/main" xmlns:r="http://schemas.openxmlformats.org/officeDocument/2006/relationships">
  <sheetPr codeName="Chart7"/>
  <sheetViews>
    <sheetView workbookViewId="0"/>
  </sheetViews>
  <pageMargins left="0.7" right="0.7" top="0.75" bottom="0.75" header="0.3" footer="0.3"/>
  <drawing r:id="rId1"/>
</chartsheet>
</file>

<file path=xl/chartsheets/sheet4.xml><?xml version="1.0" encoding="utf-8"?>
<chartsheet xmlns="http://schemas.openxmlformats.org/spreadsheetml/2006/main" xmlns:r="http://schemas.openxmlformats.org/officeDocument/2006/relationships">
  <sheetPr codeName="Chart4"/>
  <sheetViews>
    <sheetView workbookViewId="0"/>
  </sheetViews>
  <pageMargins left="0.7" right="0.7" top="0.75" bottom="0.75" header="0.3" footer="0.3"/>
  <drawing r:id="rId1"/>
</chartsheet>
</file>

<file path=xl/chartsheets/sheet5.xml><?xml version="1.0" encoding="utf-8"?>
<chartsheet xmlns="http://schemas.openxmlformats.org/spreadsheetml/2006/main" xmlns:r="http://schemas.openxmlformats.org/officeDocument/2006/relationships">
  <sheetPr codeName="Chart9"/>
  <sheetViews>
    <sheetView workbookViewId="0"/>
  </sheetViews>
  <pageMargins left="0.7" right="0.7" top="0.75" bottom="0.75" header="0.3" footer="0.3"/>
  <drawing r:id="rId1"/>
</chartsheet>
</file>

<file path=xl/chartsheets/sheet6.xml><?xml version="1.0" encoding="utf-8"?>
<chartsheet xmlns="http://schemas.openxmlformats.org/spreadsheetml/2006/main" xmlns:r="http://schemas.openxmlformats.org/officeDocument/2006/relationships">
  <sheetPr codeName="Chart10"/>
  <sheetViews>
    <sheetView workbookViewId="0"/>
  </sheetViews>
  <pageMargins left="0.7" right="0.7" top="0.75" bottom="0.75" header="0.3" footer="0.3"/>
  <drawing r:id="rId1"/>
</chartsheet>
</file>

<file path=xl/chartsheets/sheet7.xml><?xml version="1.0" encoding="utf-8"?>
<chartsheet xmlns="http://schemas.openxmlformats.org/spreadsheetml/2006/main" xmlns:r="http://schemas.openxmlformats.org/officeDocument/2006/relationships">
  <sheetPr codeName="Chart12"/>
  <sheetViews>
    <sheetView zoomScale="125" workbookViewId="0" zoomToFit="1"/>
  </sheetViews>
  <pageMargins left="0.7" right="0.7" top="0.75" bottom="0.75" header="0.3" footer="0.3"/>
  <drawing r:id="rId1"/>
</chartsheet>
</file>

<file path=xl/chartsheets/sheet8.xml><?xml version="1.0" encoding="utf-8"?>
<chartsheet xmlns="http://schemas.openxmlformats.org/spreadsheetml/2006/main" xmlns:r="http://schemas.openxmlformats.org/officeDocument/2006/relationships">
  <sheetPr codeName="Chart13"/>
  <sheetViews>
    <sheetView zoomScale="125" workbookViewId="0" zoomToFit="1"/>
  </sheetViews>
  <pageMargins left="0.7" right="0.7" top="0.75" bottom="0.75" header="0.3" footer="0.3"/>
  <drawing r:id="rId1"/>
</chartsheet>
</file>

<file path=xl/chartsheets/sheet9.xml><?xml version="1.0" encoding="utf-8"?>
<chartsheet xmlns="http://schemas.openxmlformats.org/spreadsheetml/2006/main" xmlns:r="http://schemas.openxmlformats.org/officeDocument/2006/relationships">
  <sheetPr codeName="Chart14"/>
  <sheetViews>
    <sheetView zoomScale="125" workbookViewId="0" zoomToFit="1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5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.xml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6" Type="http://schemas.openxmlformats.org/officeDocument/2006/relationships/chart" Target="../charts/chart14.xml"/><Relationship Id="rId5" Type="http://schemas.openxmlformats.org/officeDocument/2006/relationships/chart" Target="../charts/chart13.xml"/><Relationship Id="rId4" Type="http://schemas.openxmlformats.org/officeDocument/2006/relationships/chart" Target="../charts/chart12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36</xdr:col>
      <xdr:colOff>985837</xdr:colOff>
      <xdr:row>211</xdr:row>
      <xdr:rowOff>147637</xdr:rowOff>
    </xdr:from>
    <xdr:to>
      <xdr:col>40</xdr:col>
      <xdr:colOff>280987</xdr:colOff>
      <xdr:row>226</xdr:row>
      <xdr:rowOff>33337</xdr:rowOff>
    </xdr:to>
    <xdr:graphicFrame macro="">
      <xdr:nvGraphicFramePr>
        <xdr:cNvPr id="2" name="Chart 1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36</xdr:col>
      <xdr:colOff>1033462</xdr:colOff>
      <xdr:row>332</xdr:row>
      <xdr:rowOff>138112</xdr:rowOff>
    </xdr:from>
    <xdr:to>
      <xdr:col>40</xdr:col>
      <xdr:colOff>328612</xdr:colOff>
      <xdr:row>347</xdr:row>
      <xdr:rowOff>23812</xdr:rowOff>
    </xdr:to>
    <xdr:graphicFrame macro="">
      <xdr:nvGraphicFramePr>
        <xdr:cNvPr id="3" name="Chart 2">
          <a:extLst>
            <a:ext uri="{FF2B5EF4-FFF2-40B4-BE49-F238E27FC236}">
              <a16:creationId xmlns="" xmlns:a16="http://schemas.microsoft.com/office/drawing/2014/main" id="{00000000-0008-0000-0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36</xdr:col>
      <xdr:colOff>671512</xdr:colOff>
      <xdr:row>489</xdr:row>
      <xdr:rowOff>128587</xdr:rowOff>
    </xdr:from>
    <xdr:to>
      <xdr:col>39</xdr:col>
      <xdr:colOff>842962</xdr:colOff>
      <xdr:row>504</xdr:row>
      <xdr:rowOff>14287</xdr:rowOff>
    </xdr:to>
    <xdr:graphicFrame macro="">
      <xdr:nvGraphicFramePr>
        <xdr:cNvPr id="4" name="Chart 3">
          <a:extLst>
            <a:ext uri="{FF2B5EF4-FFF2-40B4-BE49-F238E27FC236}">
              <a16:creationId xmlns="" xmlns:a16="http://schemas.microsoft.com/office/drawing/2014/main" id="{00000000-0008-0000-00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absoluteAnchor>
    <xdr:pos x="0" y="0"/>
    <xdr:ext cx="8671560" cy="6294120"/>
    <xdr:graphicFrame macro="">
      <xdr:nvGraphicFramePr>
        <xdr:cNvPr id="2" name="Chart 1">
          <a:extLst>
            <a:ext uri="{FF2B5EF4-FFF2-40B4-BE49-F238E27FC236}">
              <a16:creationId xmlns="" xmlns:a16="http://schemas.microsoft.com/office/drawing/2014/main" id="{00000000-0008-0000-08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8671560" cy="6294120"/>
    <xdr:graphicFrame macro="">
      <xdr:nvGraphicFramePr>
        <xdr:cNvPr id="2" name="Chart 1">
          <a:extLst>
            <a:ext uri="{FF2B5EF4-FFF2-40B4-BE49-F238E27FC236}">
              <a16:creationId xmlns="" xmlns:a16="http://schemas.microsoft.com/office/drawing/2014/main" id="{00000000-0008-0000-09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.xml><?xml version="1.0" encoding="utf-8"?>
<xdr:wsDr xmlns:xdr="http://schemas.openxmlformats.org/drawingml/2006/spreadsheetDrawing" xmlns:a="http://schemas.openxmlformats.org/drawingml/2006/main">
  <xdr:absoluteAnchor>
    <xdr:pos x="0" y="0"/>
    <xdr:ext cx="8671560" cy="6294120"/>
    <xdr:graphicFrame macro="">
      <xdr:nvGraphicFramePr>
        <xdr:cNvPr id="2" name="Chart 1">
          <a:extLst>
            <a:ext uri="{FF2B5EF4-FFF2-40B4-BE49-F238E27FC236}">
              <a16:creationId xmlns="" xmlns:a16="http://schemas.microsoft.com/office/drawing/2014/main" id="{00000000-0008-0000-0B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0" y="0"/>
    <xdr:ext cx="8671560" cy="6294120"/>
    <xdr:graphicFrame macro="">
      <xdr:nvGraphicFramePr>
        <xdr:cNvPr id="2" name="Chart 1">
          <a:extLst>
            <a:ext uri="{FF2B5EF4-FFF2-40B4-BE49-F238E27FC236}">
              <a16:creationId xmlns="" xmlns:a16="http://schemas.microsoft.com/office/drawing/2014/main" id="{00000000-0008-0000-0C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4.xml><?xml version="1.0" encoding="utf-8"?>
<xdr:wsDr xmlns:xdr="http://schemas.openxmlformats.org/drawingml/2006/spreadsheetDrawing" xmlns:a="http://schemas.openxmlformats.org/drawingml/2006/main">
  <xdr:absoluteAnchor>
    <xdr:pos x="0" y="0"/>
    <xdr:ext cx="8671560" cy="6294120"/>
    <xdr:graphicFrame macro="">
      <xdr:nvGraphicFramePr>
        <xdr:cNvPr id="2" name="Chart 1">
          <a:extLst>
            <a:ext uri="{FF2B5EF4-FFF2-40B4-BE49-F238E27FC236}">
              <a16:creationId xmlns="" xmlns:a16="http://schemas.microsoft.com/office/drawing/2014/main" id="{00000000-0008-0000-0D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0" y="0"/>
    <xdr:ext cx="8671560" cy="6294120"/>
    <xdr:graphicFrame macro="">
      <xdr:nvGraphicFramePr>
        <xdr:cNvPr id="2" name="Chart 1">
          <a:extLst>
            <a:ext uri="{FF2B5EF4-FFF2-40B4-BE49-F238E27FC236}">
              <a16:creationId xmlns="" xmlns:a16="http://schemas.microsoft.com/office/drawing/2014/main" id="{00000000-0008-0000-0E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6.xml><?xml version="1.0" encoding="utf-8"?>
<xdr:wsDr xmlns:xdr="http://schemas.openxmlformats.org/drawingml/2006/spreadsheetDrawing" xmlns:a="http://schemas.openxmlformats.org/drawingml/2006/main">
  <xdr:absoluteAnchor>
    <xdr:pos x="0" y="0"/>
    <xdr:ext cx="8671560" cy="6294120"/>
    <xdr:graphicFrame macro="">
      <xdr:nvGraphicFramePr>
        <xdr:cNvPr id="2" name="Chart 1">
          <a:extLst>
            <a:ext uri="{FF2B5EF4-FFF2-40B4-BE49-F238E27FC236}">
              <a16:creationId xmlns="" xmlns:a16="http://schemas.microsoft.com/office/drawing/2014/main" id="{00000000-0008-0000-0F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7.xml><?xml version="1.0" encoding="utf-8"?>
<xdr:wsDr xmlns:xdr="http://schemas.openxmlformats.org/drawingml/2006/spreadsheetDrawing" xmlns:a="http://schemas.openxmlformats.org/drawingml/2006/main">
  <xdr:absoluteAnchor>
    <xdr:pos x="0" y="0"/>
    <xdr:ext cx="8671560" cy="6294120"/>
    <xdr:graphicFrame macro="">
      <xdr:nvGraphicFramePr>
        <xdr:cNvPr id="2" name="Chart 1">
          <a:extLst>
            <a:ext uri="{FF2B5EF4-FFF2-40B4-BE49-F238E27FC236}">
              <a16:creationId xmlns="" xmlns:a16="http://schemas.microsoft.com/office/drawing/2014/main" id="{00000000-0008-0000-10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8.xml><?xml version="1.0" encoding="utf-8"?>
<xdr:wsDr xmlns:xdr="http://schemas.openxmlformats.org/drawingml/2006/spreadsheetDrawing" xmlns:a="http://schemas.openxmlformats.org/drawingml/2006/main">
  <xdr:absoluteAnchor>
    <xdr:pos x="0" y="0"/>
    <xdr:ext cx="8671560" cy="6294120"/>
    <xdr:graphicFrame macro="">
      <xdr:nvGraphicFramePr>
        <xdr:cNvPr id="2" name="Chart 1">
          <a:extLst>
            <a:ext uri="{FF2B5EF4-FFF2-40B4-BE49-F238E27FC236}">
              <a16:creationId xmlns="" xmlns:a16="http://schemas.microsoft.com/office/drawing/2014/main" id="{00000000-0008-0000-11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28575</xdr:colOff>
      <xdr:row>2</xdr:row>
      <xdr:rowOff>23811</xdr:rowOff>
    </xdr:from>
    <xdr:to>
      <xdr:col>20</xdr:col>
      <xdr:colOff>354013</xdr:colOff>
      <xdr:row>31</xdr:row>
      <xdr:rowOff>180974</xdr:rowOff>
    </xdr:to>
    <xdr:graphicFrame macro="">
      <xdr:nvGraphicFramePr>
        <xdr:cNvPr id="2" name="Chart 1">
          <a:extLst>
            <a:ext uri="{FF2B5EF4-FFF2-40B4-BE49-F238E27FC236}">
              <a16:creationId xmlns="" xmlns:a16="http://schemas.microsoft.com/office/drawing/2014/main" id="{00000000-0008-0000-0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8667750" cy="6296025"/>
    <xdr:graphicFrame macro="">
      <xdr:nvGraphicFramePr>
        <xdr:cNvPr id="2" name="Chart 1">
          <a:extLst>
            <a:ext uri="{FF2B5EF4-FFF2-40B4-BE49-F238E27FC236}">
              <a16:creationId xmlns="" xmlns:a16="http://schemas.microsoft.com/office/drawing/2014/main" id="{48C2667C-796B-44D4-9519-4EA64B0C82FA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8667750" cy="6296025"/>
    <xdr:graphicFrame macro="">
      <xdr:nvGraphicFramePr>
        <xdr:cNvPr id="2" name="Chart 1">
          <a:extLst>
            <a:ext uri="{FF2B5EF4-FFF2-40B4-BE49-F238E27FC236}">
              <a16:creationId xmlns="" xmlns:a16="http://schemas.microsoft.com/office/drawing/2014/main" id="{B93C98AD-C229-4164-9F1F-9F9941226544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8667750" cy="6296025"/>
    <xdr:graphicFrame macro="">
      <xdr:nvGraphicFramePr>
        <xdr:cNvPr id="2" name="Chart 1">
          <a:extLst>
            <a:ext uri="{FF2B5EF4-FFF2-40B4-BE49-F238E27FC236}">
              <a16:creationId xmlns="" xmlns:a16="http://schemas.microsoft.com/office/drawing/2014/main" id="{57831365-5269-434C-A7B0-D83DE17C91A5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xdr:wsDr xmlns:xdr="http://schemas.openxmlformats.org/drawingml/2006/spreadsheetDrawing" xmlns:a="http://schemas.openxmlformats.org/drawingml/2006/main">
  <xdr:absoluteAnchor>
    <xdr:pos x="0" y="0"/>
    <xdr:ext cx="8667750" cy="6296025"/>
    <xdr:graphicFrame macro="">
      <xdr:nvGraphicFramePr>
        <xdr:cNvPr id="2" name="Chart 1">
          <a:extLst>
            <a:ext uri="{FF2B5EF4-FFF2-40B4-BE49-F238E27FC236}">
              <a16:creationId xmlns="" xmlns:a16="http://schemas.microsoft.com/office/drawing/2014/main" id="{00000000-0008-0000-03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36</xdr:col>
      <xdr:colOff>985837</xdr:colOff>
      <xdr:row>210</xdr:row>
      <xdr:rowOff>147637</xdr:rowOff>
    </xdr:from>
    <xdr:to>
      <xdr:col>40</xdr:col>
      <xdr:colOff>280987</xdr:colOff>
      <xdr:row>225</xdr:row>
      <xdr:rowOff>33337</xdr:rowOff>
    </xdr:to>
    <xdr:graphicFrame macro="">
      <xdr:nvGraphicFramePr>
        <xdr:cNvPr id="2" name="Chart 1">
          <a:extLst>
            <a:ext uri="{FF2B5EF4-FFF2-40B4-BE49-F238E27FC236}">
              <a16:creationId xmlns="" xmlns:a16="http://schemas.microsoft.com/office/drawing/2014/main" id="{FB3BDA30-042A-451A-9FCA-2A4F515A51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36</xdr:col>
      <xdr:colOff>985837</xdr:colOff>
      <xdr:row>142</xdr:row>
      <xdr:rowOff>147637</xdr:rowOff>
    </xdr:from>
    <xdr:to>
      <xdr:col>40</xdr:col>
      <xdr:colOff>280987</xdr:colOff>
      <xdr:row>157</xdr:row>
      <xdr:rowOff>33337</xdr:rowOff>
    </xdr:to>
    <xdr:graphicFrame macro="">
      <xdr:nvGraphicFramePr>
        <xdr:cNvPr id="3" name="Chart 2">
          <a:extLst>
            <a:ext uri="{FF2B5EF4-FFF2-40B4-BE49-F238E27FC236}">
              <a16:creationId xmlns="" xmlns:a16="http://schemas.microsoft.com/office/drawing/2014/main" id="{13A9DB13-90E6-4B29-92DD-87F1C9A3DA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36</xdr:col>
      <xdr:colOff>985837</xdr:colOff>
      <xdr:row>143</xdr:row>
      <xdr:rowOff>147637</xdr:rowOff>
    </xdr:from>
    <xdr:to>
      <xdr:col>40</xdr:col>
      <xdr:colOff>280987</xdr:colOff>
      <xdr:row>158</xdr:row>
      <xdr:rowOff>33337</xdr:rowOff>
    </xdr:to>
    <xdr:graphicFrame macro="">
      <xdr:nvGraphicFramePr>
        <xdr:cNvPr id="4" name="Chart 3">
          <a:extLst>
            <a:ext uri="{FF2B5EF4-FFF2-40B4-BE49-F238E27FC236}">
              <a16:creationId xmlns="" xmlns:a16="http://schemas.microsoft.com/office/drawing/2014/main" id="{8C1D6ADC-90EB-484E-8415-9BA9B9FD6D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36</xdr:col>
      <xdr:colOff>985837</xdr:colOff>
      <xdr:row>146</xdr:row>
      <xdr:rowOff>147637</xdr:rowOff>
    </xdr:from>
    <xdr:to>
      <xdr:col>40</xdr:col>
      <xdr:colOff>280987</xdr:colOff>
      <xdr:row>161</xdr:row>
      <xdr:rowOff>33337</xdr:rowOff>
    </xdr:to>
    <xdr:graphicFrame macro="">
      <xdr:nvGraphicFramePr>
        <xdr:cNvPr id="5" name="Chart 4">
          <a:extLst>
            <a:ext uri="{FF2B5EF4-FFF2-40B4-BE49-F238E27FC236}">
              <a16:creationId xmlns="" xmlns:a16="http://schemas.microsoft.com/office/drawing/2014/main" id="{D7F7E7BF-29F4-4E31-98C7-50851A2FA8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36</xdr:col>
      <xdr:colOff>985837</xdr:colOff>
      <xdr:row>142</xdr:row>
      <xdr:rowOff>147637</xdr:rowOff>
    </xdr:from>
    <xdr:to>
      <xdr:col>40</xdr:col>
      <xdr:colOff>280987</xdr:colOff>
      <xdr:row>157</xdr:row>
      <xdr:rowOff>33337</xdr:rowOff>
    </xdr:to>
    <xdr:graphicFrame macro="">
      <xdr:nvGraphicFramePr>
        <xdr:cNvPr id="6" name="Chart 5">
          <a:extLst>
            <a:ext uri="{FF2B5EF4-FFF2-40B4-BE49-F238E27FC236}">
              <a16:creationId xmlns="" xmlns:a16="http://schemas.microsoft.com/office/drawing/2014/main" id="{291473FB-9446-44CB-A8F1-0291EE3449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36</xdr:col>
      <xdr:colOff>671512</xdr:colOff>
      <xdr:row>138</xdr:row>
      <xdr:rowOff>128587</xdr:rowOff>
    </xdr:from>
    <xdr:to>
      <xdr:col>39</xdr:col>
      <xdr:colOff>842962</xdr:colOff>
      <xdr:row>153</xdr:row>
      <xdr:rowOff>14287</xdr:rowOff>
    </xdr:to>
    <xdr:graphicFrame macro="">
      <xdr:nvGraphicFramePr>
        <xdr:cNvPr id="7" name="Chart 6">
          <a:extLst>
            <a:ext uri="{FF2B5EF4-FFF2-40B4-BE49-F238E27FC236}">
              <a16:creationId xmlns="" xmlns:a16="http://schemas.microsoft.com/office/drawing/2014/main" id="{F9421522-CBA9-4307-8F3E-8631EA68CA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36</xdr:col>
      <xdr:colOff>1033462</xdr:colOff>
      <xdr:row>79</xdr:row>
      <xdr:rowOff>138112</xdr:rowOff>
    </xdr:from>
    <xdr:to>
      <xdr:col>40</xdr:col>
      <xdr:colOff>328612</xdr:colOff>
      <xdr:row>94</xdr:row>
      <xdr:rowOff>23812</xdr:rowOff>
    </xdr:to>
    <xdr:graphicFrame macro="">
      <xdr:nvGraphicFramePr>
        <xdr:cNvPr id="2" name="Chart 1">
          <a:extLst>
            <a:ext uri="{FF2B5EF4-FFF2-40B4-BE49-F238E27FC236}">
              <a16:creationId xmlns="" xmlns:a16="http://schemas.microsoft.com/office/drawing/2014/main" id="{2CCA0A89-0EBF-4F26-BDAA-F91A78993E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36</xdr:col>
      <xdr:colOff>671512</xdr:colOff>
      <xdr:row>57</xdr:row>
      <xdr:rowOff>128587</xdr:rowOff>
    </xdr:from>
    <xdr:to>
      <xdr:col>39</xdr:col>
      <xdr:colOff>842962</xdr:colOff>
      <xdr:row>72</xdr:row>
      <xdr:rowOff>14287</xdr:rowOff>
    </xdr:to>
    <xdr:graphicFrame macro="">
      <xdr:nvGraphicFramePr>
        <xdr:cNvPr id="2" name="Chart 1">
          <a:extLst>
            <a:ext uri="{FF2B5EF4-FFF2-40B4-BE49-F238E27FC236}">
              <a16:creationId xmlns="" xmlns:a16="http://schemas.microsoft.com/office/drawing/2014/main" id="{C2065771-8E79-4D37-9D3D-C54C5D2301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U1497"/>
  <sheetViews>
    <sheetView tabSelected="1"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A884" sqref="A884:XFD1062"/>
    </sheetView>
  </sheetViews>
  <sheetFormatPr defaultRowHeight="15" x14ac:dyDescent="0.25"/>
  <sheetData>
    <row r="1" spans="1:73" x14ac:dyDescent="0.25">
      <c r="A1" t="s">
        <v>0</v>
      </c>
      <c r="B1" t="s">
        <v>1</v>
      </c>
      <c r="C1" t="s">
        <v>2</v>
      </c>
      <c r="D1" t="s">
        <v>3</v>
      </c>
      <c r="E1" t="s">
        <v>3</v>
      </c>
      <c r="F1" t="s">
        <v>4</v>
      </c>
      <c r="G1" t="s">
        <v>5</v>
      </c>
      <c r="H1" t="s">
        <v>6</v>
      </c>
      <c r="J1" t="s">
        <v>7</v>
      </c>
      <c r="K1" t="s">
        <v>8</v>
      </c>
      <c r="L1" t="s">
        <v>9</v>
      </c>
      <c r="M1" t="s">
        <v>10</v>
      </c>
      <c r="N1" t="s">
        <v>11</v>
      </c>
      <c r="O1" t="s">
        <v>12</v>
      </c>
      <c r="P1" t="s">
        <v>13</v>
      </c>
      <c r="Q1" t="s">
        <v>14</v>
      </c>
      <c r="R1" t="s">
        <v>15</v>
      </c>
      <c r="S1" t="s">
        <v>16</v>
      </c>
      <c r="T1" t="s">
        <v>17</v>
      </c>
      <c r="U1" t="s">
        <v>18</v>
      </c>
      <c r="V1" t="s">
        <v>19</v>
      </c>
      <c r="W1" t="s">
        <v>20</v>
      </c>
      <c r="X1" t="s">
        <v>21</v>
      </c>
      <c r="Y1" t="s">
        <v>22</v>
      </c>
      <c r="Z1" t="s">
        <v>23</v>
      </c>
      <c r="AA1" t="s">
        <v>24</v>
      </c>
      <c r="AB1" t="s">
        <v>25</v>
      </c>
      <c r="AC1" t="s">
        <v>26</v>
      </c>
      <c r="AD1" t="s">
        <v>27</v>
      </c>
      <c r="AE1" t="s">
        <v>28</v>
      </c>
      <c r="AF1" t="s">
        <v>29</v>
      </c>
      <c r="AG1" t="s">
        <v>30</v>
      </c>
      <c r="AH1" t="s">
        <v>31</v>
      </c>
      <c r="AI1" t="s">
        <v>32</v>
      </c>
      <c r="AJ1" t="s">
        <v>33</v>
      </c>
      <c r="AK1" t="s">
        <v>34</v>
      </c>
      <c r="AL1" t="s">
        <v>35</v>
      </c>
      <c r="AM1" t="s">
        <v>36</v>
      </c>
      <c r="AN1" t="s">
        <v>37</v>
      </c>
      <c r="AO1" t="s">
        <v>38</v>
      </c>
      <c r="AP1" t="s">
        <v>39</v>
      </c>
      <c r="AQ1" t="s">
        <v>40</v>
      </c>
      <c r="AR1" t="s">
        <v>41</v>
      </c>
      <c r="AS1" t="s">
        <v>42</v>
      </c>
      <c r="AT1" t="s">
        <v>43</v>
      </c>
      <c r="AU1" t="s">
        <v>44</v>
      </c>
      <c r="AV1" t="s">
        <v>45</v>
      </c>
      <c r="AW1" t="s">
        <v>46</v>
      </c>
      <c r="AX1" t="s">
        <v>47</v>
      </c>
      <c r="AY1" t="s">
        <v>48</v>
      </c>
      <c r="AZ1" t="s">
        <v>49</v>
      </c>
      <c r="BA1" t="s">
        <v>50</v>
      </c>
      <c r="BB1" t="s">
        <v>51</v>
      </c>
      <c r="BC1" t="s">
        <v>52</v>
      </c>
      <c r="BD1" t="s">
        <v>53</v>
      </c>
      <c r="BE1" t="s">
        <v>54</v>
      </c>
      <c r="BF1" t="s">
        <v>55</v>
      </c>
      <c r="BG1" t="s">
        <v>56</v>
      </c>
      <c r="BH1" t="s">
        <v>57</v>
      </c>
      <c r="BI1" t="s">
        <v>58</v>
      </c>
      <c r="BJ1" t="s">
        <v>59</v>
      </c>
      <c r="BK1" t="s">
        <v>60</v>
      </c>
      <c r="BL1" t="s">
        <v>61</v>
      </c>
      <c r="BM1" t="s">
        <v>62</v>
      </c>
      <c r="BN1" t="s">
        <v>63</v>
      </c>
      <c r="BO1" t="s">
        <v>64</v>
      </c>
      <c r="BP1" t="s">
        <v>65</v>
      </c>
      <c r="BQ1" t="s">
        <v>66</v>
      </c>
      <c r="BR1" t="s">
        <v>67</v>
      </c>
      <c r="BS1" t="s">
        <v>68</v>
      </c>
      <c r="BT1" t="s">
        <v>69</v>
      </c>
      <c r="BU1" t="s">
        <v>173</v>
      </c>
    </row>
    <row r="2" spans="1:73" x14ac:dyDescent="0.25">
      <c r="A2" t="s">
        <v>72</v>
      </c>
      <c r="B2" t="s">
        <v>73</v>
      </c>
      <c r="C2" t="s">
        <v>74</v>
      </c>
      <c r="D2" t="s">
        <v>75</v>
      </c>
      <c r="E2" t="s">
        <v>76</v>
      </c>
      <c r="F2" t="s">
        <v>77</v>
      </c>
      <c r="G2" t="s">
        <v>78</v>
      </c>
      <c r="H2" t="s">
        <v>79</v>
      </c>
      <c r="I2" t="s">
        <v>80</v>
      </c>
      <c r="J2" t="s">
        <v>81</v>
      </c>
      <c r="K2" t="s">
        <v>82</v>
      </c>
      <c r="L2" t="s">
        <v>83</v>
      </c>
      <c r="M2" t="s">
        <v>84</v>
      </c>
      <c r="N2" t="s">
        <v>85</v>
      </c>
      <c r="O2" t="s">
        <v>86</v>
      </c>
      <c r="P2" t="s">
        <v>87</v>
      </c>
      <c r="Q2" t="s">
        <v>88</v>
      </c>
      <c r="R2" t="s">
        <v>89</v>
      </c>
      <c r="S2" t="s">
        <v>90</v>
      </c>
      <c r="T2" t="s">
        <v>91</v>
      </c>
      <c r="U2" t="s">
        <v>92</v>
      </c>
      <c r="V2" t="s">
        <v>93</v>
      </c>
      <c r="W2" t="s">
        <v>94</v>
      </c>
      <c r="X2" t="s">
        <v>95</v>
      </c>
      <c r="Y2" t="s">
        <v>96</v>
      </c>
      <c r="Z2" t="s">
        <v>97</v>
      </c>
      <c r="AA2" t="s">
        <v>98</v>
      </c>
      <c r="AB2" t="s">
        <v>99</v>
      </c>
      <c r="AC2" t="s">
        <v>100</v>
      </c>
      <c r="AD2" t="s">
        <v>101</v>
      </c>
      <c r="AE2" t="s">
        <v>102</v>
      </c>
      <c r="AF2" t="s">
        <v>103</v>
      </c>
      <c r="AG2" t="s">
        <v>104</v>
      </c>
      <c r="AH2" t="s">
        <v>105</v>
      </c>
      <c r="AI2" t="s">
        <v>106</v>
      </c>
      <c r="AJ2" t="s">
        <v>107</v>
      </c>
      <c r="AK2" t="s">
        <v>108</v>
      </c>
      <c r="AL2" t="s">
        <v>109</v>
      </c>
      <c r="AM2" t="s">
        <v>110</v>
      </c>
      <c r="AN2" t="s">
        <v>111</v>
      </c>
      <c r="AO2" t="s">
        <v>112</v>
      </c>
      <c r="AP2" t="s">
        <v>113</v>
      </c>
      <c r="AQ2" t="s">
        <v>114</v>
      </c>
      <c r="AR2" t="s">
        <v>115</v>
      </c>
      <c r="AS2" t="s">
        <v>116</v>
      </c>
      <c r="AT2" t="s">
        <v>117</v>
      </c>
      <c r="AU2" t="s">
        <v>118</v>
      </c>
      <c r="AV2" t="s">
        <v>119</v>
      </c>
      <c r="AW2" t="s">
        <v>120</v>
      </c>
      <c r="AX2" t="s">
        <v>121</v>
      </c>
      <c r="AY2" t="s">
        <v>122</v>
      </c>
      <c r="AZ2" t="s">
        <v>123</v>
      </c>
      <c r="BA2" t="s">
        <v>124</v>
      </c>
      <c r="BB2" t="s">
        <v>125</v>
      </c>
      <c r="BC2" t="s">
        <v>52</v>
      </c>
      <c r="BD2" t="s">
        <v>126</v>
      </c>
      <c r="BE2" t="s">
        <v>127</v>
      </c>
      <c r="BF2" t="s">
        <v>128</v>
      </c>
      <c r="BG2" t="s">
        <v>129</v>
      </c>
      <c r="BH2" t="s">
        <v>130</v>
      </c>
      <c r="BI2" t="s">
        <v>131</v>
      </c>
      <c r="BJ2" t="s">
        <v>132</v>
      </c>
      <c r="BK2" t="s">
        <v>133</v>
      </c>
      <c r="BL2" t="s">
        <v>134</v>
      </c>
      <c r="BM2" t="s">
        <v>135</v>
      </c>
      <c r="BN2" t="s">
        <v>136</v>
      </c>
      <c r="BO2" t="s">
        <v>137</v>
      </c>
      <c r="BP2" t="s">
        <v>138</v>
      </c>
      <c r="BQ2" t="s">
        <v>139</v>
      </c>
      <c r="BR2" t="s">
        <v>140</v>
      </c>
      <c r="BS2" t="s">
        <v>141</v>
      </c>
      <c r="BT2" t="s">
        <v>142</v>
      </c>
      <c r="BU2" t="s">
        <v>143</v>
      </c>
    </row>
    <row r="3" spans="1:73" x14ac:dyDescent="0.25">
      <c r="A3" t="s">
        <v>145</v>
      </c>
      <c r="B3" t="s">
        <v>146</v>
      </c>
      <c r="C3" t="s">
        <v>147</v>
      </c>
      <c r="D3" t="s">
        <v>147</v>
      </c>
      <c r="E3" t="s">
        <v>148</v>
      </c>
      <c r="F3" t="s">
        <v>148</v>
      </c>
      <c r="G3" t="s">
        <v>148</v>
      </c>
      <c r="H3" t="s">
        <v>149</v>
      </c>
      <c r="J3" t="s">
        <v>147</v>
      </c>
      <c r="L3" t="s">
        <v>147</v>
      </c>
      <c r="M3" t="s">
        <v>147</v>
      </c>
      <c r="N3" t="s">
        <v>148</v>
      </c>
      <c r="O3" t="s">
        <v>148</v>
      </c>
      <c r="P3" t="s">
        <v>148</v>
      </c>
      <c r="Q3" t="s">
        <v>148</v>
      </c>
      <c r="R3" t="s">
        <v>148</v>
      </c>
      <c r="S3" t="s">
        <v>148</v>
      </c>
      <c r="T3" t="s">
        <v>149</v>
      </c>
      <c r="U3" t="s">
        <v>149</v>
      </c>
      <c r="V3" t="s">
        <v>149</v>
      </c>
      <c r="W3" t="s">
        <v>150</v>
      </c>
      <c r="X3" t="s">
        <v>147</v>
      </c>
      <c r="Y3" t="s">
        <v>151</v>
      </c>
      <c r="Z3" t="s">
        <v>152</v>
      </c>
      <c r="AA3" t="s">
        <v>152</v>
      </c>
      <c r="AB3" t="s">
        <v>152</v>
      </c>
      <c r="AC3" t="s">
        <v>147</v>
      </c>
      <c r="AD3" t="s">
        <v>153</v>
      </c>
      <c r="AE3" t="s">
        <v>147</v>
      </c>
      <c r="AF3" t="s">
        <v>152</v>
      </c>
      <c r="AG3" t="s">
        <v>154</v>
      </c>
      <c r="AH3" t="s">
        <v>154</v>
      </c>
      <c r="AI3" t="s">
        <v>154</v>
      </c>
      <c r="AJ3" t="s">
        <v>154</v>
      </c>
      <c r="AK3" t="s">
        <v>154</v>
      </c>
      <c r="AL3" t="s">
        <v>154</v>
      </c>
      <c r="AM3" t="s">
        <v>154</v>
      </c>
      <c r="AN3" t="s">
        <v>155</v>
      </c>
      <c r="AO3" t="s">
        <v>156</v>
      </c>
      <c r="AP3" t="s">
        <v>157</v>
      </c>
      <c r="AQ3" t="s">
        <v>158</v>
      </c>
      <c r="AR3" t="s">
        <v>158</v>
      </c>
      <c r="AS3" t="s">
        <v>159</v>
      </c>
      <c r="AT3" t="s">
        <v>160</v>
      </c>
      <c r="AU3" t="s">
        <v>156</v>
      </c>
      <c r="AV3" t="s">
        <v>156</v>
      </c>
      <c r="AW3" t="s">
        <v>156</v>
      </c>
      <c r="AX3" t="s">
        <v>156</v>
      </c>
      <c r="AY3" t="s">
        <v>156</v>
      </c>
      <c r="AZ3" t="s">
        <v>156</v>
      </c>
      <c r="BD3" t="s">
        <v>147</v>
      </c>
      <c r="BE3" t="s">
        <v>161</v>
      </c>
      <c r="BF3" t="s">
        <v>161</v>
      </c>
      <c r="BG3" t="s">
        <v>161</v>
      </c>
      <c r="BH3" t="s">
        <v>161</v>
      </c>
      <c r="BI3" t="s">
        <v>161</v>
      </c>
      <c r="BJ3" t="s">
        <v>161</v>
      </c>
      <c r="BK3" t="s">
        <v>161</v>
      </c>
      <c r="BL3" t="s">
        <v>161</v>
      </c>
      <c r="BM3" t="s">
        <v>161</v>
      </c>
      <c r="BN3" t="s">
        <v>161</v>
      </c>
      <c r="BO3" t="s">
        <v>161</v>
      </c>
      <c r="BP3" t="s">
        <v>161</v>
      </c>
      <c r="BQ3" t="s">
        <v>161</v>
      </c>
      <c r="BR3" t="s">
        <v>151</v>
      </c>
      <c r="BS3" t="s">
        <v>151</v>
      </c>
      <c r="BT3" t="s">
        <v>151</v>
      </c>
      <c r="BU3" t="s">
        <v>162</v>
      </c>
    </row>
    <row r="4" spans="1:73" x14ac:dyDescent="0.25">
      <c r="A4" s="26">
        <v>43529</v>
      </c>
      <c r="B4" s="27">
        <v>0.57739123842592599</v>
      </c>
      <c r="C4">
        <v>2.762</v>
      </c>
      <c r="D4">
        <v>1.04E-2</v>
      </c>
      <c r="E4">
        <v>103.793677</v>
      </c>
      <c r="F4">
        <v>39.200000000000003</v>
      </c>
      <c r="G4">
        <v>66.5</v>
      </c>
      <c r="H4">
        <v>50.9</v>
      </c>
      <c r="J4">
        <v>17.100000000000001</v>
      </c>
      <c r="K4">
        <v>0.97919999999999996</v>
      </c>
      <c r="L4">
        <v>2.7050000000000001</v>
      </c>
      <c r="M4">
        <v>1.0200000000000001E-2</v>
      </c>
      <c r="N4">
        <v>38.353000000000002</v>
      </c>
      <c r="O4">
        <v>65.105400000000003</v>
      </c>
      <c r="P4">
        <v>103.5</v>
      </c>
      <c r="Q4">
        <v>29.6648</v>
      </c>
      <c r="R4">
        <v>50.356999999999999</v>
      </c>
      <c r="S4">
        <v>80</v>
      </c>
      <c r="T4">
        <v>50.869700000000002</v>
      </c>
      <c r="W4">
        <v>0</v>
      </c>
      <c r="X4">
        <v>16.744700000000002</v>
      </c>
      <c r="Y4">
        <v>14</v>
      </c>
      <c r="Z4">
        <v>842</v>
      </c>
      <c r="AA4">
        <v>833</v>
      </c>
      <c r="AB4">
        <v>867</v>
      </c>
      <c r="AC4">
        <v>92</v>
      </c>
      <c r="AD4">
        <v>12.69</v>
      </c>
      <c r="AE4">
        <v>0.28999999999999998</v>
      </c>
      <c r="AF4">
        <v>978</v>
      </c>
      <c r="AG4">
        <v>-9</v>
      </c>
      <c r="AH4">
        <v>83</v>
      </c>
      <c r="AI4">
        <v>29</v>
      </c>
      <c r="AJ4">
        <v>191</v>
      </c>
      <c r="AK4">
        <v>170</v>
      </c>
      <c r="AL4">
        <v>5.7</v>
      </c>
      <c r="AM4">
        <v>174</v>
      </c>
      <c r="AN4" t="s">
        <v>155</v>
      </c>
      <c r="AO4">
        <v>2</v>
      </c>
      <c r="AP4" s="28">
        <v>0.78575231481481478</v>
      </c>
      <c r="AQ4">
        <v>47.158608000000001</v>
      </c>
      <c r="AR4">
        <v>-88.489682000000002</v>
      </c>
      <c r="AS4">
        <v>298.5</v>
      </c>
      <c r="AT4">
        <v>0</v>
      </c>
      <c r="AU4">
        <v>12</v>
      </c>
      <c r="AV4">
        <v>11</v>
      </c>
      <c r="AW4" t="s">
        <v>202</v>
      </c>
      <c r="AX4">
        <v>1</v>
      </c>
      <c r="AY4">
        <v>1.3</v>
      </c>
      <c r="AZ4">
        <v>1.6</v>
      </c>
      <c r="BA4">
        <v>14.545</v>
      </c>
      <c r="BB4">
        <v>76.11</v>
      </c>
      <c r="BC4">
        <v>5.23</v>
      </c>
      <c r="BD4">
        <v>2.1219999999999999</v>
      </c>
      <c r="BE4">
        <v>3200.5540000000001</v>
      </c>
      <c r="BF4">
        <v>7.6539999999999999</v>
      </c>
      <c r="BG4">
        <v>4.7519999999999998</v>
      </c>
      <c r="BH4">
        <v>8.0670000000000002</v>
      </c>
      <c r="BI4">
        <v>12.819000000000001</v>
      </c>
      <c r="BJ4">
        <v>3.6760000000000002</v>
      </c>
      <c r="BK4">
        <v>6.24</v>
      </c>
      <c r="BL4">
        <v>9.9149999999999991</v>
      </c>
      <c r="BM4">
        <v>1.8975</v>
      </c>
      <c r="BQ4">
        <v>14405.906999999999</v>
      </c>
      <c r="BR4">
        <v>8.9999999999999993E-3</v>
      </c>
      <c r="BS4">
        <v>-5</v>
      </c>
      <c r="BT4">
        <v>5.0000000000000001E-3</v>
      </c>
      <c r="BU4">
        <v>0.21993699999999999</v>
      </c>
    </row>
    <row r="5" spans="1:73" x14ac:dyDescent="0.25">
      <c r="A5" s="26">
        <v>43529</v>
      </c>
      <c r="B5" s="27">
        <v>0.57740281250000003</v>
      </c>
      <c r="C5">
        <v>2.7869999999999999</v>
      </c>
      <c r="D5">
        <v>1.0800000000000001E-2</v>
      </c>
      <c r="E5">
        <v>107.88333299999999</v>
      </c>
      <c r="F5">
        <v>42.5</v>
      </c>
      <c r="G5">
        <v>67.8</v>
      </c>
      <c r="H5">
        <v>46.9</v>
      </c>
      <c r="J5">
        <v>17.100000000000001</v>
      </c>
      <c r="K5">
        <v>0.97899999999999998</v>
      </c>
      <c r="L5">
        <v>2.7288999999999999</v>
      </c>
      <c r="M5">
        <v>1.06E-2</v>
      </c>
      <c r="N5">
        <v>41.627800000000001</v>
      </c>
      <c r="O5">
        <v>66.390100000000004</v>
      </c>
      <c r="P5">
        <v>108</v>
      </c>
      <c r="Q5">
        <v>32.197800000000001</v>
      </c>
      <c r="R5">
        <v>51.350700000000003</v>
      </c>
      <c r="S5">
        <v>83.5</v>
      </c>
      <c r="T5">
        <v>46.926099999999998</v>
      </c>
      <c r="W5">
        <v>0</v>
      </c>
      <c r="X5">
        <v>16.741</v>
      </c>
      <c r="Y5">
        <v>13.8</v>
      </c>
      <c r="Z5">
        <v>844</v>
      </c>
      <c r="AA5">
        <v>833</v>
      </c>
      <c r="AB5">
        <v>867</v>
      </c>
      <c r="AC5">
        <v>92</v>
      </c>
      <c r="AD5">
        <v>12.69</v>
      </c>
      <c r="AE5">
        <v>0.28999999999999998</v>
      </c>
      <c r="AF5">
        <v>978</v>
      </c>
      <c r="AG5">
        <v>-9</v>
      </c>
      <c r="AH5">
        <v>83</v>
      </c>
      <c r="AI5">
        <v>29</v>
      </c>
      <c r="AJ5">
        <v>191</v>
      </c>
      <c r="AK5">
        <v>170</v>
      </c>
      <c r="AL5">
        <v>5.7</v>
      </c>
      <c r="AM5">
        <v>174.4</v>
      </c>
      <c r="AN5" t="s">
        <v>155</v>
      </c>
      <c r="AO5">
        <v>2</v>
      </c>
      <c r="AP5" s="28">
        <v>0.78575231481481478</v>
      </c>
      <c r="AQ5">
        <v>47.158608000000001</v>
      </c>
      <c r="AR5">
        <v>-88.489682000000002</v>
      </c>
      <c r="AS5">
        <v>298.5</v>
      </c>
      <c r="AT5">
        <v>0</v>
      </c>
      <c r="AU5">
        <v>12</v>
      </c>
      <c r="AV5">
        <v>11</v>
      </c>
      <c r="AW5" t="s">
        <v>202</v>
      </c>
      <c r="AX5">
        <v>1</v>
      </c>
      <c r="AY5">
        <v>1.3</v>
      </c>
      <c r="AZ5">
        <v>1.6</v>
      </c>
      <c r="BA5">
        <v>14.545</v>
      </c>
      <c r="BB5">
        <v>75.430000000000007</v>
      </c>
      <c r="BC5">
        <v>5.19</v>
      </c>
      <c r="BD5">
        <v>2.145</v>
      </c>
      <c r="BE5">
        <v>3200.2919999999999</v>
      </c>
      <c r="BF5">
        <v>7.8840000000000003</v>
      </c>
      <c r="BG5">
        <v>5.1120000000000001</v>
      </c>
      <c r="BH5">
        <v>8.1539999999999999</v>
      </c>
      <c r="BI5">
        <v>13.266</v>
      </c>
      <c r="BJ5">
        <v>3.9540000000000002</v>
      </c>
      <c r="BK5">
        <v>6.3070000000000004</v>
      </c>
      <c r="BL5">
        <v>10.260999999999999</v>
      </c>
      <c r="BM5">
        <v>1.7350000000000001</v>
      </c>
      <c r="BQ5">
        <v>14275.316999999999</v>
      </c>
      <c r="BR5">
        <v>8.3940000000000004E-3</v>
      </c>
      <c r="BS5">
        <v>-5</v>
      </c>
      <c r="BT5">
        <v>5.0000000000000001E-3</v>
      </c>
      <c r="BU5">
        <v>0.205128</v>
      </c>
    </row>
    <row r="6" spans="1:73" x14ac:dyDescent="0.25">
      <c r="A6" s="26">
        <v>43529</v>
      </c>
      <c r="B6" s="27">
        <v>0.57741438657407407</v>
      </c>
      <c r="C6">
        <v>2.79</v>
      </c>
      <c r="D6">
        <v>0.01</v>
      </c>
      <c r="E6">
        <v>100</v>
      </c>
      <c r="F6">
        <v>45.9</v>
      </c>
      <c r="G6">
        <v>69.400000000000006</v>
      </c>
      <c r="H6">
        <v>50.5</v>
      </c>
      <c r="J6">
        <v>17</v>
      </c>
      <c r="K6">
        <v>0.97899999999999998</v>
      </c>
      <c r="L6">
        <v>2.7313000000000001</v>
      </c>
      <c r="M6">
        <v>9.7999999999999997E-3</v>
      </c>
      <c r="N6">
        <v>44.895800000000001</v>
      </c>
      <c r="O6">
        <v>67.951999999999998</v>
      </c>
      <c r="P6">
        <v>112.8</v>
      </c>
      <c r="Q6">
        <v>34.725499999999997</v>
      </c>
      <c r="R6">
        <v>52.558799999999998</v>
      </c>
      <c r="S6">
        <v>87.3</v>
      </c>
      <c r="T6">
        <v>50.471200000000003</v>
      </c>
      <c r="W6">
        <v>0</v>
      </c>
      <c r="X6">
        <v>16.642299999999999</v>
      </c>
      <c r="Y6">
        <v>13.9</v>
      </c>
      <c r="Z6">
        <v>844</v>
      </c>
      <c r="AA6">
        <v>833</v>
      </c>
      <c r="AB6">
        <v>867</v>
      </c>
      <c r="AC6">
        <v>92</v>
      </c>
      <c r="AD6">
        <v>12.69</v>
      </c>
      <c r="AE6">
        <v>0.28999999999999998</v>
      </c>
      <c r="AF6">
        <v>978</v>
      </c>
      <c r="AG6">
        <v>-9</v>
      </c>
      <c r="AH6">
        <v>83</v>
      </c>
      <c r="AI6">
        <v>29</v>
      </c>
      <c r="AJ6">
        <v>191</v>
      </c>
      <c r="AK6">
        <v>170</v>
      </c>
      <c r="AL6">
        <v>5.6</v>
      </c>
      <c r="AM6">
        <v>174.7</v>
      </c>
      <c r="AN6" t="s">
        <v>155</v>
      </c>
      <c r="AO6">
        <v>2</v>
      </c>
      <c r="AP6" s="28">
        <v>0.78576388888888893</v>
      </c>
      <c r="AQ6">
        <v>47.158608000000001</v>
      </c>
      <c r="AR6">
        <v>-88.489682000000002</v>
      </c>
      <c r="AS6">
        <v>298.60000000000002</v>
      </c>
      <c r="AT6">
        <v>0</v>
      </c>
      <c r="AU6">
        <v>12</v>
      </c>
      <c r="AV6">
        <v>11</v>
      </c>
      <c r="AW6" t="s">
        <v>202</v>
      </c>
      <c r="AX6">
        <v>1</v>
      </c>
      <c r="AY6">
        <v>1.3</v>
      </c>
      <c r="AZ6">
        <v>1.6</v>
      </c>
      <c r="BA6">
        <v>14.545</v>
      </c>
      <c r="BB6">
        <v>75.38</v>
      </c>
      <c r="BC6">
        <v>5.18</v>
      </c>
      <c r="BD6">
        <v>2.149</v>
      </c>
      <c r="BE6">
        <v>3200.76</v>
      </c>
      <c r="BF6">
        <v>7.3019999999999996</v>
      </c>
      <c r="BG6">
        <v>5.51</v>
      </c>
      <c r="BH6">
        <v>8.3390000000000004</v>
      </c>
      <c r="BI6">
        <v>13.849</v>
      </c>
      <c r="BJ6">
        <v>4.2619999999999996</v>
      </c>
      <c r="BK6">
        <v>6.45</v>
      </c>
      <c r="BL6">
        <v>10.712</v>
      </c>
      <c r="BM6">
        <v>1.8646</v>
      </c>
      <c r="BQ6">
        <v>14180.662</v>
      </c>
      <c r="BR6">
        <v>8.0000000000000002E-3</v>
      </c>
      <c r="BS6">
        <v>-5</v>
      </c>
      <c r="BT6">
        <v>5.0000000000000001E-3</v>
      </c>
      <c r="BU6">
        <v>0.19550000000000001</v>
      </c>
    </row>
    <row r="7" spans="1:73" x14ac:dyDescent="0.25">
      <c r="A7" s="26">
        <v>43529</v>
      </c>
      <c r="B7" s="27">
        <v>0.57742596064814811</v>
      </c>
      <c r="C7">
        <v>2.7959999999999998</v>
      </c>
      <c r="D7">
        <v>0.01</v>
      </c>
      <c r="E7">
        <v>100</v>
      </c>
      <c r="F7">
        <v>49.4</v>
      </c>
      <c r="G7">
        <v>70.900000000000006</v>
      </c>
      <c r="H7">
        <v>49.5</v>
      </c>
      <c r="J7">
        <v>17</v>
      </c>
      <c r="K7">
        <v>0.97889999999999999</v>
      </c>
      <c r="L7">
        <v>2.7366000000000001</v>
      </c>
      <c r="M7">
        <v>9.7999999999999997E-3</v>
      </c>
      <c r="N7">
        <v>48.3431</v>
      </c>
      <c r="O7">
        <v>69.430899999999994</v>
      </c>
      <c r="P7">
        <v>117.8</v>
      </c>
      <c r="Q7">
        <v>37.3919</v>
      </c>
      <c r="R7">
        <v>53.7027</v>
      </c>
      <c r="S7">
        <v>91.1</v>
      </c>
      <c r="T7">
        <v>49.474299999999999</v>
      </c>
      <c r="W7">
        <v>0</v>
      </c>
      <c r="X7">
        <v>16.641300000000001</v>
      </c>
      <c r="Y7">
        <v>13.9</v>
      </c>
      <c r="Z7">
        <v>843</v>
      </c>
      <c r="AA7">
        <v>832</v>
      </c>
      <c r="AB7">
        <v>867</v>
      </c>
      <c r="AC7">
        <v>92</v>
      </c>
      <c r="AD7">
        <v>12.69</v>
      </c>
      <c r="AE7">
        <v>0.28999999999999998</v>
      </c>
      <c r="AF7">
        <v>978</v>
      </c>
      <c r="AG7">
        <v>-9</v>
      </c>
      <c r="AH7">
        <v>83</v>
      </c>
      <c r="AI7">
        <v>29</v>
      </c>
      <c r="AJ7">
        <v>191</v>
      </c>
      <c r="AK7">
        <v>170</v>
      </c>
      <c r="AL7">
        <v>5.6</v>
      </c>
      <c r="AM7">
        <v>175.1</v>
      </c>
      <c r="AN7" t="s">
        <v>155</v>
      </c>
      <c r="AO7">
        <v>2</v>
      </c>
      <c r="AP7" s="28">
        <v>0.78577546296296286</v>
      </c>
      <c r="AQ7">
        <v>47.158608000000001</v>
      </c>
      <c r="AR7">
        <v>-88.489682000000002</v>
      </c>
      <c r="AS7">
        <v>298.60000000000002</v>
      </c>
      <c r="AT7">
        <v>0</v>
      </c>
      <c r="AU7">
        <v>12</v>
      </c>
      <c r="AV7">
        <v>11</v>
      </c>
      <c r="AW7" t="s">
        <v>202</v>
      </c>
      <c r="AX7">
        <v>1</v>
      </c>
      <c r="AY7">
        <v>1.3</v>
      </c>
      <c r="AZ7">
        <v>1.6</v>
      </c>
      <c r="BA7">
        <v>14.545</v>
      </c>
      <c r="BB7">
        <v>75.23</v>
      </c>
      <c r="BC7">
        <v>5.17</v>
      </c>
      <c r="BD7">
        <v>2.1560000000000001</v>
      </c>
      <c r="BE7">
        <v>3200.8209999999999</v>
      </c>
      <c r="BF7">
        <v>7.2869999999999999</v>
      </c>
      <c r="BG7">
        <v>5.9210000000000003</v>
      </c>
      <c r="BH7">
        <v>8.5039999999999996</v>
      </c>
      <c r="BI7">
        <v>14.426</v>
      </c>
      <c r="BJ7">
        <v>4.58</v>
      </c>
      <c r="BK7">
        <v>6.5780000000000003</v>
      </c>
      <c r="BL7">
        <v>11.157999999999999</v>
      </c>
      <c r="BM7">
        <v>1.8243</v>
      </c>
      <c r="BQ7">
        <v>14152.453</v>
      </c>
      <c r="BR7">
        <v>8.0000000000000002E-3</v>
      </c>
      <c r="BS7">
        <v>-5</v>
      </c>
      <c r="BT7">
        <v>5.0000000000000001E-3</v>
      </c>
      <c r="BU7">
        <v>0.19550000000000001</v>
      </c>
    </row>
    <row r="8" spans="1:73" x14ac:dyDescent="0.25">
      <c r="A8" s="26">
        <v>43529</v>
      </c>
      <c r="B8" s="27">
        <v>0.57743753472222226</v>
      </c>
      <c r="C8">
        <v>2.8</v>
      </c>
      <c r="D8">
        <v>0.01</v>
      </c>
      <c r="E8">
        <v>100</v>
      </c>
      <c r="F8">
        <v>52.9</v>
      </c>
      <c r="G8">
        <v>71.7</v>
      </c>
      <c r="H8">
        <v>44.1</v>
      </c>
      <c r="J8">
        <v>17</v>
      </c>
      <c r="K8">
        <v>0.97889999999999999</v>
      </c>
      <c r="L8">
        <v>2.7408000000000001</v>
      </c>
      <c r="M8">
        <v>9.7999999999999997E-3</v>
      </c>
      <c r="N8">
        <v>51.796500000000002</v>
      </c>
      <c r="O8">
        <v>70.201400000000007</v>
      </c>
      <c r="P8">
        <v>122</v>
      </c>
      <c r="Q8">
        <v>40.063000000000002</v>
      </c>
      <c r="R8">
        <v>54.2986</v>
      </c>
      <c r="S8">
        <v>94.4</v>
      </c>
      <c r="T8">
        <v>44.1</v>
      </c>
      <c r="W8">
        <v>0</v>
      </c>
      <c r="X8">
        <v>16.640699999999999</v>
      </c>
      <c r="Y8">
        <v>13.7</v>
      </c>
      <c r="Z8">
        <v>844</v>
      </c>
      <c r="AA8">
        <v>833</v>
      </c>
      <c r="AB8">
        <v>867</v>
      </c>
      <c r="AC8">
        <v>92</v>
      </c>
      <c r="AD8">
        <v>12.69</v>
      </c>
      <c r="AE8">
        <v>0.28999999999999998</v>
      </c>
      <c r="AF8">
        <v>978</v>
      </c>
      <c r="AG8">
        <v>-9</v>
      </c>
      <c r="AH8">
        <v>83</v>
      </c>
      <c r="AI8">
        <v>29</v>
      </c>
      <c r="AJ8">
        <v>191</v>
      </c>
      <c r="AK8">
        <v>170</v>
      </c>
      <c r="AL8">
        <v>5.6</v>
      </c>
      <c r="AM8">
        <v>175.5</v>
      </c>
      <c r="AN8" t="s">
        <v>155</v>
      </c>
      <c r="AO8">
        <v>2</v>
      </c>
      <c r="AP8" s="28">
        <v>0.78578703703703701</v>
      </c>
      <c r="AQ8">
        <v>47.158608000000001</v>
      </c>
      <c r="AR8">
        <v>-88.489682000000002</v>
      </c>
      <c r="AS8">
        <v>298.60000000000002</v>
      </c>
      <c r="AT8">
        <v>0</v>
      </c>
      <c r="AU8">
        <v>12</v>
      </c>
      <c r="AV8">
        <v>11</v>
      </c>
      <c r="AW8" t="s">
        <v>202</v>
      </c>
      <c r="AX8">
        <v>1</v>
      </c>
      <c r="AY8">
        <v>1.3</v>
      </c>
      <c r="AZ8">
        <v>1.6</v>
      </c>
      <c r="BA8">
        <v>14.545</v>
      </c>
      <c r="BB8">
        <v>75.13</v>
      </c>
      <c r="BC8">
        <v>5.17</v>
      </c>
      <c r="BD8">
        <v>2.1589999999999998</v>
      </c>
      <c r="BE8">
        <v>3201.41</v>
      </c>
      <c r="BF8">
        <v>7.2770000000000001</v>
      </c>
      <c r="BG8">
        <v>6.3360000000000003</v>
      </c>
      <c r="BH8">
        <v>8.5869999999999997</v>
      </c>
      <c r="BI8">
        <v>14.923</v>
      </c>
      <c r="BJ8">
        <v>4.9009999999999998</v>
      </c>
      <c r="BK8">
        <v>6.6420000000000003</v>
      </c>
      <c r="BL8">
        <v>11.542</v>
      </c>
      <c r="BM8">
        <v>1.6238999999999999</v>
      </c>
      <c r="BQ8">
        <v>14132.883</v>
      </c>
      <c r="BR8">
        <v>7.3940000000000004E-3</v>
      </c>
      <c r="BS8">
        <v>-5</v>
      </c>
      <c r="BT8">
        <v>5.0000000000000001E-3</v>
      </c>
      <c r="BU8">
        <v>0.18069099999999999</v>
      </c>
    </row>
    <row r="9" spans="1:73" x14ac:dyDescent="0.25">
      <c r="A9" s="26">
        <v>43529</v>
      </c>
      <c r="B9" s="27">
        <v>0.5774491087962963</v>
      </c>
      <c r="C9">
        <v>2.8</v>
      </c>
      <c r="D9">
        <v>0.01</v>
      </c>
      <c r="E9">
        <v>100</v>
      </c>
      <c r="F9">
        <v>56.2</v>
      </c>
      <c r="G9">
        <v>73</v>
      </c>
      <c r="H9">
        <v>46.1</v>
      </c>
      <c r="J9">
        <v>17</v>
      </c>
      <c r="K9">
        <v>0.97889999999999999</v>
      </c>
      <c r="L9">
        <v>2.7408000000000001</v>
      </c>
      <c r="M9">
        <v>9.7999999999999997E-3</v>
      </c>
      <c r="N9">
        <v>54.965600000000002</v>
      </c>
      <c r="O9">
        <v>71.441500000000005</v>
      </c>
      <c r="P9">
        <v>126.4</v>
      </c>
      <c r="Q9">
        <v>42.514200000000002</v>
      </c>
      <c r="R9">
        <v>55.257800000000003</v>
      </c>
      <c r="S9">
        <v>97.8</v>
      </c>
      <c r="T9">
        <v>46.1</v>
      </c>
      <c r="W9">
        <v>0</v>
      </c>
      <c r="X9">
        <v>16.640699999999999</v>
      </c>
      <c r="Y9">
        <v>13.9</v>
      </c>
      <c r="Z9">
        <v>843</v>
      </c>
      <c r="AA9">
        <v>832</v>
      </c>
      <c r="AB9">
        <v>867</v>
      </c>
      <c r="AC9">
        <v>92</v>
      </c>
      <c r="AD9">
        <v>12.69</v>
      </c>
      <c r="AE9">
        <v>0.28999999999999998</v>
      </c>
      <c r="AF9">
        <v>978</v>
      </c>
      <c r="AG9">
        <v>-9</v>
      </c>
      <c r="AH9">
        <v>83</v>
      </c>
      <c r="AI9">
        <v>29</v>
      </c>
      <c r="AJ9">
        <v>191</v>
      </c>
      <c r="AK9">
        <v>170</v>
      </c>
      <c r="AL9">
        <v>5.6</v>
      </c>
      <c r="AM9">
        <v>175.8</v>
      </c>
      <c r="AN9" t="s">
        <v>155</v>
      </c>
      <c r="AO9">
        <v>2</v>
      </c>
      <c r="AP9" s="28">
        <v>0.78579861111111116</v>
      </c>
      <c r="AQ9">
        <v>47.158608000000001</v>
      </c>
      <c r="AR9">
        <v>-88.489682999999999</v>
      </c>
      <c r="AS9">
        <v>298.5</v>
      </c>
      <c r="AT9">
        <v>0</v>
      </c>
      <c r="AU9">
        <v>12</v>
      </c>
      <c r="AV9">
        <v>11</v>
      </c>
      <c r="AW9" t="s">
        <v>202</v>
      </c>
      <c r="AX9">
        <v>1</v>
      </c>
      <c r="AY9">
        <v>1.3</v>
      </c>
      <c r="AZ9">
        <v>1.6</v>
      </c>
      <c r="BA9">
        <v>14.545</v>
      </c>
      <c r="BB9">
        <v>75.12</v>
      </c>
      <c r="BC9">
        <v>5.16</v>
      </c>
      <c r="BD9">
        <v>2.1589999999999998</v>
      </c>
      <c r="BE9">
        <v>3201.174</v>
      </c>
      <c r="BF9">
        <v>7.2770000000000001</v>
      </c>
      <c r="BG9">
        <v>6.7229999999999999</v>
      </c>
      <c r="BH9">
        <v>8.7379999999999995</v>
      </c>
      <c r="BI9">
        <v>15.461</v>
      </c>
      <c r="BJ9">
        <v>5.2</v>
      </c>
      <c r="BK9">
        <v>6.7590000000000003</v>
      </c>
      <c r="BL9">
        <v>11.959</v>
      </c>
      <c r="BM9">
        <v>1.6975</v>
      </c>
      <c r="BQ9">
        <v>14131.843000000001</v>
      </c>
      <c r="BR9">
        <v>7.6059999999999999E-3</v>
      </c>
      <c r="BS9">
        <v>-5</v>
      </c>
      <c r="BT9">
        <v>5.0000000000000001E-3</v>
      </c>
      <c r="BU9">
        <v>0.18587200000000001</v>
      </c>
    </row>
    <row r="10" spans="1:73" x14ac:dyDescent="0.25">
      <c r="A10" s="26">
        <v>43529</v>
      </c>
      <c r="B10" s="27">
        <v>0.57746068287037033</v>
      </c>
      <c r="C10">
        <v>2.7930000000000001</v>
      </c>
      <c r="D10">
        <v>0.01</v>
      </c>
      <c r="E10">
        <v>100</v>
      </c>
      <c r="F10">
        <v>59.4</v>
      </c>
      <c r="G10">
        <v>74</v>
      </c>
      <c r="H10">
        <v>44.1</v>
      </c>
      <c r="J10">
        <v>17</v>
      </c>
      <c r="K10">
        <v>0.97889999999999999</v>
      </c>
      <c r="L10">
        <v>2.734</v>
      </c>
      <c r="M10">
        <v>9.7999999999999997E-3</v>
      </c>
      <c r="N10">
        <v>58.133200000000002</v>
      </c>
      <c r="O10">
        <v>72.436899999999994</v>
      </c>
      <c r="P10">
        <v>130.6</v>
      </c>
      <c r="Q10">
        <v>44.964300000000001</v>
      </c>
      <c r="R10">
        <v>56.027700000000003</v>
      </c>
      <c r="S10">
        <v>101</v>
      </c>
      <c r="T10">
        <v>44.1</v>
      </c>
      <c r="W10">
        <v>0</v>
      </c>
      <c r="X10">
        <v>16.6418</v>
      </c>
      <c r="Y10">
        <v>13.9</v>
      </c>
      <c r="Z10">
        <v>843</v>
      </c>
      <c r="AA10">
        <v>832</v>
      </c>
      <c r="AB10">
        <v>867</v>
      </c>
      <c r="AC10">
        <v>92</v>
      </c>
      <c r="AD10">
        <v>12.69</v>
      </c>
      <c r="AE10">
        <v>0.28999999999999998</v>
      </c>
      <c r="AF10">
        <v>978</v>
      </c>
      <c r="AG10">
        <v>-9</v>
      </c>
      <c r="AH10">
        <v>83</v>
      </c>
      <c r="AI10">
        <v>29</v>
      </c>
      <c r="AJ10">
        <v>191</v>
      </c>
      <c r="AK10">
        <v>170</v>
      </c>
      <c r="AL10">
        <v>5.6</v>
      </c>
      <c r="AM10">
        <v>175.8</v>
      </c>
      <c r="AN10" t="s">
        <v>155</v>
      </c>
      <c r="AO10">
        <v>2</v>
      </c>
      <c r="AP10" s="28">
        <v>0.78581018518518519</v>
      </c>
      <c r="AQ10">
        <v>47.158608000000001</v>
      </c>
      <c r="AR10">
        <v>-88.489682999999999</v>
      </c>
      <c r="AS10">
        <v>298.39999999999998</v>
      </c>
      <c r="AT10">
        <v>0</v>
      </c>
      <c r="AU10">
        <v>12</v>
      </c>
      <c r="AV10">
        <v>11</v>
      </c>
      <c r="AW10" t="s">
        <v>202</v>
      </c>
      <c r="AX10">
        <v>1</v>
      </c>
      <c r="AY10">
        <v>1.3</v>
      </c>
      <c r="AZ10">
        <v>1.6</v>
      </c>
      <c r="BA10">
        <v>14.545</v>
      </c>
      <c r="BB10">
        <v>75.319999999999993</v>
      </c>
      <c r="BC10">
        <v>5.18</v>
      </c>
      <c r="BD10">
        <v>2.153</v>
      </c>
      <c r="BE10">
        <v>3201.4850000000001</v>
      </c>
      <c r="BF10">
        <v>7.2960000000000003</v>
      </c>
      <c r="BG10">
        <v>7.1289999999999996</v>
      </c>
      <c r="BH10">
        <v>8.8829999999999991</v>
      </c>
      <c r="BI10">
        <v>16.012</v>
      </c>
      <c r="BJ10">
        <v>5.5140000000000002</v>
      </c>
      <c r="BK10">
        <v>6.8710000000000004</v>
      </c>
      <c r="BL10">
        <v>12.385</v>
      </c>
      <c r="BM10">
        <v>1.6279999999999999</v>
      </c>
      <c r="BQ10">
        <v>14169.571</v>
      </c>
      <c r="BR10">
        <v>7.3940000000000004E-3</v>
      </c>
      <c r="BS10">
        <v>-5</v>
      </c>
      <c r="BT10">
        <v>5.6059999999999999E-3</v>
      </c>
      <c r="BU10">
        <v>0.18069099999999999</v>
      </c>
    </row>
    <row r="11" spans="1:73" x14ac:dyDescent="0.25">
      <c r="A11" s="26">
        <v>43529</v>
      </c>
      <c r="B11" s="27">
        <v>0.57747225694444448</v>
      </c>
      <c r="C11">
        <v>2.7</v>
      </c>
      <c r="D11">
        <v>0.01</v>
      </c>
      <c r="E11">
        <v>100</v>
      </c>
      <c r="F11">
        <v>61.9</v>
      </c>
      <c r="G11">
        <v>74.599999999999994</v>
      </c>
      <c r="H11">
        <v>44.2</v>
      </c>
      <c r="J11">
        <v>17</v>
      </c>
      <c r="K11">
        <v>0.9798</v>
      </c>
      <c r="L11">
        <v>2.6448999999999998</v>
      </c>
      <c r="M11">
        <v>9.7999999999999997E-3</v>
      </c>
      <c r="N11">
        <v>60.682200000000002</v>
      </c>
      <c r="O11">
        <v>73.053799999999995</v>
      </c>
      <c r="P11">
        <v>133.69999999999999</v>
      </c>
      <c r="Q11">
        <v>46.9358</v>
      </c>
      <c r="R11">
        <v>56.504800000000003</v>
      </c>
      <c r="S11">
        <v>103.4</v>
      </c>
      <c r="T11">
        <v>44.241399999999999</v>
      </c>
      <c r="W11">
        <v>0</v>
      </c>
      <c r="X11">
        <v>16.655799999999999</v>
      </c>
      <c r="Y11">
        <v>13.6</v>
      </c>
      <c r="Z11">
        <v>845</v>
      </c>
      <c r="AA11">
        <v>833</v>
      </c>
      <c r="AB11">
        <v>868</v>
      </c>
      <c r="AC11">
        <v>92</v>
      </c>
      <c r="AD11">
        <v>12.69</v>
      </c>
      <c r="AE11">
        <v>0.28999999999999998</v>
      </c>
      <c r="AF11">
        <v>978</v>
      </c>
      <c r="AG11">
        <v>-9</v>
      </c>
      <c r="AH11">
        <v>83</v>
      </c>
      <c r="AI11">
        <v>29</v>
      </c>
      <c r="AJ11">
        <v>191</v>
      </c>
      <c r="AK11">
        <v>170</v>
      </c>
      <c r="AL11">
        <v>5.6</v>
      </c>
      <c r="AM11">
        <v>175.4</v>
      </c>
      <c r="AN11" t="s">
        <v>155</v>
      </c>
      <c r="AO11">
        <v>2</v>
      </c>
      <c r="AP11" s="28">
        <v>0.78582175925925923</v>
      </c>
      <c r="AQ11">
        <v>47.158608000000001</v>
      </c>
      <c r="AR11">
        <v>-88.489682999999999</v>
      </c>
      <c r="AS11">
        <v>298.5</v>
      </c>
      <c r="AT11">
        <v>0</v>
      </c>
      <c r="AU11">
        <v>12</v>
      </c>
      <c r="AV11">
        <v>11</v>
      </c>
      <c r="AW11" t="s">
        <v>202</v>
      </c>
      <c r="AX11">
        <v>1</v>
      </c>
      <c r="AY11">
        <v>1.3</v>
      </c>
      <c r="AZ11">
        <v>1.6</v>
      </c>
      <c r="BA11">
        <v>14.545</v>
      </c>
      <c r="BB11">
        <v>77.88</v>
      </c>
      <c r="BC11">
        <v>5.35</v>
      </c>
      <c r="BD11">
        <v>2.0670000000000002</v>
      </c>
      <c r="BE11">
        <v>3202.4810000000002</v>
      </c>
      <c r="BF11">
        <v>7.5510000000000002</v>
      </c>
      <c r="BG11">
        <v>7.6950000000000003</v>
      </c>
      <c r="BH11">
        <v>9.2629999999999999</v>
      </c>
      <c r="BI11">
        <v>16.957999999999998</v>
      </c>
      <c r="BJ11">
        <v>5.9509999999999996</v>
      </c>
      <c r="BK11">
        <v>7.165</v>
      </c>
      <c r="BL11">
        <v>13.116</v>
      </c>
      <c r="BM11">
        <v>1.6888000000000001</v>
      </c>
      <c r="BQ11">
        <v>14663.852000000001</v>
      </c>
      <c r="BR11">
        <v>6.3949999999999996E-3</v>
      </c>
      <c r="BS11">
        <v>-5</v>
      </c>
      <c r="BT11">
        <v>6.0000000000000001E-3</v>
      </c>
      <c r="BU11">
        <v>0.15626799999999999</v>
      </c>
    </row>
    <row r="12" spans="1:73" x14ac:dyDescent="0.25">
      <c r="A12" s="26">
        <v>43529</v>
      </c>
      <c r="B12" s="27">
        <v>0.57748383101851852</v>
      </c>
      <c r="C12">
        <v>2.609</v>
      </c>
      <c r="D12">
        <v>1.01E-2</v>
      </c>
      <c r="E12">
        <v>100.80766</v>
      </c>
      <c r="F12">
        <v>63</v>
      </c>
      <c r="G12">
        <v>74.599999999999994</v>
      </c>
      <c r="H12">
        <v>45.1</v>
      </c>
      <c r="J12">
        <v>17</v>
      </c>
      <c r="K12">
        <v>0.98060000000000003</v>
      </c>
      <c r="L12">
        <v>2.5581</v>
      </c>
      <c r="M12">
        <v>9.9000000000000008E-3</v>
      </c>
      <c r="N12">
        <v>61.801000000000002</v>
      </c>
      <c r="O12">
        <v>73.149100000000004</v>
      </c>
      <c r="P12">
        <v>135</v>
      </c>
      <c r="Q12">
        <v>47.801200000000001</v>
      </c>
      <c r="R12">
        <v>56.578600000000002</v>
      </c>
      <c r="S12">
        <v>104.4</v>
      </c>
      <c r="T12">
        <v>45.1</v>
      </c>
      <c r="W12">
        <v>0</v>
      </c>
      <c r="X12">
        <v>16.6694</v>
      </c>
      <c r="Y12">
        <v>13.6</v>
      </c>
      <c r="Z12">
        <v>845</v>
      </c>
      <c r="AA12">
        <v>833</v>
      </c>
      <c r="AB12">
        <v>868</v>
      </c>
      <c r="AC12">
        <v>92</v>
      </c>
      <c r="AD12">
        <v>12.69</v>
      </c>
      <c r="AE12">
        <v>0.28999999999999998</v>
      </c>
      <c r="AF12">
        <v>978</v>
      </c>
      <c r="AG12">
        <v>-9</v>
      </c>
      <c r="AH12">
        <v>83</v>
      </c>
      <c r="AI12">
        <v>29</v>
      </c>
      <c r="AJ12">
        <v>191</v>
      </c>
      <c r="AK12">
        <v>170</v>
      </c>
      <c r="AL12">
        <v>5.6</v>
      </c>
      <c r="AM12">
        <v>175.1</v>
      </c>
      <c r="AN12" t="s">
        <v>155</v>
      </c>
      <c r="AO12">
        <v>2</v>
      </c>
      <c r="AP12" s="28">
        <v>0.78583333333333327</v>
      </c>
      <c r="AQ12">
        <v>47.158608000000001</v>
      </c>
      <c r="AR12">
        <v>-88.489682999999999</v>
      </c>
      <c r="AS12">
        <v>298.5</v>
      </c>
      <c r="AT12">
        <v>0</v>
      </c>
      <c r="AU12">
        <v>12</v>
      </c>
      <c r="AV12">
        <v>11</v>
      </c>
      <c r="AW12" t="s">
        <v>202</v>
      </c>
      <c r="AX12">
        <v>1</v>
      </c>
      <c r="AY12">
        <v>1.3</v>
      </c>
      <c r="AZ12">
        <v>1.6</v>
      </c>
      <c r="BA12">
        <v>14.545</v>
      </c>
      <c r="BB12">
        <v>80.53</v>
      </c>
      <c r="BC12">
        <v>5.54</v>
      </c>
      <c r="BD12">
        <v>1.984</v>
      </c>
      <c r="BE12">
        <v>3203.326</v>
      </c>
      <c r="BF12">
        <v>7.8780000000000001</v>
      </c>
      <c r="BG12">
        <v>8.1039999999999992</v>
      </c>
      <c r="BH12">
        <v>9.5920000000000005</v>
      </c>
      <c r="BI12">
        <v>17.696999999999999</v>
      </c>
      <c r="BJ12">
        <v>6.2679999999999998</v>
      </c>
      <c r="BK12">
        <v>7.4189999999999996</v>
      </c>
      <c r="BL12">
        <v>13.688000000000001</v>
      </c>
      <c r="BM12">
        <v>1.7805</v>
      </c>
      <c r="BQ12">
        <v>15177.575999999999</v>
      </c>
      <c r="BR12">
        <v>6.0000000000000001E-3</v>
      </c>
      <c r="BS12">
        <v>-5</v>
      </c>
      <c r="BT12">
        <v>6.0000000000000001E-3</v>
      </c>
      <c r="BU12">
        <v>0.14662500000000001</v>
      </c>
    </row>
    <row r="13" spans="1:73" x14ac:dyDescent="0.25">
      <c r="A13" s="26">
        <v>43529</v>
      </c>
      <c r="B13" s="27">
        <v>0.57749540509259256</v>
      </c>
      <c r="C13">
        <v>2.5859999999999999</v>
      </c>
      <c r="D13">
        <v>1.09E-2</v>
      </c>
      <c r="E13">
        <v>109.134055</v>
      </c>
      <c r="F13">
        <v>62.8</v>
      </c>
      <c r="G13">
        <v>74.099999999999994</v>
      </c>
      <c r="H13">
        <v>43.3</v>
      </c>
      <c r="J13">
        <v>17.100000000000001</v>
      </c>
      <c r="K13">
        <v>0.98080000000000001</v>
      </c>
      <c r="L13">
        <v>2.5358000000000001</v>
      </c>
      <c r="M13">
        <v>1.0699999999999999E-2</v>
      </c>
      <c r="N13">
        <v>61.575200000000002</v>
      </c>
      <c r="O13">
        <v>72.693799999999996</v>
      </c>
      <c r="P13">
        <v>134.30000000000001</v>
      </c>
      <c r="Q13">
        <v>47.626600000000003</v>
      </c>
      <c r="R13">
        <v>56.226399999999998</v>
      </c>
      <c r="S13">
        <v>103.9</v>
      </c>
      <c r="T13">
        <v>43.270800000000001</v>
      </c>
      <c r="W13">
        <v>0</v>
      </c>
      <c r="X13">
        <v>16.770800000000001</v>
      </c>
      <c r="Y13">
        <v>13.5</v>
      </c>
      <c r="Z13">
        <v>845</v>
      </c>
      <c r="AA13">
        <v>834</v>
      </c>
      <c r="AB13">
        <v>868</v>
      </c>
      <c r="AC13">
        <v>92</v>
      </c>
      <c r="AD13">
        <v>12.69</v>
      </c>
      <c r="AE13">
        <v>0.28999999999999998</v>
      </c>
      <c r="AF13">
        <v>978</v>
      </c>
      <c r="AG13">
        <v>-9</v>
      </c>
      <c r="AH13">
        <v>83</v>
      </c>
      <c r="AI13">
        <v>29</v>
      </c>
      <c r="AJ13">
        <v>191</v>
      </c>
      <c r="AK13">
        <v>170</v>
      </c>
      <c r="AL13">
        <v>5.6</v>
      </c>
      <c r="AM13">
        <v>175.3</v>
      </c>
      <c r="AN13" t="s">
        <v>155</v>
      </c>
      <c r="AO13">
        <v>2</v>
      </c>
      <c r="AP13" s="28">
        <v>0.78584490740740742</v>
      </c>
      <c r="AQ13">
        <v>47.158608000000001</v>
      </c>
      <c r="AR13">
        <v>-88.489682999999999</v>
      </c>
      <c r="AS13">
        <v>298.5</v>
      </c>
      <c r="AT13">
        <v>0</v>
      </c>
      <c r="AU13">
        <v>12</v>
      </c>
      <c r="AV13">
        <v>11</v>
      </c>
      <c r="AW13" t="s">
        <v>202</v>
      </c>
      <c r="AX13">
        <v>1</v>
      </c>
      <c r="AY13">
        <v>1.3</v>
      </c>
      <c r="AZ13">
        <v>1.6</v>
      </c>
      <c r="BA13">
        <v>14.545</v>
      </c>
      <c r="BB13">
        <v>81.22</v>
      </c>
      <c r="BC13">
        <v>5.58</v>
      </c>
      <c r="BD13">
        <v>1.9630000000000001</v>
      </c>
      <c r="BE13">
        <v>3202.799</v>
      </c>
      <c r="BF13">
        <v>8.6039999999999992</v>
      </c>
      <c r="BG13">
        <v>8.1440000000000001</v>
      </c>
      <c r="BH13">
        <v>9.6150000000000002</v>
      </c>
      <c r="BI13">
        <v>17.759</v>
      </c>
      <c r="BJ13">
        <v>6.2990000000000004</v>
      </c>
      <c r="BK13">
        <v>7.4370000000000003</v>
      </c>
      <c r="BL13">
        <v>13.736000000000001</v>
      </c>
      <c r="BM13">
        <v>1.7230000000000001</v>
      </c>
      <c r="BQ13">
        <v>15401.743</v>
      </c>
      <c r="BR13">
        <v>6.0000000000000001E-3</v>
      </c>
      <c r="BS13">
        <v>-5</v>
      </c>
      <c r="BT13">
        <v>6.0000000000000001E-3</v>
      </c>
      <c r="BU13">
        <v>0.14662500000000001</v>
      </c>
    </row>
    <row r="14" spans="1:73" x14ac:dyDescent="0.25">
      <c r="A14" s="26">
        <v>43529</v>
      </c>
      <c r="B14" s="27">
        <v>0.5775069791666666</v>
      </c>
      <c r="C14">
        <v>2.617</v>
      </c>
      <c r="D14">
        <v>1.0999999999999999E-2</v>
      </c>
      <c r="E14">
        <v>110</v>
      </c>
      <c r="F14">
        <v>61.1</v>
      </c>
      <c r="G14">
        <v>71.8</v>
      </c>
      <c r="H14">
        <v>47.1</v>
      </c>
      <c r="J14">
        <v>17.22</v>
      </c>
      <c r="K14">
        <v>0.98050000000000004</v>
      </c>
      <c r="L14">
        <v>2.5655000000000001</v>
      </c>
      <c r="M14">
        <v>1.0800000000000001E-2</v>
      </c>
      <c r="N14">
        <v>59.938800000000001</v>
      </c>
      <c r="O14">
        <v>70.415000000000006</v>
      </c>
      <c r="P14">
        <v>130.4</v>
      </c>
      <c r="Q14">
        <v>46.360799999999998</v>
      </c>
      <c r="R14">
        <v>54.463799999999999</v>
      </c>
      <c r="S14">
        <v>100.8</v>
      </c>
      <c r="T14">
        <v>47.1</v>
      </c>
      <c r="W14">
        <v>0</v>
      </c>
      <c r="X14">
        <v>16.883800000000001</v>
      </c>
      <c r="Y14">
        <v>13.4</v>
      </c>
      <c r="Z14">
        <v>846</v>
      </c>
      <c r="AA14">
        <v>834</v>
      </c>
      <c r="AB14">
        <v>868</v>
      </c>
      <c r="AC14">
        <v>92</v>
      </c>
      <c r="AD14">
        <v>12.69</v>
      </c>
      <c r="AE14">
        <v>0.28999999999999998</v>
      </c>
      <c r="AF14">
        <v>978</v>
      </c>
      <c r="AG14">
        <v>-9</v>
      </c>
      <c r="AH14">
        <v>83</v>
      </c>
      <c r="AI14">
        <v>29.606000000000002</v>
      </c>
      <c r="AJ14">
        <v>190.4</v>
      </c>
      <c r="AK14">
        <v>170</v>
      </c>
      <c r="AL14">
        <v>5.6</v>
      </c>
      <c r="AM14">
        <v>175.7</v>
      </c>
      <c r="AN14" t="s">
        <v>155</v>
      </c>
      <c r="AO14">
        <v>2</v>
      </c>
      <c r="AP14" s="28">
        <v>0.78585648148148157</v>
      </c>
      <c r="AQ14">
        <v>47.158608000000001</v>
      </c>
      <c r="AR14">
        <v>-88.489682999999999</v>
      </c>
      <c r="AS14">
        <v>298.60000000000002</v>
      </c>
      <c r="AT14">
        <v>0</v>
      </c>
      <c r="AU14">
        <v>12</v>
      </c>
      <c r="AV14">
        <v>11</v>
      </c>
      <c r="AW14" t="s">
        <v>202</v>
      </c>
      <c r="AX14">
        <v>1</v>
      </c>
      <c r="AY14">
        <v>1.3</v>
      </c>
      <c r="AZ14">
        <v>1.6</v>
      </c>
      <c r="BA14">
        <v>14.545</v>
      </c>
      <c r="BB14">
        <v>80.260000000000005</v>
      </c>
      <c r="BC14">
        <v>5.52</v>
      </c>
      <c r="BD14">
        <v>1.992</v>
      </c>
      <c r="BE14">
        <v>3201.846</v>
      </c>
      <c r="BF14">
        <v>8.5670000000000002</v>
      </c>
      <c r="BG14">
        <v>7.8339999999999996</v>
      </c>
      <c r="BH14">
        <v>9.2029999999999994</v>
      </c>
      <c r="BI14">
        <v>17.036999999999999</v>
      </c>
      <c r="BJ14">
        <v>6.0590000000000002</v>
      </c>
      <c r="BK14">
        <v>7.1180000000000003</v>
      </c>
      <c r="BL14">
        <v>13.178000000000001</v>
      </c>
      <c r="BM14">
        <v>1.8532</v>
      </c>
      <c r="BQ14">
        <v>15321.579</v>
      </c>
      <c r="BR14">
        <v>5.3940000000000004E-3</v>
      </c>
      <c r="BS14">
        <v>-5</v>
      </c>
      <c r="BT14">
        <v>6.0000000000000001E-3</v>
      </c>
      <c r="BU14">
        <v>0.13181599999999999</v>
      </c>
    </row>
    <row r="15" spans="1:73" x14ac:dyDescent="0.25">
      <c r="A15" s="26">
        <v>43529</v>
      </c>
      <c r="B15" s="27">
        <v>0.57751855324074075</v>
      </c>
      <c r="C15">
        <v>2.68</v>
      </c>
      <c r="D15">
        <v>1.0999999999999999E-2</v>
      </c>
      <c r="E15">
        <v>110</v>
      </c>
      <c r="F15">
        <v>60.3</v>
      </c>
      <c r="G15">
        <v>70.5</v>
      </c>
      <c r="H15">
        <v>45.8</v>
      </c>
      <c r="J15">
        <v>17.3</v>
      </c>
      <c r="K15">
        <v>0.97989999999999999</v>
      </c>
      <c r="L15">
        <v>2.6257999999999999</v>
      </c>
      <c r="M15">
        <v>1.0800000000000001E-2</v>
      </c>
      <c r="N15">
        <v>59.059600000000003</v>
      </c>
      <c r="O15">
        <v>69.089500000000001</v>
      </c>
      <c r="P15">
        <v>128.1</v>
      </c>
      <c r="Q15">
        <v>45.680799999999998</v>
      </c>
      <c r="R15">
        <v>53.438600000000001</v>
      </c>
      <c r="S15">
        <v>99.1</v>
      </c>
      <c r="T15">
        <v>45.781799999999997</v>
      </c>
      <c r="W15">
        <v>0</v>
      </c>
      <c r="X15">
        <v>16.952100000000002</v>
      </c>
      <c r="Y15">
        <v>13.5</v>
      </c>
      <c r="Z15">
        <v>845</v>
      </c>
      <c r="AA15">
        <v>833</v>
      </c>
      <c r="AB15">
        <v>868</v>
      </c>
      <c r="AC15">
        <v>92</v>
      </c>
      <c r="AD15">
        <v>12.69</v>
      </c>
      <c r="AE15">
        <v>0.28999999999999998</v>
      </c>
      <c r="AF15">
        <v>978</v>
      </c>
      <c r="AG15">
        <v>-9</v>
      </c>
      <c r="AH15">
        <v>83</v>
      </c>
      <c r="AI15">
        <v>30</v>
      </c>
      <c r="AJ15">
        <v>190</v>
      </c>
      <c r="AK15">
        <v>170</v>
      </c>
      <c r="AL15">
        <v>5.5</v>
      </c>
      <c r="AM15">
        <v>176</v>
      </c>
      <c r="AN15" t="s">
        <v>155</v>
      </c>
      <c r="AO15">
        <v>2</v>
      </c>
      <c r="AP15" s="28">
        <v>0.7858680555555555</v>
      </c>
      <c r="AQ15">
        <v>47.158608000000001</v>
      </c>
      <c r="AR15">
        <v>-88.489682999999999</v>
      </c>
      <c r="AS15">
        <v>298.60000000000002</v>
      </c>
      <c r="AT15">
        <v>0</v>
      </c>
      <c r="AU15">
        <v>12</v>
      </c>
      <c r="AV15">
        <v>11</v>
      </c>
      <c r="AW15" t="s">
        <v>202</v>
      </c>
      <c r="AX15">
        <v>1</v>
      </c>
      <c r="AY15">
        <v>1.3</v>
      </c>
      <c r="AZ15">
        <v>1.6395</v>
      </c>
      <c r="BA15">
        <v>14.545</v>
      </c>
      <c r="BB15">
        <v>78.41</v>
      </c>
      <c r="BC15">
        <v>5.39</v>
      </c>
      <c r="BD15">
        <v>2.052</v>
      </c>
      <c r="BE15">
        <v>3201.3110000000001</v>
      </c>
      <c r="BF15">
        <v>8.3640000000000008</v>
      </c>
      <c r="BG15">
        <v>7.54</v>
      </c>
      <c r="BH15">
        <v>8.8209999999999997</v>
      </c>
      <c r="BI15">
        <v>16.361000000000001</v>
      </c>
      <c r="BJ15">
        <v>5.8319999999999999</v>
      </c>
      <c r="BK15">
        <v>6.8230000000000004</v>
      </c>
      <c r="BL15">
        <v>12.654999999999999</v>
      </c>
      <c r="BM15">
        <v>1.7597</v>
      </c>
      <c r="BQ15">
        <v>15027.734</v>
      </c>
      <c r="BR15">
        <v>5.0000000000000001E-3</v>
      </c>
      <c r="BS15">
        <v>-5</v>
      </c>
      <c r="BT15">
        <v>6.6059999999999999E-3</v>
      </c>
      <c r="BU15">
        <v>0.122188</v>
      </c>
    </row>
    <row r="16" spans="1:73" x14ac:dyDescent="0.25">
      <c r="A16" s="26">
        <v>43529</v>
      </c>
      <c r="B16" s="27">
        <v>0.57753012731481479</v>
      </c>
      <c r="C16">
        <v>2.7559999999999998</v>
      </c>
      <c r="D16">
        <v>1.06E-2</v>
      </c>
      <c r="E16">
        <v>106.228143</v>
      </c>
      <c r="F16">
        <v>60.2</v>
      </c>
      <c r="G16">
        <v>70.3</v>
      </c>
      <c r="H16">
        <v>44.5</v>
      </c>
      <c r="J16">
        <v>17.3</v>
      </c>
      <c r="K16">
        <v>0.97919999999999996</v>
      </c>
      <c r="L16">
        <v>2.6987999999999999</v>
      </c>
      <c r="M16">
        <v>1.04E-2</v>
      </c>
      <c r="N16">
        <v>58.9131</v>
      </c>
      <c r="O16">
        <v>68.838300000000004</v>
      </c>
      <c r="P16">
        <v>127.8</v>
      </c>
      <c r="Q16">
        <v>45.567399999999999</v>
      </c>
      <c r="R16">
        <v>53.244300000000003</v>
      </c>
      <c r="S16">
        <v>98.8</v>
      </c>
      <c r="T16">
        <v>44.451500000000003</v>
      </c>
      <c r="W16">
        <v>0</v>
      </c>
      <c r="X16">
        <v>16.940300000000001</v>
      </c>
      <c r="Y16">
        <v>13.5</v>
      </c>
      <c r="Z16">
        <v>845</v>
      </c>
      <c r="AA16">
        <v>833</v>
      </c>
      <c r="AB16">
        <v>868</v>
      </c>
      <c r="AC16">
        <v>92</v>
      </c>
      <c r="AD16">
        <v>12.69</v>
      </c>
      <c r="AE16">
        <v>0.28999999999999998</v>
      </c>
      <c r="AF16">
        <v>978</v>
      </c>
      <c r="AG16">
        <v>-9</v>
      </c>
      <c r="AH16">
        <v>83</v>
      </c>
      <c r="AI16">
        <v>29.393999999999998</v>
      </c>
      <c r="AJ16">
        <v>190</v>
      </c>
      <c r="AK16">
        <v>170</v>
      </c>
      <c r="AL16">
        <v>5.5</v>
      </c>
      <c r="AM16">
        <v>175.6</v>
      </c>
      <c r="AN16" t="s">
        <v>155</v>
      </c>
      <c r="AO16">
        <v>2</v>
      </c>
      <c r="AP16" s="28">
        <v>0.78587962962962965</v>
      </c>
      <c r="AQ16">
        <v>47.158608000000001</v>
      </c>
      <c r="AR16">
        <v>-88.489683999999997</v>
      </c>
      <c r="AS16">
        <v>298.7</v>
      </c>
      <c r="AT16">
        <v>0</v>
      </c>
      <c r="AU16">
        <v>12</v>
      </c>
      <c r="AV16">
        <v>11</v>
      </c>
      <c r="AW16" t="s">
        <v>202</v>
      </c>
      <c r="AX16">
        <v>1</v>
      </c>
      <c r="AY16">
        <v>1.3</v>
      </c>
      <c r="AZ16">
        <v>1.7</v>
      </c>
      <c r="BA16">
        <v>14.545</v>
      </c>
      <c r="BB16">
        <v>76.290000000000006</v>
      </c>
      <c r="BC16">
        <v>5.24</v>
      </c>
      <c r="BD16">
        <v>2.1230000000000002</v>
      </c>
      <c r="BE16">
        <v>3201.105</v>
      </c>
      <c r="BF16">
        <v>7.8529999999999998</v>
      </c>
      <c r="BG16">
        <v>7.3179999999999996</v>
      </c>
      <c r="BH16">
        <v>8.5510000000000002</v>
      </c>
      <c r="BI16">
        <v>15.868</v>
      </c>
      <c r="BJ16">
        <v>5.66</v>
      </c>
      <c r="BK16">
        <v>6.6139999999999999</v>
      </c>
      <c r="BL16">
        <v>12.273999999999999</v>
      </c>
      <c r="BM16">
        <v>1.6621999999999999</v>
      </c>
      <c r="BQ16">
        <v>14610.022999999999</v>
      </c>
      <c r="BR16">
        <v>5.0000000000000001E-3</v>
      </c>
      <c r="BS16">
        <v>-5</v>
      </c>
      <c r="BT16">
        <v>6.3940000000000004E-3</v>
      </c>
      <c r="BU16">
        <v>0.122188</v>
      </c>
    </row>
    <row r="17" spans="1:73" x14ac:dyDescent="0.25">
      <c r="A17" s="26">
        <v>43529</v>
      </c>
      <c r="B17" s="27">
        <v>0.57754170138888894</v>
      </c>
      <c r="C17">
        <v>2.823</v>
      </c>
      <c r="D17">
        <v>9.7999999999999997E-3</v>
      </c>
      <c r="E17">
        <v>97.818181999999993</v>
      </c>
      <c r="F17">
        <v>60.8</v>
      </c>
      <c r="G17">
        <v>70.3</v>
      </c>
      <c r="H17">
        <v>47.6</v>
      </c>
      <c r="J17">
        <v>17.2</v>
      </c>
      <c r="K17">
        <v>0.97860000000000003</v>
      </c>
      <c r="L17">
        <v>2.7627000000000002</v>
      </c>
      <c r="M17">
        <v>9.5999999999999992E-3</v>
      </c>
      <c r="N17">
        <v>59.546100000000003</v>
      </c>
      <c r="O17">
        <v>68.7971</v>
      </c>
      <c r="P17">
        <v>128.30000000000001</v>
      </c>
      <c r="Q17">
        <v>46.057099999999998</v>
      </c>
      <c r="R17">
        <v>53.212400000000002</v>
      </c>
      <c r="S17">
        <v>99.3</v>
      </c>
      <c r="T17">
        <v>47.578800000000001</v>
      </c>
      <c r="W17">
        <v>0</v>
      </c>
      <c r="X17">
        <v>16.8323</v>
      </c>
      <c r="Y17">
        <v>13.5</v>
      </c>
      <c r="Z17">
        <v>846</v>
      </c>
      <c r="AA17">
        <v>833</v>
      </c>
      <c r="AB17">
        <v>868</v>
      </c>
      <c r="AC17">
        <v>92</v>
      </c>
      <c r="AD17">
        <v>12.69</v>
      </c>
      <c r="AE17">
        <v>0.28999999999999998</v>
      </c>
      <c r="AF17">
        <v>978</v>
      </c>
      <c r="AG17">
        <v>-9</v>
      </c>
      <c r="AH17">
        <v>83</v>
      </c>
      <c r="AI17">
        <v>29</v>
      </c>
      <c r="AJ17">
        <v>190</v>
      </c>
      <c r="AK17">
        <v>170</v>
      </c>
      <c r="AL17">
        <v>5.5</v>
      </c>
      <c r="AM17">
        <v>175.2</v>
      </c>
      <c r="AN17" t="s">
        <v>155</v>
      </c>
      <c r="AO17">
        <v>2</v>
      </c>
      <c r="AP17" s="28">
        <v>0.78589120370370369</v>
      </c>
      <c r="AQ17">
        <v>47.158608000000001</v>
      </c>
      <c r="AR17">
        <v>-88.489684999999994</v>
      </c>
      <c r="AS17">
        <v>298.7</v>
      </c>
      <c r="AT17">
        <v>0</v>
      </c>
      <c r="AU17">
        <v>12</v>
      </c>
      <c r="AV17">
        <v>10</v>
      </c>
      <c r="AW17" t="s">
        <v>203</v>
      </c>
      <c r="AX17">
        <v>1</v>
      </c>
      <c r="AY17">
        <v>1.3</v>
      </c>
      <c r="AZ17">
        <v>1.7</v>
      </c>
      <c r="BA17">
        <v>14.545</v>
      </c>
      <c r="BB17">
        <v>74.52</v>
      </c>
      <c r="BC17">
        <v>5.12</v>
      </c>
      <c r="BD17">
        <v>2.1850000000000001</v>
      </c>
      <c r="BE17">
        <v>3201.0160000000001</v>
      </c>
      <c r="BF17">
        <v>7.0590000000000002</v>
      </c>
      <c r="BG17">
        <v>7.2249999999999996</v>
      </c>
      <c r="BH17">
        <v>8.3480000000000008</v>
      </c>
      <c r="BI17">
        <v>15.573</v>
      </c>
      <c r="BJ17">
        <v>5.5880000000000001</v>
      </c>
      <c r="BK17">
        <v>6.4569999999999999</v>
      </c>
      <c r="BL17">
        <v>12.045</v>
      </c>
      <c r="BM17">
        <v>1.738</v>
      </c>
      <c r="BQ17">
        <v>14180.718000000001</v>
      </c>
      <c r="BR17">
        <v>5.0000000000000001E-3</v>
      </c>
      <c r="BS17">
        <v>-5</v>
      </c>
      <c r="BT17">
        <v>6.6059999999999999E-3</v>
      </c>
      <c r="BU17">
        <v>0.122188</v>
      </c>
    </row>
    <row r="18" spans="1:73" x14ac:dyDescent="0.25">
      <c r="A18" s="26">
        <v>43529</v>
      </c>
      <c r="B18" s="27">
        <v>0.57755327546296298</v>
      </c>
      <c r="C18">
        <v>2.83</v>
      </c>
      <c r="D18">
        <v>9.1000000000000004E-3</v>
      </c>
      <c r="E18">
        <v>90.807659999999998</v>
      </c>
      <c r="F18">
        <v>63.2</v>
      </c>
      <c r="G18">
        <v>70.7</v>
      </c>
      <c r="H18">
        <v>44.2</v>
      </c>
      <c r="J18">
        <v>17.100000000000001</v>
      </c>
      <c r="K18">
        <v>0.97860000000000003</v>
      </c>
      <c r="L18">
        <v>2.7694000000000001</v>
      </c>
      <c r="M18">
        <v>8.8999999999999999E-3</v>
      </c>
      <c r="N18">
        <v>61.81</v>
      </c>
      <c r="O18">
        <v>69.1404</v>
      </c>
      <c r="P18">
        <v>131</v>
      </c>
      <c r="Q18">
        <v>47.808199999999999</v>
      </c>
      <c r="R18">
        <v>53.478000000000002</v>
      </c>
      <c r="S18">
        <v>101.3</v>
      </c>
      <c r="T18">
        <v>44.2425</v>
      </c>
      <c r="W18">
        <v>0</v>
      </c>
      <c r="X18">
        <v>16.733499999999999</v>
      </c>
      <c r="Y18">
        <v>13.5</v>
      </c>
      <c r="Z18">
        <v>845</v>
      </c>
      <c r="AA18">
        <v>833</v>
      </c>
      <c r="AB18">
        <v>868</v>
      </c>
      <c r="AC18">
        <v>92</v>
      </c>
      <c r="AD18">
        <v>12.69</v>
      </c>
      <c r="AE18">
        <v>0.28999999999999998</v>
      </c>
      <c r="AF18">
        <v>978</v>
      </c>
      <c r="AG18">
        <v>-9</v>
      </c>
      <c r="AH18">
        <v>83</v>
      </c>
      <c r="AI18">
        <v>29.606000000000002</v>
      </c>
      <c r="AJ18">
        <v>190</v>
      </c>
      <c r="AK18">
        <v>170</v>
      </c>
      <c r="AL18">
        <v>5.5</v>
      </c>
      <c r="AM18">
        <v>175.1</v>
      </c>
      <c r="AN18" t="s">
        <v>155</v>
      </c>
      <c r="AO18">
        <v>2</v>
      </c>
      <c r="AP18" s="28">
        <v>0.78590277777777784</v>
      </c>
      <c r="AQ18">
        <v>47.158608000000001</v>
      </c>
      <c r="AR18">
        <v>-88.489684999999994</v>
      </c>
      <c r="AS18">
        <v>298.8</v>
      </c>
      <c r="AT18">
        <v>0</v>
      </c>
      <c r="AU18">
        <v>12</v>
      </c>
      <c r="AV18">
        <v>10</v>
      </c>
      <c r="AW18" t="s">
        <v>203</v>
      </c>
      <c r="AX18">
        <v>1</v>
      </c>
      <c r="AY18">
        <v>1.3</v>
      </c>
      <c r="AZ18">
        <v>1.6605000000000001</v>
      </c>
      <c r="BA18">
        <v>14.545</v>
      </c>
      <c r="BB18">
        <v>74.37</v>
      </c>
      <c r="BC18">
        <v>5.1100000000000003</v>
      </c>
      <c r="BD18">
        <v>2.19</v>
      </c>
      <c r="BE18">
        <v>3202.1350000000002</v>
      </c>
      <c r="BF18">
        <v>6.54</v>
      </c>
      <c r="BG18">
        <v>7.484</v>
      </c>
      <c r="BH18">
        <v>8.3719999999999999</v>
      </c>
      <c r="BI18">
        <v>15.856</v>
      </c>
      <c r="BJ18">
        <v>5.7889999999999997</v>
      </c>
      <c r="BK18">
        <v>6.4749999999999996</v>
      </c>
      <c r="BL18">
        <v>12.263999999999999</v>
      </c>
      <c r="BM18">
        <v>1.6128</v>
      </c>
      <c r="BQ18">
        <v>14068.503000000001</v>
      </c>
      <c r="BR18">
        <v>5.0000000000000001E-3</v>
      </c>
      <c r="BS18">
        <v>-5</v>
      </c>
      <c r="BT18">
        <v>7.6059999999999999E-3</v>
      </c>
      <c r="BU18">
        <v>0.122188</v>
      </c>
    </row>
    <row r="19" spans="1:73" x14ac:dyDescent="0.25">
      <c r="A19" s="26">
        <v>43529</v>
      </c>
      <c r="B19" s="27">
        <v>0.57756484953703702</v>
      </c>
      <c r="C19">
        <v>2.7749999999999999</v>
      </c>
      <c r="D19">
        <v>9.9000000000000008E-3</v>
      </c>
      <c r="E19">
        <v>99.134055000000004</v>
      </c>
      <c r="F19">
        <v>65.2</v>
      </c>
      <c r="G19">
        <v>71.3</v>
      </c>
      <c r="H19">
        <v>45.1</v>
      </c>
      <c r="J19">
        <v>17.100000000000001</v>
      </c>
      <c r="K19">
        <v>0.97909999999999997</v>
      </c>
      <c r="L19">
        <v>2.7164999999999999</v>
      </c>
      <c r="M19">
        <v>9.7000000000000003E-3</v>
      </c>
      <c r="N19">
        <v>63.806399999999996</v>
      </c>
      <c r="O19">
        <v>69.762299999999996</v>
      </c>
      <c r="P19">
        <v>133.6</v>
      </c>
      <c r="Q19">
        <v>49.3523</v>
      </c>
      <c r="R19">
        <v>53.959000000000003</v>
      </c>
      <c r="S19">
        <v>103.3</v>
      </c>
      <c r="T19">
        <v>45.1</v>
      </c>
      <c r="W19">
        <v>0</v>
      </c>
      <c r="X19">
        <v>16.742100000000001</v>
      </c>
      <c r="Y19">
        <v>13.4</v>
      </c>
      <c r="Z19">
        <v>845</v>
      </c>
      <c r="AA19">
        <v>833</v>
      </c>
      <c r="AB19">
        <v>868</v>
      </c>
      <c r="AC19">
        <v>92</v>
      </c>
      <c r="AD19">
        <v>12.69</v>
      </c>
      <c r="AE19">
        <v>0.28999999999999998</v>
      </c>
      <c r="AF19">
        <v>978</v>
      </c>
      <c r="AG19">
        <v>-9</v>
      </c>
      <c r="AH19">
        <v>83</v>
      </c>
      <c r="AI19">
        <v>30</v>
      </c>
      <c r="AJ19">
        <v>190</v>
      </c>
      <c r="AK19">
        <v>170</v>
      </c>
      <c r="AL19">
        <v>5.6</v>
      </c>
      <c r="AM19">
        <v>175.5</v>
      </c>
      <c r="AN19" t="s">
        <v>155</v>
      </c>
      <c r="AO19">
        <v>2</v>
      </c>
      <c r="AP19" s="28">
        <v>0.78591435185185177</v>
      </c>
      <c r="AQ19">
        <v>47.158608000000001</v>
      </c>
      <c r="AR19">
        <v>-88.489684999999994</v>
      </c>
      <c r="AS19">
        <v>299</v>
      </c>
      <c r="AT19">
        <v>0</v>
      </c>
      <c r="AU19">
        <v>12</v>
      </c>
      <c r="AV19">
        <v>10</v>
      </c>
      <c r="AW19" t="s">
        <v>203</v>
      </c>
      <c r="AX19">
        <v>1</v>
      </c>
      <c r="AY19">
        <v>1.3</v>
      </c>
      <c r="AZ19">
        <v>1.6</v>
      </c>
      <c r="BA19">
        <v>14.545</v>
      </c>
      <c r="BB19">
        <v>75.81</v>
      </c>
      <c r="BC19">
        <v>5.21</v>
      </c>
      <c r="BD19">
        <v>2.137</v>
      </c>
      <c r="BE19">
        <v>3201.66</v>
      </c>
      <c r="BF19">
        <v>7.2809999999999997</v>
      </c>
      <c r="BG19">
        <v>7.875</v>
      </c>
      <c r="BH19">
        <v>8.61</v>
      </c>
      <c r="BI19">
        <v>16.486000000000001</v>
      </c>
      <c r="BJ19">
        <v>6.0910000000000002</v>
      </c>
      <c r="BK19">
        <v>6.66</v>
      </c>
      <c r="BL19">
        <v>12.750999999999999</v>
      </c>
      <c r="BM19">
        <v>1.6757</v>
      </c>
      <c r="BQ19">
        <v>14347.335999999999</v>
      </c>
      <c r="BR19">
        <v>5.6059999999999999E-3</v>
      </c>
      <c r="BS19">
        <v>-5</v>
      </c>
      <c r="BT19">
        <v>6.7879999999999998E-3</v>
      </c>
      <c r="BU19">
        <v>0.13699700000000001</v>
      </c>
    </row>
    <row r="20" spans="1:73" x14ac:dyDescent="0.25">
      <c r="A20" s="26">
        <v>43529</v>
      </c>
      <c r="B20" s="27">
        <v>0.57757642361111106</v>
      </c>
      <c r="C20">
        <v>2.64</v>
      </c>
      <c r="D20">
        <v>0.01</v>
      </c>
      <c r="E20">
        <v>100</v>
      </c>
      <c r="F20">
        <v>66.3</v>
      </c>
      <c r="G20">
        <v>71.8</v>
      </c>
      <c r="H20">
        <v>43.9</v>
      </c>
      <c r="J20">
        <v>17</v>
      </c>
      <c r="K20">
        <v>0.98029999999999995</v>
      </c>
      <c r="L20">
        <v>2.5874999999999999</v>
      </c>
      <c r="M20">
        <v>9.7999999999999997E-3</v>
      </c>
      <c r="N20">
        <v>65.010800000000003</v>
      </c>
      <c r="O20">
        <v>70.347200000000001</v>
      </c>
      <c r="P20">
        <v>135.4</v>
      </c>
      <c r="Q20">
        <v>50.283900000000003</v>
      </c>
      <c r="R20">
        <v>54.4114</v>
      </c>
      <c r="S20">
        <v>104.7</v>
      </c>
      <c r="T20">
        <v>43.929600000000001</v>
      </c>
      <c r="W20">
        <v>0</v>
      </c>
      <c r="X20">
        <v>16.664400000000001</v>
      </c>
      <c r="Y20">
        <v>13.5</v>
      </c>
      <c r="Z20">
        <v>845</v>
      </c>
      <c r="AA20">
        <v>833</v>
      </c>
      <c r="AB20">
        <v>868</v>
      </c>
      <c r="AC20">
        <v>92</v>
      </c>
      <c r="AD20">
        <v>12.69</v>
      </c>
      <c r="AE20">
        <v>0.28999999999999998</v>
      </c>
      <c r="AF20">
        <v>978</v>
      </c>
      <c r="AG20">
        <v>-9</v>
      </c>
      <c r="AH20">
        <v>83</v>
      </c>
      <c r="AI20">
        <v>30</v>
      </c>
      <c r="AJ20">
        <v>190</v>
      </c>
      <c r="AK20">
        <v>170</v>
      </c>
      <c r="AL20">
        <v>5.5</v>
      </c>
      <c r="AM20">
        <v>175.9</v>
      </c>
      <c r="AN20" t="s">
        <v>155</v>
      </c>
      <c r="AO20">
        <v>2</v>
      </c>
      <c r="AP20" s="28">
        <v>0.78592592592592592</v>
      </c>
      <c r="AQ20">
        <v>47.158608000000001</v>
      </c>
      <c r="AR20">
        <v>-88.489684999999994</v>
      </c>
      <c r="AS20">
        <v>299.3</v>
      </c>
      <c r="AT20">
        <v>0</v>
      </c>
      <c r="AU20">
        <v>12</v>
      </c>
      <c r="AV20">
        <v>10</v>
      </c>
      <c r="AW20" t="s">
        <v>203</v>
      </c>
      <c r="AX20">
        <v>1</v>
      </c>
      <c r="AY20">
        <v>1.3</v>
      </c>
      <c r="AZ20">
        <v>1.6</v>
      </c>
      <c r="BA20">
        <v>14.545</v>
      </c>
      <c r="BB20">
        <v>79.61</v>
      </c>
      <c r="BC20">
        <v>5.47</v>
      </c>
      <c r="BD20">
        <v>2.0139999999999998</v>
      </c>
      <c r="BE20">
        <v>3203.2089999999998</v>
      </c>
      <c r="BF20">
        <v>7.7240000000000002</v>
      </c>
      <c r="BG20">
        <v>8.4280000000000008</v>
      </c>
      <c r="BH20">
        <v>9.1199999999999992</v>
      </c>
      <c r="BI20">
        <v>17.547999999999998</v>
      </c>
      <c r="BJ20">
        <v>6.5190000000000001</v>
      </c>
      <c r="BK20">
        <v>7.0540000000000003</v>
      </c>
      <c r="BL20">
        <v>13.573</v>
      </c>
      <c r="BM20">
        <v>1.7144999999999999</v>
      </c>
      <c r="BQ20">
        <v>15000.12</v>
      </c>
      <c r="BR20">
        <v>5.3940000000000004E-3</v>
      </c>
      <c r="BS20">
        <v>-5</v>
      </c>
      <c r="BT20">
        <v>6.6059999999999999E-3</v>
      </c>
      <c r="BU20">
        <v>0.13181599999999999</v>
      </c>
    </row>
    <row r="21" spans="1:73" x14ac:dyDescent="0.25">
      <c r="A21" s="26">
        <v>43529</v>
      </c>
      <c r="B21" s="27">
        <v>0.57758799768518521</v>
      </c>
      <c r="C21">
        <v>2.4420000000000002</v>
      </c>
      <c r="D21">
        <v>1.06E-2</v>
      </c>
      <c r="E21">
        <v>105.761421</v>
      </c>
      <c r="F21">
        <v>66.599999999999994</v>
      </c>
      <c r="G21">
        <v>71.8</v>
      </c>
      <c r="H21">
        <v>44.5</v>
      </c>
      <c r="J21">
        <v>17.07</v>
      </c>
      <c r="K21">
        <v>0.98199999999999998</v>
      </c>
      <c r="L21">
        <v>2.3980000000000001</v>
      </c>
      <c r="M21">
        <v>1.04E-2</v>
      </c>
      <c r="N21">
        <v>65.401899999999998</v>
      </c>
      <c r="O21">
        <v>70.508300000000006</v>
      </c>
      <c r="P21">
        <v>135.9</v>
      </c>
      <c r="Q21">
        <v>50.586300000000001</v>
      </c>
      <c r="R21">
        <v>54.536000000000001</v>
      </c>
      <c r="S21">
        <v>105.1</v>
      </c>
      <c r="T21">
        <v>44.4758</v>
      </c>
      <c r="W21">
        <v>0</v>
      </c>
      <c r="X21">
        <v>16.7637</v>
      </c>
      <c r="Y21">
        <v>13.5</v>
      </c>
      <c r="Z21">
        <v>845</v>
      </c>
      <c r="AA21">
        <v>833</v>
      </c>
      <c r="AB21">
        <v>868</v>
      </c>
      <c r="AC21">
        <v>92</v>
      </c>
      <c r="AD21">
        <v>12.69</v>
      </c>
      <c r="AE21">
        <v>0.28999999999999998</v>
      </c>
      <c r="AF21">
        <v>978</v>
      </c>
      <c r="AG21">
        <v>-9</v>
      </c>
      <c r="AH21">
        <v>83</v>
      </c>
      <c r="AI21">
        <v>30</v>
      </c>
      <c r="AJ21">
        <v>190</v>
      </c>
      <c r="AK21">
        <v>170</v>
      </c>
      <c r="AL21">
        <v>5.6</v>
      </c>
      <c r="AM21">
        <v>176</v>
      </c>
      <c r="AN21" t="s">
        <v>155</v>
      </c>
      <c r="AO21">
        <v>2</v>
      </c>
      <c r="AP21" s="28">
        <v>0.78593750000000007</v>
      </c>
      <c r="AQ21">
        <v>47.158608000000001</v>
      </c>
      <c r="AR21">
        <v>-88.489684999999994</v>
      </c>
      <c r="AS21">
        <v>299.5</v>
      </c>
      <c r="AT21">
        <v>0</v>
      </c>
      <c r="AU21">
        <v>12</v>
      </c>
      <c r="AV21">
        <v>11</v>
      </c>
      <c r="AW21" t="s">
        <v>202</v>
      </c>
      <c r="AX21">
        <v>1</v>
      </c>
      <c r="AY21">
        <v>1.3</v>
      </c>
      <c r="AZ21">
        <v>1.6</v>
      </c>
      <c r="BA21">
        <v>14.545</v>
      </c>
      <c r="BB21">
        <v>85.92</v>
      </c>
      <c r="BC21">
        <v>5.91</v>
      </c>
      <c r="BD21">
        <v>1.8320000000000001</v>
      </c>
      <c r="BE21">
        <v>3204.8870000000002</v>
      </c>
      <c r="BF21">
        <v>8.8339999999999996</v>
      </c>
      <c r="BG21">
        <v>9.1530000000000005</v>
      </c>
      <c r="BH21">
        <v>9.8680000000000003</v>
      </c>
      <c r="BI21">
        <v>19.021999999999998</v>
      </c>
      <c r="BJ21">
        <v>7.08</v>
      </c>
      <c r="BK21">
        <v>7.633</v>
      </c>
      <c r="BL21">
        <v>14.712999999999999</v>
      </c>
      <c r="BM21">
        <v>1.8738999999999999</v>
      </c>
      <c r="BQ21">
        <v>16290.206</v>
      </c>
      <c r="BR21">
        <v>5.0000000000000001E-3</v>
      </c>
      <c r="BS21">
        <v>-5</v>
      </c>
      <c r="BT21">
        <v>6.3940000000000004E-3</v>
      </c>
      <c r="BU21">
        <v>0.122188</v>
      </c>
    </row>
    <row r="22" spans="1:73" x14ac:dyDescent="0.25">
      <c r="A22" s="26">
        <v>43529</v>
      </c>
      <c r="B22" s="27">
        <v>0.57759957175925924</v>
      </c>
      <c r="C22">
        <v>2.262</v>
      </c>
      <c r="D22">
        <v>1.14E-2</v>
      </c>
      <c r="E22">
        <v>113.998397</v>
      </c>
      <c r="F22">
        <v>64.900000000000006</v>
      </c>
      <c r="G22">
        <v>71.2</v>
      </c>
      <c r="H22">
        <v>45.9</v>
      </c>
      <c r="J22">
        <v>17.22</v>
      </c>
      <c r="K22">
        <v>0.98360000000000003</v>
      </c>
      <c r="L22">
        <v>2.2248000000000001</v>
      </c>
      <c r="M22">
        <v>1.12E-2</v>
      </c>
      <c r="N22">
        <v>63.881399999999999</v>
      </c>
      <c r="O22">
        <v>70.051400000000001</v>
      </c>
      <c r="P22">
        <v>133.9</v>
      </c>
      <c r="Q22">
        <v>49.410299999999999</v>
      </c>
      <c r="R22">
        <v>54.182600000000001</v>
      </c>
      <c r="S22">
        <v>103.6</v>
      </c>
      <c r="T22">
        <v>45.9221</v>
      </c>
      <c r="W22">
        <v>0</v>
      </c>
      <c r="X22">
        <v>16.940000000000001</v>
      </c>
      <c r="Y22">
        <v>13.5</v>
      </c>
      <c r="Z22">
        <v>845</v>
      </c>
      <c r="AA22">
        <v>833</v>
      </c>
      <c r="AB22">
        <v>868</v>
      </c>
      <c r="AC22">
        <v>92</v>
      </c>
      <c r="AD22">
        <v>12.69</v>
      </c>
      <c r="AE22">
        <v>0.28999999999999998</v>
      </c>
      <c r="AF22">
        <v>978</v>
      </c>
      <c r="AG22">
        <v>-9</v>
      </c>
      <c r="AH22">
        <v>83</v>
      </c>
      <c r="AI22">
        <v>30</v>
      </c>
      <c r="AJ22">
        <v>190</v>
      </c>
      <c r="AK22">
        <v>170</v>
      </c>
      <c r="AL22">
        <v>5.6</v>
      </c>
      <c r="AM22">
        <v>176</v>
      </c>
      <c r="AN22" t="s">
        <v>155</v>
      </c>
      <c r="AO22">
        <v>2</v>
      </c>
      <c r="AP22" s="28">
        <v>0.78594907407407411</v>
      </c>
      <c r="AQ22">
        <v>47.158608000000001</v>
      </c>
      <c r="AR22">
        <v>-88.489684999999994</v>
      </c>
      <c r="AS22">
        <v>299.60000000000002</v>
      </c>
      <c r="AT22">
        <v>0</v>
      </c>
      <c r="AU22">
        <v>12</v>
      </c>
      <c r="AV22">
        <v>11</v>
      </c>
      <c r="AW22" t="s">
        <v>202</v>
      </c>
      <c r="AX22">
        <v>1</v>
      </c>
      <c r="AY22">
        <v>1.3</v>
      </c>
      <c r="AZ22">
        <v>1.6</v>
      </c>
      <c r="BA22">
        <v>14.545</v>
      </c>
      <c r="BB22">
        <v>92.6</v>
      </c>
      <c r="BC22">
        <v>6.37</v>
      </c>
      <c r="BD22">
        <v>1.6659999999999999</v>
      </c>
      <c r="BE22">
        <v>3206.107</v>
      </c>
      <c r="BF22">
        <v>10.285</v>
      </c>
      <c r="BG22">
        <v>9.641</v>
      </c>
      <c r="BH22">
        <v>10.571999999999999</v>
      </c>
      <c r="BI22">
        <v>20.212</v>
      </c>
      <c r="BJ22">
        <v>7.4569999999999999</v>
      </c>
      <c r="BK22">
        <v>8.1769999999999996</v>
      </c>
      <c r="BL22">
        <v>15.632999999999999</v>
      </c>
      <c r="BM22">
        <v>2.0863</v>
      </c>
      <c r="BQ22">
        <v>17750.066999999999</v>
      </c>
      <c r="BR22">
        <v>5.0000000000000001E-3</v>
      </c>
      <c r="BS22">
        <v>-5</v>
      </c>
      <c r="BT22">
        <v>6.0000000000000001E-3</v>
      </c>
      <c r="BU22">
        <v>0.122188</v>
      </c>
    </row>
    <row r="23" spans="1:73" x14ac:dyDescent="0.25">
      <c r="A23" s="26">
        <v>43529</v>
      </c>
      <c r="B23" s="27">
        <v>0.57761114583333339</v>
      </c>
      <c r="C23">
        <v>2.1789999999999998</v>
      </c>
      <c r="D23">
        <v>1.2E-2</v>
      </c>
      <c r="E23">
        <v>120</v>
      </c>
      <c r="F23">
        <v>61.8</v>
      </c>
      <c r="G23">
        <v>69.099999999999994</v>
      </c>
      <c r="H23">
        <v>45.1</v>
      </c>
      <c r="J23">
        <v>17.47</v>
      </c>
      <c r="K23">
        <v>0.98440000000000005</v>
      </c>
      <c r="L23">
        <v>2.1446000000000001</v>
      </c>
      <c r="M23">
        <v>1.18E-2</v>
      </c>
      <c r="N23">
        <v>60.854199999999999</v>
      </c>
      <c r="O23">
        <v>67.994500000000002</v>
      </c>
      <c r="P23">
        <v>128.80000000000001</v>
      </c>
      <c r="Q23">
        <v>47.068899999999999</v>
      </c>
      <c r="R23">
        <v>52.5916</v>
      </c>
      <c r="S23">
        <v>99.7</v>
      </c>
      <c r="T23">
        <v>45.1</v>
      </c>
      <c r="W23">
        <v>0</v>
      </c>
      <c r="X23">
        <v>17.197299999999998</v>
      </c>
      <c r="Y23">
        <v>13.5</v>
      </c>
      <c r="Z23">
        <v>845</v>
      </c>
      <c r="AA23">
        <v>833</v>
      </c>
      <c r="AB23">
        <v>868</v>
      </c>
      <c r="AC23">
        <v>92</v>
      </c>
      <c r="AD23">
        <v>12.69</v>
      </c>
      <c r="AE23">
        <v>0.28999999999999998</v>
      </c>
      <c r="AF23">
        <v>978</v>
      </c>
      <c r="AG23">
        <v>-9</v>
      </c>
      <c r="AH23">
        <v>83</v>
      </c>
      <c r="AI23">
        <v>30</v>
      </c>
      <c r="AJ23">
        <v>190</v>
      </c>
      <c r="AK23">
        <v>169.4</v>
      </c>
      <c r="AL23">
        <v>5.6</v>
      </c>
      <c r="AM23">
        <v>176</v>
      </c>
      <c r="AN23" t="s">
        <v>155</v>
      </c>
      <c r="AO23">
        <v>2</v>
      </c>
      <c r="AP23" s="28">
        <v>0.78596064814814814</v>
      </c>
      <c r="AQ23">
        <v>47.158608000000001</v>
      </c>
      <c r="AR23">
        <v>-88.489684999999994</v>
      </c>
      <c r="AS23">
        <v>299.89999999999998</v>
      </c>
      <c r="AT23">
        <v>0</v>
      </c>
      <c r="AU23">
        <v>12</v>
      </c>
      <c r="AV23">
        <v>11</v>
      </c>
      <c r="AW23" t="s">
        <v>202</v>
      </c>
      <c r="AX23">
        <v>1</v>
      </c>
      <c r="AY23">
        <v>1.3</v>
      </c>
      <c r="AZ23">
        <v>1.6</v>
      </c>
      <c r="BA23">
        <v>14.545</v>
      </c>
      <c r="BB23">
        <v>96.05</v>
      </c>
      <c r="BC23">
        <v>6.6</v>
      </c>
      <c r="BD23">
        <v>1.59</v>
      </c>
      <c r="BE23">
        <v>3206.6370000000002</v>
      </c>
      <c r="BF23">
        <v>11.241</v>
      </c>
      <c r="BG23">
        <v>9.5289999999999999</v>
      </c>
      <c r="BH23">
        <v>10.647</v>
      </c>
      <c r="BI23">
        <v>20.175999999999998</v>
      </c>
      <c r="BJ23">
        <v>7.37</v>
      </c>
      <c r="BK23">
        <v>8.2349999999999994</v>
      </c>
      <c r="BL23">
        <v>15.605</v>
      </c>
      <c r="BM23">
        <v>2.1259999999999999</v>
      </c>
      <c r="BQ23">
        <v>18696.957999999999</v>
      </c>
      <c r="BR23">
        <v>5.0000000000000001E-3</v>
      </c>
      <c r="BS23">
        <v>-5</v>
      </c>
      <c r="BT23">
        <v>7.2119999999999997E-3</v>
      </c>
      <c r="BU23">
        <v>0.122188</v>
      </c>
    </row>
    <row r="24" spans="1:73" x14ac:dyDescent="0.25">
      <c r="A24" s="26">
        <v>43529</v>
      </c>
      <c r="B24" s="27">
        <v>0.57762271990740743</v>
      </c>
      <c r="C24">
        <v>2.1480000000000001</v>
      </c>
      <c r="D24">
        <v>1.18E-2</v>
      </c>
      <c r="E24">
        <v>118.430718</v>
      </c>
      <c r="F24">
        <v>58.8</v>
      </c>
      <c r="G24">
        <v>66.599999999999994</v>
      </c>
      <c r="H24">
        <v>48.3</v>
      </c>
      <c r="J24">
        <v>17.7</v>
      </c>
      <c r="K24">
        <v>0.98460000000000003</v>
      </c>
      <c r="L24">
        <v>2.1149</v>
      </c>
      <c r="M24">
        <v>1.17E-2</v>
      </c>
      <c r="N24">
        <v>57.910400000000003</v>
      </c>
      <c r="O24">
        <v>65.554299999999998</v>
      </c>
      <c r="P24">
        <v>123.5</v>
      </c>
      <c r="Q24">
        <v>44.791899999999998</v>
      </c>
      <c r="R24">
        <v>50.7042</v>
      </c>
      <c r="S24">
        <v>95.5</v>
      </c>
      <c r="T24">
        <v>48.271099999999997</v>
      </c>
      <c r="W24">
        <v>0</v>
      </c>
      <c r="X24">
        <v>17.427900000000001</v>
      </c>
      <c r="Y24">
        <v>13.5</v>
      </c>
      <c r="Z24">
        <v>845</v>
      </c>
      <c r="AA24">
        <v>833</v>
      </c>
      <c r="AB24">
        <v>868</v>
      </c>
      <c r="AC24">
        <v>92</v>
      </c>
      <c r="AD24">
        <v>12.69</v>
      </c>
      <c r="AE24">
        <v>0.28999999999999998</v>
      </c>
      <c r="AF24">
        <v>978</v>
      </c>
      <c r="AG24">
        <v>-9</v>
      </c>
      <c r="AH24">
        <v>83</v>
      </c>
      <c r="AI24">
        <v>30</v>
      </c>
      <c r="AJ24">
        <v>190</v>
      </c>
      <c r="AK24">
        <v>169</v>
      </c>
      <c r="AL24">
        <v>5.6</v>
      </c>
      <c r="AM24">
        <v>176</v>
      </c>
      <c r="AN24" t="s">
        <v>155</v>
      </c>
      <c r="AO24">
        <v>2</v>
      </c>
      <c r="AP24" s="28">
        <v>0.78597222222222218</v>
      </c>
      <c r="AQ24">
        <v>47.158608000000001</v>
      </c>
      <c r="AR24">
        <v>-88.489684999999994</v>
      </c>
      <c r="AS24">
        <v>300.10000000000002</v>
      </c>
      <c r="AT24">
        <v>0</v>
      </c>
      <c r="AU24">
        <v>12</v>
      </c>
      <c r="AV24">
        <v>11</v>
      </c>
      <c r="AW24" t="s">
        <v>202</v>
      </c>
      <c r="AX24">
        <v>1</v>
      </c>
      <c r="AY24">
        <v>1.3</v>
      </c>
      <c r="AZ24">
        <v>1.6</v>
      </c>
      <c r="BA24">
        <v>14.545</v>
      </c>
      <c r="BB24">
        <v>97.39</v>
      </c>
      <c r="BC24">
        <v>6.7</v>
      </c>
      <c r="BD24">
        <v>1.5609999999999999</v>
      </c>
      <c r="BE24">
        <v>3206.8829999999998</v>
      </c>
      <c r="BF24">
        <v>11.254</v>
      </c>
      <c r="BG24">
        <v>9.1959999999999997</v>
      </c>
      <c r="BH24">
        <v>10.41</v>
      </c>
      <c r="BI24">
        <v>19.606000000000002</v>
      </c>
      <c r="BJ24">
        <v>7.1130000000000004</v>
      </c>
      <c r="BK24">
        <v>8.0519999999999996</v>
      </c>
      <c r="BL24">
        <v>15.164</v>
      </c>
      <c r="BM24">
        <v>2.3075999999999999</v>
      </c>
      <c r="BQ24">
        <v>19215.236000000001</v>
      </c>
      <c r="BR24">
        <v>5.6059999999999999E-3</v>
      </c>
      <c r="BS24">
        <v>-5</v>
      </c>
      <c r="BT24">
        <v>6.7879999999999998E-3</v>
      </c>
      <c r="BU24">
        <v>0.13699700000000001</v>
      </c>
    </row>
    <row r="25" spans="1:73" x14ac:dyDescent="0.25">
      <c r="A25" s="26">
        <v>43529</v>
      </c>
      <c r="B25" s="27">
        <v>0.57763429398148147</v>
      </c>
      <c r="C25">
        <v>2.1230000000000002</v>
      </c>
      <c r="D25">
        <v>1.0200000000000001E-2</v>
      </c>
      <c r="E25">
        <v>101.736227</v>
      </c>
      <c r="F25">
        <v>55.9</v>
      </c>
      <c r="G25">
        <v>64</v>
      </c>
      <c r="H25">
        <v>46.9</v>
      </c>
      <c r="J25">
        <v>17.8</v>
      </c>
      <c r="K25">
        <v>0.98480000000000001</v>
      </c>
      <c r="L25">
        <v>2.0912000000000002</v>
      </c>
      <c r="M25">
        <v>0.01</v>
      </c>
      <c r="N25">
        <v>55.0152</v>
      </c>
      <c r="O25">
        <v>63.055900000000001</v>
      </c>
      <c r="P25">
        <v>118.1</v>
      </c>
      <c r="Q25">
        <v>42.552599999999998</v>
      </c>
      <c r="R25">
        <v>48.771799999999999</v>
      </c>
      <c r="S25">
        <v>91.3</v>
      </c>
      <c r="T25">
        <v>46.920200000000001</v>
      </c>
      <c r="W25">
        <v>0</v>
      </c>
      <c r="X25">
        <v>17.530100000000001</v>
      </c>
      <c r="Y25">
        <v>13.5</v>
      </c>
      <c r="Z25">
        <v>845</v>
      </c>
      <c r="AA25">
        <v>833</v>
      </c>
      <c r="AB25">
        <v>868</v>
      </c>
      <c r="AC25">
        <v>92</v>
      </c>
      <c r="AD25">
        <v>12.69</v>
      </c>
      <c r="AE25">
        <v>0.28999999999999998</v>
      </c>
      <c r="AF25">
        <v>978</v>
      </c>
      <c r="AG25">
        <v>-9</v>
      </c>
      <c r="AH25">
        <v>83</v>
      </c>
      <c r="AI25">
        <v>30</v>
      </c>
      <c r="AJ25">
        <v>190</v>
      </c>
      <c r="AK25">
        <v>169</v>
      </c>
      <c r="AL25">
        <v>5.5</v>
      </c>
      <c r="AM25">
        <v>176</v>
      </c>
      <c r="AN25" t="s">
        <v>155</v>
      </c>
      <c r="AO25">
        <v>2</v>
      </c>
      <c r="AP25" s="28">
        <v>0.78598379629629633</v>
      </c>
      <c r="AQ25">
        <v>47.158608000000001</v>
      </c>
      <c r="AR25">
        <v>-88.489684999999994</v>
      </c>
      <c r="AS25">
        <v>300.3</v>
      </c>
      <c r="AT25">
        <v>0</v>
      </c>
      <c r="AU25">
        <v>12</v>
      </c>
      <c r="AV25">
        <v>11</v>
      </c>
      <c r="AW25" t="s">
        <v>202</v>
      </c>
      <c r="AX25">
        <v>1</v>
      </c>
      <c r="AY25">
        <v>1.3</v>
      </c>
      <c r="AZ25">
        <v>1.6</v>
      </c>
      <c r="BA25">
        <v>14.545</v>
      </c>
      <c r="BB25">
        <v>98.58</v>
      </c>
      <c r="BC25">
        <v>6.78</v>
      </c>
      <c r="BD25">
        <v>1.54</v>
      </c>
      <c r="BE25">
        <v>3210.0479999999998</v>
      </c>
      <c r="BF25">
        <v>9.7889999999999997</v>
      </c>
      <c r="BG25">
        <v>8.8439999999999994</v>
      </c>
      <c r="BH25">
        <v>10.135999999999999</v>
      </c>
      <c r="BI25">
        <v>18.98</v>
      </c>
      <c r="BJ25">
        <v>6.84</v>
      </c>
      <c r="BK25">
        <v>7.84</v>
      </c>
      <c r="BL25">
        <v>14.680999999999999</v>
      </c>
      <c r="BM25">
        <v>2.2707000000000002</v>
      </c>
      <c r="BQ25">
        <v>19566.173999999999</v>
      </c>
      <c r="BR25">
        <v>5.3940000000000004E-3</v>
      </c>
      <c r="BS25">
        <v>-5</v>
      </c>
      <c r="BT25">
        <v>6.0000000000000001E-3</v>
      </c>
      <c r="BU25">
        <v>0.13181599999999999</v>
      </c>
    </row>
    <row r="26" spans="1:73" x14ac:dyDescent="0.25">
      <c r="A26" s="26">
        <v>43529</v>
      </c>
      <c r="B26" s="27">
        <v>0.57764586805555551</v>
      </c>
      <c r="C26">
        <v>2.0649999999999999</v>
      </c>
      <c r="D26">
        <v>0.01</v>
      </c>
      <c r="E26">
        <v>100</v>
      </c>
      <c r="F26">
        <v>53.4</v>
      </c>
      <c r="G26">
        <v>62.6</v>
      </c>
      <c r="H26">
        <v>46.5</v>
      </c>
      <c r="J26">
        <v>17.920000000000002</v>
      </c>
      <c r="K26">
        <v>0.98529999999999995</v>
      </c>
      <c r="L26">
        <v>2.0345</v>
      </c>
      <c r="M26">
        <v>9.9000000000000008E-3</v>
      </c>
      <c r="N26">
        <v>52.646299999999997</v>
      </c>
      <c r="O26">
        <v>61.697099999999999</v>
      </c>
      <c r="P26">
        <v>114.3</v>
      </c>
      <c r="Q26">
        <v>40.720300000000002</v>
      </c>
      <c r="R26">
        <v>47.720799999999997</v>
      </c>
      <c r="S26">
        <v>88.4</v>
      </c>
      <c r="T26">
        <v>46.5015</v>
      </c>
      <c r="W26">
        <v>0</v>
      </c>
      <c r="X26">
        <v>17.658000000000001</v>
      </c>
      <c r="Y26">
        <v>13.5</v>
      </c>
      <c r="Z26">
        <v>845</v>
      </c>
      <c r="AA26">
        <v>833</v>
      </c>
      <c r="AB26">
        <v>868</v>
      </c>
      <c r="AC26">
        <v>92</v>
      </c>
      <c r="AD26">
        <v>12.69</v>
      </c>
      <c r="AE26">
        <v>0.28999999999999998</v>
      </c>
      <c r="AF26">
        <v>978</v>
      </c>
      <c r="AG26">
        <v>-9</v>
      </c>
      <c r="AH26">
        <v>83</v>
      </c>
      <c r="AI26">
        <v>30</v>
      </c>
      <c r="AJ26">
        <v>190</v>
      </c>
      <c r="AK26">
        <v>169</v>
      </c>
      <c r="AL26">
        <v>5.5</v>
      </c>
      <c r="AM26">
        <v>176</v>
      </c>
      <c r="AN26" t="s">
        <v>155</v>
      </c>
      <c r="AO26">
        <v>2</v>
      </c>
      <c r="AP26" s="28">
        <v>0.78599537037037026</v>
      </c>
      <c r="AQ26">
        <v>47.158608000000001</v>
      </c>
      <c r="AR26">
        <v>-88.489686000000006</v>
      </c>
      <c r="AS26">
        <v>300.5</v>
      </c>
      <c r="AT26">
        <v>0</v>
      </c>
      <c r="AU26">
        <v>12</v>
      </c>
      <c r="AV26">
        <v>11</v>
      </c>
      <c r="AW26" t="s">
        <v>202</v>
      </c>
      <c r="AX26">
        <v>1</v>
      </c>
      <c r="AY26">
        <v>1.3</v>
      </c>
      <c r="AZ26">
        <v>1.6</v>
      </c>
      <c r="BA26">
        <v>14.545</v>
      </c>
      <c r="BB26">
        <v>101.34</v>
      </c>
      <c r="BC26">
        <v>6.97</v>
      </c>
      <c r="BD26">
        <v>1.4870000000000001</v>
      </c>
      <c r="BE26">
        <v>3211.47</v>
      </c>
      <c r="BF26">
        <v>9.8989999999999991</v>
      </c>
      <c r="BG26">
        <v>8.7029999999999994</v>
      </c>
      <c r="BH26">
        <v>10.199</v>
      </c>
      <c r="BI26">
        <v>18.901</v>
      </c>
      <c r="BJ26">
        <v>6.7309999999999999</v>
      </c>
      <c r="BK26">
        <v>7.8879999999999999</v>
      </c>
      <c r="BL26">
        <v>14.619</v>
      </c>
      <c r="BM26">
        <v>2.3140999999999998</v>
      </c>
      <c r="BQ26">
        <v>20266.654999999999</v>
      </c>
      <c r="BR26">
        <v>5.0000000000000001E-3</v>
      </c>
      <c r="BS26">
        <v>-5</v>
      </c>
      <c r="BT26">
        <v>6.6059999999999999E-3</v>
      </c>
      <c r="BU26">
        <v>0.122188</v>
      </c>
    </row>
    <row r="27" spans="1:73" x14ac:dyDescent="0.25">
      <c r="A27" s="26">
        <v>43529</v>
      </c>
      <c r="B27" s="27">
        <v>0.57765744212962966</v>
      </c>
      <c r="C27">
        <v>1.988</v>
      </c>
      <c r="D27">
        <v>1.06E-2</v>
      </c>
      <c r="E27">
        <v>105.719092</v>
      </c>
      <c r="F27">
        <v>51.2</v>
      </c>
      <c r="G27">
        <v>61.1</v>
      </c>
      <c r="H27">
        <v>51.1</v>
      </c>
      <c r="J27">
        <v>18</v>
      </c>
      <c r="K27">
        <v>0.98599999999999999</v>
      </c>
      <c r="L27">
        <v>1.9601999999999999</v>
      </c>
      <c r="M27">
        <v>1.04E-2</v>
      </c>
      <c r="N27">
        <v>50.516800000000003</v>
      </c>
      <c r="O27">
        <v>60.207700000000003</v>
      </c>
      <c r="P27">
        <v>110.7</v>
      </c>
      <c r="Q27">
        <v>39.0732</v>
      </c>
      <c r="R27">
        <v>46.568800000000003</v>
      </c>
      <c r="S27">
        <v>85.6</v>
      </c>
      <c r="T27">
        <v>51.1</v>
      </c>
      <c r="W27">
        <v>0</v>
      </c>
      <c r="X27">
        <v>17.748899999999999</v>
      </c>
      <c r="Y27">
        <v>13.5</v>
      </c>
      <c r="Z27">
        <v>846</v>
      </c>
      <c r="AA27">
        <v>833</v>
      </c>
      <c r="AB27">
        <v>868</v>
      </c>
      <c r="AC27">
        <v>92</v>
      </c>
      <c r="AD27">
        <v>12.69</v>
      </c>
      <c r="AE27">
        <v>0.28999999999999998</v>
      </c>
      <c r="AF27">
        <v>978</v>
      </c>
      <c r="AG27">
        <v>-9</v>
      </c>
      <c r="AH27">
        <v>83</v>
      </c>
      <c r="AI27">
        <v>29.394604999999999</v>
      </c>
      <c r="AJ27">
        <v>190</v>
      </c>
      <c r="AK27">
        <v>169</v>
      </c>
      <c r="AL27">
        <v>5.6</v>
      </c>
      <c r="AM27">
        <v>176</v>
      </c>
      <c r="AN27" t="s">
        <v>155</v>
      </c>
      <c r="AO27">
        <v>2</v>
      </c>
      <c r="AP27" s="28">
        <v>0.78600694444444441</v>
      </c>
      <c r="AQ27">
        <v>47.158608000000001</v>
      </c>
      <c r="AR27">
        <v>-88.489687000000004</v>
      </c>
      <c r="AS27">
        <v>300.7</v>
      </c>
      <c r="AT27">
        <v>0</v>
      </c>
      <c r="AU27">
        <v>12</v>
      </c>
      <c r="AV27">
        <v>11</v>
      </c>
      <c r="AW27" t="s">
        <v>202</v>
      </c>
      <c r="AX27">
        <v>1</v>
      </c>
      <c r="AY27">
        <v>1.3</v>
      </c>
      <c r="AZ27">
        <v>1.6</v>
      </c>
      <c r="BA27">
        <v>14.545</v>
      </c>
      <c r="BB27">
        <v>105.14</v>
      </c>
      <c r="BC27">
        <v>7.23</v>
      </c>
      <c r="BD27">
        <v>1.415</v>
      </c>
      <c r="BE27">
        <v>3211.2979999999998</v>
      </c>
      <c r="BF27">
        <v>10.87</v>
      </c>
      <c r="BG27">
        <v>8.6669999999999998</v>
      </c>
      <c r="BH27">
        <v>10.329000000000001</v>
      </c>
      <c r="BI27">
        <v>18.995999999999999</v>
      </c>
      <c r="BJ27">
        <v>6.7030000000000003</v>
      </c>
      <c r="BK27">
        <v>7.9889999999999999</v>
      </c>
      <c r="BL27">
        <v>14.693</v>
      </c>
      <c r="BM27">
        <v>2.6392000000000002</v>
      </c>
      <c r="BQ27">
        <v>21142.435000000001</v>
      </c>
      <c r="BR27">
        <v>5.6049999999999997E-3</v>
      </c>
      <c r="BS27">
        <v>-5</v>
      </c>
      <c r="BT27">
        <v>6.3949999999999996E-3</v>
      </c>
      <c r="BU27">
        <v>0.13698199999999999</v>
      </c>
    </row>
    <row r="28" spans="1:73" x14ac:dyDescent="0.25">
      <c r="A28" s="26">
        <v>43529</v>
      </c>
      <c r="B28" s="27">
        <v>0.5776690162037037</v>
      </c>
      <c r="C28">
        <v>1.9770000000000001</v>
      </c>
      <c r="D28">
        <v>1.0999999999999999E-2</v>
      </c>
      <c r="E28">
        <v>110</v>
      </c>
      <c r="F28">
        <v>48.9</v>
      </c>
      <c r="G28">
        <v>59.1</v>
      </c>
      <c r="H28">
        <v>50</v>
      </c>
      <c r="J28">
        <v>18.100000000000001</v>
      </c>
      <c r="K28">
        <v>0.98609999999999998</v>
      </c>
      <c r="L28">
        <v>1.9491000000000001</v>
      </c>
      <c r="M28">
        <v>1.0800000000000001E-2</v>
      </c>
      <c r="N28">
        <v>48.2166</v>
      </c>
      <c r="O28">
        <v>58.275199999999998</v>
      </c>
      <c r="P28">
        <v>106.5</v>
      </c>
      <c r="Q28">
        <v>37.293999999999997</v>
      </c>
      <c r="R28">
        <v>45.074100000000001</v>
      </c>
      <c r="S28">
        <v>82.4</v>
      </c>
      <c r="T28">
        <v>49.957999999999998</v>
      </c>
      <c r="W28">
        <v>0</v>
      </c>
      <c r="X28">
        <v>17.8491</v>
      </c>
      <c r="Y28">
        <v>13.5</v>
      </c>
      <c r="Z28">
        <v>845</v>
      </c>
      <c r="AA28">
        <v>833</v>
      </c>
      <c r="AB28">
        <v>868</v>
      </c>
      <c r="AC28">
        <v>92</v>
      </c>
      <c r="AD28">
        <v>12.69</v>
      </c>
      <c r="AE28">
        <v>0.28999999999999998</v>
      </c>
      <c r="AF28">
        <v>978</v>
      </c>
      <c r="AG28">
        <v>-9</v>
      </c>
      <c r="AH28">
        <v>82.394394000000005</v>
      </c>
      <c r="AI28">
        <v>29</v>
      </c>
      <c r="AJ28">
        <v>190</v>
      </c>
      <c r="AK28">
        <v>169</v>
      </c>
      <c r="AL28">
        <v>5.5</v>
      </c>
      <c r="AM28">
        <v>176</v>
      </c>
      <c r="AN28" t="s">
        <v>155</v>
      </c>
      <c r="AO28">
        <v>2</v>
      </c>
      <c r="AP28" s="28">
        <v>0.78601851851851856</v>
      </c>
      <c r="AQ28">
        <v>47.158608000000001</v>
      </c>
      <c r="AR28">
        <v>-88.489687000000004</v>
      </c>
      <c r="AS28">
        <v>300.89999999999998</v>
      </c>
      <c r="AT28">
        <v>0</v>
      </c>
      <c r="AU28">
        <v>12</v>
      </c>
      <c r="AV28">
        <v>11</v>
      </c>
      <c r="AW28" t="s">
        <v>202</v>
      </c>
      <c r="AX28">
        <v>1</v>
      </c>
      <c r="AY28">
        <v>1.3</v>
      </c>
      <c r="AZ28">
        <v>1.6</v>
      </c>
      <c r="BA28">
        <v>14.545</v>
      </c>
      <c r="BB28">
        <v>105.72</v>
      </c>
      <c r="BC28">
        <v>7.27</v>
      </c>
      <c r="BD28">
        <v>1.4059999999999999</v>
      </c>
      <c r="BE28">
        <v>3211.011</v>
      </c>
      <c r="BF28">
        <v>11.374000000000001</v>
      </c>
      <c r="BG28">
        <v>8.3179999999999996</v>
      </c>
      <c r="BH28">
        <v>10.054</v>
      </c>
      <c r="BI28">
        <v>18.372</v>
      </c>
      <c r="BJ28">
        <v>6.4340000000000002</v>
      </c>
      <c r="BK28">
        <v>7.7759999999999998</v>
      </c>
      <c r="BL28">
        <v>14.21</v>
      </c>
      <c r="BM28">
        <v>2.5945999999999998</v>
      </c>
      <c r="BQ28">
        <v>21380.348000000002</v>
      </c>
      <c r="BR28">
        <v>5.3940000000000004E-3</v>
      </c>
      <c r="BS28">
        <v>-5</v>
      </c>
      <c r="BT28">
        <v>6.6059999999999999E-3</v>
      </c>
      <c r="BU28">
        <v>0.131826</v>
      </c>
    </row>
    <row r="29" spans="1:73" x14ac:dyDescent="0.25">
      <c r="A29" s="26">
        <v>43529</v>
      </c>
      <c r="B29" s="27">
        <v>0.57768059027777785</v>
      </c>
      <c r="C29">
        <v>1.907</v>
      </c>
      <c r="D29">
        <v>1.0800000000000001E-2</v>
      </c>
      <c r="E29">
        <v>107.850387</v>
      </c>
      <c r="F29">
        <v>46.1</v>
      </c>
      <c r="G29">
        <v>56.9</v>
      </c>
      <c r="H29">
        <v>51.3</v>
      </c>
      <c r="J29">
        <v>18.170000000000002</v>
      </c>
      <c r="K29">
        <v>0.98680000000000001</v>
      </c>
      <c r="L29">
        <v>1.8819999999999999</v>
      </c>
      <c r="M29">
        <v>1.06E-2</v>
      </c>
      <c r="N29">
        <v>45.499000000000002</v>
      </c>
      <c r="O29">
        <v>56.138199999999998</v>
      </c>
      <c r="P29">
        <v>101.6</v>
      </c>
      <c r="Q29">
        <v>35.192100000000003</v>
      </c>
      <c r="R29">
        <v>43.421199999999999</v>
      </c>
      <c r="S29">
        <v>78.599999999999994</v>
      </c>
      <c r="T29">
        <v>51.296500000000002</v>
      </c>
      <c r="W29">
        <v>0</v>
      </c>
      <c r="X29">
        <v>17.930199999999999</v>
      </c>
      <c r="Y29">
        <v>13.5</v>
      </c>
      <c r="Z29">
        <v>846</v>
      </c>
      <c r="AA29">
        <v>834</v>
      </c>
      <c r="AB29">
        <v>868</v>
      </c>
      <c r="AC29">
        <v>92</v>
      </c>
      <c r="AD29">
        <v>12.69</v>
      </c>
      <c r="AE29">
        <v>0.28999999999999998</v>
      </c>
      <c r="AF29">
        <v>978</v>
      </c>
      <c r="AG29">
        <v>-9</v>
      </c>
      <c r="AH29">
        <v>82.605999999999995</v>
      </c>
      <c r="AI29">
        <v>29</v>
      </c>
      <c r="AJ29">
        <v>190</v>
      </c>
      <c r="AK29">
        <v>169</v>
      </c>
      <c r="AL29">
        <v>5.6</v>
      </c>
      <c r="AM29">
        <v>176</v>
      </c>
      <c r="AN29" t="s">
        <v>155</v>
      </c>
      <c r="AO29">
        <v>2</v>
      </c>
      <c r="AP29" s="28">
        <v>0.7860300925925926</v>
      </c>
      <c r="AQ29">
        <v>47.158608000000001</v>
      </c>
      <c r="AR29">
        <v>-88.489687000000004</v>
      </c>
      <c r="AS29">
        <v>301.10000000000002</v>
      </c>
      <c r="AT29">
        <v>0</v>
      </c>
      <c r="AU29">
        <v>12</v>
      </c>
      <c r="AV29">
        <v>11</v>
      </c>
      <c r="AW29" t="s">
        <v>202</v>
      </c>
      <c r="AX29">
        <v>1</v>
      </c>
      <c r="AY29">
        <v>1.3</v>
      </c>
      <c r="AZ29">
        <v>1.6</v>
      </c>
      <c r="BA29">
        <v>14.545</v>
      </c>
      <c r="BB29">
        <v>109.5</v>
      </c>
      <c r="BC29">
        <v>7.53</v>
      </c>
      <c r="BD29">
        <v>1.341</v>
      </c>
      <c r="BE29">
        <v>3212.5659999999998</v>
      </c>
      <c r="BF29">
        <v>11.563000000000001</v>
      </c>
      <c r="BG29">
        <v>8.1329999999999991</v>
      </c>
      <c r="BH29">
        <v>10.035</v>
      </c>
      <c r="BI29">
        <v>18.169</v>
      </c>
      <c r="BJ29">
        <v>6.2910000000000004</v>
      </c>
      <c r="BK29">
        <v>7.7619999999999996</v>
      </c>
      <c r="BL29">
        <v>14.053000000000001</v>
      </c>
      <c r="BM29">
        <v>2.7605</v>
      </c>
      <c r="BQ29">
        <v>22254.715</v>
      </c>
      <c r="BR29">
        <v>5.6059999999999999E-3</v>
      </c>
      <c r="BS29">
        <v>-5</v>
      </c>
      <c r="BT29">
        <v>6.3940000000000004E-3</v>
      </c>
      <c r="BU29">
        <v>0.13699700000000001</v>
      </c>
    </row>
    <row r="30" spans="1:73" x14ac:dyDescent="0.25">
      <c r="A30" s="26">
        <v>43529</v>
      </c>
      <c r="B30" s="27">
        <v>0.57769216435185189</v>
      </c>
      <c r="C30">
        <v>1.9</v>
      </c>
      <c r="D30">
        <v>0.01</v>
      </c>
      <c r="E30">
        <v>100</v>
      </c>
      <c r="F30">
        <v>43.3</v>
      </c>
      <c r="G30">
        <v>55.3</v>
      </c>
      <c r="H30">
        <v>52.7</v>
      </c>
      <c r="J30">
        <v>18.2</v>
      </c>
      <c r="K30">
        <v>0.9869</v>
      </c>
      <c r="L30">
        <v>1.875</v>
      </c>
      <c r="M30">
        <v>9.9000000000000008E-3</v>
      </c>
      <c r="N30">
        <v>42.706499999999998</v>
      </c>
      <c r="O30">
        <v>54.592199999999998</v>
      </c>
      <c r="P30">
        <v>97.3</v>
      </c>
      <c r="Q30">
        <v>33.0321</v>
      </c>
      <c r="R30">
        <v>42.2254</v>
      </c>
      <c r="S30">
        <v>75.3</v>
      </c>
      <c r="T30">
        <v>52.724499999999999</v>
      </c>
      <c r="W30">
        <v>0</v>
      </c>
      <c r="X30">
        <v>17.960799999999999</v>
      </c>
      <c r="Y30">
        <v>13.5</v>
      </c>
      <c r="Z30">
        <v>845</v>
      </c>
      <c r="AA30">
        <v>834</v>
      </c>
      <c r="AB30">
        <v>868</v>
      </c>
      <c r="AC30">
        <v>92</v>
      </c>
      <c r="AD30">
        <v>12.69</v>
      </c>
      <c r="AE30">
        <v>0.28999999999999998</v>
      </c>
      <c r="AF30">
        <v>978</v>
      </c>
      <c r="AG30">
        <v>-9</v>
      </c>
      <c r="AH30">
        <v>83</v>
      </c>
      <c r="AI30">
        <v>29.606000000000002</v>
      </c>
      <c r="AJ30">
        <v>190</v>
      </c>
      <c r="AK30">
        <v>169.6</v>
      </c>
      <c r="AL30">
        <v>5.6</v>
      </c>
      <c r="AM30">
        <v>176</v>
      </c>
      <c r="AN30" t="s">
        <v>155</v>
      </c>
      <c r="AO30">
        <v>2</v>
      </c>
      <c r="AP30" s="28">
        <v>0.78604166666666664</v>
      </c>
      <c r="AQ30">
        <v>47.158608000000001</v>
      </c>
      <c r="AR30">
        <v>-88.489687000000004</v>
      </c>
      <c r="AS30">
        <v>301.2</v>
      </c>
      <c r="AT30">
        <v>0</v>
      </c>
      <c r="AU30">
        <v>12</v>
      </c>
      <c r="AV30">
        <v>11</v>
      </c>
      <c r="AW30" t="s">
        <v>202</v>
      </c>
      <c r="AX30">
        <v>1</v>
      </c>
      <c r="AY30">
        <v>1.3</v>
      </c>
      <c r="AZ30">
        <v>1.6</v>
      </c>
      <c r="BA30">
        <v>14.545</v>
      </c>
      <c r="BB30">
        <v>109.95</v>
      </c>
      <c r="BC30">
        <v>7.56</v>
      </c>
      <c r="BD30">
        <v>1.3320000000000001</v>
      </c>
      <c r="BE30">
        <v>3213.817</v>
      </c>
      <c r="BF30">
        <v>10.766</v>
      </c>
      <c r="BG30">
        <v>7.6660000000000004</v>
      </c>
      <c r="BH30">
        <v>9.7989999999999995</v>
      </c>
      <c r="BI30">
        <v>17.465</v>
      </c>
      <c r="BJ30">
        <v>5.9290000000000003</v>
      </c>
      <c r="BK30">
        <v>7.5789999999999997</v>
      </c>
      <c r="BL30">
        <v>13.507999999999999</v>
      </c>
      <c r="BM30">
        <v>2.8490000000000002</v>
      </c>
      <c r="BQ30">
        <v>22383.99</v>
      </c>
      <c r="BR30">
        <v>6.0000000000000001E-3</v>
      </c>
      <c r="BS30">
        <v>-5</v>
      </c>
      <c r="BT30">
        <v>6.6059999999999999E-3</v>
      </c>
      <c r="BU30">
        <v>0.14662500000000001</v>
      </c>
    </row>
    <row r="31" spans="1:73" x14ac:dyDescent="0.25">
      <c r="A31" s="26">
        <v>43529</v>
      </c>
      <c r="B31" s="27">
        <v>0.57770373842592593</v>
      </c>
      <c r="C31">
        <v>1.889</v>
      </c>
      <c r="D31">
        <v>0.01</v>
      </c>
      <c r="E31">
        <v>100</v>
      </c>
      <c r="F31">
        <v>41.1</v>
      </c>
      <c r="G31">
        <v>54.1</v>
      </c>
      <c r="H31">
        <v>50.3</v>
      </c>
      <c r="J31">
        <v>18.3</v>
      </c>
      <c r="K31">
        <v>0.9869</v>
      </c>
      <c r="L31">
        <v>1.8641000000000001</v>
      </c>
      <c r="M31">
        <v>9.9000000000000008E-3</v>
      </c>
      <c r="N31">
        <v>40.567399999999999</v>
      </c>
      <c r="O31">
        <v>53.387300000000003</v>
      </c>
      <c r="P31">
        <v>94</v>
      </c>
      <c r="Q31">
        <v>31.377600000000001</v>
      </c>
      <c r="R31">
        <v>41.293500000000002</v>
      </c>
      <c r="S31">
        <v>72.7</v>
      </c>
      <c r="T31">
        <v>50.279699999999998</v>
      </c>
      <c r="W31">
        <v>0</v>
      </c>
      <c r="X31">
        <v>18.0609</v>
      </c>
      <c r="Y31">
        <v>13.6</v>
      </c>
      <c r="Z31">
        <v>845</v>
      </c>
      <c r="AA31">
        <v>834</v>
      </c>
      <c r="AB31">
        <v>868</v>
      </c>
      <c r="AC31">
        <v>92</v>
      </c>
      <c r="AD31">
        <v>12.69</v>
      </c>
      <c r="AE31">
        <v>0.28999999999999998</v>
      </c>
      <c r="AF31">
        <v>978</v>
      </c>
      <c r="AG31">
        <v>-9</v>
      </c>
      <c r="AH31">
        <v>83</v>
      </c>
      <c r="AI31">
        <v>30</v>
      </c>
      <c r="AJ31">
        <v>190</v>
      </c>
      <c r="AK31">
        <v>170</v>
      </c>
      <c r="AL31">
        <v>5.5</v>
      </c>
      <c r="AM31">
        <v>176</v>
      </c>
      <c r="AN31" t="s">
        <v>155</v>
      </c>
      <c r="AO31">
        <v>2</v>
      </c>
      <c r="AP31" s="28">
        <v>0.78605324074074068</v>
      </c>
      <c r="AQ31">
        <v>47.158608000000001</v>
      </c>
      <c r="AR31">
        <v>-88.489687000000004</v>
      </c>
      <c r="AS31">
        <v>301.39999999999998</v>
      </c>
      <c r="AT31">
        <v>0</v>
      </c>
      <c r="AU31">
        <v>12</v>
      </c>
      <c r="AV31">
        <v>11</v>
      </c>
      <c r="AW31" t="s">
        <v>202</v>
      </c>
      <c r="AX31">
        <v>1</v>
      </c>
      <c r="AY31">
        <v>1.3</v>
      </c>
      <c r="AZ31">
        <v>1.6</v>
      </c>
      <c r="BA31">
        <v>14.545</v>
      </c>
      <c r="BB31">
        <v>110.6</v>
      </c>
      <c r="BC31">
        <v>7.6</v>
      </c>
      <c r="BD31">
        <v>1.3240000000000001</v>
      </c>
      <c r="BE31">
        <v>3214.4940000000001</v>
      </c>
      <c r="BF31">
        <v>10.832000000000001</v>
      </c>
      <c r="BG31">
        <v>7.3259999999999996</v>
      </c>
      <c r="BH31">
        <v>9.641</v>
      </c>
      <c r="BI31">
        <v>16.966000000000001</v>
      </c>
      <c r="BJ31">
        <v>5.6660000000000004</v>
      </c>
      <c r="BK31">
        <v>7.4569999999999999</v>
      </c>
      <c r="BL31">
        <v>13.122999999999999</v>
      </c>
      <c r="BM31">
        <v>2.7334000000000001</v>
      </c>
      <c r="BQ31">
        <v>22645.124</v>
      </c>
      <c r="BR31">
        <v>5.3940000000000004E-3</v>
      </c>
      <c r="BS31">
        <v>-5</v>
      </c>
      <c r="BT31">
        <v>7.0000000000000001E-3</v>
      </c>
      <c r="BU31">
        <v>0.13181599999999999</v>
      </c>
    </row>
    <row r="32" spans="1:73" x14ac:dyDescent="0.25">
      <c r="A32" s="26">
        <v>43529</v>
      </c>
      <c r="B32" s="27">
        <v>0.57771531249999997</v>
      </c>
      <c r="C32">
        <v>1.8720000000000001</v>
      </c>
      <c r="D32">
        <v>0.01</v>
      </c>
      <c r="E32">
        <v>100</v>
      </c>
      <c r="F32">
        <v>39.200000000000003</v>
      </c>
      <c r="G32">
        <v>53</v>
      </c>
      <c r="H32">
        <v>54.1</v>
      </c>
      <c r="J32">
        <v>18.3</v>
      </c>
      <c r="K32">
        <v>0.98709999999999998</v>
      </c>
      <c r="L32">
        <v>1.8483000000000001</v>
      </c>
      <c r="M32">
        <v>9.9000000000000008E-3</v>
      </c>
      <c r="N32">
        <v>38.647500000000001</v>
      </c>
      <c r="O32">
        <v>52.332299999999996</v>
      </c>
      <c r="P32">
        <v>91</v>
      </c>
      <c r="Q32">
        <v>29.892600000000002</v>
      </c>
      <c r="R32">
        <v>40.477400000000003</v>
      </c>
      <c r="S32">
        <v>70.400000000000006</v>
      </c>
      <c r="T32">
        <v>54.1</v>
      </c>
      <c r="W32">
        <v>0</v>
      </c>
      <c r="X32">
        <v>18.063700000000001</v>
      </c>
      <c r="Y32">
        <v>13.5</v>
      </c>
      <c r="Z32">
        <v>845</v>
      </c>
      <c r="AA32">
        <v>834</v>
      </c>
      <c r="AB32">
        <v>868</v>
      </c>
      <c r="AC32">
        <v>92</v>
      </c>
      <c r="AD32">
        <v>12.69</v>
      </c>
      <c r="AE32">
        <v>0.28999999999999998</v>
      </c>
      <c r="AF32">
        <v>978</v>
      </c>
      <c r="AG32">
        <v>-9</v>
      </c>
      <c r="AH32">
        <v>82.394000000000005</v>
      </c>
      <c r="AI32">
        <v>30</v>
      </c>
      <c r="AJ32">
        <v>190</v>
      </c>
      <c r="AK32">
        <v>170</v>
      </c>
      <c r="AL32">
        <v>5.6</v>
      </c>
      <c r="AM32">
        <v>176</v>
      </c>
      <c r="AN32" t="s">
        <v>155</v>
      </c>
      <c r="AO32">
        <v>2</v>
      </c>
      <c r="AP32" s="28">
        <v>0.78606481481481483</v>
      </c>
      <c r="AQ32">
        <v>47.158608000000001</v>
      </c>
      <c r="AR32">
        <v>-88.489687000000004</v>
      </c>
      <c r="AS32">
        <v>301.60000000000002</v>
      </c>
      <c r="AT32">
        <v>0</v>
      </c>
      <c r="AU32">
        <v>12</v>
      </c>
      <c r="AV32">
        <v>11</v>
      </c>
      <c r="AW32" t="s">
        <v>202</v>
      </c>
      <c r="AX32">
        <v>1</v>
      </c>
      <c r="AY32">
        <v>1.3</v>
      </c>
      <c r="AZ32">
        <v>1.6</v>
      </c>
      <c r="BA32">
        <v>14.545</v>
      </c>
      <c r="BB32">
        <v>111.53</v>
      </c>
      <c r="BC32">
        <v>7.67</v>
      </c>
      <c r="BD32">
        <v>1.3080000000000001</v>
      </c>
      <c r="BE32">
        <v>3214.1909999999998</v>
      </c>
      <c r="BF32">
        <v>10.925000000000001</v>
      </c>
      <c r="BG32">
        <v>7.0380000000000003</v>
      </c>
      <c r="BH32">
        <v>9.5299999999999994</v>
      </c>
      <c r="BI32">
        <v>16.568000000000001</v>
      </c>
      <c r="BJ32">
        <v>5.444</v>
      </c>
      <c r="BK32">
        <v>7.3710000000000004</v>
      </c>
      <c r="BL32">
        <v>12.815</v>
      </c>
      <c r="BM32">
        <v>2.9659</v>
      </c>
      <c r="BQ32">
        <v>22840.260999999999</v>
      </c>
      <c r="BR32">
        <v>5.6059999999999999E-3</v>
      </c>
      <c r="BS32">
        <v>-5</v>
      </c>
      <c r="BT32">
        <v>6.3940000000000004E-3</v>
      </c>
      <c r="BU32">
        <v>0.13699700000000001</v>
      </c>
    </row>
    <row r="33" spans="1:73" x14ac:dyDescent="0.25">
      <c r="A33" s="26">
        <v>43529</v>
      </c>
      <c r="B33" s="27">
        <v>0.57772688657407401</v>
      </c>
      <c r="C33">
        <v>1.86</v>
      </c>
      <c r="D33">
        <v>1.06E-2</v>
      </c>
      <c r="E33">
        <v>105.536585</v>
      </c>
      <c r="F33">
        <v>37.4</v>
      </c>
      <c r="G33">
        <v>51.5</v>
      </c>
      <c r="H33">
        <v>52.8</v>
      </c>
      <c r="J33">
        <v>18.3</v>
      </c>
      <c r="K33">
        <v>0.98719999999999997</v>
      </c>
      <c r="L33">
        <v>1.8362000000000001</v>
      </c>
      <c r="M33">
        <v>1.04E-2</v>
      </c>
      <c r="N33">
        <v>36.887099999999997</v>
      </c>
      <c r="O33">
        <v>50.86</v>
      </c>
      <c r="P33">
        <v>87.7</v>
      </c>
      <c r="Q33">
        <v>28.530999999999999</v>
      </c>
      <c r="R33">
        <v>39.338700000000003</v>
      </c>
      <c r="S33">
        <v>67.900000000000006</v>
      </c>
      <c r="T33">
        <v>52.758600000000001</v>
      </c>
      <c r="W33">
        <v>0</v>
      </c>
      <c r="X33">
        <v>18.065899999999999</v>
      </c>
      <c r="Y33">
        <v>13.5</v>
      </c>
      <c r="Z33">
        <v>845</v>
      </c>
      <c r="AA33">
        <v>834</v>
      </c>
      <c r="AB33">
        <v>868</v>
      </c>
      <c r="AC33">
        <v>92</v>
      </c>
      <c r="AD33">
        <v>12.69</v>
      </c>
      <c r="AE33">
        <v>0.28999999999999998</v>
      </c>
      <c r="AF33">
        <v>978</v>
      </c>
      <c r="AG33">
        <v>-9</v>
      </c>
      <c r="AH33">
        <v>82.605999999999995</v>
      </c>
      <c r="AI33">
        <v>30</v>
      </c>
      <c r="AJ33">
        <v>190</v>
      </c>
      <c r="AK33">
        <v>170</v>
      </c>
      <c r="AL33">
        <v>5.6</v>
      </c>
      <c r="AM33">
        <v>176</v>
      </c>
      <c r="AN33" t="s">
        <v>155</v>
      </c>
      <c r="AO33">
        <v>2</v>
      </c>
      <c r="AP33" s="28">
        <v>0.78607638888888898</v>
      </c>
      <c r="AQ33">
        <v>47.158607000000003</v>
      </c>
      <c r="AR33">
        <v>-88.489687000000004</v>
      </c>
      <c r="AS33">
        <v>301.7</v>
      </c>
      <c r="AT33">
        <v>0</v>
      </c>
      <c r="AU33">
        <v>12</v>
      </c>
      <c r="AV33">
        <v>11</v>
      </c>
      <c r="AW33" t="s">
        <v>202</v>
      </c>
      <c r="AX33">
        <v>1</v>
      </c>
      <c r="AY33">
        <v>1.3</v>
      </c>
      <c r="AZ33">
        <v>1.6</v>
      </c>
      <c r="BA33">
        <v>14.545</v>
      </c>
      <c r="BB33">
        <v>112.24</v>
      </c>
      <c r="BC33">
        <v>7.72</v>
      </c>
      <c r="BD33">
        <v>1.296</v>
      </c>
      <c r="BE33">
        <v>3213.7429999999999</v>
      </c>
      <c r="BF33">
        <v>11.606</v>
      </c>
      <c r="BG33">
        <v>6.7610000000000001</v>
      </c>
      <c r="BH33">
        <v>9.3219999999999992</v>
      </c>
      <c r="BI33">
        <v>16.082999999999998</v>
      </c>
      <c r="BJ33">
        <v>5.2290000000000001</v>
      </c>
      <c r="BK33">
        <v>7.21</v>
      </c>
      <c r="BL33">
        <v>12.439</v>
      </c>
      <c r="BM33">
        <v>2.9110999999999998</v>
      </c>
      <c r="BQ33">
        <v>22990.473999999998</v>
      </c>
      <c r="BR33">
        <v>5.3940000000000004E-3</v>
      </c>
      <c r="BS33">
        <v>-5</v>
      </c>
      <c r="BT33">
        <v>6.0000000000000001E-3</v>
      </c>
      <c r="BU33">
        <v>0.13181599999999999</v>
      </c>
    </row>
    <row r="34" spans="1:73" x14ac:dyDescent="0.25">
      <c r="A34" s="26">
        <v>43529</v>
      </c>
      <c r="B34" s="27">
        <v>0.57773846064814816</v>
      </c>
      <c r="C34">
        <v>1.86</v>
      </c>
      <c r="D34">
        <v>1.0999999999999999E-2</v>
      </c>
      <c r="E34">
        <v>110</v>
      </c>
      <c r="F34">
        <v>35.9</v>
      </c>
      <c r="G34">
        <v>50.8</v>
      </c>
      <c r="H34">
        <v>52.4</v>
      </c>
      <c r="J34">
        <v>18.399999999999999</v>
      </c>
      <c r="K34">
        <v>0.98719999999999997</v>
      </c>
      <c r="L34">
        <v>1.8362000000000001</v>
      </c>
      <c r="M34">
        <v>1.09E-2</v>
      </c>
      <c r="N34">
        <v>35.459800000000001</v>
      </c>
      <c r="O34">
        <v>50.159500000000001</v>
      </c>
      <c r="P34">
        <v>85.6</v>
      </c>
      <c r="Q34">
        <v>27.427</v>
      </c>
      <c r="R34">
        <v>38.796900000000001</v>
      </c>
      <c r="S34">
        <v>66.2</v>
      </c>
      <c r="T34">
        <v>52.359699999999997</v>
      </c>
      <c r="W34">
        <v>0</v>
      </c>
      <c r="X34">
        <v>18.1646</v>
      </c>
      <c r="Y34">
        <v>13.5</v>
      </c>
      <c r="Z34">
        <v>846</v>
      </c>
      <c r="AA34">
        <v>834</v>
      </c>
      <c r="AB34">
        <v>868</v>
      </c>
      <c r="AC34">
        <v>92</v>
      </c>
      <c r="AD34">
        <v>12.69</v>
      </c>
      <c r="AE34">
        <v>0.28999999999999998</v>
      </c>
      <c r="AF34">
        <v>978</v>
      </c>
      <c r="AG34">
        <v>-9</v>
      </c>
      <c r="AH34">
        <v>82.394000000000005</v>
      </c>
      <c r="AI34">
        <v>29.393999999999998</v>
      </c>
      <c r="AJ34">
        <v>190</v>
      </c>
      <c r="AK34">
        <v>170</v>
      </c>
      <c r="AL34">
        <v>5.6</v>
      </c>
      <c r="AM34">
        <v>176</v>
      </c>
      <c r="AN34" t="s">
        <v>155</v>
      </c>
      <c r="AO34">
        <v>2</v>
      </c>
      <c r="AP34" s="28">
        <v>0.78608796296296291</v>
      </c>
      <c r="AQ34">
        <v>47.158607000000003</v>
      </c>
      <c r="AR34">
        <v>-88.489687000000004</v>
      </c>
      <c r="AS34">
        <v>301.8</v>
      </c>
      <c r="AT34">
        <v>0</v>
      </c>
      <c r="AU34">
        <v>12</v>
      </c>
      <c r="AV34">
        <v>11</v>
      </c>
      <c r="AW34" t="s">
        <v>202</v>
      </c>
      <c r="AX34">
        <v>1</v>
      </c>
      <c r="AY34">
        <v>1.3</v>
      </c>
      <c r="AZ34">
        <v>1.6</v>
      </c>
      <c r="BA34">
        <v>14.545</v>
      </c>
      <c r="BB34">
        <v>112.21</v>
      </c>
      <c r="BC34">
        <v>7.71</v>
      </c>
      <c r="BD34">
        <v>1.296</v>
      </c>
      <c r="BE34">
        <v>3213.0329999999999</v>
      </c>
      <c r="BF34">
        <v>12.093999999999999</v>
      </c>
      <c r="BG34">
        <v>6.4980000000000002</v>
      </c>
      <c r="BH34">
        <v>9.1910000000000007</v>
      </c>
      <c r="BI34">
        <v>15.689</v>
      </c>
      <c r="BJ34">
        <v>5.0259999999999998</v>
      </c>
      <c r="BK34">
        <v>7.109</v>
      </c>
      <c r="BL34">
        <v>12.135</v>
      </c>
      <c r="BM34">
        <v>2.8883999999999999</v>
      </c>
      <c r="BQ34">
        <v>23110.994999999999</v>
      </c>
      <c r="BR34">
        <v>5.0000000000000001E-3</v>
      </c>
      <c r="BS34">
        <v>-5</v>
      </c>
      <c r="BT34">
        <v>6.0000000000000001E-3</v>
      </c>
      <c r="BU34">
        <v>0.122188</v>
      </c>
    </row>
    <row r="35" spans="1:73" x14ac:dyDescent="0.25">
      <c r="A35" s="26">
        <v>43529</v>
      </c>
      <c r="B35" s="27">
        <v>0.57775003472222219</v>
      </c>
      <c r="C35">
        <v>1.86</v>
      </c>
      <c r="D35">
        <v>1.0999999999999999E-2</v>
      </c>
      <c r="E35">
        <v>110</v>
      </c>
      <c r="F35">
        <v>34.9</v>
      </c>
      <c r="G35">
        <v>50.4</v>
      </c>
      <c r="H35">
        <v>53.9</v>
      </c>
      <c r="J35">
        <v>18.399999999999999</v>
      </c>
      <c r="K35">
        <v>0.98719999999999997</v>
      </c>
      <c r="L35">
        <v>1.8362000000000001</v>
      </c>
      <c r="M35">
        <v>1.09E-2</v>
      </c>
      <c r="N35">
        <v>34.500300000000003</v>
      </c>
      <c r="O35">
        <v>49.791400000000003</v>
      </c>
      <c r="P35">
        <v>84.3</v>
      </c>
      <c r="Q35">
        <v>26.684899999999999</v>
      </c>
      <c r="R35">
        <v>38.512099999999997</v>
      </c>
      <c r="S35">
        <v>65.2</v>
      </c>
      <c r="T35">
        <v>53.922499999999999</v>
      </c>
      <c r="W35">
        <v>0</v>
      </c>
      <c r="X35">
        <v>18.1645</v>
      </c>
      <c r="Y35">
        <v>13.5</v>
      </c>
      <c r="Z35">
        <v>846</v>
      </c>
      <c r="AA35">
        <v>834</v>
      </c>
      <c r="AB35">
        <v>868</v>
      </c>
      <c r="AC35">
        <v>92</v>
      </c>
      <c r="AD35">
        <v>12.69</v>
      </c>
      <c r="AE35">
        <v>0.28999999999999998</v>
      </c>
      <c r="AF35">
        <v>978</v>
      </c>
      <c r="AG35">
        <v>-9</v>
      </c>
      <c r="AH35">
        <v>82</v>
      </c>
      <c r="AI35">
        <v>29.606000000000002</v>
      </c>
      <c r="AJ35">
        <v>190</v>
      </c>
      <c r="AK35">
        <v>170</v>
      </c>
      <c r="AL35">
        <v>5.6</v>
      </c>
      <c r="AM35">
        <v>176</v>
      </c>
      <c r="AN35" t="s">
        <v>155</v>
      </c>
      <c r="AO35">
        <v>2</v>
      </c>
      <c r="AP35" s="28">
        <v>0.78608796296296291</v>
      </c>
      <c r="AQ35">
        <v>47.158607000000003</v>
      </c>
      <c r="AR35">
        <v>-88.489687000000004</v>
      </c>
      <c r="AS35">
        <v>302</v>
      </c>
      <c r="AT35">
        <v>0</v>
      </c>
      <c r="AU35">
        <v>12</v>
      </c>
      <c r="AV35">
        <v>11</v>
      </c>
      <c r="AW35" t="s">
        <v>202</v>
      </c>
      <c r="AX35">
        <v>1</v>
      </c>
      <c r="AY35">
        <v>1.3</v>
      </c>
      <c r="AZ35">
        <v>1.6</v>
      </c>
      <c r="BA35">
        <v>14.545</v>
      </c>
      <c r="BB35">
        <v>112.2</v>
      </c>
      <c r="BC35">
        <v>7.71</v>
      </c>
      <c r="BD35">
        <v>1.296</v>
      </c>
      <c r="BE35">
        <v>3212.7559999999999</v>
      </c>
      <c r="BF35">
        <v>12.093</v>
      </c>
      <c r="BG35">
        <v>6.3209999999999997</v>
      </c>
      <c r="BH35">
        <v>9.1229999999999993</v>
      </c>
      <c r="BI35">
        <v>15.445</v>
      </c>
      <c r="BJ35">
        <v>4.8890000000000002</v>
      </c>
      <c r="BK35">
        <v>7.0570000000000004</v>
      </c>
      <c r="BL35">
        <v>11.946</v>
      </c>
      <c r="BM35">
        <v>2.9744000000000002</v>
      </c>
      <c r="BQ35">
        <v>23109.003000000001</v>
      </c>
      <c r="BR35">
        <v>5.0000000000000001E-3</v>
      </c>
      <c r="BS35">
        <v>-5</v>
      </c>
      <c r="BT35">
        <v>6.6059999999999999E-3</v>
      </c>
      <c r="BU35">
        <v>0.122188</v>
      </c>
    </row>
    <row r="36" spans="1:73" x14ac:dyDescent="0.25">
      <c r="A36" s="26">
        <v>43529</v>
      </c>
      <c r="B36" s="27">
        <v>0.57776160879629634</v>
      </c>
      <c r="C36">
        <v>1.867</v>
      </c>
      <c r="D36">
        <v>1.0999999999999999E-2</v>
      </c>
      <c r="E36">
        <v>110</v>
      </c>
      <c r="F36">
        <v>34.299999999999997</v>
      </c>
      <c r="G36">
        <v>50.2</v>
      </c>
      <c r="H36">
        <v>51.4</v>
      </c>
      <c r="J36">
        <v>18.399999999999999</v>
      </c>
      <c r="K36">
        <v>0.98709999999999998</v>
      </c>
      <c r="L36">
        <v>1.8433999999999999</v>
      </c>
      <c r="M36">
        <v>1.09E-2</v>
      </c>
      <c r="N36">
        <v>33.8292</v>
      </c>
      <c r="O36">
        <v>49.588900000000002</v>
      </c>
      <c r="P36">
        <v>83.4</v>
      </c>
      <c r="Q36">
        <v>26.165900000000001</v>
      </c>
      <c r="R36">
        <v>38.355499999999999</v>
      </c>
      <c r="S36">
        <v>64.5</v>
      </c>
      <c r="T36">
        <v>51.383400000000002</v>
      </c>
      <c r="W36">
        <v>0</v>
      </c>
      <c r="X36">
        <v>18.163399999999999</v>
      </c>
      <c r="Y36">
        <v>13.6</v>
      </c>
      <c r="Z36">
        <v>845</v>
      </c>
      <c r="AA36">
        <v>834</v>
      </c>
      <c r="AB36">
        <v>868</v>
      </c>
      <c r="AC36">
        <v>92</v>
      </c>
      <c r="AD36">
        <v>12.69</v>
      </c>
      <c r="AE36">
        <v>0.28999999999999998</v>
      </c>
      <c r="AF36">
        <v>978</v>
      </c>
      <c r="AG36">
        <v>-9</v>
      </c>
      <c r="AH36">
        <v>82</v>
      </c>
      <c r="AI36">
        <v>30</v>
      </c>
      <c r="AJ36">
        <v>190</v>
      </c>
      <c r="AK36">
        <v>170</v>
      </c>
      <c r="AL36">
        <v>5.6</v>
      </c>
      <c r="AM36">
        <v>176</v>
      </c>
      <c r="AN36" t="s">
        <v>155</v>
      </c>
      <c r="AO36">
        <v>2</v>
      </c>
      <c r="AP36" s="28">
        <v>0.78611111111111109</v>
      </c>
      <c r="AQ36">
        <v>47.158607000000003</v>
      </c>
      <c r="AR36">
        <v>-88.489688000000001</v>
      </c>
      <c r="AS36">
        <v>302.3</v>
      </c>
      <c r="AT36">
        <v>0</v>
      </c>
      <c r="AU36">
        <v>12</v>
      </c>
      <c r="AV36">
        <v>11</v>
      </c>
      <c r="AW36" t="s">
        <v>202</v>
      </c>
      <c r="AX36">
        <v>0.96050000000000002</v>
      </c>
      <c r="AY36">
        <v>1.3</v>
      </c>
      <c r="AZ36">
        <v>1.6</v>
      </c>
      <c r="BA36">
        <v>14.545</v>
      </c>
      <c r="BB36">
        <v>111.78</v>
      </c>
      <c r="BC36">
        <v>7.69</v>
      </c>
      <c r="BD36">
        <v>1.3029999999999999</v>
      </c>
      <c r="BE36">
        <v>3213.0430000000001</v>
      </c>
      <c r="BF36">
        <v>12.045999999999999</v>
      </c>
      <c r="BG36">
        <v>6.1749999999999998</v>
      </c>
      <c r="BH36">
        <v>9.0519999999999996</v>
      </c>
      <c r="BI36">
        <v>15.227</v>
      </c>
      <c r="BJ36">
        <v>4.7759999999999998</v>
      </c>
      <c r="BK36">
        <v>7.0010000000000003</v>
      </c>
      <c r="BL36">
        <v>11.776999999999999</v>
      </c>
      <c r="BM36">
        <v>2.8235999999999999</v>
      </c>
      <c r="BQ36">
        <v>23019.797999999999</v>
      </c>
      <c r="BR36">
        <v>5.0000000000000001E-3</v>
      </c>
      <c r="BS36">
        <v>-5</v>
      </c>
      <c r="BT36">
        <v>7.0000000000000001E-3</v>
      </c>
      <c r="BU36">
        <v>0.122188</v>
      </c>
    </row>
    <row r="37" spans="1:73" x14ac:dyDescent="0.25">
      <c r="A37" s="26">
        <v>43529</v>
      </c>
      <c r="B37" s="27">
        <v>0.57777318287037038</v>
      </c>
      <c r="C37">
        <v>1.87</v>
      </c>
      <c r="D37">
        <v>1.0999999999999999E-2</v>
      </c>
      <c r="E37">
        <v>110</v>
      </c>
      <c r="F37">
        <v>33.799999999999997</v>
      </c>
      <c r="G37">
        <v>50</v>
      </c>
      <c r="H37">
        <v>54.3</v>
      </c>
      <c r="J37">
        <v>18.399999999999999</v>
      </c>
      <c r="K37">
        <v>0.98709999999999998</v>
      </c>
      <c r="L37">
        <v>1.8459000000000001</v>
      </c>
      <c r="M37">
        <v>1.09E-2</v>
      </c>
      <c r="N37">
        <v>33.407699999999998</v>
      </c>
      <c r="O37">
        <v>49.391100000000002</v>
      </c>
      <c r="P37">
        <v>82.8</v>
      </c>
      <c r="Q37">
        <v>25.8398</v>
      </c>
      <c r="R37">
        <v>38.202500000000001</v>
      </c>
      <c r="S37">
        <v>64</v>
      </c>
      <c r="T37">
        <v>54.298900000000003</v>
      </c>
      <c r="W37">
        <v>0</v>
      </c>
      <c r="X37">
        <v>18.1629</v>
      </c>
      <c r="Y37">
        <v>13.5</v>
      </c>
      <c r="Z37">
        <v>846</v>
      </c>
      <c r="AA37">
        <v>835</v>
      </c>
      <c r="AB37">
        <v>868</v>
      </c>
      <c r="AC37">
        <v>92</v>
      </c>
      <c r="AD37">
        <v>12.69</v>
      </c>
      <c r="AE37">
        <v>0.28999999999999998</v>
      </c>
      <c r="AF37">
        <v>978</v>
      </c>
      <c r="AG37">
        <v>-9</v>
      </c>
      <c r="AH37">
        <v>82</v>
      </c>
      <c r="AI37">
        <v>29.393999999999998</v>
      </c>
      <c r="AJ37">
        <v>190</v>
      </c>
      <c r="AK37">
        <v>170</v>
      </c>
      <c r="AL37">
        <v>5.6</v>
      </c>
      <c r="AM37">
        <v>176</v>
      </c>
      <c r="AN37" t="s">
        <v>155</v>
      </c>
      <c r="AO37">
        <v>2</v>
      </c>
      <c r="AP37" s="28">
        <v>0.78612268518518524</v>
      </c>
      <c r="AQ37">
        <v>47.158607000000003</v>
      </c>
      <c r="AR37">
        <v>-88.489688000000001</v>
      </c>
      <c r="AS37">
        <v>302.5</v>
      </c>
      <c r="AT37">
        <v>0</v>
      </c>
      <c r="AU37">
        <v>12</v>
      </c>
      <c r="AV37">
        <v>11</v>
      </c>
      <c r="AW37" t="s">
        <v>202</v>
      </c>
      <c r="AX37">
        <v>0.93946099999999999</v>
      </c>
      <c r="AY37">
        <v>1.3</v>
      </c>
      <c r="AZ37">
        <v>1.6394610000000001</v>
      </c>
      <c r="BA37">
        <v>14.545</v>
      </c>
      <c r="BB37">
        <v>111.61</v>
      </c>
      <c r="BC37">
        <v>7.67</v>
      </c>
      <c r="BD37">
        <v>1.306</v>
      </c>
      <c r="BE37">
        <v>3212.471</v>
      </c>
      <c r="BF37">
        <v>12.026999999999999</v>
      </c>
      <c r="BG37">
        <v>6.0890000000000004</v>
      </c>
      <c r="BH37">
        <v>9.0020000000000007</v>
      </c>
      <c r="BI37">
        <v>15.09</v>
      </c>
      <c r="BJ37">
        <v>4.7089999999999996</v>
      </c>
      <c r="BK37">
        <v>6.9619999999999997</v>
      </c>
      <c r="BL37">
        <v>11.672000000000001</v>
      </c>
      <c r="BM37">
        <v>2.9790999999999999</v>
      </c>
      <c r="BQ37">
        <v>22983.387999999999</v>
      </c>
      <c r="BR37">
        <v>5.0000000000000001E-3</v>
      </c>
      <c r="BS37">
        <v>-5</v>
      </c>
      <c r="BT37">
        <v>6.3940000000000004E-3</v>
      </c>
      <c r="BU37">
        <v>0.122188</v>
      </c>
    </row>
    <row r="38" spans="1:73" x14ac:dyDescent="0.25">
      <c r="A38" s="26">
        <v>43529</v>
      </c>
      <c r="B38" s="27">
        <v>0.57778475694444442</v>
      </c>
      <c r="C38">
        <v>1.87</v>
      </c>
      <c r="D38">
        <v>1.0999999999999999E-2</v>
      </c>
      <c r="E38">
        <v>110</v>
      </c>
      <c r="F38">
        <v>33.200000000000003</v>
      </c>
      <c r="G38">
        <v>49.8</v>
      </c>
      <c r="H38">
        <v>53</v>
      </c>
      <c r="J38">
        <v>18.399999999999999</v>
      </c>
      <c r="K38">
        <v>0.98709999999999998</v>
      </c>
      <c r="L38">
        <v>1.8459000000000001</v>
      </c>
      <c r="M38">
        <v>1.09E-2</v>
      </c>
      <c r="N38">
        <v>32.744900000000001</v>
      </c>
      <c r="O38">
        <v>49.194000000000003</v>
      </c>
      <c r="P38">
        <v>81.900000000000006</v>
      </c>
      <c r="Q38">
        <v>25.327100000000002</v>
      </c>
      <c r="R38">
        <v>38.049999999999997</v>
      </c>
      <c r="S38">
        <v>63.4</v>
      </c>
      <c r="T38">
        <v>52.964700000000001</v>
      </c>
      <c r="W38">
        <v>0</v>
      </c>
      <c r="X38">
        <v>18.1629</v>
      </c>
      <c r="Y38">
        <v>13.5</v>
      </c>
      <c r="Z38">
        <v>845</v>
      </c>
      <c r="AA38">
        <v>834</v>
      </c>
      <c r="AB38">
        <v>868</v>
      </c>
      <c r="AC38">
        <v>92</v>
      </c>
      <c r="AD38">
        <v>12.69</v>
      </c>
      <c r="AE38">
        <v>0.28999999999999998</v>
      </c>
      <c r="AF38">
        <v>978</v>
      </c>
      <c r="AG38">
        <v>-9</v>
      </c>
      <c r="AH38">
        <v>82</v>
      </c>
      <c r="AI38">
        <v>29</v>
      </c>
      <c r="AJ38">
        <v>190</v>
      </c>
      <c r="AK38">
        <v>170</v>
      </c>
      <c r="AL38">
        <v>5.6</v>
      </c>
      <c r="AM38">
        <v>175.6</v>
      </c>
      <c r="AN38" t="s">
        <v>155</v>
      </c>
      <c r="AO38">
        <v>2</v>
      </c>
      <c r="AP38" s="28">
        <v>0.78613425925925917</v>
      </c>
      <c r="AQ38">
        <v>47.158607000000003</v>
      </c>
      <c r="AR38">
        <v>-88.489688000000001</v>
      </c>
      <c r="AS38">
        <v>302.7</v>
      </c>
      <c r="AT38">
        <v>0</v>
      </c>
      <c r="AU38">
        <v>12</v>
      </c>
      <c r="AV38">
        <v>11</v>
      </c>
      <c r="AW38" t="s">
        <v>202</v>
      </c>
      <c r="AX38">
        <v>0.960561</v>
      </c>
      <c r="AY38">
        <v>1.3</v>
      </c>
      <c r="AZ38">
        <v>1.7</v>
      </c>
      <c r="BA38">
        <v>14.545</v>
      </c>
      <c r="BB38">
        <v>111.62</v>
      </c>
      <c r="BC38">
        <v>7.67</v>
      </c>
      <c r="BD38">
        <v>1.3049999999999999</v>
      </c>
      <c r="BE38">
        <v>3212.7060000000001</v>
      </c>
      <c r="BF38">
        <v>12.028</v>
      </c>
      <c r="BG38">
        <v>5.968</v>
      </c>
      <c r="BH38">
        <v>8.9659999999999993</v>
      </c>
      <c r="BI38">
        <v>14.933999999999999</v>
      </c>
      <c r="BJ38">
        <v>4.6159999999999997</v>
      </c>
      <c r="BK38">
        <v>6.9349999999999996</v>
      </c>
      <c r="BL38">
        <v>11.551</v>
      </c>
      <c r="BM38">
        <v>2.9060999999999999</v>
      </c>
      <c r="BQ38">
        <v>22985.07</v>
      </c>
      <c r="BR38">
        <v>5.0000000000000001E-3</v>
      </c>
      <c r="BS38">
        <v>-5</v>
      </c>
      <c r="BT38">
        <v>6.6059999999999999E-3</v>
      </c>
      <c r="BU38">
        <v>0.122188</v>
      </c>
    </row>
    <row r="39" spans="1:73" x14ac:dyDescent="0.25">
      <c r="A39" s="26">
        <v>43529</v>
      </c>
      <c r="B39" s="27">
        <v>0.57779633101851846</v>
      </c>
      <c r="C39">
        <v>1.87</v>
      </c>
      <c r="D39">
        <v>1.0999999999999999E-2</v>
      </c>
      <c r="E39">
        <v>110</v>
      </c>
      <c r="F39">
        <v>32.5</v>
      </c>
      <c r="G39">
        <v>49.6</v>
      </c>
      <c r="H39">
        <v>51.3</v>
      </c>
      <c r="J39">
        <v>18.399999999999999</v>
      </c>
      <c r="K39">
        <v>0.98709999999999998</v>
      </c>
      <c r="L39">
        <v>1.8459000000000001</v>
      </c>
      <c r="M39">
        <v>1.09E-2</v>
      </c>
      <c r="N39">
        <v>32.090200000000003</v>
      </c>
      <c r="O39">
        <v>48.933999999999997</v>
      </c>
      <c r="P39">
        <v>81</v>
      </c>
      <c r="Q39">
        <v>24.820799999999998</v>
      </c>
      <c r="R39">
        <v>37.848999999999997</v>
      </c>
      <c r="S39">
        <v>62.7</v>
      </c>
      <c r="T39">
        <v>51.285699999999999</v>
      </c>
      <c r="W39">
        <v>0</v>
      </c>
      <c r="X39">
        <v>18.1629</v>
      </c>
      <c r="Y39">
        <v>13.5</v>
      </c>
      <c r="Z39">
        <v>845</v>
      </c>
      <c r="AA39">
        <v>833</v>
      </c>
      <c r="AB39">
        <v>868</v>
      </c>
      <c r="AC39">
        <v>92</v>
      </c>
      <c r="AD39">
        <v>12.69</v>
      </c>
      <c r="AE39">
        <v>0.28999999999999998</v>
      </c>
      <c r="AF39">
        <v>978</v>
      </c>
      <c r="AG39">
        <v>-9</v>
      </c>
      <c r="AH39">
        <v>82</v>
      </c>
      <c r="AI39">
        <v>29</v>
      </c>
      <c r="AJ39">
        <v>190</v>
      </c>
      <c r="AK39">
        <v>170</v>
      </c>
      <c r="AL39">
        <v>5.6</v>
      </c>
      <c r="AM39">
        <v>175.3</v>
      </c>
      <c r="AN39" t="s">
        <v>155</v>
      </c>
      <c r="AO39">
        <v>2</v>
      </c>
      <c r="AP39" s="28">
        <v>0.78614583333333332</v>
      </c>
      <c r="AQ39">
        <v>47.158607000000003</v>
      </c>
      <c r="AR39">
        <v>-88.489688000000001</v>
      </c>
      <c r="AS39">
        <v>302.8</v>
      </c>
      <c r="AT39">
        <v>0</v>
      </c>
      <c r="AU39">
        <v>12</v>
      </c>
      <c r="AV39">
        <v>11</v>
      </c>
      <c r="AW39" t="s">
        <v>202</v>
      </c>
      <c r="AX39">
        <v>0.9</v>
      </c>
      <c r="AY39">
        <v>1.3</v>
      </c>
      <c r="AZ39">
        <v>1.6605000000000001</v>
      </c>
      <c r="BA39">
        <v>14.545</v>
      </c>
      <c r="BB39">
        <v>111.63</v>
      </c>
      <c r="BC39">
        <v>7.67</v>
      </c>
      <c r="BD39">
        <v>1.3049999999999999</v>
      </c>
      <c r="BE39">
        <v>3213.002</v>
      </c>
      <c r="BF39">
        <v>12.029</v>
      </c>
      <c r="BG39">
        <v>5.8490000000000002</v>
      </c>
      <c r="BH39">
        <v>8.92</v>
      </c>
      <c r="BI39">
        <v>14.769</v>
      </c>
      <c r="BJ39">
        <v>4.524</v>
      </c>
      <c r="BK39">
        <v>6.899</v>
      </c>
      <c r="BL39">
        <v>11.423</v>
      </c>
      <c r="BM39">
        <v>2.8142999999999998</v>
      </c>
      <c r="BQ39">
        <v>22987.187000000002</v>
      </c>
      <c r="BR39">
        <v>5.6059999999999999E-3</v>
      </c>
      <c r="BS39">
        <v>-5</v>
      </c>
      <c r="BT39">
        <v>6.3940000000000004E-3</v>
      </c>
      <c r="BU39">
        <v>0.13699700000000001</v>
      </c>
    </row>
    <row r="40" spans="1:73" x14ac:dyDescent="0.25">
      <c r="A40" s="26">
        <v>43529</v>
      </c>
      <c r="B40" s="27">
        <v>0.57780790509259261</v>
      </c>
      <c r="C40">
        <v>1.87</v>
      </c>
      <c r="D40">
        <v>1.0999999999999999E-2</v>
      </c>
      <c r="E40">
        <v>110</v>
      </c>
      <c r="F40">
        <v>31.8</v>
      </c>
      <c r="G40">
        <v>49.2</v>
      </c>
      <c r="H40">
        <v>53.1</v>
      </c>
      <c r="J40">
        <v>18.399999999999999</v>
      </c>
      <c r="K40">
        <v>0.98709999999999998</v>
      </c>
      <c r="L40">
        <v>1.8459000000000001</v>
      </c>
      <c r="M40">
        <v>1.09E-2</v>
      </c>
      <c r="N40">
        <v>31.3733</v>
      </c>
      <c r="O40">
        <v>48.6021</v>
      </c>
      <c r="P40">
        <v>80</v>
      </c>
      <c r="Q40">
        <v>24.266300000000001</v>
      </c>
      <c r="R40">
        <v>37.592199999999998</v>
      </c>
      <c r="S40">
        <v>61.9</v>
      </c>
      <c r="T40">
        <v>53.1</v>
      </c>
      <c r="W40">
        <v>0</v>
      </c>
      <c r="X40">
        <v>18.1629</v>
      </c>
      <c r="Y40">
        <v>13.5</v>
      </c>
      <c r="Z40">
        <v>846</v>
      </c>
      <c r="AA40">
        <v>833</v>
      </c>
      <c r="AB40">
        <v>868</v>
      </c>
      <c r="AC40">
        <v>92</v>
      </c>
      <c r="AD40">
        <v>12.69</v>
      </c>
      <c r="AE40">
        <v>0.28999999999999998</v>
      </c>
      <c r="AF40">
        <v>978</v>
      </c>
      <c r="AG40">
        <v>-9</v>
      </c>
      <c r="AH40">
        <v>82</v>
      </c>
      <c r="AI40">
        <v>29</v>
      </c>
      <c r="AJ40">
        <v>190</v>
      </c>
      <c r="AK40">
        <v>170</v>
      </c>
      <c r="AL40">
        <v>5.6</v>
      </c>
      <c r="AM40">
        <v>175</v>
      </c>
      <c r="AN40" t="s">
        <v>155</v>
      </c>
      <c r="AO40">
        <v>2</v>
      </c>
      <c r="AP40" s="28">
        <v>0.78615740740740747</v>
      </c>
      <c r="AQ40">
        <v>47.158607000000003</v>
      </c>
      <c r="AR40">
        <v>-88.489688000000001</v>
      </c>
      <c r="AS40">
        <v>302.89999999999998</v>
      </c>
      <c r="AT40">
        <v>0</v>
      </c>
      <c r="AU40">
        <v>12</v>
      </c>
      <c r="AV40">
        <v>11</v>
      </c>
      <c r="AW40" t="s">
        <v>202</v>
      </c>
      <c r="AX40">
        <v>0.9</v>
      </c>
      <c r="AY40">
        <v>1.3</v>
      </c>
      <c r="AZ40">
        <v>1.6</v>
      </c>
      <c r="BA40">
        <v>14.545</v>
      </c>
      <c r="BB40">
        <v>111.62</v>
      </c>
      <c r="BC40">
        <v>7.67</v>
      </c>
      <c r="BD40">
        <v>1.3049999999999999</v>
      </c>
      <c r="BE40">
        <v>3212.6819999999998</v>
      </c>
      <c r="BF40">
        <v>12.028</v>
      </c>
      <c r="BG40">
        <v>5.718</v>
      </c>
      <c r="BH40">
        <v>8.8580000000000005</v>
      </c>
      <c r="BI40">
        <v>14.576000000000001</v>
      </c>
      <c r="BJ40">
        <v>4.423</v>
      </c>
      <c r="BK40">
        <v>6.8520000000000003</v>
      </c>
      <c r="BL40">
        <v>11.273999999999999</v>
      </c>
      <c r="BM40">
        <v>2.9136000000000002</v>
      </c>
      <c r="BQ40">
        <v>22984.899000000001</v>
      </c>
      <c r="BR40">
        <v>5.3940000000000004E-3</v>
      </c>
      <c r="BS40">
        <v>-5</v>
      </c>
      <c r="BT40">
        <v>6.0000000000000001E-3</v>
      </c>
      <c r="BU40">
        <v>0.13181599999999999</v>
      </c>
    </row>
    <row r="41" spans="1:73" x14ac:dyDescent="0.25">
      <c r="A41" s="26">
        <v>43529</v>
      </c>
      <c r="B41" s="27">
        <v>0.57781947916666665</v>
      </c>
      <c r="C41">
        <v>1.87</v>
      </c>
      <c r="D41">
        <v>1.0999999999999999E-2</v>
      </c>
      <c r="E41">
        <v>110</v>
      </c>
      <c r="F41">
        <v>30.8</v>
      </c>
      <c r="G41">
        <v>48.1</v>
      </c>
      <c r="H41">
        <v>52.4</v>
      </c>
      <c r="J41">
        <v>18.399999999999999</v>
      </c>
      <c r="K41">
        <v>0.98709999999999998</v>
      </c>
      <c r="L41">
        <v>1.8459000000000001</v>
      </c>
      <c r="M41">
        <v>1.09E-2</v>
      </c>
      <c r="N41">
        <v>30.383199999999999</v>
      </c>
      <c r="O41">
        <v>47.4681</v>
      </c>
      <c r="P41">
        <v>77.900000000000006</v>
      </c>
      <c r="Q41">
        <v>23.500499999999999</v>
      </c>
      <c r="R41">
        <v>36.7151</v>
      </c>
      <c r="S41">
        <v>60.2</v>
      </c>
      <c r="T41">
        <v>52.428100000000001</v>
      </c>
      <c r="W41">
        <v>0</v>
      </c>
      <c r="X41">
        <v>18.1629</v>
      </c>
      <c r="Y41">
        <v>13.5</v>
      </c>
      <c r="Z41">
        <v>845</v>
      </c>
      <c r="AA41">
        <v>833</v>
      </c>
      <c r="AB41">
        <v>868</v>
      </c>
      <c r="AC41">
        <v>92</v>
      </c>
      <c r="AD41">
        <v>12.69</v>
      </c>
      <c r="AE41">
        <v>0.28999999999999998</v>
      </c>
      <c r="AF41">
        <v>978</v>
      </c>
      <c r="AG41">
        <v>-9</v>
      </c>
      <c r="AH41">
        <v>82</v>
      </c>
      <c r="AI41">
        <v>29</v>
      </c>
      <c r="AJ41">
        <v>190</v>
      </c>
      <c r="AK41">
        <v>170</v>
      </c>
      <c r="AL41">
        <v>5.6</v>
      </c>
      <c r="AM41">
        <v>175</v>
      </c>
      <c r="AN41" t="s">
        <v>155</v>
      </c>
      <c r="AO41">
        <v>2</v>
      </c>
      <c r="AP41" s="28">
        <v>0.78616898148148151</v>
      </c>
      <c r="AQ41">
        <v>47.158607000000003</v>
      </c>
      <c r="AR41">
        <v>-88.489688000000001</v>
      </c>
      <c r="AS41">
        <v>303.10000000000002</v>
      </c>
      <c r="AT41">
        <v>0</v>
      </c>
      <c r="AU41">
        <v>12</v>
      </c>
      <c r="AV41">
        <v>11</v>
      </c>
      <c r="AW41" t="s">
        <v>202</v>
      </c>
      <c r="AX41">
        <v>0.9</v>
      </c>
      <c r="AY41">
        <v>1.3</v>
      </c>
      <c r="AZ41">
        <v>1.6</v>
      </c>
      <c r="BA41">
        <v>14.545</v>
      </c>
      <c r="BB41">
        <v>111.62</v>
      </c>
      <c r="BC41">
        <v>7.67</v>
      </c>
      <c r="BD41">
        <v>1.3049999999999999</v>
      </c>
      <c r="BE41">
        <v>3212.8009999999999</v>
      </c>
      <c r="BF41">
        <v>12.029</v>
      </c>
      <c r="BG41">
        <v>5.5380000000000003</v>
      </c>
      <c r="BH41">
        <v>8.6519999999999992</v>
      </c>
      <c r="BI41">
        <v>14.19</v>
      </c>
      <c r="BJ41">
        <v>4.2830000000000004</v>
      </c>
      <c r="BK41">
        <v>6.6920000000000002</v>
      </c>
      <c r="BL41">
        <v>10.975</v>
      </c>
      <c r="BM41">
        <v>2.8767999999999998</v>
      </c>
      <c r="BQ41">
        <v>22985.746999999999</v>
      </c>
      <c r="BR41">
        <v>5.0000000000000001E-3</v>
      </c>
      <c r="BS41">
        <v>-5</v>
      </c>
      <c r="BT41">
        <v>6.0000000000000001E-3</v>
      </c>
      <c r="BU41">
        <v>0.122188</v>
      </c>
    </row>
    <row r="42" spans="1:73" x14ac:dyDescent="0.25">
      <c r="A42" s="26">
        <v>43529</v>
      </c>
      <c r="B42" s="27">
        <v>0.5778310532407408</v>
      </c>
      <c r="C42">
        <v>1.8480000000000001</v>
      </c>
      <c r="D42">
        <v>1.0999999999999999E-2</v>
      </c>
      <c r="E42">
        <v>110</v>
      </c>
      <c r="F42">
        <v>29.9</v>
      </c>
      <c r="G42">
        <v>47.5</v>
      </c>
      <c r="H42">
        <v>57.3</v>
      </c>
      <c r="J42">
        <v>18.399999999999999</v>
      </c>
      <c r="K42">
        <v>0.98729999999999996</v>
      </c>
      <c r="L42">
        <v>1.8244</v>
      </c>
      <c r="M42">
        <v>1.09E-2</v>
      </c>
      <c r="N42">
        <v>29.5639</v>
      </c>
      <c r="O42">
        <v>46.931800000000003</v>
      </c>
      <c r="P42">
        <v>76.5</v>
      </c>
      <c r="Q42">
        <v>22.866800000000001</v>
      </c>
      <c r="R42">
        <v>36.3003</v>
      </c>
      <c r="S42">
        <v>59.2</v>
      </c>
      <c r="T42">
        <v>57.281799999999997</v>
      </c>
      <c r="W42">
        <v>0</v>
      </c>
      <c r="X42">
        <v>18.166</v>
      </c>
      <c r="Y42">
        <v>13.5</v>
      </c>
      <c r="Z42">
        <v>845</v>
      </c>
      <c r="AA42">
        <v>834</v>
      </c>
      <c r="AB42">
        <v>868</v>
      </c>
      <c r="AC42">
        <v>92</v>
      </c>
      <c r="AD42">
        <v>12.69</v>
      </c>
      <c r="AE42">
        <v>0.28999999999999998</v>
      </c>
      <c r="AF42">
        <v>978</v>
      </c>
      <c r="AG42">
        <v>-9</v>
      </c>
      <c r="AH42">
        <v>82</v>
      </c>
      <c r="AI42">
        <v>29</v>
      </c>
      <c r="AJ42">
        <v>190</v>
      </c>
      <c r="AK42">
        <v>170</v>
      </c>
      <c r="AL42">
        <v>5.5</v>
      </c>
      <c r="AM42">
        <v>175</v>
      </c>
      <c r="AN42" t="s">
        <v>155</v>
      </c>
      <c r="AO42">
        <v>2</v>
      </c>
      <c r="AP42" s="28">
        <v>0.78618055555555555</v>
      </c>
      <c r="AQ42">
        <v>47.158607000000003</v>
      </c>
      <c r="AR42">
        <v>-88.489688000000001</v>
      </c>
      <c r="AS42">
        <v>303.2</v>
      </c>
      <c r="AT42">
        <v>0</v>
      </c>
      <c r="AU42">
        <v>12</v>
      </c>
      <c r="AV42">
        <v>11</v>
      </c>
      <c r="AW42" t="s">
        <v>202</v>
      </c>
      <c r="AX42">
        <v>0.9</v>
      </c>
      <c r="AY42">
        <v>1.3</v>
      </c>
      <c r="AZ42">
        <v>1.6</v>
      </c>
      <c r="BA42">
        <v>14.545</v>
      </c>
      <c r="BB42">
        <v>112.9</v>
      </c>
      <c r="BC42">
        <v>7.76</v>
      </c>
      <c r="BD42">
        <v>1.288</v>
      </c>
      <c r="BE42">
        <v>3212.4259999999999</v>
      </c>
      <c r="BF42">
        <v>12.170999999999999</v>
      </c>
      <c r="BG42">
        <v>5.4509999999999996</v>
      </c>
      <c r="BH42">
        <v>8.6539999999999999</v>
      </c>
      <c r="BI42">
        <v>14.105</v>
      </c>
      <c r="BJ42">
        <v>4.2169999999999996</v>
      </c>
      <c r="BK42">
        <v>6.694</v>
      </c>
      <c r="BL42">
        <v>10.91</v>
      </c>
      <c r="BM42">
        <v>3.1798000000000002</v>
      </c>
      <c r="BQ42">
        <v>23257.996999999999</v>
      </c>
      <c r="BR42">
        <v>5.6059999999999999E-3</v>
      </c>
      <c r="BS42">
        <v>-5</v>
      </c>
      <c r="BT42">
        <v>6.0000000000000001E-3</v>
      </c>
      <c r="BU42">
        <v>0.13699700000000001</v>
      </c>
    </row>
    <row r="43" spans="1:73" x14ac:dyDescent="0.25">
      <c r="A43" s="26">
        <v>43529</v>
      </c>
      <c r="B43" s="27">
        <v>0.57784262731481484</v>
      </c>
      <c r="C43">
        <v>1.8340000000000001</v>
      </c>
      <c r="D43">
        <v>1.0999999999999999E-2</v>
      </c>
      <c r="E43">
        <v>110</v>
      </c>
      <c r="F43">
        <v>29.3</v>
      </c>
      <c r="G43">
        <v>47.3</v>
      </c>
      <c r="H43">
        <v>55.8</v>
      </c>
      <c r="J43">
        <v>18.399999999999999</v>
      </c>
      <c r="K43">
        <v>0.98740000000000006</v>
      </c>
      <c r="L43">
        <v>1.8113999999999999</v>
      </c>
      <c r="M43">
        <v>1.09E-2</v>
      </c>
      <c r="N43">
        <v>28.939599999999999</v>
      </c>
      <c r="O43">
        <v>46.676699999999997</v>
      </c>
      <c r="P43">
        <v>75.599999999999994</v>
      </c>
      <c r="Q43">
        <v>22.383900000000001</v>
      </c>
      <c r="R43">
        <v>36.103000000000002</v>
      </c>
      <c r="S43">
        <v>58.5</v>
      </c>
      <c r="T43">
        <v>55.810699999999997</v>
      </c>
      <c r="W43">
        <v>0</v>
      </c>
      <c r="X43">
        <v>18.167999999999999</v>
      </c>
      <c r="Y43">
        <v>13.6</v>
      </c>
      <c r="Z43">
        <v>845</v>
      </c>
      <c r="AA43">
        <v>833</v>
      </c>
      <c r="AB43">
        <v>867</v>
      </c>
      <c r="AC43">
        <v>92</v>
      </c>
      <c r="AD43">
        <v>12.69</v>
      </c>
      <c r="AE43">
        <v>0.28999999999999998</v>
      </c>
      <c r="AF43">
        <v>978</v>
      </c>
      <c r="AG43">
        <v>-9</v>
      </c>
      <c r="AH43">
        <v>82</v>
      </c>
      <c r="AI43">
        <v>29</v>
      </c>
      <c r="AJ43">
        <v>190</v>
      </c>
      <c r="AK43">
        <v>170</v>
      </c>
      <c r="AL43">
        <v>5.5</v>
      </c>
      <c r="AM43">
        <v>175</v>
      </c>
      <c r="AN43" t="s">
        <v>155</v>
      </c>
      <c r="AO43">
        <v>2</v>
      </c>
      <c r="AP43" s="28">
        <v>0.78619212962962959</v>
      </c>
      <c r="AQ43">
        <v>47.158607000000003</v>
      </c>
      <c r="AR43">
        <v>-88.489688000000001</v>
      </c>
      <c r="AS43">
        <v>303.39999999999998</v>
      </c>
      <c r="AT43">
        <v>0</v>
      </c>
      <c r="AU43">
        <v>12</v>
      </c>
      <c r="AV43">
        <v>11</v>
      </c>
      <c r="AW43" t="s">
        <v>202</v>
      </c>
      <c r="AX43">
        <v>0.9</v>
      </c>
      <c r="AY43">
        <v>1.3</v>
      </c>
      <c r="AZ43">
        <v>1.6</v>
      </c>
      <c r="BA43">
        <v>14.545</v>
      </c>
      <c r="BB43">
        <v>113.73</v>
      </c>
      <c r="BC43">
        <v>7.82</v>
      </c>
      <c r="BD43">
        <v>1.2769999999999999</v>
      </c>
      <c r="BE43">
        <v>3212.9870000000001</v>
      </c>
      <c r="BF43">
        <v>12.262</v>
      </c>
      <c r="BG43">
        <v>5.3760000000000003</v>
      </c>
      <c r="BH43">
        <v>8.67</v>
      </c>
      <c r="BI43">
        <v>14.045999999999999</v>
      </c>
      <c r="BJ43">
        <v>4.1580000000000004</v>
      </c>
      <c r="BK43">
        <v>6.7060000000000004</v>
      </c>
      <c r="BL43">
        <v>10.864000000000001</v>
      </c>
      <c r="BM43">
        <v>3.121</v>
      </c>
      <c r="BQ43">
        <v>23432.161</v>
      </c>
      <c r="BR43">
        <v>5.3949999999999996E-3</v>
      </c>
      <c r="BS43">
        <v>-5</v>
      </c>
      <c r="BT43">
        <v>6.0000000000000001E-3</v>
      </c>
      <c r="BU43">
        <v>0.131831</v>
      </c>
    </row>
    <row r="44" spans="1:73" x14ac:dyDescent="0.25">
      <c r="A44" s="26">
        <v>43529</v>
      </c>
      <c r="B44" s="27">
        <v>0.57785420138888888</v>
      </c>
      <c r="C44">
        <v>1.83</v>
      </c>
      <c r="D44">
        <v>1.0999999999999999E-2</v>
      </c>
      <c r="E44">
        <v>110</v>
      </c>
      <c r="F44">
        <v>28.9</v>
      </c>
      <c r="G44">
        <v>47</v>
      </c>
      <c r="H44">
        <v>55.8</v>
      </c>
      <c r="J44">
        <v>18.399999999999999</v>
      </c>
      <c r="K44">
        <v>0.98750000000000004</v>
      </c>
      <c r="L44">
        <v>1.8069999999999999</v>
      </c>
      <c r="M44">
        <v>1.09E-2</v>
      </c>
      <c r="N44">
        <v>28.5076</v>
      </c>
      <c r="O44">
        <v>46.444800000000001</v>
      </c>
      <c r="P44">
        <v>75</v>
      </c>
      <c r="Q44">
        <v>22.049800000000001</v>
      </c>
      <c r="R44">
        <v>35.923699999999997</v>
      </c>
      <c r="S44">
        <v>58</v>
      </c>
      <c r="T44">
        <v>55.8018</v>
      </c>
      <c r="W44">
        <v>0</v>
      </c>
      <c r="X44">
        <v>18.1692</v>
      </c>
      <c r="Y44">
        <v>13.6</v>
      </c>
      <c r="Z44">
        <v>845</v>
      </c>
      <c r="AA44">
        <v>833</v>
      </c>
      <c r="AB44">
        <v>868</v>
      </c>
      <c r="AC44">
        <v>92</v>
      </c>
      <c r="AD44">
        <v>12.69</v>
      </c>
      <c r="AE44">
        <v>0.28999999999999998</v>
      </c>
      <c r="AF44">
        <v>978</v>
      </c>
      <c r="AG44">
        <v>-9</v>
      </c>
      <c r="AH44">
        <v>82</v>
      </c>
      <c r="AI44">
        <v>29</v>
      </c>
      <c r="AJ44">
        <v>190</v>
      </c>
      <c r="AK44">
        <v>170</v>
      </c>
      <c r="AL44">
        <v>5.6</v>
      </c>
      <c r="AM44">
        <v>175</v>
      </c>
      <c r="AN44" t="s">
        <v>155</v>
      </c>
      <c r="AO44">
        <v>2</v>
      </c>
      <c r="AP44" s="28">
        <v>0.78620370370370374</v>
      </c>
      <c r="AQ44">
        <v>47.158607000000003</v>
      </c>
      <c r="AR44">
        <v>-88.489688000000001</v>
      </c>
      <c r="AS44">
        <v>303.5</v>
      </c>
      <c r="AT44">
        <v>0</v>
      </c>
      <c r="AU44">
        <v>12</v>
      </c>
      <c r="AV44">
        <v>11</v>
      </c>
      <c r="AW44" t="s">
        <v>202</v>
      </c>
      <c r="AX44">
        <v>0.9</v>
      </c>
      <c r="AY44">
        <v>1.3</v>
      </c>
      <c r="AZ44">
        <v>1.6</v>
      </c>
      <c r="BA44">
        <v>14.545</v>
      </c>
      <c r="BB44">
        <v>114</v>
      </c>
      <c r="BC44">
        <v>7.84</v>
      </c>
      <c r="BD44">
        <v>1.27</v>
      </c>
      <c r="BE44">
        <v>3213.0880000000002</v>
      </c>
      <c r="BF44">
        <v>12.292999999999999</v>
      </c>
      <c r="BG44">
        <v>5.3079999999999998</v>
      </c>
      <c r="BH44">
        <v>8.6479999999999997</v>
      </c>
      <c r="BI44">
        <v>13.956</v>
      </c>
      <c r="BJ44">
        <v>4.1059999999999999</v>
      </c>
      <c r="BK44">
        <v>6.6890000000000001</v>
      </c>
      <c r="BL44">
        <v>10.795</v>
      </c>
      <c r="BM44">
        <v>3.1280000000000001</v>
      </c>
      <c r="BQ44">
        <v>23490.268</v>
      </c>
      <c r="BR44">
        <v>6.2110000000000004E-3</v>
      </c>
      <c r="BS44">
        <v>-5</v>
      </c>
      <c r="BT44">
        <v>6.0000000000000001E-3</v>
      </c>
      <c r="BU44">
        <v>0.15178700000000001</v>
      </c>
    </row>
    <row r="45" spans="1:73" x14ac:dyDescent="0.25">
      <c r="A45" s="26">
        <v>43529</v>
      </c>
      <c r="B45" s="27">
        <v>0.57786577546296292</v>
      </c>
      <c r="C45">
        <v>1.83</v>
      </c>
      <c r="D45">
        <v>1.0500000000000001E-2</v>
      </c>
      <c r="E45">
        <v>104.612177</v>
      </c>
      <c r="F45">
        <v>28.5</v>
      </c>
      <c r="G45">
        <v>47</v>
      </c>
      <c r="H45">
        <v>59.4</v>
      </c>
      <c r="J45">
        <v>18.399999999999999</v>
      </c>
      <c r="K45">
        <v>0.98750000000000004</v>
      </c>
      <c r="L45">
        <v>1.8070999999999999</v>
      </c>
      <c r="M45">
        <v>1.03E-2</v>
      </c>
      <c r="N45">
        <v>28.1175</v>
      </c>
      <c r="O45">
        <v>46.412300000000002</v>
      </c>
      <c r="P45">
        <v>74.5</v>
      </c>
      <c r="Q45">
        <v>21.748000000000001</v>
      </c>
      <c r="R45">
        <v>35.898499999999999</v>
      </c>
      <c r="S45">
        <v>57.6</v>
      </c>
      <c r="T45">
        <v>59.402999999999999</v>
      </c>
      <c r="W45">
        <v>0</v>
      </c>
      <c r="X45">
        <v>18.169899999999998</v>
      </c>
      <c r="Y45">
        <v>13.6</v>
      </c>
      <c r="Z45">
        <v>844</v>
      </c>
      <c r="AA45">
        <v>832</v>
      </c>
      <c r="AB45">
        <v>867</v>
      </c>
      <c r="AC45">
        <v>92</v>
      </c>
      <c r="AD45">
        <v>12.69</v>
      </c>
      <c r="AE45">
        <v>0.28999999999999998</v>
      </c>
      <c r="AF45">
        <v>978</v>
      </c>
      <c r="AG45">
        <v>-9</v>
      </c>
      <c r="AH45">
        <v>82</v>
      </c>
      <c r="AI45">
        <v>29</v>
      </c>
      <c r="AJ45">
        <v>190</v>
      </c>
      <c r="AK45">
        <v>170</v>
      </c>
      <c r="AL45">
        <v>5.7</v>
      </c>
      <c r="AM45">
        <v>175</v>
      </c>
      <c r="AN45" t="s">
        <v>155</v>
      </c>
      <c r="AO45">
        <v>2</v>
      </c>
      <c r="AP45" s="28">
        <v>0.78621527777777767</v>
      </c>
      <c r="AQ45">
        <v>47.158607000000003</v>
      </c>
      <c r="AR45">
        <v>-88.489688000000001</v>
      </c>
      <c r="AS45">
        <v>303.5</v>
      </c>
      <c r="AT45">
        <v>0</v>
      </c>
      <c r="AU45">
        <v>12</v>
      </c>
      <c r="AV45">
        <v>11</v>
      </c>
      <c r="AW45" t="s">
        <v>202</v>
      </c>
      <c r="AX45">
        <v>0.9</v>
      </c>
      <c r="AY45">
        <v>1.3</v>
      </c>
      <c r="AZ45">
        <v>1.6</v>
      </c>
      <c r="BA45">
        <v>14.545</v>
      </c>
      <c r="BB45">
        <v>114.01</v>
      </c>
      <c r="BC45">
        <v>7.84</v>
      </c>
      <c r="BD45">
        <v>1.266</v>
      </c>
      <c r="BE45">
        <v>3213.395</v>
      </c>
      <c r="BF45">
        <v>11.692</v>
      </c>
      <c r="BG45">
        <v>5.2359999999999998</v>
      </c>
      <c r="BH45">
        <v>8.6430000000000007</v>
      </c>
      <c r="BI45">
        <v>13.879</v>
      </c>
      <c r="BJ45">
        <v>4.05</v>
      </c>
      <c r="BK45">
        <v>6.6849999999999996</v>
      </c>
      <c r="BL45">
        <v>10.734999999999999</v>
      </c>
      <c r="BM45">
        <v>3.3300999999999998</v>
      </c>
      <c r="BQ45">
        <v>23492.516</v>
      </c>
      <c r="BR45">
        <v>7.0000000000000001E-3</v>
      </c>
      <c r="BS45">
        <v>-5</v>
      </c>
      <c r="BT45">
        <v>6.0000000000000001E-3</v>
      </c>
      <c r="BU45">
        <v>0.17106299999999999</v>
      </c>
    </row>
    <row r="46" spans="1:73" x14ac:dyDescent="0.25">
      <c r="A46" s="26">
        <v>43529</v>
      </c>
      <c r="B46" s="27">
        <v>0.57787734953703707</v>
      </c>
      <c r="C46">
        <v>1.829</v>
      </c>
      <c r="D46">
        <v>0.01</v>
      </c>
      <c r="E46">
        <v>100</v>
      </c>
      <c r="F46">
        <v>28.3</v>
      </c>
      <c r="G46">
        <v>47</v>
      </c>
      <c r="H46">
        <v>55.9</v>
      </c>
      <c r="J46">
        <v>18.399999999999999</v>
      </c>
      <c r="K46">
        <v>0.98750000000000004</v>
      </c>
      <c r="L46">
        <v>1.8065</v>
      </c>
      <c r="M46">
        <v>9.9000000000000008E-3</v>
      </c>
      <c r="N46">
        <v>27.980699999999999</v>
      </c>
      <c r="O46">
        <v>46.4114</v>
      </c>
      <c r="P46">
        <v>74.400000000000006</v>
      </c>
      <c r="Q46">
        <v>21.642199999999999</v>
      </c>
      <c r="R46">
        <v>35.897799999999997</v>
      </c>
      <c r="S46">
        <v>57.5</v>
      </c>
      <c r="T46">
        <v>55.920200000000001</v>
      </c>
      <c r="W46">
        <v>0</v>
      </c>
      <c r="X46">
        <v>18.169599999999999</v>
      </c>
      <c r="Y46">
        <v>13.6</v>
      </c>
      <c r="Z46">
        <v>845</v>
      </c>
      <c r="AA46">
        <v>833</v>
      </c>
      <c r="AB46">
        <v>867</v>
      </c>
      <c r="AC46">
        <v>92</v>
      </c>
      <c r="AD46">
        <v>12.69</v>
      </c>
      <c r="AE46">
        <v>0.28999999999999998</v>
      </c>
      <c r="AF46">
        <v>978</v>
      </c>
      <c r="AG46">
        <v>-9</v>
      </c>
      <c r="AH46">
        <v>82</v>
      </c>
      <c r="AI46">
        <v>29</v>
      </c>
      <c r="AJ46">
        <v>190</v>
      </c>
      <c r="AK46">
        <v>170</v>
      </c>
      <c r="AL46">
        <v>5.6</v>
      </c>
      <c r="AM46">
        <v>174.7</v>
      </c>
      <c r="AN46" t="s">
        <v>155</v>
      </c>
      <c r="AO46">
        <v>2</v>
      </c>
      <c r="AP46" s="28">
        <v>0.78622685185185182</v>
      </c>
      <c r="AQ46">
        <v>47.158607000000003</v>
      </c>
      <c r="AR46">
        <v>-88.489688000000001</v>
      </c>
      <c r="AS46">
        <v>303.60000000000002</v>
      </c>
      <c r="AT46">
        <v>0</v>
      </c>
      <c r="AU46">
        <v>12</v>
      </c>
      <c r="AV46">
        <v>11</v>
      </c>
      <c r="AW46" t="s">
        <v>202</v>
      </c>
      <c r="AX46">
        <v>0.9</v>
      </c>
      <c r="AY46">
        <v>1.3</v>
      </c>
      <c r="AZ46">
        <v>1.6</v>
      </c>
      <c r="BA46">
        <v>14.545</v>
      </c>
      <c r="BB46">
        <v>114.09</v>
      </c>
      <c r="BC46">
        <v>7.84</v>
      </c>
      <c r="BD46">
        <v>1.268</v>
      </c>
      <c r="BE46">
        <v>3214.8589999999999</v>
      </c>
      <c r="BF46">
        <v>11.185</v>
      </c>
      <c r="BG46">
        <v>5.2140000000000004</v>
      </c>
      <c r="BH46">
        <v>8.6489999999999991</v>
      </c>
      <c r="BI46">
        <v>13.864000000000001</v>
      </c>
      <c r="BJ46">
        <v>4.0330000000000004</v>
      </c>
      <c r="BK46">
        <v>6.69</v>
      </c>
      <c r="BL46">
        <v>10.723000000000001</v>
      </c>
      <c r="BM46">
        <v>3.1373000000000002</v>
      </c>
      <c r="BQ46">
        <v>23510.364000000001</v>
      </c>
      <c r="BR46">
        <v>6.3940000000000004E-3</v>
      </c>
      <c r="BS46">
        <v>-5</v>
      </c>
      <c r="BT46">
        <v>6.6059999999999999E-3</v>
      </c>
      <c r="BU46">
        <v>0.156254</v>
      </c>
    </row>
    <row r="47" spans="1:73" x14ac:dyDescent="0.25">
      <c r="A47" s="26">
        <v>43529</v>
      </c>
      <c r="B47" s="27">
        <v>0.5778889236111111</v>
      </c>
      <c r="C47">
        <v>1.821</v>
      </c>
      <c r="D47">
        <v>0.01</v>
      </c>
      <c r="E47">
        <v>100</v>
      </c>
      <c r="F47">
        <v>28.2</v>
      </c>
      <c r="G47">
        <v>47</v>
      </c>
      <c r="H47">
        <v>58.5</v>
      </c>
      <c r="J47">
        <v>18.399999999999999</v>
      </c>
      <c r="K47">
        <v>0.98750000000000004</v>
      </c>
      <c r="L47">
        <v>1.7983</v>
      </c>
      <c r="M47">
        <v>9.9000000000000008E-3</v>
      </c>
      <c r="N47">
        <v>27.884</v>
      </c>
      <c r="O47">
        <v>46.414499999999997</v>
      </c>
      <c r="P47">
        <v>74.3</v>
      </c>
      <c r="Q47">
        <v>21.567399999999999</v>
      </c>
      <c r="R47">
        <v>35.900199999999998</v>
      </c>
      <c r="S47">
        <v>57.5</v>
      </c>
      <c r="T47">
        <v>58.451900000000002</v>
      </c>
      <c r="W47">
        <v>0</v>
      </c>
      <c r="X47">
        <v>18.1708</v>
      </c>
      <c r="Y47">
        <v>13.6</v>
      </c>
      <c r="Z47">
        <v>844</v>
      </c>
      <c r="AA47">
        <v>833</v>
      </c>
      <c r="AB47">
        <v>868</v>
      </c>
      <c r="AC47">
        <v>92</v>
      </c>
      <c r="AD47">
        <v>12.69</v>
      </c>
      <c r="AE47">
        <v>0.28999999999999998</v>
      </c>
      <c r="AF47">
        <v>978</v>
      </c>
      <c r="AG47">
        <v>-9</v>
      </c>
      <c r="AH47">
        <v>82</v>
      </c>
      <c r="AI47">
        <v>29</v>
      </c>
      <c r="AJ47">
        <v>190.6</v>
      </c>
      <c r="AK47">
        <v>170</v>
      </c>
      <c r="AL47">
        <v>5.6</v>
      </c>
      <c r="AM47">
        <v>174.4</v>
      </c>
      <c r="AN47" t="s">
        <v>155</v>
      </c>
      <c r="AO47">
        <v>2</v>
      </c>
      <c r="AP47" s="28">
        <v>0.78623842592592597</v>
      </c>
      <c r="AQ47">
        <v>47.158607000000003</v>
      </c>
      <c r="AR47">
        <v>-88.489688000000001</v>
      </c>
      <c r="AS47">
        <v>303.60000000000002</v>
      </c>
      <c r="AT47">
        <v>0</v>
      </c>
      <c r="AU47">
        <v>12</v>
      </c>
      <c r="AV47">
        <v>11</v>
      </c>
      <c r="AW47" t="s">
        <v>202</v>
      </c>
      <c r="AX47">
        <v>0.9</v>
      </c>
      <c r="AY47">
        <v>1.3</v>
      </c>
      <c r="AZ47">
        <v>1.6</v>
      </c>
      <c r="BA47">
        <v>14.545</v>
      </c>
      <c r="BB47">
        <v>114.6</v>
      </c>
      <c r="BC47">
        <v>7.88</v>
      </c>
      <c r="BD47">
        <v>1.2609999999999999</v>
      </c>
      <c r="BE47">
        <v>3214.6</v>
      </c>
      <c r="BF47">
        <v>11.234999999999999</v>
      </c>
      <c r="BG47">
        <v>5.22</v>
      </c>
      <c r="BH47">
        <v>8.6890000000000001</v>
      </c>
      <c r="BI47">
        <v>13.907999999999999</v>
      </c>
      <c r="BJ47">
        <v>4.0369999999999999</v>
      </c>
      <c r="BK47">
        <v>6.72</v>
      </c>
      <c r="BL47">
        <v>10.757999999999999</v>
      </c>
      <c r="BM47">
        <v>3.294</v>
      </c>
      <c r="BQ47">
        <v>23617.32</v>
      </c>
      <c r="BR47">
        <v>7.2119999999999997E-3</v>
      </c>
      <c r="BS47">
        <v>-5</v>
      </c>
      <c r="BT47">
        <v>7.0000000000000001E-3</v>
      </c>
      <c r="BU47">
        <v>0.17624300000000001</v>
      </c>
    </row>
    <row r="48" spans="1:73" x14ac:dyDescent="0.25">
      <c r="A48" s="26">
        <v>43529</v>
      </c>
      <c r="B48" s="27">
        <v>0.57790049768518525</v>
      </c>
      <c r="C48">
        <v>1.82</v>
      </c>
      <c r="D48">
        <v>0.01</v>
      </c>
      <c r="E48">
        <v>100</v>
      </c>
      <c r="F48">
        <v>28.1</v>
      </c>
      <c r="G48">
        <v>46.9</v>
      </c>
      <c r="H48">
        <v>59.9</v>
      </c>
      <c r="J48">
        <v>18.399999999999999</v>
      </c>
      <c r="K48">
        <v>0.98750000000000004</v>
      </c>
      <c r="L48">
        <v>1.7972999999999999</v>
      </c>
      <c r="M48">
        <v>9.9000000000000008E-3</v>
      </c>
      <c r="N48">
        <v>27.722200000000001</v>
      </c>
      <c r="O48">
        <v>46.3157</v>
      </c>
      <c r="P48">
        <v>74</v>
      </c>
      <c r="Q48">
        <v>21.442299999999999</v>
      </c>
      <c r="R48">
        <v>35.823799999999999</v>
      </c>
      <c r="S48">
        <v>57.3</v>
      </c>
      <c r="T48">
        <v>59.888199999999998</v>
      </c>
      <c r="W48">
        <v>0</v>
      </c>
      <c r="X48">
        <v>18.1708</v>
      </c>
      <c r="Y48">
        <v>13.6</v>
      </c>
      <c r="Z48">
        <v>844</v>
      </c>
      <c r="AA48">
        <v>832</v>
      </c>
      <c r="AB48">
        <v>867</v>
      </c>
      <c r="AC48">
        <v>92</v>
      </c>
      <c r="AD48">
        <v>12.69</v>
      </c>
      <c r="AE48">
        <v>0.28999999999999998</v>
      </c>
      <c r="AF48">
        <v>978</v>
      </c>
      <c r="AG48">
        <v>-9</v>
      </c>
      <c r="AH48">
        <v>82</v>
      </c>
      <c r="AI48">
        <v>29</v>
      </c>
      <c r="AJ48">
        <v>191</v>
      </c>
      <c r="AK48">
        <v>170</v>
      </c>
      <c r="AL48">
        <v>5.5</v>
      </c>
      <c r="AM48">
        <v>174</v>
      </c>
      <c r="AN48" t="s">
        <v>155</v>
      </c>
      <c r="AO48">
        <v>2</v>
      </c>
      <c r="AP48" s="28">
        <v>0.78625</v>
      </c>
      <c r="AQ48">
        <v>47.158607000000003</v>
      </c>
      <c r="AR48">
        <v>-88.489688000000001</v>
      </c>
      <c r="AS48">
        <v>303.60000000000002</v>
      </c>
      <c r="AT48">
        <v>0</v>
      </c>
      <c r="AU48">
        <v>12</v>
      </c>
      <c r="AV48">
        <v>11</v>
      </c>
      <c r="AW48" t="s">
        <v>202</v>
      </c>
      <c r="AX48">
        <v>0.9</v>
      </c>
      <c r="AY48">
        <v>1.3</v>
      </c>
      <c r="AZ48">
        <v>1.6</v>
      </c>
      <c r="BA48">
        <v>14.545</v>
      </c>
      <c r="BB48">
        <v>114.65</v>
      </c>
      <c r="BC48">
        <v>7.88</v>
      </c>
      <c r="BD48">
        <v>1.262</v>
      </c>
      <c r="BE48">
        <v>3214.364</v>
      </c>
      <c r="BF48">
        <v>11.241</v>
      </c>
      <c r="BG48">
        <v>5.1920000000000002</v>
      </c>
      <c r="BH48">
        <v>8.6739999999999995</v>
      </c>
      <c r="BI48">
        <v>13.866</v>
      </c>
      <c r="BJ48">
        <v>4.016</v>
      </c>
      <c r="BK48">
        <v>6.7089999999999996</v>
      </c>
      <c r="BL48">
        <v>10.725</v>
      </c>
      <c r="BM48">
        <v>3.3765999999999998</v>
      </c>
      <c r="BQ48">
        <v>23628.715</v>
      </c>
      <c r="BR48">
        <v>7.3940000000000004E-3</v>
      </c>
      <c r="BS48">
        <v>-5</v>
      </c>
      <c r="BT48">
        <v>6.3940000000000004E-3</v>
      </c>
      <c r="BU48">
        <v>0.18069099999999999</v>
      </c>
    </row>
    <row r="49" spans="1:73" x14ac:dyDescent="0.25">
      <c r="A49" s="26">
        <v>43529</v>
      </c>
      <c r="B49" s="27">
        <v>0.57791207175925929</v>
      </c>
      <c r="C49">
        <v>1.82</v>
      </c>
      <c r="D49">
        <v>0.01</v>
      </c>
      <c r="E49">
        <v>100</v>
      </c>
      <c r="F49">
        <v>27.8</v>
      </c>
      <c r="G49">
        <v>46.8</v>
      </c>
      <c r="H49">
        <v>56.4</v>
      </c>
      <c r="J49">
        <v>18.399999999999999</v>
      </c>
      <c r="K49">
        <v>0.98750000000000004</v>
      </c>
      <c r="L49">
        <v>1.7972999999999999</v>
      </c>
      <c r="M49">
        <v>9.9000000000000008E-3</v>
      </c>
      <c r="N49">
        <v>27.489100000000001</v>
      </c>
      <c r="O49">
        <v>46.252099999999999</v>
      </c>
      <c r="P49">
        <v>73.7</v>
      </c>
      <c r="Q49">
        <v>21.261900000000001</v>
      </c>
      <c r="R49">
        <v>35.7746</v>
      </c>
      <c r="S49">
        <v>57</v>
      </c>
      <c r="T49">
        <v>56.402999999999999</v>
      </c>
      <c r="W49">
        <v>0</v>
      </c>
      <c r="X49">
        <v>18.1706</v>
      </c>
      <c r="Y49">
        <v>13.6</v>
      </c>
      <c r="Z49">
        <v>845</v>
      </c>
      <c r="AA49">
        <v>832</v>
      </c>
      <c r="AB49">
        <v>867</v>
      </c>
      <c r="AC49">
        <v>92</v>
      </c>
      <c r="AD49">
        <v>12.69</v>
      </c>
      <c r="AE49">
        <v>0.28999999999999998</v>
      </c>
      <c r="AF49">
        <v>978</v>
      </c>
      <c r="AG49">
        <v>-9</v>
      </c>
      <c r="AH49">
        <v>82</v>
      </c>
      <c r="AI49">
        <v>29</v>
      </c>
      <c r="AJ49">
        <v>191</v>
      </c>
      <c r="AK49">
        <v>170</v>
      </c>
      <c r="AL49">
        <v>5.5</v>
      </c>
      <c r="AM49">
        <v>174</v>
      </c>
      <c r="AN49" t="s">
        <v>155</v>
      </c>
      <c r="AO49">
        <v>2</v>
      </c>
      <c r="AP49" s="28">
        <v>0.78626157407407404</v>
      </c>
      <c r="AQ49">
        <v>47.158607000000003</v>
      </c>
      <c r="AR49">
        <v>-88.489688000000001</v>
      </c>
      <c r="AS49">
        <v>303.60000000000002</v>
      </c>
      <c r="AT49">
        <v>0</v>
      </c>
      <c r="AU49">
        <v>12</v>
      </c>
      <c r="AV49">
        <v>11</v>
      </c>
      <c r="AW49" t="s">
        <v>202</v>
      </c>
      <c r="AX49">
        <v>0.9</v>
      </c>
      <c r="AY49">
        <v>1.3</v>
      </c>
      <c r="AZ49">
        <v>1.6</v>
      </c>
      <c r="BA49">
        <v>14.545</v>
      </c>
      <c r="BB49">
        <v>114.67</v>
      </c>
      <c r="BC49">
        <v>7.88</v>
      </c>
      <c r="BD49">
        <v>1.2629999999999999</v>
      </c>
      <c r="BE49">
        <v>3214.9969999999998</v>
      </c>
      <c r="BF49">
        <v>11.243</v>
      </c>
      <c r="BG49">
        <v>5.149</v>
      </c>
      <c r="BH49">
        <v>8.6639999999999997</v>
      </c>
      <c r="BI49">
        <v>13.814</v>
      </c>
      <c r="BJ49">
        <v>3.9830000000000001</v>
      </c>
      <c r="BK49">
        <v>6.7009999999999996</v>
      </c>
      <c r="BL49">
        <v>10.683999999999999</v>
      </c>
      <c r="BM49">
        <v>3.1808000000000001</v>
      </c>
      <c r="BQ49">
        <v>23633.365000000002</v>
      </c>
      <c r="BR49">
        <v>6.3940000000000004E-3</v>
      </c>
      <c r="BS49">
        <v>-5</v>
      </c>
      <c r="BT49">
        <v>6.6059999999999999E-3</v>
      </c>
      <c r="BU49">
        <v>0.156254</v>
      </c>
    </row>
    <row r="50" spans="1:73" x14ac:dyDescent="0.25">
      <c r="A50" s="26">
        <v>43529</v>
      </c>
      <c r="B50" s="27">
        <v>0.57792364583333333</v>
      </c>
      <c r="C50">
        <v>1.82</v>
      </c>
      <c r="D50">
        <v>0.01</v>
      </c>
      <c r="E50">
        <v>100</v>
      </c>
      <c r="F50">
        <v>27.6</v>
      </c>
      <c r="G50">
        <v>46.7</v>
      </c>
      <c r="H50">
        <v>60.3</v>
      </c>
      <c r="J50">
        <v>18.399999999999999</v>
      </c>
      <c r="K50">
        <v>0.98750000000000004</v>
      </c>
      <c r="L50">
        <v>1.7972999999999999</v>
      </c>
      <c r="M50">
        <v>9.9000000000000008E-3</v>
      </c>
      <c r="N50">
        <v>27.229399999999998</v>
      </c>
      <c r="O50">
        <v>46.154499999999999</v>
      </c>
      <c r="P50">
        <v>73.400000000000006</v>
      </c>
      <c r="Q50">
        <v>21.0611</v>
      </c>
      <c r="R50">
        <v>35.699100000000001</v>
      </c>
      <c r="S50">
        <v>56.8</v>
      </c>
      <c r="T50">
        <v>60.285699999999999</v>
      </c>
      <c r="W50">
        <v>0</v>
      </c>
      <c r="X50">
        <v>18.1709</v>
      </c>
      <c r="Y50">
        <v>13.6</v>
      </c>
      <c r="Z50">
        <v>844</v>
      </c>
      <c r="AA50">
        <v>832</v>
      </c>
      <c r="AB50">
        <v>867</v>
      </c>
      <c r="AC50">
        <v>92</v>
      </c>
      <c r="AD50">
        <v>12.69</v>
      </c>
      <c r="AE50">
        <v>0.28999999999999998</v>
      </c>
      <c r="AF50">
        <v>978</v>
      </c>
      <c r="AG50">
        <v>-9</v>
      </c>
      <c r="AH50">
        <v>82</v>
      </c>
      <c r="AI50">
        <v>29</v>
      </c>
      <c r="AJ50">
        <v>191</v>
      </c>
      <c r="AK50">
        <v>170</v>
      </c>
      <c r="AL50">
        <v>5.6</v>
      </c>
      <c r="AM50">
        <v>174</v>
      </c>
      <c r="AN50" t="s">
        <v>155</v>
      </c>
      <c r="AO50">
        <v>2</v>
      </c>
      <c r="AP50" s="28">
        <v>0.78627314814814808</v>
      </c>
      <c r="AQ50">
        <v>47.158607000000003</v>
      </c>
      <c r="AR50">
        <v>-88.489688999999998</v>
      </c>
      <c r="AS50">
        <v>303.7</v>
      </c>
      <c r="AT50">
        <v>0</v>
      </c>
      <c r="AU50">
        <v>12</v>
      </c>
      <c r="AV50">
        <v>11</v>
      </c>
      <c r="AW50" t="s">
        <v>202</v>
      </c>
      <c r="AX50">
        <v>0.9</v>
      </c>
      <c r="AY50">
        <v>1.3</v>
      </c>
      <c r="AZ50">
        <v>1.6</v>
      </c>
      <c r="BA50">
        <v>14.545</v>
      </c>
      <c r="BB50">
        <v>114.65</v>
      </c>
      <c r="BC50">
        <v>7.88</v>
      </c>
      <c r="BD50">
        <v>1.2609999999999999</v>
      </c>
      <c r="BE50">
        <v>3214.2910000000002</v>
      </c>
      <c r="BF50">
        <v>11.241</v>
      </c>
      <c r="BG50">
        <v>5.0999999999999996</v>
      </c>
      <c r="BH50">
        <v>8.6440000000000001</v>
      </c>
      <c r="BI50">
        <v>13.743</v>
      </c>
      <c r="BJ50">
        <v>3.944</v>
      </c>
      <c r="BK50">
        <v>6.6859999999999999</v>
      </c>
      <c r="BL50">
        <v>10.63</v>
      </c>
      <c r="BM50">
        <v>3.3988999999999998</v>
      </c>
      <c r="BQ50">
        <v>23628.182000000001</v>
      </c>
      <c r="BR50">
        <v>7.2119999999999997E-3</v>
      </c>
      <c r="BS50">
        <v>-5</v>
      </c>
      <c r="BT50">
        <v>6.3940000000000004E-3</v>
      </c>
      <c r="BU50">
        <v>0.17624300000000001</v>
      </c>
    </row>
    <row r="51" spans="1:73" x14ac:dyDescent="0.25">
      <c r="A51" s="26">
        <v>43529</v>
      </c>
      <c r="B51" s="27">
        <v>0.57793521990740737</v>
      </c>
      <c r="C51">
        <v>1.8180000000000001</v>
      </c>
      <c r="D51">
        <v>0.01</v>
      </c>
      <c r="E51">
        <v>100</v>
      </c>
      <c r="F51">
        <v>26.9</v>
      </c>
      <c r="G51">
        <v>46.6</v>
      </c>
      <c r="H51">
        <v>59.3</v>
      </c>
      <c r="J51">
        <v>18.5</v>
      </c>
      <c r="K51">
        <v>0.98760000000000003</v>
      </c>
      <c r="L51">
        <v>1.7952999999999999</v>
      </c>
      <c r="M51">
        <v>9.9000000000000008E-3</v>
      </c>
      <c r="N51">
        <v>26.549099999999999</v>
      </c>
      <c r="O51">
        <v>46.056600000000003</v>
      </c>
      <c r="P51">
        <v>72.599999999999994</v>
      </c>
      <c r="Q51">
        <v>20.5349</v>
      </c>
      <c r="R51">
        <v>35.623399999999997</v>
      </c>
      <c r="S51">
        <v>56.2</v>
      </c>
      <c r="T51">
        <v>59.3232</v>
      </c>
      <c r="W51">
        <v>0</v>
      </c>
      <c r="X51">
        <v>18.2699</v>
      </c>
      <c r="Y51">
        <v>13.5</v>
      </c>
      <c r="Z51">
        <v>845</v>
      </c>
      <c r="AA51">
        <v>832</v>
      </c>
      <c r="AB51">
        <v>867</v>
      </c>
      <c r="AC51">
        <v>92</v>
      </c>
      <c r="AD51">
        <v>12.69</v>
      </c>
      <c r="AE51">
        <v>0.28999999999999998</v>
      </c>
      <c r="AF51">
        <v>978</v>
      </c>
      <c r="AG51">
        <v>-9</v>
      </c>
      <c r="AH51">
        <v>82</v>
      </c>
      <c r="AI51">
        <v>29</v>
      </c>
      <c r="AJ51">
        <v>191</v>
      </c>
      <c r="AK51">
        <v>170</v>
      </c>
      <c r="AL51">
        <v>5.5</v>
      </c>
      <c r="AM51">
        <v>174.2</v>
      </c>
      <c r="AN51" t="s">
        <v>155</v>
      </c>
      <c r="AO51">
        <v>2</v>
      </c>
      <c r="AP51" s="28">
        <v>0.78628472222222223</v>
      </c>
      <c r="AQ51">
        <v>47.158607000000003</v>
      </c>
      <c r="AR51">
        <v>-88.489689999999996</v>
      </c>
      <c r="AS51">
        <v>303.8</v>
      </c>
      <c r="AT51">
        <v>0</v>
      </c>
      <c r="AU51">
        <v>12</v>
      </c>
      <c r="AV51">
        <v>11</v>
      </c>
      <c r="AW51" t="s">
        <v>202</v>
      </c>
      <c r="AX51">
        <v>0.9</v>
      </c>
      <c r="AY51">
        <v>1.3</v>
      </c>
      <c r="AZ51">
        <v>1.6</v>
      </c>
      <c r="BA51">
        <v>14.545</v>
      </c>
      <c r="BB51">
        <v>114.79</v>
      </c>
      <c r="BC51">
        <v>7.89</v>
      </c>
      <c r="BD51">
        <v>1.2589999999999999</v>
      </c>
      <c r="BE51">
        <v>3214.5160000000001</v>
      </c>
      <c r="BF51">
        <v>11.255000000000001</v>
      </c>
      <c r="BG51">
        <v>4.9779999999999998</v>
      </c>
      <c r="BH51">
        <v>8.6359999999999992</v>
      </c>
      <c r="BI51">
        <v>13.614000000000001</v>
      </c>
      <c r="BJ51">
        <v>3.851</v>
      </c>
      <c r="BK51">
        <v>6.68</v>
      </c>
      <c r="BL51">
        <v>10.53</v>
      </c>
      <c r="BM51">
        <v>3.3488000000000002</v>
      </c>
      <c r="BQ51">
        <v>23786.184000000001</v>
      </c>
      <c r="BR51">
        <v>6.7879999999999998E-3</v>
      </c>
      <c r="BS51">
        <v>-5</v>
      </c>
      <c r="BT51">
        <v>6.0000000000000001E-3</v>
      </c>
      <c r="BU51">
        <v>0.165882</v>
      </c>
    </row>
    <row r="52" spans="1:73" x14ac:dyDescent="0.25">
      <c r="A52" s="26">
        <v>43529</v>
      </c>
      <c r="B52" s="27">
        <v>0.57794679398148141</v>
      </c>
      <c r="C52">
        <v>1.81</v>
      </c>
      <c r="D52">
        <v>0.01</v>
      </c>
      <c r="E52">
        <v>100</v>
      </c>
      <c r="F52">
        <v>26.4</v>
      </c>
      <c r="G52">
        <v>46.1</v>
      </c>
      <c r="H52">
        <v>59.5</v>
      </c>
      <c r="J52">
        <v>18.5</v>
      </c>
      <c r="K52">
        <v>0.98760000000000003</v>
      </c>
      <c r="L52">
        <v>1.7876000000000001</v>
      </c>
      <c r="M52">
        <v>9.9000000000000008E-3</v>
      </c>
      <c r="N52">
        <v>26.0458</v>
      </c>
      <c r="O52">
        <v>45.537500000000001</v>
      </c>
      <c r="P52">
        <v>71.599999999999994</v>
      </c>
      <c r="Q52">
        <v>20.145600000000002</v>
      </c>
      <c r="R52">
        <v>35.221899999999998</v>
      </c>
      <c r="S52">
        <v>55.4</v>
      </c>
      <c r="T52">
        <v>59.478999999999999</v>
      </c>
      <c r="W52">
        <v>0</v>
      </c>
      <c r="X52">
        <v>18.270900000000001</v>
      </c>
      <c r="Y52">
        <v>13.6</v>
      </c>
      <c r="Z52">
        <v>845</v>
      </c>
      <c r="AA52">
        <v>833</v>
      </c>
      <c r="AB52">
        <v>867</v>
      </c>
      <c r="AC52">
        <v>92</v>
      </c>
      <c r="AD52">
        <v>12.69</v>
      </c>
      <c r="AE52">
        <v>0.28999999999999998</v>
      </c>
      <c r="AF52">
        <v>978</v>
      </c>
      <c r="AG52">
        <v>-9</v>
      </c>
      <c r="AH52">
        <v>82</v>
      </c>
      <c r="AI52">
        <v>29</v>
      </c>
      <c r="AJ52">
        <v>191</v>
      </c>
      <c r="AK52">
        <v>170</v>
      </c>
      <c r="AL52">
        <v>5.5</v>
      </c>
      <c r="AM52">
        <v>174.9</v>
      </c>
      <c r="AN52" t="s">
        <v>155</v>
      </c>
      <c r="AO52">
        <v>2</v>
      </c>
      <c r="AP52" s="28">
        <v>0.78629629629629638</v>
      </c>
      <c r="AQ52">
        <v>47.158607000000003</v>
      </c>
      <c r="AR52">
        <v>-88.489689999999996</v>
      </c>
      <c r="AS52">
        <v>303.89999999999998</v>
      </c>
      <c r="AT52">
        <v>0</v>
      </c>
      <c r="AU52">
        <v>12</v>
      </c>
      <c r="AV52">
        <v>11</v>
      </c>
      <c r="AW52" t="s">
        <v>202</v>
      </c>
      <c r="AX52">
        <v>0.9</v>
      </c>
      <c r="AY52">
        <v>1.3</v>
      </c>
      <c r="AZ52">
        <v>1.6</v>
      </c>
      <c r="BA52">
        <v>14.545</v>
      </c>
      <c r="BB52">
        <v>115.28</v>
      </c>
      <c r="BC52">
        <v>7.93</v>
      </c>
      <c r="BD52">
        <v>1.254</v>
      </c>
      <c r="BE52">
        <v>3214.674</v>
      </c>
      <c r="BF52">
        <v>11.304</v>
      </c>
      <c r="BG52">
        <v>4.9050000000000002</v>
      </c>
      <c r="BH52">
        <v>8.5760000000000005</v>
      </c>
      <c r="BI52">
        <v>13.481</v>
      </c>
      <c r="BJ52">
        <v>3.794</v>
      </c>
      <c r="BK52">
        <v>6.633</v>
      </c>
      <c r="BL52">
        <v>10.427</v>
      </c>
      <c r="BM52">
        <v>3.3721000000000001</v>
      </c>
      <c r="BQ52">
        <v>23890.694</v>
      </c>
      <c r="BR52">
        <v>6.6059999999999999E-3</v>
      </c>
      <c r="BS52">
        <v>-5</v>
      </c>
      <c r="BT52">
        <v>6.0000000000000001E-3</v>
      </c>
      <c r="BU52">
        <v>0.16143399999999999</v>
      </c>
    </row>
    <row r="53" spans="1:73" x14ac:dyDescent="0.25">
      <c r="A53" s="26">
        <v>43529</v>
      </c>
      <c r="B53" s="27">
        <v>0.57795836805555556</v>
      </c>
      <c r="C53">
        <v>1.81</v>
      </c>
      <c r="D53">
        <v>0.01</v>
      </c>
      <c r="E53">
        <v>100</v>
      </c>
      <c r="F53">
        <v>26</v>
      </c>
      <c r="G53">
        <v>45.8</v>
      </c>
      <c r="H53">
        <v>62.7</v>
      </c>
      <c r="J53">
        <v>18.5</v>
      </c>
      <c r="K53">
        <v>0.98760000000000003</v>
      </c>
      <c r="L53">
        <v>1.7876000000000001</v>
      </c>
      <c r="M53">
        <v>9.9000000000000008E-3</v>
      </c>
      <c r="N53">
        <v>25.714500000000001</v>
      </c>
      <c r="O53">
        <v>45.2697</v>
      </c>
      <c r="P53">
        <v>71</v>
      </c>
      <c r="Q53">
        <v>19.889399999999998</v>
      </c>
      <c r="R53">
        <v>35.014699999999998</v>
      </c>
      <c r="S53">
        <v>54.9</v>
      </c>
      <c r="T53">
        <v>62.744100000000003</v>
      </c>
      <c r="W53">
        <v>0</v>
      </c>
      <c r="X53">
        <v>18.2713</v>
      </c>
      <c r="Y53">
        <v>13.6</v>
      </c>
      <c r="Z53">
        <v>844</v>
      </c>
      <c r="AA53">
        <v>833</v>
      </c>
      <c r="AB53">
        <v>867</v>
      </c>
      <c r="AC53">
        <v>92</v>
      </c>
      <c r="AD53">
        <v>12.69</v>
      </c>
      <c r="AE53">
        <v>0.28999999999999998</v>
      </c>
      <c r="AF53">
        <v>978</v>
      </c>
      <c r="AG53">
        <v>-9</v>
      </c>
      <c r="AH53">
        <v>82</v>
      </c>
      <c r="AI53">
        <v>29</v>
      </c>
      <c r="AJ53">
        <v>191</v>
      </c>
      <c r="AK53">
        <v>170</v>
      </c>
      <c r="AL53">
        <v>5.6</v>
      </c>
      <c r="AM53">
        <v>175.7</v>
      </c>
      <c r="AN53" t="s">
        <v>155</v>
      </c>
      <c r="AO53">
        <v>2</v>
      </c>
      <c r="AP53" s="28">
        <v>0.78630787037037031</v>
      </c>
      <c r="AQ53">
        <v>47.158607000000003</v>
      </c>
      <c r="AR53">
        <v>-88.489689999999996</v>
      </c>
      <c r="AS53">
        <v>304</v>
      </c>
      <c r="AT53">
        <v>0</v>
      </c>
      <c r="AU53">
        <v>12</v>
      </c>
      <c r="AV53">
        <v>11</v>
      </c>
      <c r="AW53" t="s">
        <v>202</v>
      </c>
      <c r="AX53">
        <v>0.9</v>
      </c>
      <c r="AY53">
        <v>1.3</v>
      </c>
      <c r="AZ53">
        <v>1.6</v>
      </c>
      <c r="BA53">
        <v>14.545</v>
      </c>
      <c r="BB53">
        <v>115.26</v>
      </c>
      <c r="BC53">
        <v>7.92</v>
      </c>
      <c r="BD53">
        <v>1.252</v>
      </c>
      <c r="BE53">
        <v>3214.078</v>
      </c>
      <c r="BF53">
        <v>11.302</v>
      </c>
      <c r="BG53">
        <v>4.8419999999999996</v>
      </c>
      <c r="BH53">
        <v>8.5239999999999991</v>
      </c>
      <c r="BI53">
        <v>13.365</v>
      </c>
      <c r="BJ53">
        <v>3.7450000000000001</v>
      </c>
      <c r="BK53">
        <v>6.593</v>
      </c>
      <c r="BL53">
        <v>10.337999999999999</v>
      </c>
      <c r="BM53">
        <v>3.5565000000000002</v>
      </c>
      <c r="BQ53">
        <v>23886.261999999999</v>
      </c>
      <c r="BR53">
        <v>7.6059999999999999E-3</v>
      </c>
      <c r="BS53">
        <v>-5</v>
      </c>
      <c r="BT53">
        <v>6.6059999999999999E-3</v>
      </c>
      <c r="BU53">
        <v>0.18587200000000001</v>
      </c>
    </row>
    <row r="54" spans="1:73" x14ac:dyDescent="0.25">
      <c r="A54" s="26">
        <v>43529</v>
      </c>
      <c r="B54" s="27">
        <v>0.5779699421296296</v>
      </c>
      <c r="C54">
        <v>1.81</v>
      </c>
      <c r="D54">
        <v>0.01</v>
      </c>
      <c r="E54">
        <v>100</v>
      </c>
      <c r="F54">
        <v>25.9</v>
      </c>
      <c r="G54">
        <v>45.6</v>
      </c>
      <c r="H54">
        <v>59.6</v>
      </c>
      <c r="J54">
        <v>18.5</v>
      </c>
      <c r="K54">
        <v>0.98760000000000003</v>
      </c>
      <c r="L54">
        <v>1.7876000000000001</v>
      </c>
      <c r="M54">
        <v>9.9000000000000008E-3</v>
      </c>
      <c r="N54">
        <v>25.553100000000001</v>
      </c>
      <c r="O54">
        <v>45.072099999999999</v>
      </c>
      <c r="P54">
        <v>70.599999999999994</v>
      </c>
      <c r="Q54">
        <v>19.764600000000002</v>
      </c>
      <c r="R54">
        <v>34.861899999999999</v>
      </c>
      <c r="S54">
        <v>54.6</v>
      </c>
      <c r="T54">
        <v>59.5959</v>
      </c>
      <c r="W54">
        <v>0</v>
      </c>
      <c r="X54">
        <v>18.2712</v>
      </c>
      <c r="Y54">
        <v>13.5</v>
      </c>
      <c r="Z54">
        <v>845</v>
      </c>
      <c r="AA54">
        <v>833</v>
      </c>
      <c r="AB54">
        <v>867</v>
      </c>
      <c r="AC54">
        <v>92</v>
      </c>
      <c r="AD54">
        <v>12.69</v>
      </c>
      <c r="AE54">
        <v>0.28999999999999998</v>
      </c>
      <c r="AF54">
        <v>978</v>
      </c>
      <c r="AG54">
        <v>-9</v>
      </c>
      <c r="AH54">
        <v>82</v>
      </c>
      <c r="AI54">
        <v>29</v>
      </c>
      <c r="AJ54">
        <v>191</v>
      </c>
      <c r="AK54">
        <v>170</v>
      </c>
      <c r="AL54">
        <v>5.5</v>
      </c>
      <c r="AM54">
        <v>176</v>
      </c>
      <c r="AN54" t="s">
        <v>155</v>
      </c>
      <c r="AO54">
        <v>2</v>
      </c>
      <c r="AP54" s="28">
        <v>0.78631944444444446</v>
      </c>
      <c r="AQ54">
        <v>47.158607000000003</v>
      </c>
      <c r="AR54">
        <v>-88.489689999999996</v>
      </c>
      <c r="AS54">
        <v>304</v>
      </c>
      <c r="AT54">
        <v>0</v>
      </c>
      <c r="AU54">
        <v>12</v>
      </c>
      <c r="AV54">
        <v>11</v>
      </c>
      <c r="AW54" t="s">
        <v>202</v>
      </c>
      <c r="AX54">
        <v>0.9</v>
      </c>
      <c r="AY54">
        <v>1.3</v>
      </c>
      <c r="AZ54">
        <v>1.6</v>
      </c>
      <c r="BA54">
        <v>14.545</v>
      </c>
      <c r="BB54">
        <v>115.28</v>
      </c>
      <c r="BC54">
        <v>7.93</v>
      </c>
      <c r="BD54">
        <v>1.252</v>
      </c>
      <c r="BE54">
        <v>3214.652</v>
      </c>
      <c r="BF54">
        <v>11.304</v>
      </c>
      <c r="BG54">
        <v>4.8120000000000003</v>
      </c>
      <c r="BH54">
        <v>8.4879999999999995</v>
      </c>
      <c r="BI54">
        <v>13.3</v>
      </c>
      <c r="BJ54">
        <v>3.722</v>
      </c>
      <c r="BK54">
        <v>6.5650000000000004</v>
      </c>
      <c r="BL54">
        <v>10.287000000000001</v>
      </c>
      <c r="BM54">
        <v>3.3786999999999998</v>
      </c>
      <c r="BQ54">
        <v>23890.527999999998</v>
      </c>
      <c r="BR54">
        <v>6.7879999999999998E-3</v>
      </c>
      <c r="BS54">
        <v>-5</v>
      </c>
      <c r="BT54">
        <v>6.3940000000000004E-3</v>
      </c>
      <c r="BU54">
        <v>0.165882</v>
      </c>
    </row>
    <row r="55" spans="1:73" x14ac:dyDescent="0.25">
      <c r="A55" s="26">
        <v>43529</v>
      </c>
      <c r="B55" s="27">
        <v>0.57798151620370375</v>
      </c>
      <c r="C55">
        <v>1.81</v>
      </c>
      <c r="D55">
        <v>0.01</v>
      </c>
      <c r="E55">
        <v>100</v>
      </c>
      <c r="F55">
        <v>25.5</v>
      </c>
      <c r="G55">
        <v>45.3</v>
      </c>
      <c r="H55">
        <v>65.3</v>
      </c>
      <c r="J55">
        <v>18.399999999999999</v>
      </c>
      <c r="K55">
        <v>0.98760000000000003</v>
      </c>
      <c r="L55">
        <v>1.7876000000000001</v>
      </c>
      <c r="M55">
        <v>9.9000000000000008E-3</v>
      </c>
      <c r="N55">
        <v>25.194800000000001</v>
      </c>
      <c r="O55">
        <v>44.776200000000003</v>
      </c>
      <c r="P55">
        <v>70</v>
      </c>
      <c r="Q55">
        <v>19.487400000000001</v>
      </c>
      <c r="R55">
        <v>34.633000000000003</v>
      </c>
      <c r="S55">
        <v>54.1</v>
      </c>
      <c r="T55">
        <v>65.271100000000004</v>
      </c>
      <c r="W55">
        <v>0</v>
      </c>
      <c r="X55">
        <v>18.172499999999999</v>
      </c>
      <c r="Y55">
        <v>13.6</v>
      </c>
      <c r="Z55">
        <v>844</v>
      </c>
      <c r="AA55">
        <v>833</v>
      </c>
      <c r="AB55">
        <v>867</v>
      </c>
      <c r="AC55">
        <v>92</v>
      </c>
      <c r="AD55">
        <v>12.69</v>
      </c>
      <c r="AE55">
        <v>0.28999999999999998</v>
      </c>
      <c r="AF55">
        <v>978</v>
      </c>
      <c r="AG55">
        <v>-9</v>
      </c>
      <c r="AH55">
        <v>82</v>
      </c>
      <c r="AI55">
        <v>29</v>
      </c>
      <c r="AJ55">
        <v>191</v>
      </c>
      <c r="AK55">
        <v>170</v>
      </c>
      <c r="AL55">
        <v>5.6</v>
      </c>
      <c r="AM55">
        <v>176</v>
      </c>
      <c r="AN55" t="s">
        <v>155</v>
      </c>
      <c r="AO55">
        <v>2</v>
      </c>
      <c r="AP55" s="28">
        <v>0.7863310185185185</v>
      </c>
      <c r="AQ55">
        <v>47.158607000000003</v>
      </c>
      <c r="AR55">
        <v>-88.489689999999996</v>
      </c>
      <c r="AS55">
        <v>304.10000000000002</v>
      </c>
      <c r="AT55">
        <v>0</v>
      </c>
      <c r="AU55">
        <v>12</v>
      </c>
      <c r="AV55">
        <v>11</v>
      </c>
      <c r="AW55" t="s">
        <v>202</v>
      </c>
      <c r="AX55">
        <v>0.9</v>
      </c>
      <c r="AY55">
        <v>1.3</v>
      </c>
      <c r="AZ55">
        <v>1.6</v>
      </c>
      <c r="BA55">
        <v>14.545</v>
      </c>
      <c r="BB55">
        <v>115.24</v>
      </c>
      <c r="BC55">
        <v>7.92</v>
      </c>
      <c r="BD55">
        <v>1.252</v>
      </c>
      <c r="BE55">
        <v>3213.6179999999999</v>
      </c>
      <c r="BF55">
        <v>11.3</v>
      </c>
      <c r="BG55">
        <v>4.7430000000000003</v>
      </c>
      <c r="BH55">
        <v>8.43</v>
      </c>
      <c r="BI55">
        <v>13.173</v>
      </c>
      <c r="BJ55">
        <v>3.669</v>
      </c>
      <c r="BK55">
        <v>6.52</v>
      </c>
      <c r="BL55">
        <v>10.189</v>
      </c>
      <c r="BM55">
        <v>3.6991999999999998</v>
      </c>
      <c r="BQ55">
        <v>23753.744999999999</v>
      </c>
      <c r="BR55">
        <v>6.6059999999999999E-3</v>
      </c>
      <c r="BS55">
        <v>-5</v>
      </c>
      <c r="BT55">
        <v>6.0000000000000001E-3</v>
      </c>
      <c r="BU55">
        <v>0.16143399999999999</v>
      </c>
    </row>
    <row r="56" spans="1:73" x14ac:dyDescent="0.25">
      <c r="A56" s="26">
        <v>43529</v>
      </c>
      <c r="B56" s="27">
        <v>0.57799309027777779</v>
      </c>
      <c r="C56">
        <v>1.81</v>
      </c>
      <c r="D56">
        <v>0.01</v>
      </c>
      <c r="E56">
        <v>100</v>
      </c>
      <c r="F56">
        <v>25.1</v>
      </c>
      <c r="G56">
        <v>44.9</v>
      </c>
      <c r="H56">
        <v>61.8</v>
      </c>
      <c r="J56">
        <v>18.5</v>
      </c>
      <c r="K56">
        <v>0.98770000000000002</v>
      </c>
      <c r="L56">
        <v>1.7877000000000001</v>
      </c>
      <c r="M56">
        <v>9.9000000000000008E-3</v>
      </c>
      <c r="N56">
        <v>24.764299999999999</v>
      </c>
      <c r="O56">
        <v>44.356400000000001</v>
      </c>
      <c r="P56">
        <v>69.099999999999994</v>
      </c>
      <c r="Q56">
        <v>19.154399999999999</v>
      </c>
      <c r="R56">
        <v>34.308300000000003</v>
      </c>
      <c r="S56">
        <v>53.5</v>
      </c>
      <c r="T56">
        <v>61.827800000000003</v>
      </c>
      <c r="W56">
        <v>0</v>
      </c>
      <c r="X56">
        <v>18.271599999999999</v>
      </c>
      <c r="Y56">
        <v>13.6</v>
      </c>
      <c r="Z56">
        <v>844</v>
      </c>
      <c r="AA56">
        <v>833</v>
      </c>
      <c r="AB56">
        <v>867</v>
      </c>
      <c r="AC56">
        <v>92</v>
      </c>
      <c r="AD56">
        <v>12.69</v>
      </c>
      <c r="AE56">
        <v>0.28999999999999998</v>
      </c>
      <c r="AF56">
        <v>978</v>
      </c>
      <c r="AG56">
        <v>-9</v>
      </c>
      <c r="AH56">
        <v>82</v>
      </c>
      <c r="AI56">
        <v>29</v>
      </c>
      <c r="AJ56">
        <v>191</v>
      </c>
      <c r="AK56">
        <v>170</v>
      </c>
      <c r="AL56">
        <v>5.6</v>
      </c>
      <c r="AM56">
        <v>176</v>
      </c>
      <c r="AN56" t="s">
        <v>155</v>
      </c>
      <c r="AO56">
        <v>2</v>
      </c>
      <c r="AP56" s="28">
        <v>0.78634259259259265</v>
      </c>
      <c r="AQ56">
        <v>47.158607000000003</v>
      </c>
      <c r="AR56">
        <v>-88.489689999999996</v>
      </c>
      <c r="AS56">
        <v>304.10000000000002</v>
      </c>
      <c r="AT56">
        <v>0</v>
      </c>
      <c r="AU56">
        <v>12</v>
      </c>
      <c r="AV56">
        <v>11</v>
      </c>
      <c r="AW56" t="s">
        <v>202</v>
      </c>
      <c r="AX56">
        <v>0.9</v>
      </c>
      <c r="AY56">
        <v>1.3</v>
      </c>
      <c r="AZ56">
        <v>1.6</v>
      </c>
      <c r="BA56">
        <v>14.545</v>
      </c>
      <c r="BB56">
        <v>115.26</v>
      </c>
      <c r="BC56">
        <v>7.92</v>
      </c>
      <c r="BD56">
        <v>1.25</v>
      </c>
      <c r="BE56">
        <v>3214.2440000000001</v>
      </c>
      <c r="BF56">
        <v>11.303000000000001</v>
      </c>
      <c r="BG56">
        <v>4.6630000000000003</v>
      </c>
      <c r="BH56">
        <v>8.3520000000000003</v>
      </c>
      <c r="BI56">
        <v>13.015000000000001</v>
      </c>
      <c r="BJ56">
        <v>3.6070000000000002</v>
      </c>
      <c r="BK56">
        <v>6.46</v>
      </c>
      <c r="BL56">
        <v>10.067</v>
      </c>
      <c r="BM56">
        <v>3.5047000000000001</v>
      </c>
      <c r="BQ56">
        <v>23887.494999999999</v>
      </c>
      <c r="BR56">
        <v>7.6059999999999999E-3</v>
      </c>
      <c r="BS56">
        <v>-5</v>
      </c>
      <c r="BT56">
        <v>6.0000000000000001E-3</v>
      </c>
      <c r="BU56">
        <v>0.18587200000000001</v>
      </c>
    </row>
    <row r="57" spans="1:73" x14ac:dyDescent="0.25">
      <c r="A57" s="26">
        <v>43529</v>
      </c>
      <c r="B57" s="27">
        <v>0.57800466435185183</v>
      </c>
      <c r="C57">
        <v>1.8080000000000001</v>
      </c>
      <c r="D57">
        <v>0.01</v>
      </c>
      <c r="E57">
        <v>100</v>
      </c>
      <c r="F57">
        <v>24.8</v>
      </c>
      <c r="G57">
        <v>44.7</v>
      </c>
      <c r="H57">
        <v>62.8</v>
      </c>
      <c r="J57">
        <v>18.5</v>
      </c>
      <c r="K57">
        <v>0.98770000000000002</v>
      </c>
      <c r="L57">
        <v>1.7857000000000001</v>
      </c>
      <c r="M57">
        <v>9.9000000000000008E-3</v>
      </c>
      <c r="N57">
        <v>24.466100000000001</v>
      </c>
      <c r="O57">
        <v>44.184199999999997</v>
      </c>
      <c r="P57">
        <v>68.7</v>
      </c>
      <c r="Q57">
        <v>18.9238</v>
      </c>
      <c r="R57">
        <v>34.1751</v>
      </c>
      <c r="S57">
        <v>53.1</v>
      </c>
      <c r="T57">
        <v>62.811100000000003</v>
      </c>
      <c r="W57">
        <v>0</v>
      </c>
      <c r="X57">
        <v>18.271899999999999</v>
      </c>
      <c r="Y57">
        <v>13.8</v>
      </c>
      <c r="Z57">
        <v>844</v>
      </c>
      <c r="AA57">
        <v>833</v>
      </c>
      <c r="AB57">
        <v>867</v>
      </c>
      <c r="AC57">
        <v>92</v>
      </c>
      <c r="AD57">
        <v>12.69</v>
      </c>
      <c r="AE57">
        <v>0.28999999999999998</v>
      </c>
      <c r="AF57">
        <v>978</v>
      </c>
      <c r="AG57">
        <v>-9</v>
      </c>
      <c r="AH57">
        <v>82</v>
      </c>
      <c r="AI57">
        <v>29</v>
      </c>
      <c r="AJ57">
        <v>191</v>
      </c>
      <c r="AK57">
        <v>170</v>
      </c>
      <c r="AL57">
        <v>5.6</v>
      </c>
      <c r="AM57">
        <v>176</v>
      </c>
      <c r="AN57" t="s">
        <v>155</v>
      </c>
      <c r="AO57">
        <v>2</v>
      </c>
      <c r="AP57" s="28">
        <v>0.78635416666666658</v>
      </c>
      <c r="AQ57">
        <v>47.158605999999999</v>
      </c>
      <c r="AR57">
        <v>-88.489689999999996</v>
      </c>
      <c r="AS57">
        <v>304.3</v>
      </c>
      <c r="AT57">
        <v>0</v>
      </c>
      <c r="AU57">
        <v>12</v>
      </c>
      <c r="AV57">
        <v>11</v>
      </c>
      <c r="AW57" t="s">
        <v>202</v>
      </c>
      <c r="AX57">
        <v>0.9</v>
      </c>
      <c r="AY57">
        <v>1.3</v>
      </c>
      <c r="AZ57">
        <v>1.6</v>
      </c>
      <c r="BA57">
        <v>14.545</v>
      </c>
      <c r="BB57">
        <v>115.38</v>
      </c>
      <c r="BC57">
        <v>7.93</v>
      </c>
      <c r="BD57">
        <v>1.248</v>
      </c>
      <c r="BE57">
        <v>3214.1129999999998</v>
      </c>
      <c r="BF57">
        <v>11.315</v>
      </c>
      <c r="BG57">
        <v>4.6120000000000001</v>
      </c>
      <c r="BH57">
        <v>8.3279999999999994</v>
      </c>
      <c r="BI57">
        <v>12.94</v>
      </c>
      <c r="BJ57">
        <v>3.5670000000000002</v>
      </c>
      <c r="BK57">
        <v>6.4420000000000002</v>
      </c>
      <c r="BL57">
        <v>10.009</v>
      </c>
      <c r="BM57">
        <v>3.5642</v>
      </c>
      <c r="BQ57">
        <v>23913.581999999999</v>
      </c>
      <c r="BR57">
        <v>8.6060000000000008E-3</v>
      </c>
      <c r="BS57">
        <v>-5</v>
      </c>
      <c r="BT57">
        <v>5.3940000000000004E-3</v>
      </c>
      <c r="BU57">
        <v>0.210309</v>
      </c>
    </row>
    <row r="58" spans="1:73" x14ac:dyDescent="0.25">
      <c r="A58" s="26">
        <v>43529</v>
      </c>
      <c r="B58" s="27">
        <v>0.57801623842592587</v>
      </c>
      <c r="C58">
        <v>1.8</v>
      </c>
      <c r="D58">
        <v>0.01</v>
      </c>
      <c r="E58">
        <v>100</v>
      </c>
      <c r="F58">
        <v>24.5</v>
      </c>
      <c r="G58">
        <v>44.4</v>
      </c>
      <c r="H58">
        <v>66.5</v>
      </c>
      <c r="J58">
        <v>18.5</v>
      </c>
      <c r="K58">
        <v>0.98770000000000002</v>
      </c>
      <c r="L58">
        <v>1.7776000000000001</v>
      </c>
      <c r="M58">
        <v>9.9000000000000008E-3</v>
      </c>
      <c r="N58">
        <v>24.171900000000001</v>
      </c>
      <c r="O58">
        <v>43.891300000000001</v>
      </c>
      <c r="P58">
        <v>68.099999999999994</v>
      </c>
      <c r="Q58">
        <v>18.696300000000001</v>
      </c>
      <c r="R58">
        <v>33.948500000000003</v>
      </c>
      <c r="S58">
        <v>52.6</v>
      </c>
      <c r="T58">
        <v>66.471900000000005</v>
      </c>
      <c r="W58">
        <v>0</v>
      </c>
      <c r="X58">
        <v>18.273199999999999</v>
      </c>
      <c r="Y58">
        <v>13.9</v>
      </c>
      <c r="Z58">
        <v>843</v>
      </c>
      <c r="AA58">
        <v>833</v>
      </c>
      <c r="AB58">
        <v>866</v>
      </c>
      <c r="AC58">
        <v>92</v>
      </c>
      <c r="AD58">
        <v>12.69</v>
      </c>
      <c r="AE58">
        <v>0.28999999999999998</v>
      </c>
      <c r="AF58">
        <v>978</v>
      </c>
      <c r="AG58">
        <v>-9</v>
      </c>
      <c r="AH58">
        <v>82</v>
      </c>
      <c r="AI58">
        <v>29</v>
      </c>
      <c r="AJ58">
        <v>191</v>
      </c>
      <c r="AK58">
        <v>170</v>
      </c>
      <c r="AL58">
        <v>5.6</v>
      </c>
      <c r="AM58">
        <v>176</v>
      </c>
      <c r="AN58" t="s">
        <v>155</v>
      </c>
      <c r="AO58">
        <v>2</v>
      </c>
      <c r="AP58" s="28">
        <v>0.78636574074074073</v>
      </c>
      <c r="AQ58">
        <v>47.158605000000001</v>
      </c>
      <c r="AR58">
        <v>-88.489689999999996</v>
      </c>
      <c r="AS58">
        <v>304.5</v>
      </c>
      <c r="AT58">
        <v>0</v>
      </c>
      <c r="AU58">
        <v>12</v>
      </c>
      <c r="AV58">
        <v>11</v>
      </c>
      <c r="AW58" t="s">
        <v>202</v>
      </c>
      <c r="AX58">
        <v>0.9</v>
      </c>
      <c r="AY58">
        <v>1.3</v>
      </c>
      <c r="AZ58">
        <v>1.6</v>
      </c>
      <c r="BA58">
        <v>14.545</v>
      </c>
      <c r="BB58">
        <v>115.88</v>
      </c>
      <c r="BC58">
        <v>7.97</v>
      </c>
      <c r="BD58">
        <v>1.2410000000000001</v>
      </c>
      <c r="BE58">
        <v>3213.6379999999999</v>
      </c>
      <c r="BF58">
        <v>11.366</v>
      </c>
      <c r="BG58">
        <v>4.5759999999999996</v>
      </c>
      <c r="BH58">
        <v>8.31</v>
      </c>
      <c r="BI58">
        <v>12.885999999999999</v>
      </c>
      <c r="BJ58">
        <v>3.54</v>
      </c>
      <c r="BK58">
        <v>6.4269999999999996</v>
      </c>
      <c r="BL58">
        <v>9.9670000000000005</v>
      </c>
      <c r="BM58">
        <v>3.7886000000000002</v>
      </c>
      <c r="BQ58">
        <v>24020.672999999999</v>
      </c>
      <c r="BR58">
        <v>8.9999999999999993E-3</v>
      </c>
      <c r="BS58">
        <v>-5</v>
      </c>
      <c r="BT58">
        <v>5.0000000000000001E-3</v>
      </c>
      <c r="BU58">
        <v>0.21993699999999999</v>
      </c>
    </row>
    <row r="59" spans="1:73" x14ac:dyDescent="0.25">
      <c r="A59" s="26">
        <v>43529</v>
      </c>
      <c r="B59" s="27">
        <v>0.57802781250000002</v>
      </c>
      <c r="C59">
        <v>1.7909999999999999</v>
      </c>
      <c r="D59">
        <v>0.01</v>
      </c>
      <c r="E59">
        <v>100</v>
      </c>
      <c r="F59">
        <v>24.3</v>
      </c>
      <c r="G59">
        <v>44.4</v>
      </c>
      <c r="H59">
        <v>60.9</v>
      </c>
      <c r="J59">
        <v>18.5</v>
      </c>
      <c r="K59">
        <v>0.98780000000000001</v>
      </c>
      <c r="L59">
        <v>1.7695000000000001</v>
      </c>
      <c r="M59">
        <v>9.9000000000000008E-3</v>
      </c>
      <c r="N59">
        <v>24.040400000000002</v>
      </c>
      <c r="O59">
        <v>43.860300000000002</v>
      </c>
      <c r="P59">
        <v>67.900000000000006</v>
      </c>
      <c r="Q59">
        <v>18.5945</v>
      </c>
      <c r="R59">
        <v>33.924599999999998</v>
      </c>
      <c r="S59">
        <v>52.5</v>
      </c>
      <c r="T59">
        <v>60.874600000000001</v>
      </c>
      <c r="W59">
        <v>0</v>
      </c>
      <c r="X59">
        <v>18.275099999999998</v>
      </c>
      <c r="Y59">
        <v>13.7</v>
      </c>
      <c r="Z59">
        <v>843</v>
      </c>
      <c r="AA59">
        <v>834</v>
      </c>
      <c r="AB59">
        <v>867</v>
      </c>
      <c r="AC59">
        <v>92</v>
      </c>
      <c r="AD59">
        <v>12.69</v>
      </c>
      <c r="AE59">
        <v>0.28999999999999998</v>
      </c>
      <c r="AF59">
        <v>978</v>
      </c>
      <c r="AG59">
        <v>-9</v>
      </c>
      <c r="AH59">
        <v>82</v>
      </c>
      <c r="AI59">
        <v>29</v>
      </c>
      <c r="AJ59">
        <v>191</v>
      </c>
      <c r="AK59">
        <v>170</v>
      </c>
      <c r="AL59">
        <v>5.7</v>
      </c>
      <c r="AM59">
        <v>176</v>
      </c>
      <c r="AN59" t="s">
        <v>155</v>
      </c>
      <c r="AO59">
        <v>2</v>
      </c>
      <c r="AP59" s="28">
        <v>0.78637731481481488</v>
      </c>
      <c r="AQ59">
        <v>47.158605000000001</v>
      </c>
      <c r="AR59">
        <v>-88.489689999999996</v>
      </c>
      <c r="AS59">
        <v>304.7</v>
      </c>
      <c r="AT59">
        <v>0</v>
      </c>
      <c r="AU59">
        <v>12</v>
      </c>
      <c r="AV59">
        <v>11</v>
      </c>
      <c r="AW59" t="s">
        <v>202</v>
      </c>
      <c r="AX59">
        <v>0.9395</v>
      </c>
      <c r="AY59">
        <v>1.3</v>
      </c>
      <c r="AZ59">
        <v>1.6</v>
      </c>
      <c r="BA59">
        <v>14.545</v>
      </c>
      <c r="BB59">
        <v>116.45</v>
      </c>
      <c r="BC59">
        <v>8.01</v>
      </c>
      <c r="BD59">
        <v>1.23</v>
      </c>
      <c r="BE59">
        <v>3214.8609999999999</v>
      </c>
      <c r="BF59">
        <v>11.423</v>
      </c>
      <c r="BG59">
        <v>4.5739999999999998</v>
      </c>
      <c r="BH59">
        <v>8.3450000000000006</v>
      </c>
      <c r="BI59">
        <v>12.919</v>
      </c>
      <c r="BJ59">
        <v>3.5379999999999998</v>
      </c>
      <c r="BK59">
        <v>6.4539999999999997</v>
      </c>
      <c r="BL59">
        <v>9.9920000000000009</v>
      </c>
      <c r="BM59">
        <v>3.4866999999999999</v>
      </c>
      <c r="BQ59">
        <v>24141.510999999999</v>
      </c>
      <c r="BR59">
        <v>8.3940000000000004E-3</v>
      </c>
      <c r="BS59">
        <v>-5</v>
      </c>
      <c r="BT59">
        <v>5.6059999999999999E-3</v>
      </c>
      <c r="BU59">
        <v>0.205128</v>
      </c>
    </row>
    <row r="60" spans="1:73" x14ac:dyDescent="0.25">
      <c r="A60" s="26">
        <v>43529</v>
      </c>
      <c r="B60" s="27">
        <v>0.57803938657407405</v>
      </c>
      <c r="C60">
        <v>1.7829999999999999</v>
      </c>
      <c r="D60">
        <v>0.01</v>
      </c>
      <c r="E60">
        <v>100</v>
      </c>
      <c r="F60">
        <v>24.2</v>
      </c>
      <c r="G60">
        <v>44.2</v>
      </c>
      <c r="H60">
        <v>64.099999999999994</v>
      </c>
      <c r="J60">
        <v>18.5</v>
      </c>
      <c r="K60">
        <v>0.9879</v>
      </c>
      <c r="L60">
        <v>1.7612000000000001</v>
      </c>
      <c r="M60">
        <v>9.9000000000000008E-3</v>
      </c>
      <c r="N60">
        <v>23.943899999999999</v>
      </c>
      <c r="O60">
        <v>43.639800000000001</v>
      </c>
      <c r="P60">
        <v>67.599999999999994</v>
      </c>
      <c r="Q60">
        <v>18.5199</v>
      </c>
      <c r="R60">
        <v>33.753999999999998</v>
      </c>
      <c r="S60">
        <v>52.3</v>
      </c>
      <c r="T60">
        <v>64.100999999999999</v>
      </c>
      <c r="W60">
        <v>0</v>
      </c>
      <c r="X60">
        <v>18.276800000000001</v>
      </c>
      <c r="Y60">
        <v>13.9</v>
      </c>
      <c r="Z60">
        <v>843</v>
      </c>
      <c r="AA60">
        <v>833</v>
      </c>
      <c r="AB60">
        <v>866</v>
      </c>
      <c r="AC60">
        <v>92</v>
      </c>
      <c r="AD60">
        <v>12.69</v>
      </c>
      <c r="AE60">
        <v>0.28999999999999998</v>
      </c>
      <c r="AF60">
        <v>978</v>
      </c>
      <c r="AG60">
        <v>-9</v>
      </c>
      <c r="AH60">
        <v>82</v>
      </c>
      <c r="AI60">
        <v>29</v>
      </c>
      <c r="AJ60">
        <v>191.6</v>
      </c>
      <c r="AK60">
        <v>170</v>
      </c>
      <c r="AL60">
        <v>5.7</v>
      </c>
      <c r="AM60">
        <v>176</v>
      </c>
      <c r="AN60" t="s">
        <v>155</v>
      </c>
      <c r="AO60">
        <v>2</v>
      </c>
      <c r="AP60" s="28">
        <v>0.78638888888888892</v>
      </c>
      <c r="AQ60">
        <v>47.158605000000001</v>
      </c>
      <c r="AR60">
        <v>-88.489689999999996</v>
      </c>
      <c r="AS60">
        <v>304.8</v>
      </c>
      <c r="AT60">
        <v>0</v>
      </c>
      <c r="AU60">
        <v>12</v>
      </c>
      <c r="AV60">
        <v>11</v>
      </c>
      <c r="AW60" t="s">
        <v>202</v>
      </c>
      <c r="AX60">
        <v>1</v>
      </c>
      <c r="AY60">
        <v>1.3</v>
      </c>
      <c r="AZ60">
        <v>1.6</v>
      </c>
      <c r="BA60">
        <v>14.545</v>
      </c>
      <c r="BB60">
        <v>116.98</v>
      </c>
      <c r="BC60">
        <v>8.0399999999999991</v>
      </c>
      <c r="BD60">
        <v>1.2210000000000001</v>
      </c>
      <c r="BE60">
        <v>3214.47</v>
      </c>
      <c r="BF60">
        <v>11.476000000000001</v>
      </c>
      <c r="BG60">
        <v>4.5759999999999996</v>
      </c>
      <c r="BH60">
        <v>8.3409999999999993</v>
      </c>
      <c r="BI60">
        <v>12.917</v>
      </c>
      <c r="BJ60">
        <v>3.54</v>
      </c>
      <c r="BK60">
        <v>6.4509999999999996</v>
      </c>
      <c r="BL60">
        <v>9.9909999999999997</v>
      </c>
      <c r="BM60">
        <v>3.6882999999999999</v>
      </c>
      <c r="BQ60">
        <v>24254.422999999999</v>
      </c>
      <c r="BR60">
        <v>8.6060000000000008E-3</v>
      </c>
      <c r="BS60">
        <v>-5</v>
      </c>
      <c r="BT60">
        <v>5.3940000000000004E-3</v>
      </c>
      <c r="BU60">
        <v>0.210309</v>
      </c>
    </row>
    <row r="61" spans="1:73" x14ac:dyDescent="0.25">
      <c r="A61" s="26">
        <v>43529</v>
      </c>
      <c r="B61" s="27">
        <v>0.5780509606481482</v>
      </c>
      <c r="C61">
        <v>1.78</v>
      </c>
      <c r="D61">
        <v>0.01</v>
      </c>
      <c r="E61">
        <v>100</v>
      </c>
      <c r="F61">
        <v>23.9</v>
      </c>
      <c r="G61">
        <v>43.9</v>
      </c>
      <c r="H61">
        <v>62.8</v>
      </c>
      <c r="J61">
        <v>18.5</v>
      </c>
      <c r="K61">
        <v>0.98799999999999999</v>
      </c>
      <c r="L61">
        <v>1.7585999999999999</v>
      </c>
      <c r="M61">
        <v>9.9000000000000008E-3</v>
      </c>
      <c r="N61">
        <v>23.618300000000001</v>
      </c>
      <c r="O61">
        <v>43.342599999999997</v>
      </c>
      <c r="P61">
        <v>67</v>
      </c>
      <c r="Q61">
        <v>18.2681</v>
      </c>
      <c r="R61">
        <v>33.5242</v>
      </c>
      <c r="S61">
        <v>51.8</v>
      </c>
      <c r="T61">
        <v>62.832599999999999</v>
      </c>
      <c r="W61">
        <v>0</v>
      </c>
      <c r="X61">
        <v>18.2773</v>
      </c>
      <c r="Y61">
        <v>13.9</v>
      </c>
      <c r="Z61">
        <v>843</v>
      </c>
      <c r="AA61">
        <v>831</v>
      </c>
      <c r="AB61">
        <v>866</v>
      </c>
      <c r="AC61">
        <v>92</v>
      </c>
      <c r="AD61">
        <v>12.69</v>
      </c>
      <c r="AE61">
        <v>0.28999999999999998</v>
      </c>
      <c r="AF61">
        <v>978</v>
      </c>
      <c r="AG61">
        <v>-9</v>
      </c>
      <c r="AH61">
        <v>82</v>
      </c>
      <c r="AI61">
        <v>29</v>
      </c>
      <c r="AJ61">
        <v>192</v>
      </c>
      <c r="AK61">
        <v>170</v>
      </c>
      <c r="AL61">
        <v>5.7</v>
      </c>
      <c r="AM61">
        <v>176</v>
      </c>
      <c r="AN61" t="s">
        <v>155</v>
      </c>
      <c r="AO61">
        <v>2</v>
      </c>
      <c r="AP61" s="28">
        <v>0.78640046296296295</v>
      </c>
      <c r="AQ61">
        <v>47.158605000000001</v>
      </c>
      <c r="AR61">
        <v>-88.489689999999996</v>
      </c>
      <c r="AS61">
        <v>304.89999999999998</v>
      </c>
      <c r="AT61">
        <v>0</v>
      </c>
      <c r="AU61">
        <v>12</v>
      </c>
      <c r="AV61">
        <v>11</v>
      </c>
      <c r="AW61" t="s">
        <v>202</v>
      </c>
      <c r="AX61">
        <v>1</v>
      </c>
      <c r="AY61">
        <v>1.3</v>
      </c>
      <c r="AZ61">
        <v>1.6</v>
      </c>
      <c r="BA61">
        <v>14.545</v>
      </c>
      <c r="BB61">
        <v>117.16</v>
      </c>
      <c r="BC61">
        <v>8.06</v>
      </c>
      <c r="BD61">
        <v>1.2190000000000001</v>
      </c>
      <c r="BE61">
        <v>3214.77</v>
      </c>
      <c r="BF61">
        <v>11.494999999999999</v>
      </c>
      <c r="BG61">
        <v>4.5209999999999999</v>
      </c>
      <c r="BH61">
        <v>8.2970000000000006</v>
      </c>
      <c r="BI61">
        <v>12.819000000000001</v>
      </c>
      <c r="BJ61">
        <v>3.4969999999999999</v>
      </c>
      <c r="BK61">
        <v>6.4180000000000001</v>
      </c>
      <c r="BL61">
        <v>9.9149999999999991</v>
      </c>
      <c r="BM61">
        <v>3.6211000000000002</v>
      </c>
      <c r="BQ61">
        <v>24294.07</v>
      </c>
      <c r="BR61">
        <v>8.3940000000000004E-3</v>
      </c>
      <c r="BS61">
        <v>-5</v>
      </c>
      <c r="BT61">
        <v>5.0000000000000001E-3</v>
      </c>
      <c r="BU61">
        <v>0.205128</v>
      </c>
    </row>
    <row r="62" spans="1:73" x14ac:dyDescent="0.25">
      <c r="A62" s="26">
        <v>43529</v>
      </c>
      <c r="B62" s="27">
        <v>0.57806253472222224</v>
      </c>
      <c r="C62">
        <v>1.78</v>
      </c>
      <c r="D62">
        <v>0.01</v>
      </c>
      <c r="E62">
        <v>100</v>
      </c>
      <c r="F62">
        <v>23.3</v>
      </c>
      <c r="G62">
        <v>43.4</v>
      </c>
      <c r="H62">
        <v>60.4</v>
      </c>
      <c r="J62">
        <v>18.5</v>
      </c>
      <c r="K62">
        <v>0.98799999999999999</v>
      </c>
      <c r="L62">
        <v>1.7585999999999999</v>
      </c>
      <c r="M62">
        <v>9.9000000000000008E-3</v>
      </c>
      <c r="N62">
        <v>23.0273</v>
      </c>
      <c r="O62">
        <v>42.885399999999997</v>
      </c>
      <c r="P62">
        <v>65.900000000000006</v>
      </c>
      <c r="Q62">
        <v>17.8109</v>
      </c>
      <c r="R62">
        <v>33.170499999999997</v>
      </c>
      <c r="S62">
        <v>51</v>
      </c>
      <c r="T62">
        <v>60.401000000000003</v>
      </c>
      <c r="W62">
        <v>0</v>
      </c>
      <c r="X62">
        <v>18.2773</v>
      </c>
      <c r="Y62">
        <v>13.6</v>
      </c>
      <c r="Z62">
        <v>844</v>
      </c>
      <c r="AA62">
        <v>832</v>
      </c>
      <c r="AB62">
        <v>867</v>
      </c>
      <c r="AC62">
        <v>92</v>
      </c>
      <c r="AD62">
        <v>12.69</v>
      </c>
      <c r="AE62">
        <v>0.28999999999999998</v>
      </c>
      <c r="AF62">
        <v>978</v>
      </c>
      <c r="AG62">
        <v>-9</v>
      </c>
      <c r="AH62">
        <v>82</v>
      </c>
      <c r="AI62">
        <v>29</v>
      </c>
      <c r="AJ62">
        <v>192</v>
      </c>
      <c r="AK62">
        <v>170</v>
      </c>
      <c r="AL62">
        <v>5.7</v>
      </c>
      <c r="AM62">
        <v>176</v>
      </c>
      <c r="AN62" t="s">
        <v>155</v>
      </c>
      <c r="AO62">
        <v>2</v>
      </c>
      <c r="AP62" s="28">
        <v>0.78641203703703699</v>
      </c>
      <c r="AQ62">
        <v>47.158605000000001</v>
      </c>
      <c r="AR62">
        <v>-88.489689999999996</v>
      </c>
      <c r="AS62">
        <v>305</v>
      </c>
      <c r="AT62">
        <v>0</v>
      </c>
      <c r="AU62">
        <v>12</v>
      </c>
      <c r="AV62">
        <v>11</v>
      </c>
      <c r="AW62" t="s">
        <v>202</v>
      </c>
      <c r="AX62">
        <v>1</v>
      </c>
      <c r="AY62">
        <v>1.3</v>
      </c>
      <c r="AZ62">
        <v>1.6</v>
      </c>
      <c r="BA62">
        <v>14.545</v>
      </c>
      <c r="BB62">
        <v>117.18</v>
      </c>
      <c r="BC62">
        <v>8.06</v>
      </c>
      <c r="BD62">
        <v>1.218</v>
      </c>
      <c r="BE62">
        <v>3215.221</v>
      </c>
      <c r="BF62">
        <v>11.497</v>
      </c>
      <c r="BG62">
        <v>4.4089999999999998</v>
      </c>
      <c r="BH62">
        <v>8.2110000000000003</v>
      </c>
      <c r="BI62">
        <v>12.62</v>
      </c>
      <c r="BJ62">
        <v>3.41</v>
      </c>
      <c r="BK62">
        <v>6.351</v>
      </c>
      <c r="BL62">
        <v>9.7609999999999992</v>
      </c>
      <c r="BM62">
        <v>3.4815</v>
      </c>
      <c r="BQ62">
        <v>24297.474999999999</v>
      </c>
      <c r="BR62">
        <v>7.3949999999999997E-3</v>
      </c>
      <c r="BS62">
        <v>-5</v>
      </c>
      <c r="BT62">
        <v>5.0000000000000001E-3</v>
      </c>
      <c r="BU62">
        <v>0.18070600000000001</v>
      </c>
    </row>
    <row r="63" spans="1:73" x14ac:dyDescent="0.25">
      <c r="A63" s="26">
        <v>43529</v>
      </c>
      <c r="B63" s="27">
        <v>0.57807410879629628</v>
      </c>
      <c r="C63">
        <v>1.78</v>
      </c>
      <c r="D63">
        <v>0.01</v>
      </c>
      <c r="E63">
        <v>100</v>
      </c>
      <c r="F63">
        <v>22.8</v>
      </c>
      <c r="G63">
        <v>43.1</v>
      </c>
      <c r="H63">
        <v>62.9</v>
      </c>
      <c r="J63">
        <v>18.5</v>
      </c>
      <c r="K63">
        <v>0.9879</v>
      </c>
      <c r="L63">
        <v>1.7585</v>
      </c>
      <c r="M63">
        <v>9.9000000000000008E-3</v>
      </c>
      <c r="N63">
        <v>22.5334</v>
      </c>
      <c r="O63">
        <v>42.6158</v>
      </c>
      <c r="P63">
        <v>65.099999999999994</v>
      </c>
      <c r="Q63">
        <v>17.428899999999999</v>
      </c>
      <c r="R63">
        <v>32.962000000000003</v>
      </c>
      <c r="S63">
        <v>50.4</v>
      </c>
      <c r="T63">
        <v>62.923900000000003</v>
      </c>
      <c r="W63">
        <v>0</v>
      </c>
      <c r="X63">
        <v>18.276800000000001</v>
      </c>
      <c r="Y63">
        <v>13.8</v>
      </c>
      <c r="Z63">
        <v>843</v>
      </c>
      <c r="AA63">
        <v>831</v>
      </c>
      <c r="AB63">
        <v>866</v>
      </c>
      <c r="AC63">
        <v>92</v>
      </c>
      <c r="AD63">
        <v>12.69</v>
      </c>
      <c r="AE63">
        <v>0.28999999999999998</v>
      </c>
      <c r="AF63">
        <v>978</v>
      </c>
      <c r="AG63">
        <v>-9</v>
      </c>
      <c r="AH63">
        <v>82</v>
      </c>
      <c r="AI63">
        <v>29</v>
      </c>
      <c r="AJ63">
        <v>192</v>
      </c>
      <c r="AK63">
        <v>170</v>
      </c>
      <c r="AL63">
        <v>5.6</v>
      </c>
      <c r="AM63">
        <v>176</v>
      </c>
      <c r="AN63" t="s">
        <v>155</v>
      </c>
      <c r="AO63">
        <v>2</v>
      </c>
      <c r="AP63" s="28">
        <v>0.78642361111111114</v>
      </c>
      <c r="AQ63">
        <v>47.158605000000001</v>
      </c>
      <c r="AR63">
        <v>-88.489689999999996</v>
      </c>
      <c r="AS63">
        <v>305.2</v>
      </c>
      <c r="AT63">
        <v>0</v>
      </c>
      <c r="AU63">
        <v>12</v>
      </c>
      <c r="AV63">
        <v>11</v>
      </c>
      <c r="AW63" t="s">
        <v>202</v>
      </c>
      <c r="AX63">
        <v>1</v>
      </c>
      <c r="AY63">
        <v>1.3</v>
      </c>
      <c r="AZ63">
        <v>1.6</v>
      </c>
      <c r="BA63">
        <v>14.545</v>
      </c>
      <c r="BB63">
        <v>117.16</v>
      </c>
      <c r="BC63">
        <v>8.06</v>
      </c>
      <c r="BD63">
        <v>1.2210000000000001</v>
      </c>
      <c r="BE63">
        <v>3214.7550000000001</v>
      </c>
      <c r="BF63">
        <v>11.494999999999999</v>
      </c>
      <c r="BG63">
        <v>4.3140000000000001</v>
      </c>
      <c r="BH63">
        <v>8.1579999999999995</v>
      </c>
      <c r="BI63">
        <v>12.472</v>
      </c>
      <c r="BJ63">
        <v>3.3370000000000002</v>
      </c>
      <c r="BK63">
        <v>6.31</v>
      </c>
      <c r="BL63">
        <v>9.6470000000000002</v>
      </c>
      <c r="BM63">
        <v>3.6265000000000001</v>
      </c>
      <c r="BQ63">
        <v>24293.954000000002</v>
      </c>
      <c r="BR63">
        <v>7.6059999999999999E-3</v>
      </c>
      <c r="BS63">
        <v>-5</v>
      </c>
      <c r="BT63">
        <v>5.0000000000000001E-3</v>
      </c>
      <c r="BU63">
        <v>0.185862</v>
      </c>
    </row>
    <row r="64" spans="1:73" x14ac:dyDescent="0.25">
      <c r="A64" s="26">
        <v>43529</v>
      </c>
      <c r="B64" s="27">
        <v>0.57808568287037032</v>
      </c>
      <c r="C64">
        <v>1.78</v>
      </c>
      <c r="D64">
        <v>0.01</v>
      </c>
      <c r="E64">
        <v>100</v>
      </c>
      <c r="F64">
        <v>22.5</v>
      </c>
      <c r="G64">
        <v>42.8</v>
      </c>
      <c r="H64">
        <v>59</v>
      </c>
      <c r="J64">
        <v>18.5</v>
      </c>
      <c r="K64">
        <v>0.9879</v>
      </c>
      <c r="L64">
        <v>1.7585</v>
      </c>
      <c r="M64">
        <v>9.9000000000000008E-3</v>
      </c>
      <c r="N64">
        <v>22.2014</v>
      </c>
      <c r="O64">
        <v>42.319099999999999</v>
      </c>
      <c r="P64">
        <v>64.5</v>
      </c>
      <c r="Q64">
        <v>17.1721</v>
      </c>
      <c r="R64">
        <v>32.732500000000002</v>
      </c>
      <c r="S64">
        <v>49.9</v>
      </c>
      <c r="T64">
        <v>58.9557</v>
      </c>
      <c r="W64">
        <v>0</v>
      </c>
      <c r="X64">
        <v>18.276599999999998</v>
      </c>
      <c r="Y64">
        <v>13.8</v>
      </c>
      <c r="Z64">
        <v>843</v>
      </c>
      <c r="AA64">
        <v>832</v>
      </c>
      <c r="AB64">
        <v>866</v>
      </c>
      <c r="AC64">
        <v>92</v>
      </c>
      <c r="AD64">
        <v>12.69</v>
      </c>
      <c r="AE64">
        <v>0.28999999999999998</v>
      </c>
      <c r="AF64">
        <v>978</v>
      </c>
      <c r="AG64">
        <v>-9</v>
      </c>
      <c r="AH64">
        <v>82</v>
      </c>
      <c r="AI64">
        <v>29</v>
      </c>
      <c r="AJ64">
        <v>192</v>
      </c>
      <c r="AK64">
        <v>170</v>
      </c>
      <c r="AL64">
        <v>5.6</v>
      </c>
      <c r="AM64">
        <v>176</v>
      </c>
      <c r="AN64" t="s">
        <v>155</v>
      </c>
      <c r="AO64">
        <v>2</v>
      </c>
      <c r="AP64" s="28">
        <v>0.78643518518518529</v>
      </c>
      <c r="AQ64">
        <v>47.158605000000001</v>
      </c>
      <c r="AR64">
        <v>-88.489689999999996</v>
      </c>
      <c r="AS64">
        <v>305.5</v>
      </c>
      <c r="AT64">
        <v>0</v>
      </c>
      <c r="AU64">
        <v>12</v>
      </c>
      <c r="AV64">
        <v>11</v>
      </c>
      <c r="AW64" t="s">
        <v>202</v>
      </c>
      <c r="AX64">
        <v>1</v>
      </c>
      <c r="AY64">
        <v>1.3394999999999999</v>
      </c>
      <c r="AZ64">
        <v>1.6395</v>
      </c>
      <c r="BA64">
        <v>14.545</v>
      </c>
      <c r="BB64">
        <v>117.19</v>
      </c>
      <c r="BC64">
        <v>8.06</v>
      </c>
      <c r="BD64">
        <v>1.222</v>
      </c>
      <c r="BE64">
        <v>3215.491</v>
      </c>
      <c r="BF64">
        <v>11.497999999999999</v>
      </c>
      <c r="BG64">
        <v>4.2510000000000003</v>
      </c>
      <c r="BH64">
        <v>8.1039999999999992</v>
      </c>
      <c r="BI64">
        <v>12.355</v>
      </c>
      <c r="BJ64">
        <v>3.2879999999999998</v>
      </c>
      <c r="BK64">
        <v>6.2679999999999998</v>
      </c>
      <c r="BL64">
        <v>9.5559999999999992</v>
      </c>
      <c r="BM64">
        <v>3.3986000000000001</v>
      </c>
      <c r="BQ64">
        <v>24299.517</v>
      </c>
      <c r="BR64">
        <v>7.3940000000000004E-3</v>
      </c>
      <c r="BS64">
        <v>-5</v>
      </c>
      <c r="BT64">
        <v>5.6059999999999999E-3</v>
      </c>
      <c r="BU64">
        <v>0.18069099999999999</v>
      </c>
    </row>
    <row r="65" spans="1:73" x14ac:dyDescent="0.25">
      <c r="A65" s="26">
        <v>43529</v>
      </c>
      <c r="B65" s="27">
        <v>0.57809725694444447</v>
      </c>
      <c r="C65">
        <v>1.78</v>
      </c>
      <c r="D65">
        <v>0.01</v>
      </c>
      <c r="E65">
        <v>100</v>
      </c>
      <c r="F65">
        <v>22.2</v>
      </c>
      <c r="G65">
        <v>42.6</v>
      </c>
      <c r="H65">
        <v>61.3</v>
      </c>
      <c r="J65">
        <v>18.5</v>
      </c>
      <c r="K65">
        <v>0.9879</v>
      </c>
      <c r="L65">
        <v>1.7585</v>
      </c>
      <c r="M65">
        <v>9.9000000000000008E-3</v>
      </c>
      <c r="N65">
        <v>21.905899999999999</v>
      </c>
      <c r="O65">
        <v>42.122599999999998</v>
      </c>
      <c r="P65">
        <v>64</v>
      </c>
      <c r="Q65">
        <v>16.9435</v>
      </c>
      <c r="R65">
        <v>32.580599999999997</v>
      </c>
      <c r="S65">
        <v>49.5</v>
      </c>
      <c r="T65">
        <v>61.2547</v>
      </c>
      <c r="W65">
        <v>0</v>
      </c>
      <c r="X65">
        <v>18.277000000000001</v>
      </c>
      <c r="Y65">
        <v>13.6</v>
      </c>
      <c r="Z65">
        <v>845</v>
      </c>
      <c r="AA65">
        <v>833</v>
      </c>
      <c r="AB65">
        <v>867</v>
      </c>
      <c r="AC65">
        <v>92</v>
      </c>
      <c r="AD65">
        <v>12.69</v>
      </c>
      <c r="AE65">
        <v>0.28999999999999998</v>
      </c>
      <c r="AF65">
        <v>978</v>
      </c>
      <c r="AG65">
        <v>-9</v>
      </c>
      <c r="AH65">
        <v>82</v>
      </c>
      <c r="AI65">
        <v>29</v>
      </c>
      <c r="AJ65">
        <v>192</v>
      </c>
      <c r="AK65">
        <v>170</v>
      </c>
      <c r="AL65">
        <v>5.7</v>
      </c>
      <c r="AM65">
        <v>176</v>
      </c>
      <c r="AN65" t="s">
        <v>155</v>
      </c>
      <c r="AO65">
        <v>2</v>
      </c>
      <c r="AP65" s="28">
        <v>0.78644675925925922</v>
      </c>
      <c r="AQ65">
        <v>47.158605000000001</v>
      </c>
      <c r="AR65">
        <v>-88.489688999999998</v>
      </c>
      <c r="AS65">
        <v>305.60000000000002</v>
      </c>
      <c r="AT65">
        <v>0</v>
      </c>
      <c r="AU65">
        <v>12</v>
      </c>
      <c r="AV65">
        <v>11</v>
      </c>
      <c r="AW65" t="s">
        <v>202</v>
      </c>
      <c r="AX65">
        <v>1</v>
      </c>
      <c r="AY65">
        <v>1.4</v>
      </c>
      <c r="AZ65">
        <v>1.7</v>
      </c>
      <c r="BA65">
        <v>14.545</v>
      </c>
      <c r="BB65">
        <v>117.17</v>
      </c>
      <c r="BC65">
        <v>8.06</v>
      </c>
      <c r="BD65">
        <v>1.22</v>
      </c>
      <c r="BE65">
        <v>3215.0639999999999</v>
      </c>
      <c r="BF65">
        <v>11.496</v>
      </c>
      <c r="BG65">
        <v>4.194</v>
      </c>
      <c r="BH65">
        <v>8.0649999999999995</v>
      </c>
      <c r="BI65">
        <v>12.259</v>
      </c>
      <c r="BJ65">
        <v>3.2440000000000002</v>
      </c>
      <c r="BK65">
        <v>6.2380000000000004</v>
      </c>
      <c r="BL65">
        <v>9.4819999999999993</v>
      </c>
      <c r="BM65">
        <v>3.5306000000000002</v>
      </c>
      <c r="BQ65">
        <v>24296.287</v>
      </c>
      <c r="BR65">
        <v>7.0000000000000001E-3</v>
      </c>
      <c r="BS65">
        <v>-5</v>
      </c>
      <c r="BT65">
        <v>5.3940000000000004E-3</v>
      </c>
      <c r="BU65">
        <v>0.17106299999999999</v>
      </c>
    </row>
    <row r="66" spans="1:73" x14ac:dyDescent="0.25">
      <c r="A66" s="26">
        <v>43529</v>
      </c>
      <c r="B66" s="27">
        <v>0.57810883101851851</v>
      </c>
      <c r="C66">
        <v>1.78</v>
      </c>
      <c r="D66">
        <v>0.01</v>
      </c>
      <c r="E66">
        <v>100</v>
      </c>
      <c r="F66">
        <v>21.9</v>
      </c>
      <c r="G66">
        <v>42.3</v>
      </c>
      <c r="H66">
        <v>61.6</v>
      </c>
      <c r="J66">
        <v>18.5</v>
      </c>
      <c r="K66">
        <v>0.9879</v>
      </c>
      <c r="L66">
        <v>1.7585</v>
      </c>
      <c r="M66">
        <v>9.9000000000000008E-3</v>
      </c>
      <c r="N66">
        <v>21.6722</v>
      </c>
      <c r="O66">
        <v>41.799900000000001</v>
      </c>
      <c r="P66">
        <v>63.5</v>
      </c>
      <c r="Q66">
        <v>16.762699999999999</v>
      </c>
      <c r="R66">
        <v>32.331000000000003</v>
      </c>
      <c r="S66">
        <v>49.1</v>
      </c>
      <c r="T66">
        <v>61.567500000000003</v>
      </c>
      <c r="W66">
        <v>0</v>
      </c>
      <c r="X66">
        <v>18.276900000000001</v>
      </c>
      <c r="Y66">
        <v>13.5</v>
      </c>
      <c r="Z66">
        <v>845</v>
      </c>
      <c r="AA66">
        <v>833</v>
      </c>
      <c r="AB66">
        <v>867</v>
      </c>
      <c r="AC66">
        <v>92</v>
      </c>
      <c r="AD66">
        <v>12.69</v>
      </c>
      <c r="AE66">
        <v>0.28999999999999998</v>
      </c>
      <c r="AF66">
        <v>978</v>
      </c>
      <c r="AG66">
        <v>-9</v>
      </c>
      <c r="AH66">
        <v>82</v>
      </c>
      <c r="AI66">
        <v>29</v>
      </c>
      <c r="AJ66">
        <v>192</v>
      </c>
      <c r="AK66">
        <v>169.4</v>
      </c>
      <c r="AL66">
        <v>5.6</v>
      </c>
      <c r="AM66">
        <v>176</v>
      </c>
      <c r="AN66" t="s">
        <v>155</v>
      </c>
      <c r="AO66">
        <v>2</v>
      </c>
      <c r="AP66" s="28">
        <v>0.78645833333333337</v>
      </c>
      <c r="AQ66">
        <v>47.158603999999997</v>
      </c>
      <c r="AR66">
        <v>-88.489689999999996</v>
      </c>
      <c r="AS66">
        <v>305.60000000000002</v>
      </c>
      <c r="AT66">
        <v>0</v>
      </c>
      <c r="AU66">
        <v>12</v>
      </c>
      <c r="AV66">
        <v>11</v>
      </c>
      <c r="AW66" t="s">
        <v>202</v>
      </c>
      <c r="AX66">
        <v>1.0395000000000001</v>
      </c>
      <c r="AY66">
        <v>1.4</v>
      </c>
      <c r="AZ66">
        <v>1.7395</v>
      </c>
      <c r="BA66">
        <v>14.545</v>
      </c>
      <c r="BB66">
        <v>117.17</v>
      </c>
      <c r="BC66">
        <v>8.06</v>
      </c>
      <c r="BD66">
        <v>1.2210000000000001</v>
      </c>
      <c r="BE66">
        <v>3215.0059999999999</v>
      </c>
      <c r="BF66">
        <v>11.496</v>
      </c>
      <c r="BG66">
        <v>4.149</v>
      </c>
      <c r="BH66">
        <v>8.0030000000000001</v>
      </c>
      <c r="BI66">
        <v>12.151999999999999</v>
      </c>
      <c r="BJ66">
        <v>3.2090000000000001</v>
      </c>
      <c r="BK66">
        <v>6.19</v>
      </c>
      <c r="BL66">
        <v>9.3989999999999991</v>
      </c>
      <c r="BM66">
        <v>3.5486</v>
      </c>
      <c r="BQ66">
        <v>24295.852999999999</v>
      </c>
      <c r="BR66">
        <v>6.3940000000000004E-3</v>
      </c>
      <c r="BS66">
        <v>-5</v>
      </c>
      <c r="BT66">
        <v>6.2119999999999996E-3</v>
      </c>
      <c r="BU66">
        <v>0.156254</v>
      </c>
    </row>
    <row r="67" spans="1:73" x14ac:dyDescent="0.25">
      <c r="A67" s="26">
        <v>43529</v>
      </c>
      <c r="B67" s="27">
        <v>0.57812040509259266</v>
      </c>
      <c r="C67">
        <v>1.78</v>
      </c>
      <c r="D67">
        <v>0.01</v>
      </c>
      <c r="E67">
        <v>100</v>
      </c>
      <c r="F67">
        <v>21.5</v>
      </c>
      <c r="G67">
        <v>42</v>
      </c>
      <c r="H67">
        <v>58.4</v>
      </c>
      <c r="J67">
        <v>18.5</v>
      </c>
      <c r="K67">
        <v>0.9879</v>
      </c>
      <c r="L67">
        <v>1.7585</v>
      </c>
      <c r="M67">
        <v>9.9000000000000008E-3</v>
      </c>
      <c r="N67">
        <v>21.2121</v>
      </c>
      <c r="O67">
        <v>41.528100000000002</v>
      </c>
      <c r="P67">
        <v>62.7</v>
      </c>
      <c r="Q67">
        <v>16.4069</v>
      </c>
      <c r="R67">
        <v>32.120699999999999</v>
      </c>
      <c r="S67">
        <v>48.5</v>
      </c>
      <c r="T67">
        <v>58.398699999999998</v>
      </c>
      <c r="W67">
        <v>0</v>
      </c>
      <c r="X67">
        <v>18.276599999999998</v>
      </c>
      <c r="Y67">
        <v>13.4</v>
      </c>
      <c r="Z67">
        <v>846</v>
      </c>
      <c r="AA67">
        <v>834</v>
      </c>
      <c r="AB67">
        <v>867</v>
      </c>
      <c r="AC67">
        <v>92</v>
      </c>
      <c r="AD67">
        <v>12.69</v>
      </c>
      <c r="AE67">
        <v>0.28999999999999998</v>
      </c>
      <c r="AF67">
        <v>978</v>
      </c>
      <c r="AG67">
        <v>-9</v>
      </c>
      <c r="AH67">
        <v>82</v>
      </c>
      <c r="AI67">
        <v>29</v>
      </c>
      <c r="AJ67">
        <v>192</v>
      </c>
      <c r="AK67">
        <v>169</v>
      </c>
      <c r="AL67">
        <v>5.6</v>
      </c>
      <c r="AM67">
        <v>176</v>
      </c>
      <c r="AN67" t="s">
        <v>155</v>
      </c>
      <c r="AO67">
        <v>2</v>
      </c>
      <c r="AP67" s="28">
        <v>0.78646990740740741</v>
      </c>
      <c r="AQ67">
        <v>47.158603999999997</v>
      </c>
      <c r="AR67">
        <v>-88.489692000000005</v>
      </c>
      <c r="AS67">
        <v>305.60000000000002</v>
      </c>
      <c r="AT67">
        <v>0</v>
      </c>
      <c r="AU67">
        <v>12</v>
      </c>
      <c r="AV67">
        <v>11</v>
      </c>
      <c r="AW67" t="s">
        <v>202</v>
      </c>
      <c r="AX67">
        <v>1.1395</v>
      </c>
      <c r="AY67">
        <v>1.4395</v>
      </c>
      <c r="AZ67">
        <v>1.8394999999999999</v>
      </c>
      <c r="BA67">
        <v>14.545</v>
      </c>
      <c r="BB67">
        <v>117.19</v>
      </c>
      <c r="BC67">
        <v>8.06</v>
      </c>
      <c r="BD67">
        <v>1.222</v>
      </c>
      <c r="BE67">
        <v>3215.5940000000001</v>
      </c>
      <c r="BF67">
        <v>11.497999999999999</v>
      </c>
      <c r="BG67">
        <v>4.0620000000000003</v>
      </c>
      <c r="BH67">
        <v>7.952</v>
      </c>
      <c r="BI67">
        <v>12.013999999999999</v>
      </c>
      <c r="BJ67">
        <v>3.1419999999999999</v>
      </c>
      <c r="BK67">
        <v>6.1509999999999998</v>
      </c>
      <c r="BL67">
        <v>9.2929999999999993</v>
      </c>
      <c r="BM67">
        <v>3.3666</v>
      </c>
      <c r="BQ67">
        <v>24300.297999999999</v>
      </c>
      <c r="BR67">
        <v>6.0000000000000001E-3</v>
      </c>
      <c r="BS67">
        <v>-5</v>
      </c>
      <c r="BT67">
        <v>6.3940000000000004E-3</v>
      </c>
      <c r="BU67">
        <v>0.14662500000000001</v>
      </c>
    </row>
    <row r="68" spans="1:73" x14ac:dyDescent="0.25">
      <c r="A68" s="26">
        <v>43529</v>
      </c>
      <c r="B68" s="27">
        <v>0.5781319791666667</v>
      </c>
      <c r="C68">
        <v>1.78</v>
      </c>
      <c r="D68">
        <v>0.01</v>
      </c>
      <c r="E68">
        <v>100</v>
      </c>
      <c r="F68">
        <v>21.1</v>
      </c>
      <c r="G68">
        <v>41.5</v>
      </c>
      <c r="H68">
        <v>62.9</v>
      </c>
      <c r="J68">
        <v>18.5</v>
      </c>
      <c r="K68">
        <v>0.9879</v>
      </c>
      <c r="L68">
        <v>1.7585</v>
      </c>
      <c r="M68">
        <v>9.9000000000000008E-3</v>
      </c>
      <c r="N68">
        <v>20.853400000000001</v>
      </c>
      <c r="O68">
        <v>40.972000000000001</v>
      </c>
      <c r="P68">
        <v>61.8</v>
      </c>
      <c r="Q68">
        <v>16.1295</v>
      </c>
      <c r="R68">
        <v>31.6906</v>
      </c>
      <c r="S68">
        <v>47.8</v>
      </c>
      <c r="T68">
        <v>62.922600000000003</v>
      </c>
      <c r="W68">
        <v>0</v>
      </c>
      <c r="X68">
        <v>18.277000000000001</v>
      </c>
      <c r="Y68">
        <v>13.4</v>
      </c>
      <c r="Z68">
        <v>845</v>
      </c>
      <c r="AA68">
        <v>834</v>
      </c>
      <c r="AB68">
        <v>867</v>
      </c>
      <c r="AC68">
        <v>92</v>
      </c>
      <c r="AD68">
        <v>12.69</v>
      </c>
      <c r="AE68">
        <v>0.28999999999999998</v>
      </c>
      <c r="AF68">
        <v>978</v>
      </c>
      <c r="AG68">
        <v>-9</v>
      </c>
      <c r="AH68">
        <v>82</v>
      </c>
      <c r="AI68">
        <v>29</v>
      </c>
      <c r="AJ68">
        <v>192</v>
      </c>
      <c r="AK68">
        <v>169</v>
      </c>
      <c r="AL68">
        <v>5.7</v>
      </c>
      <c r="AM68">
        <v>175.7</v>
      </c>
      <c r="AN68" t="s">
        <v>155</v>
      </c>
      <c r="AO68">
        <v>2</v>
      </c>
      <c r="AP68" s="28">
        <v>0.78648148148148145</v>
      </c>
      <c r="AQ68">
        <v>47.158605000000001</v>
      </c>
      <c r="AR68">
        <v>-88.489689999999996</v>
      </c>
      <c r="AS68">
        <v>305.5</v>
      </c>
      <c r="AT68">
        <v>0</v>
      </c>
      <c r="AU68">
        <v>12</v>
      </c>
      <c r="AV68">
        <v>11</v>
      </c>
      <c r="AW68" t="s">
        <v>202</v>
      </c>
      <c r="AX68">
        <v>1.2</v>
      </c>
      <c r="AY68">
        <v>1.5</v>
      </c>
      <c r="AZ68">
        <v>1.9</v>
      </c>
      <c r="BA68">
        <v>14.545</v>
      </c>
      <c r="BB68">
        <v>117.16</v>
      </c>
      <c r="BC68">
        <v>8.06</v>
      </c>
      <c r="BD68">
        <v>1.22</v>
      </c>
      <c r="BE68">
        <v>3214.7550000000001</v>
      </c>
      <c r="BF68">
        <v>11.494999999999999</v>
      </c>
      <c r="BG68">
        <v>3.992</v>
      </c>
      <c r="BH68">
        <v>7.8440000000000003</v>
      </c>
      <c r="BI68">
        <v>11.836</v>
      </c>
      <c r="BJ68">
        <v>3.0880000000000001</v>
      </c>
      <c r="BK68">
        <v>6.0670000000000002</v>
      </c>
      <c r="BL68">
        <v>9.1549999999999994</v>
      </c>
      <c r="BM68">
        <v>3.6263999999999998</v>
      </c>
      <c r="BQ68">
        <v>24293.952000000001</v>
      </c>
      <c r="BR68">
        <v>7.2119999999999997E-3</v>
      </c>
      <c r="BS68">
        <v>-5</v>
      </c>
      <c r="BT68">
        <v>6.0000000000000001E-3</v>
      </c>
      <c r="BU68">
        <v>0.17624300000000001</v>
      </c>
    </row>
    <row r="69" spans="1:73" x14ac:dyDescent="0.25">
      <c r="A69" s="26">
        <v>43529</v>
      </c>
      <c r="B69" s="27">
        <v>0.57814355324074074</v>
      </c>
      <c r="C69">
        <v>1.78</v>
      </c>
      <c r="D69">
        <v>0.01</v>
      </c>
      <c r="E69">
        <v>100</v>
      </c>
      <c r="F69">
        <v>20.6</v>
      </c>
      <c r="G69">
        <v>40.700000000000003</v>
      </c>
      <c r="H69">
        <v>60.8</v>
      </c>
      <c r="J69">
        <v>18.5</v>
      </c>
      <c r="K69">
        <v>0.9879</v>
      </c>
      <c r="L69">
        <v>1.7585</v>
      </c>
      <c r="M69">
        <v>9.9000000000000008E-3</v>
      </c>
      <c r="N69">
        <v>20.395600000000002</v>
      </c>
      <c r="O69">
        <v>40.217500000000001</v>
      </c>
      <c r="P69">
        <v>60.6</v>
      </c>
      <c r="Q69">
        <v>15.775399999999999</v>
      </c>
      <c r="R69">
        <v>31.106999999999999</v>
      </c>
      <c r="S69">
        <v>46.9</v>
      </c>
      <c r="T69">
        <v>60.834400000000002</v>
      </c>
      <c r="W69">
        <v>0</v>
      </c>
      <c r="X69">
        <v>18.276900000000001</v>
      </c>
      <c r="Y69">
        <v>13.4</v>
      </c>
      <c r="Z69">
        <v>846</v>
      </c>
      <c r="AA69">
        <v>834</v>
      </c>
      <c r="AB69">
        <v>867</v>
      </c>
      <c r="AC69">
        <v>92</v>
      </c>
      <c r="AD69">
        <v>12.69</v>
      </c>
      <c r="AE69">
        <v>0.28999999999999998</v>
      </c>
      <c r="AF69">
        <v>978</v>
      </c>
      <c r="AG69">
        <v>-9</v>
      </c>
      <c r="AH69">
        <v>82</v>
      </c>
      <c r="AI69">
        <v>29</v>
      </c>
      <c r="AJ69">
        <v>192</v>
      </c>
      <c r="AK69">
        <v>169</v>
      </c>
      <c r="AL69">
        <v>5.6</v>
      </c>
      <c r="AM69">
        <v>175.4</v>
      </c>
      <c r="AN69" t="s">
        <v>155</v>
      </c>
      <c r="AO69">
        <v>2</v>
      </c>
      <c r="AP69" s="28">
        <v>0.78649305555555549</v>
      </c>
      <c r="AQ69">
        <v>47.158605000000001</v>
      </c>
      <c r="AR69">
        <v>-88.489689999999996</v>
      </c>
      <c r="AS69">
        <v>305.60000000000002</v>
      </c>
      <c r="AT69">
        <v>0</v>
      </c>
      <c r="AU69">
        <v>12</v>
      </c>
      <c r="AV69">
        <v>11</v>
      </c>
      <c r="AW69" t="s">
        <v>202</v>
      </c>
      <c r="AX69">
        <v>1.2</v>
      </c>
      <c r="AY69">
        <v>1.5</v>
      </c>
      <c r="AZ69">
        <v>1.9</v>
      </c>
      <c r="BA69">
        <v>14.545</v>
      </c>
      <c r="BB69">
        <v>117.18</v>
      </c>
      <c r="BC69">
        <v>8.06</v>
      </c>
      <c r="BD69">
        <v>1.2210000000000001</v>
      </c>
      <c r="BE69">
        <v>3215.1419999999998</v>
      </c>
      <c r="BF69">
        <v>11.496</v>
      </c>
      <c r="BG69">
        <v>3.9049999999999998</v>
      </c>
      <c r="BH69">
        <v>7.7</v>
      </c>
      <c r="BI69">
        <v>11.605</v>
      </c>
      <c r="BJ69">
        <v>3.02</v>
      </c>
      <c r="BK69">
        <v>5.9560000000000004</v>
      </c>
      <c r="BL69">
        <v>8.9760000000000009</v>
      </c>
      <c r="BM69">
        <v>3.5065</v>
      </c>
      <c r="BQ69">
        <v>24296.879000000001</v>
      </c>
      <c r="BR69">
        <v>6.7879999999999998E-3</v>
      </c>
      <c r="BS69">
        <v>-5</v>
      </c>
      <c r="BT69">
        <v>6.0000000000000001E-3</v>
      </c>
      <c r="BU69">
        <v>0.165882</v>
      </c>
    </row>
    <row r="70" spans="1:73" x14ac:dyDescent="0.25">
      <c r="A70" s="26">
        <v>43529</v>
      </c>
      <c r="B70" s="27">
        <v>0.57815512731481478</v>
      </c>
      <c r="C70">
        <v>1.78</v>
      </c>
      <c r="D70">
        <v>0.01</v>
      </c>
      <c r="E70">
        <v>100</v>
      </c>
      <c r="F70">
        <v>20.2</v>
      </c>
      <c r="G70">
        <v>40.200000000000003</v>
      </c>
      <c r="H70">
        <v>61</v>
      </c>
      <c r="J70">
        <v>18.5</v>
      </c>
      <c r="K70">
        <v>0.9879</v>
      </c>
      <c r="L70">
        <v>1.7585</v>
      </c>
      <c r="M70">
        <v>9.9000000000000008E-3</v>
      </c>
      <c r="N70">
        <v>19.992000000000001</v>
      </c>
      <c r="O70">
        <v>39.687600000000003</v>
      </c>
      <c r="P70">
        <v>59.7</v>
      </c>
      <c r="Q70">
        <v>15.463200000000001</v>
      </c>
      <c r="R70">
        <v>30.697099999999999</v>
      </c>
      <c r="S70">
        <v>46.2</v>
      </c>
      <c r="T70">
        <v>61.015799999999999</v>
      </c>
      <c r="W70">
        <v>0</v>
      </c>
      <c r="X70">
        <v>18.276599999999998</v>
      </c>
      <c r="Y70">
        <v>13.4</v>
      </c>
      <c r="Z70">
        <v>846</v>
      </c>
      <c r="AA70">
        <v>834</v>
      </c>
      <c r="AB70">
        <v>867</v>
      </c>
      <c r="AC70">
        <v>92</v>
      </c>
      <c r="AD70">
        <v>12.69</v>
      </c>
      <c r="AE70">
        <v>0.28999999999999998</v>
      </c>
      <c r="AF70">
        <v>978</v>
      </c>
      <c r="AG70">
        <v>-9</v>
      </c>
      <c r="AH70">
        <v>82</v>
      </c>
      <c r="AI70">
        <v>29</v>
      </c>
      <c r="AJ70">
        <v>192</v>
      </c>
      <c r="AK70">
        <v>169</v>
      </c>
      <c r="AL70">
        <v>5.6</v>
      </c>
      <c r="AM70">
        <v>175</v>
      </c>
      <c r="AN70" t="s">
        <v>155</v>
      </c>
      <c r="AO70">
        <v>2</v>
      </c>
      <c r="AP70" s="28">
        <v>0.78650462962962964</v>
      </c>
      <c r="AQ70">
        <v>47.158605000000001</v>
      </c>
      <c r="AR70">
        <v>-88.489689999999996</v>
      </c>
      <c r="AS70">
        <v>305.60000000000002</v>
      </c>
      <c r="AT70">
        <v>0</v>
      </c>
      <c r="AU70">
        <v>12</v>
      </c>
      <c r="AV70">
        <v>11</v>
      </c>
      <c r="AW70" t="s">
        <v>202</v>
      </c>
      <c r="AX70">
        <v>1.2</v>
      </c>
      <c r="AY70">
        <v>1.539439</v>
      </c>
      <c r="AZ70">
        <v>1.9394389999999999</v>
      </c>
      <c r="BA70">
        <v>14.545</v>
      </c>
      <c r="BB70">
        <v>117.18</v>
      </c>
      <c r="BC70">
        <v>8.06</v>
      </c>
      <c r="BD70">
        <v>1.222</v>
      </c>
      <c r="BE70">
        <v>3215.1089999999999</v>
      </c>
      <c r="BF70">
        <v>11.496</v>
      </c>
      <c r="BG70">
        <v>3.8279999999999998</v>
      </c>
      <c r="BH70">
        <v>7.5990000000000002</v>
      </c>
      <c r="BI70">
        <v>11.427</v>
      </c>
      <c r="BJ70">
        <v>2.9609999999999999</v>
      </c>
      <c r="BK70">
        <v>5.8769999999999998</v>
      </c>
      <c r="BL70">
        <v>8.8379999999999992</v>
      </c>
      <c r="BM70">
        <v>3.5169000000000001</v>
      </c>
      <c r="BQ70">
        <v>24296.632000000001</v>
      </c>
      <c r="BR70">
        <v>6.6059999999999999E-3</v>
      </c>
      <c r="BS70">
        <v>-5</v>
      </c>
      <c r="BT70">
        <v>5.3940000000000004E-3</v>
      </c>
      <c r="BU70">
        <v>0.16143399999999999</v>
      </c>
    </row>
    <row r="71" spans="1:73" x14ac:dyDescent="0.25">
      <c r="A71" s="26">
        <v>43529</v>
      </c>
      <c r="B71" s="27">
        <v>0.57816670138888882</v>
      </c>
      <c r="C71">
        <v>1.78</v>
      </c>
      <c r="D71">
        <v>0.01</v>
      </c>
      <c r="E71">
        <v>100</v>
      </c>
      <c r="F71">
        <v>20</v>
      </c>
      <c r="G71">
        <v>40</v>
      </c>
      <c r="H71">
        <v>60.7</v>
      </c>
      <c r="J71">
        <v>18.5</v>
      </c>
      <c r="K71">
        <v>0.9879</v>
      </c>
      <c r="L71">
        <v>1.7585</v>
      </c>
      <c r="M71">
        <v>9.9000000000000008E-3</v>
      </c>
      <c r="N71">
        <v>19.794599999999999</v>
      </c>
      <c r="O71">
        <v>39.5169</v>
      </c>
      <c r="P71">
        <v>59.3</v>
      </c>
      <c r="Q71">
        <v>15.310499999999999</v>
      </c>
      <c r="R71">
        <v>30.565100000000001</v>
      </c>
      <c r="S71">
        <v>45.9</v>
      </c>
      <c r="T71">
        <v>60.735700000000001</v>
      </c>
      <c r="W71">
        <v>0</v>
      </c>
      <c r="X71">
        <v>18.276599999999998</v>
      </c>
      <c r="Y71">
        <v>13.4</v>
      </c>
      <c r="Z71">
        <v>846</v>
      </c>
      <c r="AA71">
        <v>834</v>
      </c>
      <c r="AB71">
        <v>867</v>
      </c>
      <c r="AC71">
        <v>92</v>
      </c>
      <c r="AD71">
        <v>12.69</v>
      </c>
      <c r="AE71">
        <v>0.28999999999999998</v>
      </c>
      <c r="AF71">
        <v>978</v>
      </c>
      <c r="AG71">
        <v>-9</v>
      </c>
      <c r="AH71">
        <v>82</v>
      </c>
      <c r="AI71">
        <v>29</v>
      </c>
      <c r="AJ71">
        <v>192</v>
      </c>
      <c r="AK71">
        <v>169</v>
      </c>
      <c r="AL71">
        <v>5.6</v>
      </c>
      <c r="AM71">
        <v>175</v>
      </c>
      <c r="AN71" t="s">
        <v>155</v>
      </c>
      <c r="AO71">
        <v>2</v>
      </c>
      <c r="AP71" s="28">
        <v>0.78651620370370379</v>
      </c>
      <c r="AQ71">
        <v>47.158605000000001</v>
      </c>
      <c r="AR71">
        <v>-88.489689999999996</v>
      </c>
      <c r="AS71">
        <v>305.60000000000002</v>
      </c>
      <c r="AT71">
        <v>0</v>
      </c>
      <c r="AU71">
        <v>12</v>
      </c>
      <c r="AV71">
        <v>11</v>
      </c>
      <c r="AW71" t="s">
        <v>202</v>
      </c>
      <c r="AX71">
        <v>1.2</v>
      </c>
      <c r="AY71">
        <v>1.6</v>
      </c>
      <c r="AZ71">
        <v>2</v>
      </c>
      <c r="BA71">
        <v>14.545</v>
      </c>
      <c r="BB71">
        <v>117.18</v>
      </c>
      <c r="BC71">
        <v>8.06</v>
      </c>
      <c r="BD71">
        <v>1.222</v>
      </c>
      <c r="BE71">
        <v>3215.1610000000001</v>
      </c>
      <c r="BF71">
        <v>11.496</v>
      </c>
      <c r="BG71">
        <v>3.79</v>
      </c>
      <c r="BH71">
        <v>7.5659999999999998</v>
      </c>
      <c r="BI71">
        <v>11.356</v>
      </c>
      <c r="BJ71">
        <v>2.931</v>
      </c>
      <c r="BK71">
        <v>5.8520000000000003</v>
      </c>
      <c r="BL71">
        <v>8.7840000000000007</v>
      </c>
      <c r="BM71">
        <v>3.5007999999999999</v>
      </c>
      <c r="BQ71">
        <v>24297.025000000001</v>
      </c>
      <c r="BR71">
        <v>7.0000000000000001E-3</v>
      </c>
      <c r="BS71">
        <v>-5</v>
      </c>
      <c r="BT71">
        <v>5.0000000000000001E-3</v>
      </c>
      <c r="BU71">
        <v>0.17106299999999999</v>
      </c>
    </row>
    <row r="72" spans="1:73" x14ac:dyDescent="0.25">
      <c r="A72" s="26">
        <v>43529</v>
      </c>
      <c r="B72" s="27">
        <v>0.57817827546296297</v>
      </c>
      <c r="C72">
        <v>1.7729999999999999</v>
      </c>
      <c r="D72">
        <v>0.01</v>
      </c>
      <c r="E72">
        <v>100</v>
      </c>
      <c r="F72">
        <v>19.8</v>
      </c>
      <c r="G72">
        <v>39.9</v>
      </c>
      <c r="H72">
        <v>58.3</v>
      </c>
      <c r="J72">
        <v>18.5</v>
      </c>
      <c r="K72">
        <v>0.98799999999999999</v>
      </c>
      <c r="L72">
        <v>1.7514000000000001</v>
      </c>
      <c r="M72">
        <v>9.9000000000000008E-3</v>
      </c>
      <c r="N72">
        <v>19.533999999999999</v>
      </c>
      <c r="O72">
        <v>39.419899999999998</v>
      </c>
      <c r="P72">
        <v>59</v>
      </c>
      <c r="Q72">
        <v>15.109</v>
      </c>
      <c r="R72">
        <v>30.490100000000002</v>
      </c>
      <c r="S72">
        <v>45.6</v>
      </c>
      <c r="T72">
        <v>58.267699999999998</v>
      </c>
      <c r="W72">
        <v>0</v>
      </c>
      <c r="X72">
        <v>18.2774</v>
      </c>
      <c r="Y72">
        <v>13.4</v>
      </c>
      <c r="Z72">
        <v>846</v>
      </c>
      <c r="AA72">
        <v>834</v>
      </c>
      <c r="AB72">
        <v>867</v>
      </c>
      <c r="AC72">
        <v>92</v>
      </c>
      <c r="AD72">
        <v>12.69</v>
      </c>
      <c r="AE72">
        <v>0.28999999999999998</v>
      </c>
      <c r="AF72">
        <v>978</v>
      </c>
      <c r="AG72">
        <v>-9</v>
      </c>
      <c r="AH72">
        <v>82</v>
      </c>
      <c r="AI72">
        <v>29</v>
      </c>
      <c r="AJ72">
        <v>192</v>
      </c>
      <c r="AK72">
        <v>169</v>
      </c>
      <c r="AL72">
        <v>5.5</v>
      </c>
      <c r="AM72">
        <v>175</v>
      </c>
      <c r="AN72" t="s">
        <v>155</v>
      </c>
      <c r="AO72">
        <v>2</v>
      </c>
      <c r="AP72" s="28">
        <v>0.78652777777777771</v>
      </c>
      <c r="AQ72">
        <v>47.158605000000001</v>
      </c>
      <c r="AR72">
        <v>-88.489689999999996</v>
      </c>
      <c r="AS72">
        <v>305.5</v>
      </c>
      <c r="AT72">
        <v>0</v>
      </c>
      <c r="AU72">
        <v>12</v>
      </c>
      <c r="AV72">
        <v>11</v>
      </c>
      <c r="AW72" t="s">
        <v>202</v>
      </c>
      <c r="AX72">
        <v>1.1605000000000001</v>
      </c>
      <c r="AY72">
        <v>1.6</v>
      </c>
      <c r="AZ72">
        <v>2</v>
      </c>
      <c r="BA72">
        <v>14.545</v>
      </c>
      <c r="BB72">
        <v>117.67</v>
      </c>
      <c r="BC72">
        <v>8.09</v>
      </c>
      <c r="BD72">
        <v>1.218</v>
      </c>
      <c r="BE72">
        <v>3215.799</v>
      </c>
      <c r="BF72">
        <v>11.545999999999999</v>
      </c>
      <c r="BG72">
        <v>3.7559999999999998</v>
      </c>
      <c r="BH72">
        <v>7.58</v>
      </c>
      <c r="BI72">
        <v>11.336</v>
      </c>
      <c r="BJ72">
        <v>2.9049999999999998</v>
      </c>
      <c r="BK72">
        <v>5.8630000000000004</v>
      </c>
      <c r="BL72">
        <v>8.7680000000000007</v>
      </c>
      <c r="BM72">
        <v>3.3729</v>
      </c>
      <c r="BQ72">
        <v>24401.298999999999</v>
      </c>
      <c r="BR72">
        <v>6.3940000000000004E-3</v>
      </c>
      <c r="BS72">
        <v>-5</v>
      </c>
      <c r="BT72">
        <v>5.0000000000000001E-3</v>
      </c>
      <c r="BU72">
        <v>0.156254</v>
      </c>
    </row>
    <row r="73" spans="1:73" x14ac:dyDescent="0.25">
      <c r="A73" s="26">
        <v>43529</v>
      </c>
      <c r="B73" s="27">
        <v>0.578189849537037</v>
      </c>
      <c r="C73">
        <v>1.77</v>
      </c>
      <c r="D73">
        <v>0.01</v>
      </c>
      <c r="E73">
        <v>100</v>
      </c>
      <c r="F73">
        <v>19.600000000000001</v>
      </c>
      <c r="G73">
        <v>39.700000000000003</v>
      </c>
      <c r="H73">
        <v>61.9</v>
      </c>
      <c r="J73">
        <v>18.5</v>
      </c>
      <c r="K73">
        <v>0.98799999999999999</v>
      </c>
      <c r="L73">
        <v>1.7487999999999999</v>
      </c>
      <c r="M73">
        <v>9.9000000000000008E-3</v>
      </c>
      <c r="N73">
        <v>19.364699999999999</v>
      </c>
      <c r="O73">
        <v>39.2592</v>
      </c>
      <c r="P73">
        <v>58.6</v>
      </c>
      <c r="Q73">
        <v>14.978</v>
      </c>
      <c r="R73">
        <v>30.3658</v>
      </c>
      <c r="S73">
        <v>45.3</v>
      </c>
      <c r="T73">
        <v>61.944800000000001</v>
      </c>
      <c r="W73">
        <v>0</v>
      </c>
      <c r="X73">
        <v>18.277899999999999</v>
      </c>
      <c r="Y73">
        <v>13.4</v>
      </c>
      <c r="Z73">
        <v>845</v>
      </c>
      <c r="AA73">
        <v>834</v>
      </c>
      <c r="AB73">
        <v>867</v>
      </c>
      <c r="AC73">
        <v>92</v>
      </c>
      <c r="AD73">
        <v>12.69</v>
      </c>
      <c r="AE73">
        <v>0.28999999999999998</v>
      </c>
      <c r="AF73">
        <v>978</v>
      </c>
      <c r="AG73">
        <v>-9</v>
      </c>
      <c r="AH73">
        <v>82</v>
      </c>
      <c r="AI73">
        <v>29</v>
      </c>
      <c r="AJ73">
        <v>192</v>
      </c>
      <c r="AK73">
        <v>169</v>
      </c>
      <c r="AL73">
        <v>5.6</v>
      </c>
      <c r="AM73">
        <v>175.1</v>
      </c>
      <c r="AN73" t="s">
        <v>155</v>
      </c>
      <c r="AO73">
        <v>2</v>
      </c>
      <c r="AP73" s="28">
        <v>0.78653935185185186</v>
      </c>
      <c r="AQ73">
        <v>47.158605000000001</v>
      </c>
      <c r="AR73">
        <v>-88.489689999999996</v>
      </c>
      <c r="AS73">
        <v>305.3</v>
      </c>
      <c r="AT73">
        <v>0</v>
      </c>
      <c r="AU73">
        <v>12</v>
      </c>
      <c r="AV73">
        <v>11</v>
      </c>
      <c r="AW73" t="s">
        <v>202</v>
      </c>
      <c r="AX73">
        <v>1.1000000000000001</v>
      </c>
      <c r="AY73">
        <v>1.6</v>
      </c>
      <c r="AZ73">
        <v>2</v>
      </c>
      <c r="BA73">
        <v>14.545</v>
      </c>
      <c r="BB73">
        <v>117.82</v>
      </c>
      <c r="BC73">
        <v>8.1</v>
      </c>
      <c r="BD73">
        <v>1.2150000000000001</v>
      </c>
      <c r="BE73">
        <v>3215.1819999999998</v>
      </c>
      <c r="BF73">
        <v>11.561</v>
      </c>
      <c r="BG73">
        <v>3.7280000000000002</v>
      </c>
      <c r="BH73">
        <v>7.5590000000000002</v>
      </c>
      <c r="BI73">
        <v>11.287000000000001</v>
      </c>
      <c r="BJ73">
        <v>2.8839999999999999</v>
      </c>
      <c r="BK73">
        <v>5.8470000000000004</v>
      </c>
      <c r="BL73">
        <v>8.73</v>
      </c>
      <c r="BM73">
        <v>3.5905</v>
      </c>
      <c r="BQ73">
        <v>24434.452000000001</v>
      </c>
      <c r="BR73">
        <v>7.2119999999999997E-3</v>
      </c>
      <c r="BS73">
        <v>-5</v>
      </c>
      <c r="BT73">
        <v>5.0000000000000001E-3</v>
      </c>
      <c r="BU73">
        <v>0.17624300000000001</v>
      </c>
    </row>
    <row r="74" spans="1:73" x14ac:dyDescent="0.25">
      <c r="A74" s="26">
        <v>43529</v>
      </c>
      <c r="B74" s="27">
        <v>0.57820142361111115</v>
      </c>
      <c r="C74">
        <v>1.77</v>
      </c>
      <c r="D74">
        <v>0.01</v>
      </c>
      <c r="E74">
        <v>100</v>
      </c>
      <c r="F74">
        <v>19.5</v>
      </c>
      <c r="G74">
        <v>39.700000000000003</v>
      </c>
      <c r="H74">
        <v>61.6</v>
      </c>
      <c r="J74">
        <v>18.5</v>
      </c>
      <c r="K74">
        <v>0.98799999999999999</v>
      </c>
      <c r="L74">
        <v>1.7487999999999999</v>
      </c>
      <c r="M74">
        <v>9.9000000000000008E-3</v>
      </c>
      <c r="N74">
        <v>19.266200000000001</v>
      </c>
      <c r="O74">
        <v>39.2241</v>
      </c>
      <c r="P74">
        <v>58.5</v>
      </c>
      <c r="Q74">
        <v>14.9018</v>
      </c>
      <c r="R74">
        <v>30.3386</v>
      </c>
      <c r="S74">
        <v>45.2</v>
      </c>
      <c r="T74">
        <v>61.637999999999998</v>
      </c>
      <c r="W74">
        <v>0</v>
      </c>
      <c r="X74">
        <v>18.278199999999998</v>
      </c>
      <c r="Y74">
        <v>13.4</v>
      </c>
      <c r="Z74">
        <v>846</v>
      </c>
      <c r="AA74">
        <v>834</v>
      </c>
      <c r="AB74">
        <v>867</v>
      </c>
      <c r="AC74">
        <v>92</v>
      </c>
      <c r="AD74">
        <v>12.69</v>
      </c>
      <c r="AE74">
        <v>0.28999999999999998</v>
      </c>
      <c r="AF74">
        <v>978</v>
      </c>
      <c r="AG74">
        <v>-9</v>
      </c>
      <c r="AH74">
        <v>82</v>
      </c>
      <c r="AI74">
        <v>29</v>
      </c>
      <c r="AJ74">
        <v>192</v>
      </c>
      <c r="AK74">
        <v>169</v>
      </c>
      <c r="AL74">
        <v>5.6</v>
      </c>
      <c r="AM74">
        <v>175.5</v>
      </c>
      <c r="AN74" t="s">
        <v>155</v>
      </c>
      <c r="AO74">
        <v>2</v>
      </c>
      <c r="AP74" s="28">
        <v>0.7865509259259259</v>
      </c>
      <c r="AQ74">
        <v>47.158603999999997</v>
      </c>
      <c r="AR74">
        <v>-88.489689999999996</v>
      </c>
      <c r="AS74">
        <v>305.2</v>
      </c>
      <c r="AT74">
        <v>0</v>
      </c>
      <c r="AU74">
        <v>12</v>
      </c>
      <c r="AV74">
        <v>10</v>
      </c>
      <c r="AW74" t="s">
        <v>204</v>
      </c>
      <c r="AX74">
        <v>1.1000000000000001</v>
      </c>
      <c r="AY74">
        <v>1.6</v>
      </c>
      <c r="AZ74">
        <v>2</v>
      </c>
      <c r="BA74">
        <v>14.545</v>
      </c>
      <c r="BB74">
        <v>117.82</v>
      </c>
      <c r="BC74">
        <v>8.1</v>
      </c>
      <c r="BD74">
        <v>1.2130000000000001</v>
      </c>
      <c r="BE74">
        <v>3215.2379999999998</v>
      </c>
      <c r="BF74">
        <v>11.561999999999999</v>
      </c>
      <c r="BG74">
        <v>3.7090000000000001</v>
      </c>
      <c r="BH74">
        <v>7.5519999999999996</v>
      </c>
      <c r="BI74">
        <v>11.262</v>
      </c>
      <c r="BJ74">
        <v>2.8690000000000002</v>
      </c>
      <c r="BK74">
        <v>5.8410000000000002</v>
      </c>
      <c r="BL74">
        <v>8.7100000000000009</v>
      </c>
      <c r="BM74">
        <v>3.5727000000000002</v>
      </c>
      <c r="BQ74">
        <v>24434.879000000001</v>
      </c>
      <c r="BR74">
        <v>7.3940000000000004E-3</v>
      </c>
      <c r="BS74">
        <v>-5</v>
      </c>
      <c r="BT74">
        <v>5.6059999999999999E-3</v>
      </c>
      <c r="BU74">
        <v>0.18069099999999999</v>
      </c>
    </row>
    <row r="75" spans="1:73" x14ac:dyDescent="0.25">
      <c r="A75" s="26">
        <v>43529</v>
      </c>
      <c r="B75" s="27">
        <v>0.57821299768518519</v>
      </c>
      <c r="C75">
        <v>1.77</v>
      </c>
      <c r="D75">
        <v>0.01</v>
      </c>
      <c r="E75">
        <v>100</v>
      </c>
      <c r="F75">
        <v>19.5</v>
      </c>
      <c r="G75">
        <v>39.700000000000003</v>
      </c>
      <c r="H75">
        <v>62.2</v>
      </c>
      <c r="J75">
        <v>18.5</v>
      </c>
      <c r="K75">
        <v>0.98799999999999999</v>
      </c>
      <c r="L75">
        <v>1.7487999999999999</v>
      </c>
      <c r="M75">
        <v>9.9000000000000008E-3</v>
      </c>
      <c r="N75">
        <v>19.266200000000001</v>
      </c>
      <c r="O75">
        <v>39.2241</v>
      </c>
      <c r="P75">
        <v>58.5</v>
      </c>
      <c r="Q75">
        <v>14.9018</v>
      </c>
      <c r="R75">
        <v>30.3386</v>
      </c>
      <c r="S75">
        <v>45.2</v>
      </c>
      <c r="T75">
        <v>62.227800000000002</v>
      </c>
      <c r="W75">
        <v>0</v>
      </c>
      <c r="X75">
        <v>18.278199999999998</v>
      </c>
      <c r="Y75">
        <v>13.5</v>
      </c>
      <c r="Z75">
        <v>845</v>
      </c>
      <c r="AA75">
        <v>834</v>
      </c>
      <c r="AB75">
        <v>867</v>
      </c>
      <c r="AC75">
        <v>92</v>
      </c>
      <c r="AD75">
        <v>12.69</v>
      </c>
      <c r="AE75">
        <v>0.28999999999999998</v>
      </c>
      <c r="AF75">
        <v>978</v>
      </c>
      <c r="AG75">
        <v>-9</v>
      </c>
      <c r="AH75">
        <v>82</v>
      </c>
      <c r="AI75">
        <v>29</v>
      </c>
      <c r="AJ75">
        <v>192</v>
      </c>
      <c r="AK75">
        <v>169</v>
      </c>
      <c r="AL75">
        <v>5.6</v>
      </c>
      <c r="AM75">
        <v>175.8</v>
      </c>
      <c r="AN75" t="s">
        <v>155</v>
      </c>
      <c r="AO75">
        <v>2</v>
      </c>
      <c r="AP75" s="28">
        <v>0.78656250000000005</v>
      </c>
      <c r="AQ75">
        <v>47.158602999999999</v>
      </c>
      <c r="AR75">
        <v>-88.489689999999996</v>
      </c>
      <c r="AS75">
        <v>305.10000000000002</v>
      </c>
      <c r="AT75">
        <v>0</v>
      </c>
      <c r="AU75">
        <v>12</v>
      </c>
      <c r="AV75">
        <v>10</v>
      </c>
      <c r="AW75" t="s">
        <v>204</v>
      </c>
      <c r="AX75">
        <v>1.1000000000000001</v>
      </c>
      <c r="AY75">
        <v>1.6</v>
      </c>
      <c r="AZ75">
        <v>2</v>
      </c>
      <c r="BA75">
        <v>14.545</v>
      </c>
      <c r="BB75">
        <v>117.82</v>
      </c>
      <c r="BC75">
        <v>8.1</v>
      </c>
      <c r="BD75">
        <v>1.2130000000000001</v>
      </c>
      <c r="BE75">
        <v>3215.1280000000002</v>
      </c>
      <c r="BF75">
        <v>11.561</v>
      </c>
      <c r="BG75">
        <v>3.7090000000000001</v>
      </c>
      <c r="BH75">
        <v>7.5519999999999996</v>
      </c>
      <c r="BI75">
        <v>11.260999999999999</v>
      </c>
      <c r="BJ75">
        <v>2.8690000000000002</v>
      </c>
      <c r="BK75">
        <v>5.8410000000000002</v>
      </c>
      <c r="BL75">
        <v>8.7100000000000009</v>
      </c>
      <c r="BM75">
        <v>3.6067999999999998</v>
      </c>
      <c r="BQ75">
        <v>24434.044000000002</v>
      </c>
      <c r="BR75">
        <v>7.0000000000000001E-3</v>
      </c>
      <c r="BS75">
        <v>-5</v>
      </c>
      <c r="BT75">
        <v>6.0000000000000001E-3</v>
      </c>
      <c r="BU75">
        <v>0.17106299999999999</v>
      </c>
    </row>
    <row r="76" spans="1:73" x14ac:dyDescent="0.25">
      <c r="A76" s="26">
        <v>43529</v>
      </c>
      <c r="B76" s="27">
        <v>0.57822457175925923</v>
      </c>
      <c r="C76">
        <v>1.77</v>
      </c>
      <c r="D76">
        <v>0.01</v>
      </c>
      <c r="E76">
        <v>100</v>
      </c>
      <c r="F76">
        <v>19.399999999999999</v>
      </c>
      <c r="G76">
        <v>39.6</v>
      </c>
      <c r="H76">
        <v>63.7</v>
      </c>
      <c r="J76">
        <v>18.5</v>
      </c>
      <c r="K76">
        <v>0.98799999999999999</v>
      </c>
      <c r="L76">
        <v>1.7487999999999999</v>
      </c>
      <c r="M76">
        <v>9.9000000000000008E-3</v>
      </c>
      <c r="N76">
        <v>19.203700000000001</v>
      </c>
      <c r="O76">
        <v>39.161499999999997</v>
      </c>
      <c r="P76">
        <v>58.4</v>
      </c>
      <c r="Q76">
        <v>14.8535</v>
      </c>
      <c r="R76">
        <v>30.290199999999999</v>
      </c>
      <c r="S76">
        <v>45.1</v>
      </c>
      <c r="T76">
        <v>63.737099999999998</v>
      </c>
      <c r="W76">
        <v>0</v>
      </c>
      <c r="X76">
        <v>18.278199999999998</v>
      </c>
      <c r="Y76">
        <v>13.4</v>
      </c>
      <c r="Z76">
        <v>846</v>
      </c>
      <c r="AA76">
        <v>835</v>
      </c>
      <c r="AB76">
        <v>868</v>
      </c>
      <c r="AC76">
        <v>92</v>
      </c>
      <c r="AD76">
        <v>12.69</v>
      </c>
      <c r="AE76">
        <v>0.28999999999999998</v>
      </c>
      <c r="AF76">
        <v>978</v>
      </c>
      <c r="AG76">
        <v>-9</v>
      </c>
      <c r="AH76">
        <v>82</v>
      </c>
      <c r="AI76">
        <v>29</v>
      </c>
      <c r="AJ76">
        <v>192</v>
      </c>
      <c r="AK76">
        <v>169</v>
      </c>
      <c r="AL76">
        <v>5.6</v>
      </c>
      <c r="AM76">
        <v>176</v>
      </c>
      <c r="AN76" t="s">
        <v>155</v>
      </c>
      <c r="AO76">
        <v>2</v>
      </c>
      <c r="AP76" s="28">
        <v>0.78657407407407398</v>
      </c>
      <c r="AQ76">
        <v>47.158602999999999</v>
      </c>
      <c r="AR76">
        <v>-88.489689999999996</v>
      </c>
      <c r="AS76">
        <v>305.10000000000002</v>
      </c>
      <c r="AT76">
        <v>0</v>
      </c>
      <c r="AU76">
        <v>12</v>
      </c>
      <c r="AV76">
        <v>9</v>
      </c>
      <c r="AW76" t="s">
        <v>205</v>
      </c>
      <c r="AX76">
        <v>1.1000000000000001</v>
      </c>
      <c r="AY76">
        <v>1.6</v>
      </c>
      <c r="AZ76">
        <v>2</v>
      </c>
      <c r="BA76">
        <v>14.545</v>
      </c>
      <c r="BB76">
        <v>117.81</v>
      </c>
      <c r="BC76">
        <v>8.1</v>
      </c>
      <c r="BD76">
        <v>1.2130000000000001</v>
      </c>
      <c r="BE76">
        <v>3214.8470000000002</v>
      </c>
      <c r="BF76">
        <v>11.56</v>
      </c>
      <c r="BG76">
        <v>3.6970000000000001</v>
      </c>
      <c r="BH76">
        <v>7.5389999999999997</v>
      </c>
      <c r="BI76">
        <v>11.236000000000001</v>
      </c>
      <c r="BJ76">
        <v>2.86</v>
      </c>
      <c r="BK76">
        <v>5.8310000000000004</v>
      </c>
      <c r="BL76">
        <v>8.6910000000000007</v>
      </c>
      <c r="BM76">
        <v>3.6939000000000002</v>
      </c>
      <c r="BQ76">
        <v>24431.906999999999</v>
      </c>
      <c r="BR76">
        <v>7.6059999999999999E-3</v>
      </c>
      <c r="BS76">
        <v>-5</v>
      </c>
      <c r="BT76">
        <v>5.3940000000000004E-3</v>
      </c>
      <c r="BU76">
        <v>0.18587200000000001</v>
      </c>
    </row>
    <row r="77" spans="1:73" x14ac:dyDescent="0.25">
      <c r="A77" s="26">
        <v>43529</v>
      </c>
      <c r="B77" s="27">
        <v>0.57823614583333327</v>
      </c>
      <c r="C77">
        <v>1.77</v>
      </c>
      <c r="D77">
        <v>0.01</v>
      </c>
      <c r="E77">
        <v>100</v>
      </c>
      <c r="F77">
        <v>19.2</v>
      </c>
      <c r="G77">
        <v>39.4</v>
      </c>
      <c r="H77">
        <v>61.3</v>
      </c>
      <c r="J77">
        <v>18.5</v>
      </c>
      <c r="K77">
        <v>0.98799999999999999</v>
      </c>
      <c r="L77">
        <v>1.7487999999999999</v>
      </c>
      <c r="M77">
        <v>9.9000000000000008E-3</v>
      </c>
      <c r="N77">
        <v>19.006399999999999</v>
      </c>
      <c r="O77">
        <v>38.964199999999998</v>
      </c>
      <c r="P77">
        <v>58</v>
      </c>
      <c r="Q77">
        <v>14.700799999999999</v>
      </c>
      <c r="R77">
        <v>30.137599999999999</v>
      </c>
      <c r="S77">
        <v>44.8</v>
      </c>
      <c r="T77">
        <v>61.305300000000003</v>
      </c>
      <c r="W77">
        <v>0</v>
      </c>
      <c r="X77">
        <v>18.278199999999998</v>
      </c>
      <c r="Y77">
        <v>13.4</v>
      </c>
      <c r="Z77">
        <v>846</v>
      </c>
      <c r="AA77">
        <v>835</v>
      </c>
      <c r="AB77">
        <v>867</v>
      </c>
      <c r="AC77">
        <v>92</v>
      </c>
      <c r="AD77">
        <v>12.69</v>
      </c>
      <c r="AE77">
        <v>0.28999999999999998</v>
      </c>
      <c r="AF77">
        <v>978</v>
      </c>
      <c r="AG77">
        <v>-9</v>
      </c>
      <c r="AH77">
        <v>82</v>
      </c>
      <c r="AI77">
        <v>29</v>
      </c>
      <c r="AJ77">
        <v>192</v>
      </c>
      <c r="AK77">
        <v>169</v>
      </c>
      <c r="AL77">
        <v>5.6</v>
      </c>
      <c r="AM77">
        <v>176</v>
      </c>
      <c r="AN77" t="s">
        <v>155</v>
      </c>
      <c r="AO77">
        <v>2</v>
      </c>
      <c r="AP77" s="28">
        <v>0.78658564814814813</v>
      </c>
      <c r="AQ77">
        <v>47.158602999999999</v>
      </c>
      <c r="AR77">
        <v>-88.489689999999996</v>
      </c>
      <c r="AS77">
        <v>305.10000000000002</v>
      </c>
      <c r="AT77">
        <v>0</v>
      </c>
      <c r="AU77">
        <v>12</v>
      </c>
      <c r="AV77">
        <v>9</v>
      </c>
      <c r="AW77" t="s">
        <v>205</v>
      </c>
      <c r="AX77">
        <v>1.1000000000000001</v>
      </c>
      <c r="AY77">
        <v>1.6</v>
      </c>
      <c r="AZ77">
        <v>2</v>
      </c>
      <c r="BA77">
        <v>14.545</v>
      </c>
      <c r="BB77">
        <v>117.82</v>
      </c>
      <c r="BC77">
        <v>8.1</v>
      </c>
      <c r="BD77">
        <v>1.2130000000000001</v>
      </c>
      <c r="BE77">
        <v>3215.3</v>
      </c>
      <c r="BF77">
        <v>11.561999999999999</v>
      </c>
      <c r="BG77">
        <v>3.6589999999999998</v>
      </c>
      <c r="BH77">
        <v>7.5019999999999998</v>
      </c>
      <c r="BI77">
        <v>11.162000000000001</v>
      </c>
      <c r="BJ77">
        <v>2.831</v>
      </c>
      <c r="BK77">
        <v>5.8029999999999999</v>
      </c>
      <c r="BL77">
        <v>8.6329999999999991</v>
      </c>
      <c r="BM77">
        <v>3.5535000000000001</v>
      </c>
      <c r="BQ77">
        <v>24435.35</v>
      </c>
      <c r="BR77">
        <v>7.3940000000000004E-3</v>
      </c>
      <c r="BS77">
        <v>-5</v>
      </c>
      <c r="BT77">
        <v>5.6059999999999999E-3</v>
      </c>
      <c r="BU77">
        <v>0.18069099999999999</v>
      </c>
    </row>
    <row r="78" spans="1:73" x14ac:dyDescent="0.25">
      <c r="A78" s="26">
        <v>43529</v>
      </c>
      <c r="B78" s="27">
        <v>0.57824771990740742</v>
      </c>
      <c r="C78">
        <v>1.77</v>
      </c>
      <c r="D78">
        <v>0.01</v>
      </c>
      <c r="E78">
        <v>100</v>
      </c>
      <c r="F78">
        <v>18.899999999999999</v>
      </c>
      <c r="G78">
        <v>39.1</v>
      </c>
      <c r="H78">
        <v>64.400000000000006</v>
      </c>
      <c r="J78">
        <v>18.5</v>
      </c>
      <c r="K78">
        <v>0.98799999999999999</v>
      </c>
      <c r="L78">
        <v>1.7487999999999999</v>
      </c>
      <c r="M78">
        <v>9.9000000000000008E-3</v>
      </c>
      <c r="N78">
        <v>18.7087</v>
      </c>
      <c r="O78">
        <v>38.638399999999997</v>
      </c>
      <c r="P78">
        <v>57.3</v>
      </c>
      <c r="Q78">
        <v>14.470599999999999</v>
      </c>
      <c r="R78">
        <v>29.8856</v>
      </c>
      <c r="S78">
        <v>44.4</v>
      </c>
      <c r="T78">
        <v>64.407700000000006</v>
      </c>
      <c r="W78">
        <v>0</v>
      </c>
      <c r="X78">
        <v>18.278199999999998</v>
      </c>
      <c r="Y78">
        <v>13.4</v>
      </c>
      <c r="Z78">
        <v>846</v>
      </c>
      <c r="AA78">
        <v>835</v>
      </c>
      <c r="AB78">
        <v>867</v>
      </c>
      <c r="AC78">
        <v>92</v>
      </c>
      <c r="AD78">
        <v>12.69</v>
      </c>
      <c r="AE78">
        <v>0.28999999999999998</v>
      </c>
      <c r="AF78">
        <v>978</v>
      </c>
      <c r="AG78">
        <v>-9</v>
      </c>
      <c r="AH78">
        <v>82</v>
      </c>
      <c r="AI78">
        <v>29</v>
      </c>
      <c r="AJ78">
        <v>192</v>
      </c>
      <c r="AK78">
        <v>169</v>
      </c>
      <c r="AL78">
        <v>5.6</v>
      </c>
      <c r="AM78">
        <v>176</v>
      </c>
      <c r="AN78" t="s">
        <v>155</v>
      </c>
      <c r="AO78">
        <v>2</v>
      </c>
      <c r="AP78" s="28">
        <v>0.78659722222222228</v>
      </c>
      <c r="AQ78">
        <v>47.158602999999999</v>
      </c>
      <c r="AR78">
        <v>-88.489689999999996</v>
      </c>
      <c r="AS78">
        <v>305.2</v>
      </c>
      <c r="AT78">
        <v>0</v>
      </c>
      <c r="AU78">
        <v>12</v>
      </c>
      <c r="AV78">
        <v>9</v>
      </c>
      <c r="AW78" t="s">
        <v>205</v>
      </c>
      <c r="AX78">
        <v>1.1000000000000001</v>
      </c>
      <c r="AY78">
        <v>1.6</v>
      </c>
      <c r="AZ78">
        <v>2</v>
      </c>
      <c r="BA78">
        <v>14.545</v>
      </c>
      <c r="BB78">
        <v>117.8</v>
      </c>
      <c r="BC78">
        <v>8.1</v>
      </c>
      <c r="BD78">
        <v>1.214</v>
      </c>
      <c r="BE78">
        <v>3214.7220000000002</v>
      </c>
      <c r="BF78">
        <v>11.56</v>
      </c>
      <c r="BG78">
        <v>3.6019999999999999</v>
      </c>
      <c r="BH78">
        <v>7.4379999999999997</v>
      </c>
      <c r="BI78">
        <v>11.04</v>
      </c>
      <c r="BJ78">
        <v>2.786</v>
      </c>
      <c r="BK78">
        <v>5.7530000000000001</v>
      </c>
      <c r="BL78">
        <v>8.5389999999999997</v>
      </c>
      <c r="BM78">
        <v>3.7326000000000001</v>
      </c>
      <c r="BQ78">
        <v>24430.956999999999</v>
      </c>
      <c r="BR78">
        <v>7.6049999999999998E-3</v>
      </c>
      <c r="BS78">
        <v>-5</v>
      </c>
      <c r="BT78">
        <v>5.3949999999999996E-3</v>
      </c>
      <c r="BU78">
        <v>0.18585699999999999</v>
      </c>
    </row>
    <row r="79" spans="1:73" x14ac:dyDescent="0.25">
      <c r="A79" s="26">
        <v>43529</v>
      </c>
      <c r="B79" s="27">
        <v>0.57825929398148146</v>
      </c>
      <c r="C79">
        <v>1.77</v>
      </c>
      <c r="D79">
        <v>0.01</v>
      </c>
      <c r="E79">
        <v>100</v>
      </c>
      <c r="F79">
        <v>18.7</v>
      </c>
      <c r="G79">
        <v>38.700000000000003</v>
      </c>
      <c r="H79">
        <v>61.8</v>
      </c>
      <c r="J79">
        <v>18.5</v>
      </c>
      <c r="K79">
        <v>0.98799999999999999</v>
      </c>
      <c r="L79">
        <v>1.7487999999999999</v>
      </c>
      <c r="M79">
        <v>9.9000000000000008E-3</v>
      </c>
      <c r="N79">
        <v>18.511399999999998</v>
      </c>
      <c r="O79">
        <v>38.271599999999999</v>
      </c>
      <c r="P79">
        <v>56.8</v>
      </c>
      <c r="Q79">
        <v>14.318</v>
      </c>
      <c r="R79">
        <v>29.601900000000001</v>
      </c>
      <c r="S79">
        <v>43.9</v>
      </c>
      <c r="T79">
        <v>61.825200000000002</v>
      </c>
      <c r="W79">
        <v>0</v>
      </c>
      <c r="X79">
        <v>18.278199999999998</v>
      </c>
      <c r="Y79">
        <v>13.4</v>
      </c>
      <c r="Z79">
        <v>846</v>
      </c>
      <c r="AA79">
        <v>834</v>
      </c>
      <c r="AB79">
        <v>867</v>
      </c>
      <c r="AC79">
        <v>92</v>
      </c>
      <c r="AD79">
        <v>12.69</v>
      </c>
      <c r="AE79">
        <v>0.28999999999999998</v>
      </c>
      <c r="AF79">
        <v>978</v>
      </c>
      <c r="AG79">
        <v>-9</v>
      </c>
      <c r="AH79">
        <v>82</v>
      </c>
      <c r="AI79">
        <v>29</v>
      </c>
      <c r="AJ79">
        <v>192</v>
      </c>
      <c r="AK79">
        <v>169</v>
      </c>
      <c r="AL79">
        <v>5.6</v>
      </c>
      <c r="AM79">
        <v>176</v>
      </c>
      <c r="AN79" t="s">
        <v>155</v>
      </c>
      <c r="AO79">
        <v>2</v>
      </c>
      <c r="AP79" s="28">
        <v>0.78660879629629632</v>
      </c>
      <c r="AQ79">
        <v>47.158602999999999</v>
      </c>
      <c r="AR79">
        <v>-88.489689999999996</v>
      </c>
      <c r="AS79">
        <v>305.2</v>
      </c>
      <c r="AT79">
        <v>0</v>
      </c>
      <c r="AU79">
        <v>12</v>
      </c>
      <c r="AV79">
        <v>9</v>
      </c>
      <c r="AW79" t="s">
        <v>205</v>
      </c>
      <c r="AX79">
        <v>1.1000000000000001</v>
      </c>
      <c r="AY79">
        <v>1.6</v>
      </c>
      <c r="AZ79">
        <v>2</v>
      </c>
      <c r="BA79">
        <v>14.545</v>
      </c>
      <c r="BB79">
        <v>117.82</v>
      </c>
      <c r="BC79">
        <v>8.1</v>
      </c>
      <c r="BD79">
        <v>1.2130000000000001</v>
      </c>
      <c r="BE79">
        <v>3215.203</v>
      </c>
      <c r="BF79">
        <v>11.561</v>
      </c>
      <c r="BG79">
        <v>3.5640000000000001</v>
      </c>
      <c r="BH79">
        <v>7.3689999999999998</v>
      </c>
      <c r="BI79">
        <v>10.933</v>
      </c>
      <c r="BJ79">
        <v>2.7570000000000001</v>
      </c>
      <c r="BK79">
        <v>5.6989999999999998</v>
      </c>
      <c r="BL79">
        <v>8.4559999999999995</v>
      </c>
      <c r="BM79">
        <v>3.5834999999999999</v>
      </c>
      <c r="BQ79">
        <v>24434.614000000001</v>
      </c>
      <c r="BR79">
        <v>7.3940000000000004E-3</v>
      </c>
      <c r="BS79">
        <v>-5</v>
      </c>
      <c r="BT79">
        <v>5.6059999999999999E-3</v>
      </c>
      <c r="BU79">
        <v>0.180701</v>
      </c>
    </row>
    <row r="80" spans="1:73" x14ac:dyDescent="0.25">
      <c r="A80" s="26">
        <v>43529</v>
      </c>
      <c r="B80" s="27">
        <v>0.57827086805555561</v>
      </c>
      <c r="C80">
        <v>1.77</v>
      </c>
      <c r="D80">
        <v>0.01</v>
      </c>
      <c r="E80">
        <v>100</v>
      </c>
      <c r="F80">
        <v>18.5</v>
      </c>
      <c r="G80">
        <v>38.5</v>
      </c>
      <c r="H80">
        <v>61.4</v>
      </c>
      <c r="J80">
        <v>18.5</v>
      </c>
      <c r="K80">
        <v>0.98799999999999999</v>
      </c>
      <c r="L80">
        <v>1.7487999999999999</v>
      </c>
      <c r="M80">
        <v>9.9000000000000008E-3</v>
      </c>
      <c r="N80">
        <v>18.250900000000001</v>
      </c>
      <c r="O80">
        <v>38.074199999999998</v>
      </c>
      <c r="P80">
        <v>56.3</v>
      </c>
      <c r="Q80">
        <v>14.1165</v>
      </c>
      <c r="R80">
        <v>29.449200000000001</v>
      </c>
      <c r="S80">
        <v>43.6</v>
      </c>
      <c r="T80">
        <v>61.4099</v>
      </c>
      <c r="W80">
        <v>0</v>
      </c>
      <c r="X80">
        <v>18.278199999999998</v>
      </c>
      <c r="Y80">
        <v>13.4</v>
      </c>
      <c r="Z80">
        <v>846</v>
      </c>
      <c r="AA80">
        <v>834</v>
      </c>
      <c r="AB80">
        <v>868</v>
      </c>
      <c r="AC80">
        <v>92</v>
      </c>
      <c r="AD80">
        <v>12.69</v>
      </c>
      <c r="AE80">
        <v>0.28999999999999998</v>
      </c>
      <c r="AF80">
        <v>978</v>
      </c>
      <c r="AG80">
        <v>-9</v>
      </c>
      <c r="AH80">
        <v>82</v>
      </c>
      <c r="AI80">
        <v>29</v>
      </c>
      <c r="AJ80">
        <v>192</v>
      </c>
      <c r="AK80">
        <v>169</v>
      </c>
      <c r="AL80">
        <v>5.6</v>
      </c>
      <c r="AM80">
        <v>176</v>
      </c>
      <c r="AN80" t="s">
        <v>155</v>
      </c>
      <c r="AO80">
        <v>2</v>
      </c>
      <c r="AP80" s="28">
        <v>0.78662037037037036</v>
      </c>
      <c r="AQ80">
        <v>47.158602999999999</v>
      </c>
      <c r="AR80">
        <v>-88.489689999999996</v>
      </c>
      <c r="AS80">
        <v>305.2</v>
      </c>
      <c r="AT80">
        <v>0</v>
      </c>
      <c r="AU80">
        <v>12</v>
      </c>
      <c r="AV80">
        <v>9</v>
      </c>
      <c r="AW80" t="s">
        <v>205</v>
      </c>
      <c r="AX80">
        <v>1.1000000000000001</v>
      </c>
      <c r="AY80">
        <v>1.6</v>
      </c>
      <c r="AZ80">
        <v>2</v>
      </c>
      <c r="BA80">
        <v>14.545</v>
      </c>
      <c r="BB80">
        <v>117.82</v>
      </c>
      <c r="BC80">
        <v>8.1</v>
      </c>
      <c r="BD80">
        <v>1.2130000000000001</v>
      </c>
      <c r="BE80">
        <v>3215.28</v>
      </c>
      <c r="BF80">
        <v>11.561999999999999</v>
      </c>
      <c r="BG80">
        <v>3.5139999999999998</v>
      </c>
      <c r="BH80">
        <v>7.3310000000000004</v>
      </c>
      <c r="BI80">
        <v>10.845000000000001</v>
      </c>
      <c r="BJ80">
        <v>2.718</v>
      </c>
      <c r="BK80">
        <v>5.67</v>
      </c>
      <c r="BL80">
        <v>8.3879999999999999</v>
      </c>
      <c r="BM80">
        <v>3.5594999999999999</v>
      </c>
      <c r="BQ80">
        <v>24435.202000000001</v>
      </c>
      <c r="BR80">
        <v>7.6059999999999999E-3</v>
      </c>
      <c r="BS80">
        <v>-5</v>
      </c>
      <c r="BT80">
        <v>5.3940000000000004E-3</v>
      </c>
      <c r="BU80">
        <v>0.18587200000000001</v>
      </c>
    </row>
    <row r="81" spans="1:73" x14ac:dyDescent="0.25">
      <c r="A81" s="26">
        <v>43529</v>
      </c>
      <c r="B81" s="27">
        <v>0.57828244212962965</v>
      </c>
      <c r="C81">
        <v>1.77</v>
      </c>
      <c r="D81">
        <v>0.01</v>
      </c>
      <c r="E81">
        <v>100</v>
      </c>
      <c r="F81">
        <v>18.3</v>
      </c>
      <c r="G81">
        <v>38.5</v>
      </c>
      <c r="H81">
        <v>63.7</v>
      </c>
      <c r="J81">
        <v>18.5</v>
      </c>
      <c r="K81">
        <v>0.98799999999999999</v>
      </c>
      <c r="L81">
        <v>1.7487999999999999</v>
      </c>
      <c r="M81">
        <v>9.9000000000000008E-3</v>
      </c>
      <c r="N81">
        <v>18.0806</v>
      </c>
      <c r="O81">
        <v>38.038400000000003</v>
      </c>
      <c r="P81">
        <v>56.1</v>
      </c>
      <c r="Q81">
        <v>13.9848</v>
      </c>
      <c r="R81">
        <v>29.421500000000002</v>
      </c>
      <c r="S81">
        <v>43.4</v>
      </c>
      <c r="T81">
        <v>63.720599999999997</v>
      </c>
      <c r="W81">
        <v>0</v>
      </c>
      <c r="X81">
        <v>18.278199999999998</v>
      </c>
      <c r="Y81">
        <v>13.4</v>
      </c>
      <c r="Z81">
        <v>845</v>
      </c>
      <c r="AA81">
        <v>834</v>
      </c>
      <c r="AB81">
        <v>867</v>
      </c>
      <c r="AC81">
        <v>92</v>
      </c>
      <c r="AD81">
        <v>12.69</v>
      </c>
      <c r="AE81">
        <v>0.28999999999999998</v>
      </c>
      <c r="AF81">
        <v>978</v>
      </c>
      <c r="AG81">
        <v>-9</v>
      </c>
      <c r="AH81">
        <v>82</v>
      </c>
      <c r="AI81">
        <v>29</v>
      </c>
      <c r="AJ81">
        <v>192</v>
      </c>
      <c r="AK81">
        <v>169</v>
      </c>
      <c r="AL81">
        <v>5.6</v>
      </c>
      <c r="AM81">
        <v>176</v>
      </c>
      <c r="AN81" t="s">
        <v>155</v>
      </c>
      <c r="AO81">
        <v>2</v>
      </c>
      <c r="AP81" s="28">
        <v>0.7866319444444444</v>
      </c>
      <c r="AQ81">
        <v>47.158602999999999</v>
      </c>
      <c r="AR81">
        <v>-88.489689999999996</v>
      </c>
      <c r="AS81">
        <v>305.2</v>
      </c>
      <c r="AT81">
        <v>0</v>
      </c>
      <c r="AU81">
        <v>12</v>
      </c>
      <c r="AV81">
        <v>9</v>
      </c>
      <c r="AW81" t="s">
        <v>205</v>
      </c>
      <c r="AX81">
        <v>1.1000000000000001</v>
      </c>
      <c r="AY81">
        <v>1.6</v>
      </c>
      <c r="AZ81">
        <v>2</v>
      </c>
      <c r="BA81">
        <v>14.545</v>
      </c>
      <c r="BB81">
        <v>117.81</v>
      </c>
      <c r="BC81">
        <v>8.1</v>
      </c>
      <c r="BD81">
        <v>1.2130000000000001</v>
      </c>
      <c r="BE81">
        <v>3214.85</v>
      </c>
      <c r="BF81">
        <v>11.56</v>
      </c>
      <c r="BG81">
        <v>3.4809999999999999</v>
      </c>
      <c r="BH81">
        <v>7.3230000000000004</v>
      </c>
      <c r="BI81">
        <v>10.804</v>
      </c>
      <c r="BJ81">
        <v>2.6920000000000002</v>
      </c>
      <c r="BK81">
        <v>5.6639999999999997</v>
      </c>
      <c r="BL81">
        <v>8.3559999999999999</v>
      </c>
      <c r="BM81">
        <v>3.6930000000000001</v>
      </c>
      <c r="BQ81">
        <v>24431.93</v>
      </c>
      <c r="BR81">
        <v>8.0000000000000002E-3</v>
      </c>
      <c r="BS81">
        <v>-5</v>
      </c>
      <c r="BT81">
        <v>5.0000000000000001E-3</v>
      </c>
      <c r="BU81">
        <v>0.19550000000000001</v>
      </c>
    </row>
    <row r="82" spans="1:73" x14ac:dyDescent="0.25">
      <c r="A82" s="26">
        <v>43529</v>
      </c>
      <c r="B82" s="27">
        <v>0.57829401620370369</v>
      </c>
      <c r="C82">
        <v>1.77</v>
      </c>
      <c r="D82">
        <v>0.01</v>
      </c>
      <c r="E82">
        <v>100</v>
      </c>
      <c r="F82">
        <v>18.2</v>
      </c>
      <c r="G82">
        <v>38.4</v>
      </c>
      <c r="H82">
        <v>60.1</v>
      </c>
      <c r="J82">
        <v>18.5</v>
      </c>
      <c r="K82">
        <v>0.98799999999999999</v>
      </c>
      <c r="L82">
        <v>1.7487999999999999</v>
      </c>
      <c r="M82">
        <v>9.9000000000000008E-3</v>
      </c>
      <c r="N82">
        <v>17.9819</v>
      </c>
      <c r="O82">
        <v>37.939700000000002</v>
      </c>
      <c r="P82">
        <v>55.9</v>
      </c>
      <c r="Q82">
        <v>13.9084</v>
      </c>
      <c r="R82">
        <v>29.345199999999998</v>
      </c>
      <c r="S82">
        <v>43.3</v>
      </c>
      <c r="T82">
        <v>60.1</v>
      </c>
      <c r="W82">
        <v>0</v>
      </c>
      <c r="X82">
        <v>18.278300000000002</v>
      </c>
      <c r="Y82">
        <v>13.4</v>
      </c>
      <c r="Z82">
        <v>846</v>
      </c>
      <c r="AA82">
        <v>834</v>
      </c>
      <c r="AB82">
        <v>867</v>
      </c>
      <c r="AC82">
        <v>92</v>
      </c>
      <c r="AD82">
        <v>12.69</v>
      </c>
      <c r="AE82">
        <v>0.28999999999999998</v>
      </c>
      <c r="AF82">
        <v>978</v>
      </c>
      <c r="AG82">
        <v>-9</v>
      </c>
      <c r="AH82">
        <v>82</v>
      </c>
      <c r="AI82">
        <v>29</v>
      </c>
      <c r="AJ82">
        <v>192</v>
      </c>
      <c r="AK82">
        <v>169</v>
      </c>
      <c r="AL82">
        <v>5.6</v>
      </c>
      <c r="AM82">
        <v>176</v>
      </c>
      <c r="AN82" t="s">
        <v>155</v>
      </c>
      <c r="AO82">
        <v>2</v>
      </c>
      <c r="AP82" s="28">
        <v>0.78664351851851855</v>
      </c>
      <c r="AQ82">
        <v>47.158602999999999</v>
      </c>
      <c r="AR82">
        <v>-88.489689999999996</v>
      </c>
      <c r="AS82">
        <v>305.3</v>
      </c>
      <c r="AT82">
        <v>0</v>
      </c>
      <c r="AU82">
        <v>12</v>
      </c>
      <c r="AV82">
        <v>9</v>
      </c>
      <c r="AW82" t="s">
        <v>205</v>
      </c>
      <c r="AX82">
        <v>1.1000000000000001</v>
      </c>
      <c r="AY82">
        <v>1.6</v>
      </c>
      <c r="AZ82">
        <v>2</v>
      </c>
      <c r="BA82">
        <v>14.545</v>
      </c>
      <c r="BB82">
        <v>117.83</v>
      </c>
      <c r="BC82">
        <v>8.1</v>
      </c>
      <c r="BD82">
        <v>1.2130000000000001</v>
      </c>
      <c r="BE82">
        <v>3215.5250000000001</v>
      </c>
      <c r="BF82">
        <v>11.563000000000001</v>
      </c>
      <c r="BG82">
        <v>3.4620000000000002</v>
      </c>
      <c r="BH82">
        <v>7.3049999999999997</v>
      </c>
      <c r="BI82">
        <v>10.768000000000001</v>
      </c>
      <c r="BJ82">
        <v>2.6779999999999999</v>
      </c>
      <c r="BK82">
        <v>5.6509999999999998</v>
      </c>
      <c r="BL82">
        <v>8.3290000000000006</v>
      </c>
      <c r="BM82">
        <v>3.4839000000000002</v>
      </c>
      <c r="BQ82">
        <v>24437.057000000001</v>
      </c>
      <c r="BR82">
        <v>6.7879999999999998E-3</v>
      </c>
      <c r="BS82">
        <v>-5</v>
      </c>
      <c r="BT82">
        <v>5.6059999999999999E-3</v>
      </c>
      <c r="BU82">
        <v>0.165882</v>
      </c>
    </row>
    <row r="83" spans="1:73" x14ac:dyDescent="0.25">
      <c r="A83" s="26">
        <v>43529</v>
      </c>
      <c r="B83" s="27">
        <v>0.57830559027777773</v>
      </c>
      <c r="C83">
        <v>1.77</v>
      </c>
      <c r="D83">
        <v>0.01</v>
      </c>
      <c r="E83">
        <v>100</v>
      </c>
      <c r="F83">
        <v>18.2</v>
      </c>
      <c r="G83">
        <v>38.4</v>
      </c>
      <c r="H83">
        <v>64.3</v>
      </c>
      <c r="J83">
        <v>18.5</v>
      </c>
      <c r="K83">
        <v>0.98799999999999999</v>
      </c>
      <c r="L83">
        <v>1.7487999999999999</v>
      </c>
      <c r="M83">
        <v>9.9000000000000008E-3</v>
      </c>
      <c r="N83">
        <v>17.9818</v>
      </c>
      <c r="O83">
        <v>37.939599999999999</v>
      </c>
      <c r="P83">
        <v>55.9</v>
      </c>
      <c r="Q83">
        <v>13.9084</v>
      </c>
      <c r="R83">
        <v>29.345099999999999</v>
      </c>
      <c r="S83">
        <v>43.3</v>
      </c>
      <c r="T83">
        <v>64.285799999999995</v>
      </c>
      <c r="W83">
        <v>0</v>
      </c>
      <c r="X83">
        <v>18.278199999999998</v>
      </c>
      <c r="Y83">
        <v>13.5</v>
      </c>
      <c r="Z83">
        <v>846</v>
      </c>
      <c r="AA83">
        <v>834</v>
      </c>
      <c r="AB83">
        <v>867</v>
      </c>
      <c r="AC83">
        <v>92</v>
      </c>
      <c r="AD83">
        <v>12.69</v>
      </c>
      <c r="AE83">
        <v>0.28999999999999998</v>
      </c>
      <c r="AF83">
        <v>978</v>
      </c>
      <c r="AG83">
        <v>-9</v>
      </c>
      <c r="AH83">
        <v>82</v>
      </c>
      <c r="AI83">
        <v>29</v>
      </c>
      <c r="AJ83">
        <v>191.4</v>
      </c>
      <c r="AK83">
        <v>169</v>
      </c>
      <c r="AL83">
        <v>5.6</v>
      </c>
      <c r="AM83">
        <v>176</v>
      </c>
      <c r="AN83" t="s">
        <v>155</v>
      </c>
      <c r="AO83">
        <v>2</v>
      </c>
      <c r="AP83" s="28">
        <v>0.7866550925925927</v>
      </c>
      <c r="AQ83">
        <v>47.158602999999999</v>
      </c>
      <c r="AR83">
        <v>-88.489689999999996</v>
      </c>
      <c r="AS83">
        <v>305.3</v>
      </c>
      <c r="AT83">
        <v>0</v>
      </c>
      <c r="AU83">
        <v>12</v>
      </c>
      <c r="AV83">
        <v>9</v>
      </c>
      <c r="AW83" t="s">
        <v>205</v>
      </c>
      <c r="AX83">
        <v>1.1000000000000001</v>
      </c>
      <c r="AY83">
        <v>1.6</v>
      </c>
      <c r="AZ83">
        <v>2</v>
      </c>
      <c r="BA83">
        <v>14.545</v>
      </c>
      <c r="BB83">
        <v>117.8</v>
      </c>
      <c r="BC83">
        <v>8.1</v>
      </c>
      <c r="BD83">
        <v>1.214</v>
      </c>
      <c r="BE83">
        <v>3214.7449999999999</v>
      </c>
      <c r="BF83">
        <v>11.56</v>
      </c>
      <c r="BG83">
        <v>3.4620000000000002</v>
      </c>
      <c r="BH83">
        <v>7.3040000000000003</v>
      </c>
      <c r="BI83">
        <v>10.765000000000001</v>
      </c>
      <c r="BJ83">
        <v>2.677</v>
      </c>
      <c r="BK83">
        <v>5.649</v>
      </c>
      <c r="BL83">
        <v>8.327</v>
      </c>
      <c r="BM83">
        <v>3.7256</v>
      </c>
      <c r="BQ83">
        <v>24431.13</v>
      </c>
      <c r="BR83">
        <v>6.0000000000000001E-3</v>
      </c>
      <c r="BS83">
        <v>-5</v>
      </c>
      <c r="BT83">
        <v>5.3940000000000004E-3</v>
      </c>
      <c r="BU83">
        <v>0.14662500000000001</v>
      </c>
    </row>
    <row r="84" spans="1:73" x14ac:dyDescent="0.25">
      <c r="A84" s="26">
        <v>43529</v>
      </c>
      <c r="B84" s="27">
        <v>0.57831716435185188</v>
      </c>
      <c r="C84">
        <v>1.77</v>
      </c>
      <c r="D84">
        <v>0.01</v>
      </c>
      <c r="E84">
        <v>100</v>
      </c>
      <c r="F84">
        <v>18.100000000000001</v>
      </c>
      <c r="G84">
        <v>38.4</v>
      </c>
      <c r="H84">
        <v>63.9</v>
      </c>
      <c r="J84">
        <v>18.5</v>
      </c>
      <c r="K84">
        <v>0.98799999999999999</v>
      </c>
      <c r="L84">
        <v>1.7487999999999999</v>
      </c>
      <c r="M84">
        <v>9.9000000000000008E-3</v>
      </c>
      <c r="N84">
        <v>17.918700000000001</v>
      </c>
      <c r="O84">
        <v>37.939599999999999</v>
      </c>
      <c r="P84">
        <v>55.9</v>
      </c>
      <c r="Q84">
        <v>13.8596</v>
      </c>
      <c r="R84">
        <v>29.345099999999999</v>
      </c>
      <c r="S84">
        <v>43.2</v>
      </c>
      <c r="T84">
        <v>63.859900000000003</v>
      </c>
      <c r="W84">
        <v>0</v>
      </c>
      <c r="X84">
        <v>18.278199999999998</v>
      </c>
      <c r="Y84">
        <v>13.5</v>
      </c>
      <c r="Z84">
        <v>846</v>
      </c>
      <c r="AA84">
        <v>834</v>
      </c>
      <c r="AB84">
        <v>867</v>
      </c>
      <c r="AC84">
        <v>92</v>
      </c>
      <c r="AD84">
        <v>12.69</v>
      </c>
      <c r="AE84">
        <v>0.28999999999999998</v>
      </c>
      <c r="AF84">
        <v>978</v>
      </c>
      <c r="AG84">
        <v>-9</v>
      </c>
      <c r="AH84">
        <v>82</v>
      </c>
      <c r="AI84">
        <v>29</v>
      </c>
      <c r="AJ84">
        <v>191</v>
      </c>
      <c r="AK84">
        <v>169</v>
      </c>
      <c r="AL84">
        <v>5.6</v>
      </c>
      <c r="AM84">
        <v>175.9</v>
      </c>
      <c r="AN84" t="s">
        <v>155</v>
      </c>
      <c r="AO84">
        <v>2</v>
      </c>
      <c r="AP84" s="28">
        <v>0.78666666666666663</v>
      </c>
      <c r="AQ84">
        <v>47.158602999999999</v>
      </c>
      <c r="AR84">
        <v>-88.489689999999996</v>
      </c>
      <c r="AS84">
        <v>305.3</v>
      </c>
      <c r="AT84">
        <v>0</v>
      </c>
      <c r="AU84">
        <v>12</v>
      </c>
      <c r="AV84">
        <v>9</v>
      </c>
      <c r="AW84" t="s">
        <v>205</v>
      </c>
      <c r="AX84">
        <v>1.1000000000000001</v>
      </c>
      <c r="AY84">
        <v>1.6395</v>
      </c>
      <c r="AZ84">
        <v>2.0394999999999999</v>
      </c>
      <c r="BA84">
        <v>14.545</v>
      </c>
      <c r="BB84">
        <v>117.81</v>
      </c>
      <c r="BC84">
        <v>8.1</v>
      </c>
      <c r="BD84">
        <v>1.2130000000000001</v>
      </c>
      <c r="BE84">
        <v>3214.8240000000001</v>
      </c>
      <c r="BF84">
        <v>11.56</v>
      </c>
      <c r="BG84">
        <v>3.45</v>
      </c>
      <c r="BH84">
        <v>7.3040000000000003</v>
      </c>
      <c r="BI84">
        <v>10.753</v>
      </c>
      <c r="BJ84">
        <v>2.6680000000000001</v>
      </c>
      <c r="BK84">
        <v>5.649</v>
      </c>
      <c r="BL84">
        <v>8.3170000000000002</v>
      </c>
      <c r="BM84">
        <v>3.7010000000000001</v>
      </c>
      <c r="BQ84">
        <v>24431.733</v>
      </c>
      <c r="BR84">
        <v>6.0000000000000001E-3</v>
      </c>
      <c r="BS84">
        <v>-5</v>
      </c>
      <c r="BT84">
        <v>5.6059999999999999E-3</v>
      </c>
      <c r="BU84">
        <v>0.14662500000000001</v>
      </c>
    </row>
    <row r="85" spans="1:73" x14ac:dyDescent="0.25">
      <c r="A85" s="26">
        <v>43529</v>
      </c>
      <c r="B85" s="27">
        <v>0.57832873842592591</v>
      </c>
      <c r="C85">
        <v>1.77</v>
      </c>
      <c r="D85">
        <v>0.01</v>
      </c>
      <c r="E85">
        <v>100</v>
      </c>
      <c r="F85">
        <v>17.899999999999999</v>
      </c>
      <c r="G85">
        <v>38.4</v>
      </c>
      <c r="H85">
        <v>61.5</v>
      </c>
      <c r="J85">
        <v>18.5</v>
      </c>
      <c r="K85">
        <v>0.98799999999999999</v>
      </c>
      <c r="L85">
        <v>1.7487999999999999</v>
      </c>
      <c r="M85">
        <v>9.9000000000000008E-3</v>
      </c>
      <c r="N85">
        <v>17.721399999999999</v>
      </c>
      <c r="O85">
        <v>37.939700000000002</v>
      </c>
      <c r="P85">
        <v>55.7</v>
      </c>
      <c r="Q85">
        <v>13.706899999999999</v>
      </c>
      <c r="R85">
        <v>29.345199999999998</v>
      </c>
      <c r="S85">
        <v>43.1</v>
      </c>
      <c r="T85">
        <v>61.4831</v>
      </c>
      <c r="W85">
        <v>0</v>
      </c>
      <c r="X85">
        <v>18.278199999999998</v>
      </c>
      <c r="Y85">
        <v>13.5</v>
      </c>
      <c r="Z85">
        <v>846</v>
      </c>
      <c r="AA85">
        <v>834</v>
      </c>
      <c r="AB85">
        <v>867</v>
      </c>
      <c r="AC85">
        <v>92</v>
      </c>
      <c r="AD85">
        <v>12.69</v>
      </c>
      <c r="AE85">
        <v>0.28999999999999998</v>
      </c>
      <c r="AF85">
        <v>978</v>
      </c>
      <c r="AG85">
        <v>-9</v>
      </c>
      <c r="AH85">
        <v>82</v>
      </c>
      <c r="AI85">
        <v>29</v>
      </c>
      <c r="AJ85">
        <v>191</v>
      </c>
      <c r="AK85">
        <v>169</v>
      </c>
      <c r="AL85">
        <v>5.6</v>
      </c>
      <c r="AM85">
        <v>175.5</v>
      </c>
      <c r="AN85" t="s">
        <v>155</v>
      </c>
      <c r="AO85">
        <v>2</v>
      </c>
      <c r="AP85" s="28">
        <v>0.78667824074074078</v>
      </c>
      <c r="AQ85">
        <v>47.158602999999999</v>
      </c>
      <c r="AR85">
        <v>-88.489689999999996</v>
      </c>
      <c r="AS85">
        <v>305.3</v>
      </c>
      <c r="AT85">
        <v>0</v>
      </c>
      <c r="AU85">
        <v>12</v>
      </c>
      <c r="AV85">
        <v>9</v>
      </c>
      <c r="AW85" t="s">
        <v>205</v>
      </c>
      <c r="AX85">
        <v>1.1000000000000001</v>
      </c>
      <c r="AY85">
        <v>1.7</v>
      </c>
      <c r="AZ85">
        <v>2.1</v>
      </c>
      <c r="BA85">
        <v>14.545</v>
      </c>
      <c r="BB85">
        <v>117.82</v>
      </c>
      <c r="BC85">
        <v>8.1</v>
      </c>
      <c r="BD85">
        <v>1.2130000000000001</v>
      </c>
      <c r="BE85">
        <v>3215.2669999999998</v>
      </c>
      <c r="BF85">
        <v>11.561999999999999</v>
      </c>
      <c r="BG85">
        <v>3.4119999999999999</v>
      </c>
      <c r="BH85">
        <v>7.3049999999999997</v>
      </c>
      <c r="BI85">
        <v>10.717000000000001</v>
      </c>
      <c r="BJ85">
        <v>2.6389999999999998</v>
      </c>
      <c r="BK85">
        <v>5.65</v>
      </c>
      <c r="BL85">
        <v>8.2889999999999997</v>
      </c>
      <c r="BM85">
        <v>3.5636999999999999</v>
      </c>
      <c r="BQ85">
        <v>24435.098000000002</v>
      </c>
      <c r="BR85">
        <v>6.6059999999999999E-3</v>
      </c>
      <c r="BS85">
        <v>-5</v>
      </c>
      <c r="BT85">
        <v>5.3940000000000004E-3</v>
      </c>
      <c r="BU85">
        <v>0.16143399999999999</v>
      </c>
    </row>
    <row r="86" spans="1:73" x14ac:dyDescent="0.25">
      <c r="A86" s="26">
        <v>43529</v>
      </c>
      <c r="B86" s="27">
        <v>0.57834031250000006</v>
      </c>
      <c r="C86">
        <v>1.774</v>
      </c>
      <c r="D86">
        <v>0.01</v>
      </c>
      <c r="E86">
        <v>100</v>
      </c>
      <c r="F86">
        <v>17.8</v>
      </c>
      <c r="G86">
        <v>38.299999999999997</v>
      </c>
      <c r="H86">
        <v>65.900000000000006</v>
      </c>
      <c r="J86">
        <v>18.5</v>
      </c>
      <c r="K86">
        <v>0.98799999999999999</v>
      </c>
      <c r="L86">
        <v>1.7523</v>
      </c>
      <c r="M86">
        <v>9.9000000000000008E-3</v>
      </c>
      <c r="N86">
        <v>17.585999999999999</v>
      </c>
      <c r="O86">
        <v>37.839500000000001</v>
      </c>
      <c r="P86">
        <v>55.4</v>
      </c>
      <c r="Q86">
        <v>13.6022</v>
      </c>
      <c r="R86">
        <v>29.267700000000001</v>
      </c>
      <c r="S86">
        <v>42.9</v>
      </c>
      <c r="T86">
        <v>65.927700000000002</v>
      </c>
      <c r="W86">
        <v>0</v>
      </c>
      <c r="X86">
        <v>18.2776</v>
      </c>
      <c r="Y86">
        <v>13.5</v>
      </c>
      <c r="Z86">
        <v>845</v>
      </c>
      <c r="AA86">
        <v>834</v>
      </c>
      <c r="AB86">
        <v>867</v>
      </c>
      <c r="AC86">
        <v>92</v>
      </c>
      <c r="AD86">
        <v>12.69</v>
      </c>
      <c r="AE86">
        <v>0.28999999999999998</v>
      </c>
      <c r="AF86">
        <v>978</v>
      </c>
      <c r="AG86">
        <v>-9</v>
      </c>
      <c r="AH86">
        <v>82</v>
      </c>
      <c r="AI86">
        <v>29</v>
      </c>
      <c r="AJ86">
        <v>191</v>
      </c>
      <c r="AK86">
        <v>169</v>
      </c>
      <c r="AL86">
        <v>5.6</v>
      </c>
      <c r="AM86">
        <v>175.2</v>
      </c>
      <c r="AN86" t="s">
        <v>155</v>
      </c>
      <c r="AO86">
        <v>2</v>
      </c>
      <c r="AP86" s="28">
        <v>0.78668981481481481</v>
      </c>
      <c r="AQ86">
        <v>47.158602999999999</v>
      </c>
      <c r="AR86">
        <v>-88.489689999999996</v>
      </c>
      <c r="AS86">
        <v>305.2</v>
      </c>
      <c r="AT86">
        <v>0</v>
      </c>
      <c r="AU86">
        <v>12</v>
      </c>
      <c r="AV86">
        <v>9</v>
      </c>
      <c r="AW86" t="s">
        <v>205</v>
      </c>
      <c r="AX86">
        <v>1.1000000000000001</v>
      </c>
      <c r="AY86">
        <v>1.7</v>
      </c>
      <c r="AZ86">
        <v>2.0605609999999999</v>
      </c>
      <c r="BA86">
        <v>14.545</v>
      </c>
      <c r="BB86">
        <v>117.55</v>
      </c>
      <c r="BC86">
        <v>8.08</v>
      </c>
      <c r="BD86">
        <v>1.2170000000000001</v>
      </c>
      <c r="BE86">
        <v>3214.3510000000001</v>
      </c>
      <c r="BF86">
        <v>11.535</v>
      </c>
      <c r="BG86">
        <v>3.3780000000000001</v>
      </c>
      <c r="BH86">
        <v>7.2690000000000001</v>
      </c>
      <c r="BI86">
        <v>10.647</v>
      </c>
      <c r="BJ86">
        <v>2.613</v>
      </c>
      <c r="BK86">
        <v>5.6219999999999999</v>
      </c>
      <c r="BL86">
        <v>8.2349999999999994</v>
      </c>
      <c r="BM86">
        <v>3.8125</v>
      </c>
      <c r="BQ86">
        <v>24377.66</v>
      </c>
      <c r="BR86">
        <v>7.0000000000000001E-3</v>
      </c>
      <c r="BS86">
        <v>-5</v>
      </c>
      <c r="BT86">
        <v>5.0000000000000001E-3</v>
      </c>
      <c r="BU86">
        <v>0.17106299999999999</v>
      </c>
    </row>
    <row r="87" spans="1:73" x14ac:dyDescent="0.25">
      <c r="A87" s="26">
        <v>43529</v>
      </c>
      <c r="B87" s="27">
        <v>0.5783518865740741</v>
      </c>
      <c r="C87">
        <v>1.78</v>
      </c>
      <c r="D87">
        <v>0.01</v>
      </c>
      <c r="E87">
        <v>100</v>
      </c>
      <c r="F87">
        <v>17.7</v>
      </c>
      <c r="G87">
        <v>38.299999999999997</v>
      </c>
      <c r="H87">
        <v>63.9</v>
      </c>
      <c r="J87">
        <v>18.5</v>
      </c>
      <c r="K87">
        <v>0.9879</v>
      </c>
      <c r="L87">
        <v>1.7585</v>
      </c>
      <c r="M87">
        <v>9.9000000000000008E-3</v>
      </c>
      <c r="N87">
        <v>17.522500000000001</v>
      </c>
      <c r="O87">
        <v>37.837400000000002</v>
      </c>
      <c r="P87">
        <v>55.4</v>
      </c>
      <c r="Q87">
        <v>13.553100000000001</v>
      </c>
      <c r="R87">
        <v>29.265999999999998</v>
      </c>
      <c r="S87">
        <v>42.8</v>
      </c>
      <c r="T87">
        <v>63.9407</v>
      </c>
      <c r="W87">
        <v>0</v>
      </c>
      <c r="X87">
        <v>18.276499999999999</v>
      </c>
      <c r="Y87">
        <v>13.5</v>
      </c>
      <c r="Z87">
        <v>846</v>
      </c>
      <c r="AA87">
        <v>834</v>
      </c>
      <c r="AB87">
        <v>867</v>
      </c>
      <c r="AC87">
        <v>92</v>
      </c>
      <c r="AD87">
        <v>12.69</v>
      </c>
      <c r="AE87">
        <v>0.28999999999999998</v>
      </c>
      <c r="AF87">
        <v>978</v>
      </c>
      <c r="AG87">
        <v>-9</v>
      </c>
      <c r="AH87">
        <v>82</v>
      </c>
      <c r="AI87">
        <v>29</v>
      </c>
      <c r="AJ87">
        <v>191</v>
      </c>
      <c r="AK87">
        <v>169</v>
      </c>
      <c r="AL87">
        <v>5.6</v>
      </c>
      <c r="AM87">
        <v>175.2</v>
      </c>
      <c r="AN87" t="s">
        <v>155</v>
      </c>
      <c r="AO87">
        <v>2</v>
      </c>
      <c r="AP87" s="28">
        <v>0.78670138888888896</v>
      </c>
      <c r="AQ87">
        <v>47.158602999999999</v>
      </c>
      <c r="AR87">
        <v>-88.489689999999996</v>
      </c>
      <c r="AS87">
        <v>305.2</v>
      </c>
      <c r="AT87">
        <v>0</v>
      </c>
      <c r="AU87">
        <v>12</v>
      </c>
      <c r="AV87">
        <v>9</v>
      </c>
      <c r="AW87" t="s">
        <v>205</v>
      </c>
      <c r="AX87">
        <v>1.1000000000000001</v>
      </c>
      <c r="AY87">
        <v>1.7</v>
      </c>
      <c r="AZ87">
        <v>2</v>
      </c>
      <c r="BA87">
        <v>14.545</v>
      </c>
      <c r="BB87">
        <v>117.16</v>
      </c>
      <c r="BC87">
        <v>8.0500000000000007</v>
      </c>
      <c r="BD87">
        <v>1.2230000000000001</v>
      </c>
      <c r="BE87">
        <v>3214.567</v>
      </c>
      <c r="BF87">
        <v>11.494</v>
      </c>
      <c r="BG87">
        <v>3.3540000000000001</v>
      </c>
      <c r="BH87">
        <v>7.2430000000000003</v>
      </c>
      <c r="BI87">
        <v>10.598000000000001</v>
      </c>
      <c r="BJ87">
        <v>2.5950000000000002</v>
      </c>
      <c r="BK87">
        <v>5.6020000000000003</v>
      </c>
      <c r="BL87">
        <v>8.1969999999999992</v>
      </c>
      <c r="BM87">
        <v>3.6848999999999998</v>
      </c>
      <c r="BQ87">
        <v>24292.537</v>
      </c>
      <c r="BR87">
        <v>7.0000000000000001E-3</v>
      </c>
      <c r="BS87">
        <v>-5</v>
      </c>
      <c r="BT87">
        <v>5.0000000000000001E-3</v>
      </c>
      <c r="BU87">
        <v>0.17106299999999999</v>
      </c>
    </row>
    <row r="88" spans="1:73" x14ac:dyDescent="0.25">
      <c r="A88" s="26">
        <v>43529</v>
      </c>
      <c r="B88" s="27">
        <v>0.57836346064814814</v>
      </c>
      <c r="C88">
        <v>1.78</v>
      </c>
      <c r="D88">
        <v>0.01</v>
      </c>
      <c r="E88">
        <v>100</v>
      </c>
      <c r="F88">
        <v>17.600000000000001</v>
      </c>
      <c r="G88">
        <v>38.1</v>
      </c>
      <c r="H88">
        <v>64.3</v>
      </c>
      <c r="J88">
        <v>18.5</v>
      </c>
      <c r="K88">
        <v>0.9879</v>
      </c>
      <c r="L88">
        <v>1.7585</v>
      </c>
      <c r="M88">
        <v>9.9000000000000008E-3</v>
      </c>
      <c r="N88">
        <v>17.3583</v>
      </c>
      <c r="O88">
        <v>37.674599999999998</v>
      </c>
      <c r="P88">
        <v>55</v>
      </c>
      <c r="Q88">
        <v>13.4261</v>
      </c>
      <c r="R88">
        <v>29.1402</v>
      </c>
      <c r="S88">
        <v>42.6</v>
      </c>
      <c r="T88">
        <v>64.272099999999995</v>
      </c>
      <c r="W88">
        <v>0</v>
      </c>
      <c r="X88">
        <v>18.276499999999999</v>
      </c>
      <c r="Y88">
        <v>13.5</v>
      </c>
      <c r="Z88">
        <v>845</v>
      </c>
      <c r="AA88">
        <v>834</v>
      </c>
      <c r="AB88">
        <v>867</v>
      </c>
      <c r="AC88">
        <v>92</v>
      </c>
      <c r="AD88">
        <v>12.69</v>
      </c>
      <c r="AE88">
        <v>0.28999999999999998</v>
      </c>
      <c r="AF88">
        <v>978</v>
      </c>
      <c r="AG88">
        <v>-9</v>
      </c>
      <c r="AH88">
        <v>82</v>
      </c>
      <c r="AI88">
        <v>29</v>
      </c>
      <c r="AJ88">
        <v>191</v>
      </c>
      <c r="AK88">
        <v>169</v>
      </c>
      <c r="AL88">
        <v>5.6</v>
      </c>
      <c r="AM88">
        <v>175.6</v>
      </c>
      <c r="AN88" t="s">
        <v>155</v>
      </c>
      <c r="AO88">
        <v>2</v>
      </c>
      <c r="AP88" s="28">
        <v>0.78671296296296289</v>
      </c>
      <c r="AQ88">
        <v>47.158602999999999</v>
      </c>
      <c r="AR88">
        <v>-88.489689999999996</v>
      </c>
      <c r="AS88">
        <v>305.10000000000002</v>
      </c>
      <c r="AT88">
        <v>0</v>
      </c>
      <c r="AU88">
        <v>12</v>
      </c>
      <c r="AV88">
        <v>9</v>
      </c>
      <c r="AW88" t="s">
        <v>205</v>
      </c>
      <c r="AX88">
        <v>1.1000000000000001</v>
      </c>
      <c r="AY88">
        <v>1.7</v>
      </c>
      <c r="AZ88">
        <v>2</v>
      </c>
      <c r="BA88">
        <v>14.545</v>
      </c>
      <c r="BB88">
        <v>117.15</v>
      </c>
      <c r="BC88">
        <v>8.0500000000000007</v>
      </c>
      <c r="BD88">
        <v>1.2230000000000001</v>
      </c>
      <c r="BE88">
        <v>3214.5059999999999</v>
      </c>
      <c r="BF88">
        <v>11.494</v>
      </c>
      <c r="BG88">
        <v>3.323</v>
      </c>
      <c r="BH88">
        <v>7.2119999999999997</v>
      </c>
      <c r="BI88">
        <v>10.535</v>
      </c>
      <c r="BJ88">
        <v>2.57</v>
      </c>
      <c r="BK88">
        <v>5.5780000000000003</v>
      </c>
      <c r="BL88">
        <v>8.1479999999999997</v>
      </c>
      <c r="BM88">
        <v>3.7039</v>
      </c>
      <c r="BQ88">
        <v>24292.073</v>
      </c>
      <c r="BR88">
        <v>7.6059999999999999E-3</v>
      </c>
      <c r="BS88">
        <v>-5</v>
      </c>
      <c r="BT88">
        <v>5.6059999999999999E-3</v>
      </c>
      <c r="BU88">
        <v>0.18587200000000001</v>
      </c>
    </row>
    <row r="89" spans="1:73" x14ac:dyDescent="0.25">
      <c r="A89" s="26">
        <v>43529</v>
      </c>
      <c r="B89" s="27">
        <v>0.57837503472222218</v>
      </c>
      <c r="C89">
        <v>1.78</v>
      </c>
      <c r="D89">
        <v>0.01</v>
      </c>
      <c r="E89">
        <v>100</v>
      </c>
      <c r="F89">
        <v>17.3</v>
      </c>
      <c r="G89">
        <v>37.700000000000003</v>
      </c>
      <c r="H89">
        <v>65.099999999999994</v>
      </c>
      <c r="J89">
        <v>18.5</v>
      </c>
      <c r="K89">
        <v>0.9879</v>
      </c>
      <c r="L89">
        <v>1.7585</v>
      </c>
      <c r="M89">
        <v>9.9000000000000008E-3</v>
      </c>
      <c r="N89">
        <v>17.126300000000001</v>
      </c>
      <c r="O89">
        <v>37.279899999999998</v>
      </c>
      <c r="P89">
        <v>54.4</v>
      </c>
      <c r="Q89">
        <v>13.246700000000001</v>
      </c>
      <c r="R89">
        <v>28.834800000000001</v>
      </c>
      <c r="S89">
        <v>42.1</v>
      </c>
      <c r="T89">
        <v>65.099999999999994</v>
      </c>
      <c r="W89">
        <v>0</v>
      </c>
      <c r="X89">
        <v>18.276499999999999</v>
      </c>
      <c r="Y89">
        <v>13.5</v>
      </c>
      <c r="Z89">
        <v>845</v>
      </c>
      <c r="AA89">
        <v>834</v>
      </c>
      <c r="AB89">
        <v>867</v>
      </c>
      <c r="AC89">
        <v>92</v>
      </c>
      <c r="AD89">
        <v>12.69</v>
      </c>
      <c r="AE89">
        <v>0.28999999999999998</v>
      </c>
      <c r="AF89">
        <v>978</v>
      </c>
      <c r="AG89">
        <v>-9</v>
      </c>
      <c r="AH89">
        <v>82</v>
      </c>
      <c r="AI89">
        <v>29</v>
      </c>
      <c r="AJ89">
        <v>191</v>
      </c>
      <c r="AK89">
        <v>169</v>
      </c>
      <c r="AL89">
        <v>5.6</v>
      </c>
      <c r="AM89">
        <v>175.9</v>
      </c>
      <c r="AN89" t="s">
        <v>155</v>
      </c>
      <c r="AO89">
        <v>2</v>
      </c>
      <c r="AP89" s="28">
        <v>0.78672453703703704</v>
      </c>
      <c r="AQ89">
        <v>47.158602000000002</v>
      </c>
      <c r="AR89">
        <v>-88.489689999999996</v>
      </c>
      <c r="AS89">
        <v>305</v>
      </c>
      <c r="AT89">
        <v>0</v>
      </c>
      <c r="AU89">
        <v>12</v>
      </c>
      <c r="AV89">
        <v>9</v>
      </c>
      <c r="AW89" t="s">
        <v>205</v>
      </c>
      <c r="AX89">
        <v>1.1000000000000001</v>
      </c>
      <c r="AY89">
        <v>1.7</v>
      </c>
      <c r="AZ89">
        <v>2</v>
      </c>
      <c r="BA89">
        <v>14.545</v>
      </c>
      <c r="BB89">
        <v>117.15</v>
      </c>
      <c r="BC89">
        <v>8.0500000000000007</v>
      </c>
      <c r="BD89">
        <v>1.2230000000000001</v>
      </c>
      <c r="BE89">
        <v>3214.3530000000001</v>
      </c>
      <c r="BF89">
        <v>11.493</v>
      </c>
      <c r="BG89">
        <v>3.278</v>
      </c>
      <c r="BH89">
        <v>7.1360000000000001</v>
      </c>
      <c r="BI89">
        <v>10.414</v>
      </c>
      <c r="BJ89">
        <v>2.536</v>
      </c>
      <c r="BK89">
        <v>5.52</v>
      </c>
      <c r="BL89">
        <v>8.0549999999999997</v>
      </c>
      <c r="BM89">
        <v>3.7515000000000001</v>
      </c>
      <c r="BQ89">
        <v>24290.915000000001</v>
      </c>
      <c r="BR89">
        <v>7.3940000000000004E-3</v>
      </c>
      <c r="BS89">
        <v>-5</v>
      </c>
      <c r="BT89">
        <v>6.0000000000000001E-3</v>
      </c>
      <c r="BU89">
        <v>0.18069099999999999</v>
      </c>
    </row>
    <row r="90" spans="1:73" x14ac:dyDescent="0.25">
      <c r="A90" s="26">
        <v>43529</v>
      </c>
      <c r="B90" s="27">
        <v>0.57838660879629633</v>
      </c>
      <c r="C90">
        <v>1.78</v>
      </c>
      <c r="D90">
        <v>0.01</v>
      </c>
      <c r="E90">
        <v>100</v>
      </c>
      <c r="F90">
        <v>17.100000000000001</v>
      </c>
      <c r="G90">
        <v>37.5</v>
      </c>
      <c r="H90">
        <v>62.3</v>
      </c>
      <c r="J90">
        <v>18.5</v>
      </c>
      <c r="K90">
        <v>0.9879</v>
      </c>
      <c r="L90">
        <v>1.7585</v>
      </c>
      <c r="M90">
        <v>9.9000000000000008E-3</v>
      </c>
      <c r="N90">
        <v>16.928999999999998</v>
      </c>
      <c r="O90">
        <v>37.082599999999999</v>
      </c>
      <c r="P90">
        <v>54</v>
      </c>
      <c r="Q90">
        <v>13.094099999999999</v>
      </c>
      <c r="R90">
        <v>28.682300000000001</v>
      </c>
      <c r="S90">
        <v>41.8</v>
      </c>
      <c r="T90">
        <v>62.293700000000001</v>
      </c>
      <c r="W90">
        <v>0</v>
      </c>
      <c r="X90">
        <v>18.276599999999998</v>
      </c>
      <c r="Y90">
        <v>13.5</v>
      </c>
      <c r="Z90">
        <v>846</v>
      </c>
      <c r="AA90">
        <v>835</v>
      </c>
      <c r="AB90">
        <v>867</v>
      </c>
      <c r="AC90">
        <v>92</v>
      </c>
      <c r="AD90">
        <v>12.69</v>
      </c>
      <c r="AE90">
        <v>0.28999999999999998</v>
      </c>
      <c r="AF90">
        <v>978</v>
      </c>
      <c r="AG90">
        <v>-9</v>
      </c>
      <c r="AH90">
        <v>82</v>
      </c>
      <c r="AI90">
        <v>29</v>
      </c>
      <c r="AJ90">
        <v>191</v>
      </c>
      <c r="AK90">
        <v>169</v>
      </c>
      <c r="AL90">
        <v>5.6</v>
      </c>
      <c r="AM90">
        <v>176</v>
      </c>
      <c r="AN90" t="s">
        <v>155</v>
      </c>
      <c r="AO90">
        <v>2</v>
      </c>
      <c r="AP90" s="28">
        <v>0.78673611111111119</v>
      </c>
      <c r="AQ90">
        <v>47.158602000000002</v>
      </c>
      <c r="AR90">
        <v>-88.489689999999996</v>
      </c>
      <c r="AS90">
        <v>305</v>
      </c>
      <c r="AT90">
        <v>0</v>
      </c>
      <c r="AU90">
        <v>12</v>
      </c>
      <c r="AV90">
        <v>9</v>
      </c>
      <c r="AW90" t="s">
        <v>205</v>
      </c>
      <c r="AX90">
        <v>1.1000000000000001</v>
      </c>
      <c r="AY90">
        <v>1.7</v>
      </c>
      <c r="AZ90">
        <v>2.0394999999999999</v>
      </c>
      <c r="BA90">
        <v>14.545</v>
      </c>
      <c r="BB90">
        <v>117.17</v>
      </c>
      <c r="BC90">
        <v>8.06</v>
      </c>
      <c r="BD90">
        <v>1.2230000000000001</v>
      </c>
      <c r="BE90">
        <v>3214.873</v>
      </c>
      <c r="BF90">
        <v>11.494999999999999</v>
      </c>
      <c r="BG90">
        <v>3.2410000000000001</v>
      </c>
      <c r="BH90">
        <v>7.1</v>
      </c>
      <c r="BI90">
        <v>10.340999999999999</v>
      </c>
      <c r="BJ90">
        <v>2.5070000000000001</v>
      </c>
      <c r="BK90">
        <v>5.4909999999999997</v>
      </c>
      <c r="BL90">
        <v>7.9980000000000002</v>
      </c>
      <c r="BM90">
        <v>3.5903</v>
      </c>
      <c r="BQ90">
        <v>24294.843000000001</v>
      </c>
      <c r="BR90">
        <v>7.6059999999999999E-3</v>
      </c>
      <c r="BS90">
        <v>-5</v>
      </c>
      <c r="BT90">
        <v>5.3940000000000004E-3</v>
      </c>
      <c r="BU90">
        <v>0.18587200000000001</v>
      </c>
    </row>
    <row r="91" spans="1:73" x14ac:dyDescent="0.25">
      <c r="A91" s="26">
        <v>43529</v>
      </c>
      <c r="B91" s="27">
        <v>0.57839818287037037</v>
      </c>
      <c r="C91">
        <v>1.78</v>
      </c>
      <c r="D91">
        <v>0.01</v>
      </c>
      <c r="E91">
        <v>100</v>
      </c>
      <c r="F91">
        <v>17</v>
      </c>
      <c r="G91">
        <v>37.4</v>
      </c>
      <c r="H91">
        <v>64.099999999999994</v>
      </c>
      <c r="J91">
        <v>18.5</v>
      </c>
      <c r="K91">
        <v>0.9879</v>
      </c>
      <c r="L91">
        <v>1.7585</v>
      </c>
      <c r="M91">
        <v>9.9000000000000008E-3</v>
      </c>
      <c r="N91">
        <v>16.794599999999999</v>
      </c>
      <c r="O91">
        <v>36.9831</v>
      </c>
      <c r="P91">
        <v>53.8</v>
      </c>
      <c r="Q91">
        <v>12.9901</v>
      </c>
      <c r="R91">
        <v>28.6053</v>
      </c>
      <c r="S91">
        <v>41.6</v>
      </c>
      <c r="T91">
        <v>64.099999999999994</v>
      </c>
      <c r="W91">
        <v>0</v>
      </c>
      <c r="X91">
        <v>18.276499999999999</v>
      </c>
      <c r="Y91">
        <v>13.5</v>
      </c>
      <c r="Z91">
        <v>845</v>
      </c>
      <c r="AA91">
        <v>834</v>
      </c>
      <c r="AB91">
        <v>867</v>
      </c>
      <c r="AC91">
        <v>92</v>
      </c>
      <c r="AD91">
        <v>12.69</v>
      </c>
      <c r="AE91">
        <v>0.28999999999999998</v>
      </c>
      <c r="AF91">
        <v>978</v>
      </c>
      <c r="AG91">
        <v>-9</v>
      </c>
      <c r="AH91">
        <v>82</v>
      </c>
      <c r="AI91">
        <v>29</v>
      </c>
      <c r="AJ91">
        <v>191</v>
      </c>
      <c r="AK91">
        <v>169</v>
      </c>
      <c r="AL91">
        <v>5.6</v>
      </c>
      <c r="AM91">
        <v>176</v>
      </c>
      <c r="AN91" t="s">
        <v>155</v>
      </c>
      <c r="AO91">
        <v>2</v>
      </c>
      <c r="AP91" s="28">
        <v>0.78674768518518512</v>
      </c>
      <c r="AQ91">
        <v>47.158602000000002</v>
      </c>
      <c r="AR91">
        <v>-88.489689999999996</v>
      </c>
      <c r="AS91">
        <v>304.89999999999998</v>
      </c>
      <c r="AT91">
        <v>0</v>
      </c>
      <c r="AU91">
        <v>12</v>
      </c>
      <c r="AV91">
        <v>9</v>
      </c>
      <c r="AW91" t="s">
        <v>205</v>
      </c>
      <c r="AX91">
        <v>1.1000000000000001</v>
      </c>
      <c r="AY91">
        <v>1.7</v>
      </c>
      <c r="AZ91">
        <v>2.0605000000000002</v>
      </c>
      <c r="BA91">
        <v>14.545</v>
      </c>
      <c r="BB91">
        <v>117.16</v>
      </c>
      <c r="BC91">
        <v>8.0500000000000007</v>
      </c>
      <c r="BD91">
        <v>1.2230000000000001</v>
      </c>
      <c r="BE91">
        <v>3214.538</v>
      </c>
      <c r="BF91">
        <v>11.494</v>
      </c>
      <c r="BG91">
        <v>3.2149999999999999</v>
      </c>
      <c r="BH91">
        <v>7.08</v>
      </c>
      <c r="BI91">
        <v>10.295</v>
      </c>
      <c r="BJ91">
        <v>2.4870000000000001</v>
      </c>
      <c r="BK91">
        <v>5.476</v>
      </c>
      <c r="BL91">
        <v>7.9630000000000001</v>
      </c>
      <c r="BM91">
        <v>3.6941000000000002</v>
      </c>
      <c r="BQ91">
        <v>24292.313999999998</v>
      </c>
      <c r="BR91">
        <v>8.0000000000000002E-3</v>
      </c>
      <c r="BS91">
        <v>-5</v>
      </c>
      <c r="BT91">
        <v>5.0000000000000001E-3</v>
      </c>
      <c r="BU91">
        <v>0.19550000000000001</v>
      </c>
    </row>
    <row r="92" spans="1:73" x14ac:dyDescent="0.25">
      <c r="A92" s="26">
        <v>43529</v>
      </c>
      <c r="B92" s="27">
        <v>0.57840975694444441</v>
      </c>
      <c r="C92">
        <v>1.78</v>
      </c>
      <c r="D92">
        <v>0.01</v>
      </c>
      <c r="E92">
        <v>100</v>
      </c>
      <c r="F92">
        <v>16.7</v>
      </c>
      <c r="G92">
        <v>37.4</v>
      </c>
      <c r="H92">
        <v>61.9</v>
      </c>
      <c r="J92">
        <v>18.5</v>
      </c>
      <c r="K92">
        <v>0.9879</v>
      </c>
      <c r="L92">
        <v>1.7585</v>
      </c>
      <c r="M92">
        <v>9.9000000000000008E-3</v>
      </c>
      <c r="N92">
        <v>16.534199999999998</v>
      </c>
      <c r="O92">
        <v>36.948300000000003</v>
      </c>
      <c r="P92">
        <v>53.5</v>
      </c>
      <c r="Q92">
        <v>12.7887</v>
      </c>
      <c r="R92">
        <v>28.578399999999998</v>
      </c>
      <c r="S92">
        <v>41.4</v>
      </c>
      <c r="T92">
        <v>61.921199999999999</v>
      </c>
      <c r="W92">
        <v>0</v>
      </c>
      <c r="X92">
        <v>18.276599999999998</v>
      </c>
      <c r="Y92">
        <v>13.5</v>
      </c>
      <c r="Z92">
        <v>846</v>
      </c>
      <c r="AA92">
        <v>833</v>
      </c>
      <c r="AB92">
        <v>867</v>
      </c>
      <c r="AC92">
        <v>92</v>
      </c>
      <c r="AD92">
        <v>12.69</v>
      </c>
      <c r="AE92">
        <v>0.28999999999999998</v>
      </c>
      <c r="AF92">
        <v>978</v>
      </c>
      <c r="AG92">
        <v>-9</v>
      </c>
      <c r="AH92">
        <v>82</v>
      </c>
      <c r="AI92">
        <v>29</v>
      </c>
      <c r="AJ92">
        <v>191</v>
      </c>
      <c r="AK92">
        <v>169.6</v>
      </c>
      <c r="AL92">
        <v>5.6</v>
      </c>
      <c r="AM92">
        <v>176</v>
      </c>
      <c r="AN92" t="s">
        <v>155</v>
      </c>
      <c r="AO92">
        <v>2</v>
      </c>
      <c r="AP92" s="28">
        <v>0.78675925925925927</v>
      </c>
      <c r="AQ92">
        <v>47.158602000000002</v>
      </c>
      <c r="AR92">
        <v>-88.489689999999996</v>
      </c>
      <c r="AS92">
        <v>304.89999999999998</v>
      </c>
      <c r="AT92">
        <v>0</v>
      </c>
      <c r="AU92">
        <v>12</v>
      </c>
      <c r="AV92">
        <v>9</v>
      </c>
      <c r="AW92" t="s">
        <v>205</v>
      </c>
      <c r="AX92">
        <v>1.1000000000000001</v>
      </c>
      <c r="AY92">
        <v>1.7</v>
      </c>
      <c r="AZ92">
        <v>2</v>
      </c>
      <c r="BA92">
        <v>14.545</v>
      </c>
      <c r="BB92">
        <v>117.17</v>
      </c>
      <c r="BC92">
        <v>8.06</v>
      </c>
      <c r="BD92">
        <v>1.2230000000000001</v>
      </c>
      <c r="BE92">
        <v>3214.942</v>
      </c>
      <c r="BF92">
        <v>11.496</v>
      </c>
      <c r="BG92">
        <v>3.1659999999999999</v>
      </c>
      <c r="BH92">
        <v>7.0739999999999998</v>
      </c>
      <c r="BI92">
        <v>10.239000000000001</v>
      </c>
      <c r="BJ92">
        <v>2.448</v>
      </c>
      <c r="BK92">
        <v>5.4710000000000001</v>
      </c>
      <c r="BL92">
        <v>7.92</v>
      </c>
      <c r="BM92">
        <v>3.5689000000000002</v>
      </c>
      <c r="BQ92">
        <v>24295.365000000002</v>
      </c>
      <c r="BR92">
        <v>7.3940000000000004E-3</v>
      </c>
      <c r="BS92">
        <v>-5</v>
      </c>
      <c r="BT92">
        <v>5.6059999999999999E-3</v>
      </c>
      <c r="BU92">
        <v>0.18069099999999999</v>
      </c>
    </row>
    <row r="93" spans="1:73" x14ac:dyDescent="0.25">
      <c r="A93" s="26">
        <v>43529</v>
      </c>
      <c r="B93" s="27">
        <v>0.57842133101851856</v>
      </c>
      <c r="C93">
        <v>1.78</v>
      </c>
      <c r="D93">
        <v>0.01</v>
      </c>
      <c r="E93">
        <v>100</v>
      </c>
      <c r="F93">
        <v>16.7</v>
      </c>
      <c r="G93">
        <v>37.299999999999997</v>
      </c>
      <c r="H93">
        <v>62.2</v>
      </c>
      <c r="J93">
        <v>18.5</v>
      </c>
      <c r="K93">
        <v>0.9879</v>
      </c>
      <c r="L93">
        <v>1.7585</v>
      </c>
      <c r="M93">
        <v>9.9000000000000008E-3</v>
      </c>
      <c r="N93">
        <v>16.4983</v>
      </c>
      <c r="O93">
        <v>36.885599999999997</v>
      </c>
      <c r="P93">
        <v>53.4</v>
      </c>
      <c r="Q93">
        <v>12.760899999999999</v>
      </c>
      <c r="R93">
        <v>28.529900000000001</v>
      </c>
      <c r="S93">
        <v>41.3</v>
      </c>
      <c r="T93">
        <v>62.1736</v>
      </c>
      <c r="W93">
        <v>0</v>
      </c>
      <c r="X93">
        <v>18.276599999999998</v>
      </c>
      <c r="Y93">
        <v>13.5</v>
      </c>
      <c r="Z93">
        <v>846</v>
      </c>
      <c r="AA93">
        <v>833</v>
      </c>
      <c r="AB93">
        <v>867</v>
      </c>
      <c r="AC93">
        <v>92</v>
      </c>
      <c r="AD93">
        <v>12.69</v>
      </c>
      <c r="AE93">
        <v>0.28999999999999998</v>
      </c>
      <c r="AF93">
        <v>978</v>
      </c>
      <c r="AG93">
        <v>-9</v>
      </c>
      <c r="AH93">
        <v>82</v>
      </c>
      <c r="AI93">
        <v>29</v>
      </c>
      <c r="AJ93">
        <v>191</v>
      </c>
      <c r="AK93">
        <v>170</v>
      </c>
      <c r="AL93">
        <v>5.6</v>
      </c>
      <c r="AM93">
        <v>176</v>
      </c>
      <c r="AN93" t="s">
        <v>155</v>
      </c>
      <c r="AO93">
        <v>2</v>
      </c>
      <c r="AP93" s="28">
        <v>0.78677083333333331</v>
      </c>
      <c r="AQ93">
        <v>47.158602000000002</v>
      </c>
      <c r="AR93">
        <v>-88.489689999999996</v>
      </c>
      <c r="AS93">
        <v>304.89999999999998</v>
      </c>
      <c r="AT93">
        <v>0</v>
      </c>
      <c r="AU93">
        <v>12</v>
      </c>
      <c r="AV93">
        <v>9</v>
      </c>
      <c r="AW93" t="s">
        <v>205</v>
      </c>
      <c r="AX93">
        <v>1.1000000000000001</v>
      </c>
      <c r="AY93">
        <v>1.7</v>
      </c>
      <c r="AZ93">
        <v>2</v>
      </c>
      <c r="BA93">
        <v>14.545</v>
      </c>
      <c r="BB93">
        <v>117.17</v>
      </c>
      <c r="BC93">
        <v>8.06</v>
      </c>
      <c r="BD93">
        <v>1.2230000000000001</v>
      </c>
      <c r="BE93">
        <v>3214.895</v>
      </c>
      <c r="BF93">
        <v>11.494999999999999</v>
      </c>
      <c r="BG93">
        <v>3.1589999999999998</v>
      </c>
      <c r="BH93">
        <v>7.0620000000000003</v>
      </c>
      <c r="BI93">
        <v>10.220000000000001</v>
      </c>
      <c r="BJ93">
        <v>2.4430000000000001</v>
      </c>
      <c r="BK93">
        <v>5.4619999999999997</v>
      </c>
      <c r="BL93">
        <v>7.9050000000000002</v>
      </c>
      <c r="BM93">
        <v>3.5834000000000001</v>
      </c>
      <c r="BQ93">
        <v>24295.010999999999</v>
      </c>
      <c r="BR93">
        <v>7.0000000000000001E-3</v>
      </c>
      <c r="BS93">
        <v>-5</v>
      </c>
      <c r="BT93">
        <v>6.0000000000000001E-3</v>
      </c>
      <c r="BU93">
        <v>0.17106299999999999</v>
      </c>
    </row>
    <row r="94" spans="1:73" x14ac:dyDescent="0.25">
      <c r="A94" s="26">
        <v>43529</v>
      </c>
      <c r="B94" s="27">
        <v>0.5784329050925926</v>
      </c>
      <c r="C94">
        <v>1.78</v>
      </c>
      <c r="D94">
        <v>9.5999999999999992E-3</v>
      </c>
      <c r="E94">
        <v>96.217838999999998</v>
      </c>
      <c r="F94">
        <v>16.600000000000001</v>
      </c>
      <c r="G94">
        <v>37.299999999999997</v>
      </c>
      <c r="H94">
        <v>62.6</v>
      </c>
      <c r="J94">
        <v>18.5</v>
      </c>
      <c r="K94">
        <v>0.9879</v>
      </c>
      <c r="L94">
        <v>1.7585</v>
      </c>
      <c r="M94">
        <v>9.4999999999999998E-3</v>
      </c>
      <c r="N94">
        <v>16.435500000000001</v>
      </c>
      <c r="O94">
        <v>36.848799999999997</v>
      </c>
      <c r="P94">
        <v>53.3</v>
      </c>
      <c r="Q94">
        <v>12.712400000000001</v>
      </c>
      <c r="R94">
        <v>28.5014</v>
      </c>
      <c r="S94">
        <v>41.2</v>
      </c>
      <c r="T94">
        <v>62.554499999999997</v>
      </c>
      <c r="W94">
        <v>0</v>
      </c>
      <c r="X94">
        <v>18.276199999999999</v>
      </c>
      <c r="Y94">
        <v>13.5</v>
      </c>
      <c r="Z94">
        <v>845</v>
      </c>
      <c r="AA94">
        <v>833</v>
      </c>
      <c r="AB94">
        <v>867</v>
      </c>
      <c r="AC94">
        <v>92</v>
      </c>
      <c r="AD94">
        <v>12.69</v>
      </c>
      <c r="AE94">
        <v>0.28999999999999998</v>
      </c>
      <c r="AF94">
        <v>978</v>
      </c>
      <c r="AG94">
        <v>-9</v>
      </c>
      <c r="AH94">
        <v>82</v>
      </c>
      <c r="AI94">
        <v>29</v>
      </c>
      <c r="AJ94">
        <v>191</v>
      </c>
      <c r="AK94">
        <v>170</v>
      </c>
      <c r="AL94">
        <v>5.5</v>
      </c>
      <c r="AM94">
        <v>176</v>
      </c>
      <c r="AN94" t="s">
        <v>155</v>
      </c>
      <c r="AO94">
        <v>2</v>
      </c>
      <c r="AP94" s="28">
        <v>0.78678240740740746</v>
      </c>
      <c r="AQ94">
        <v>47.158602000000002</v>
      </c>
      <c r="AR94">
        <v>-88.489690999999993</v>
      </c>
      <c r="AS94">
        <v>304.89999999999998</v>
      </c>
      <c r="AT94">
        <v>0</v>
      </c>
      <c r="AU94">
        <v>12</v>
      </c>
      <c r="AV94">
        <v>9</v>
      </c>
      <c r="AW94" t="s">
        <v>205</v>
      </c>
      <c r="AX94">
        <v>1.1000000000000001</v>
      </c>
      <c r="AY94">
        <v>1.7</v>
      </c>
      <c r="AZ94">
        <v>2</v>
      </c>
      <c r="BA94">
        <v>14.545</v>
      </c>
      <c r="BB94">
        <v>117.19</v>
      </c>
      <c r="BC94">
        <v>8.06</v>
      </c>
      <c r="BD94">
        <v>1.2250000000000001</v>
      </c>
      <c r="BE94">
        <v>3215.518</v>
      </c>
      <c r="BF94">
        <v>11.063000000000001</v>
      </c>
      <c r="BG94">
        <v>3.1469999999999998</v>
      </c>
      <c r="BH94">
        <v>7.056</v>
      </c>
      <c r="BI94">
        <v>10.204000000000001</v>
      </c>
      <c r="BJ94">
        <v>2.4340000000000002</v>
      </c>
      <c r="BK94">
        <v>5.4580000000000002</v>
      </c>
      <c r="BL94">
        <v>7.8920000000000003</v>
      </c>
      <c r="BM94">
        <v>3.6061999999999999</v>
      </c>
      <c r="BQ94">
        <v>24299.722000000002</v>
      </c>
      <c r="BR94">
        <v>6.3949999999999996E-3</v>
      </c>
      <c r="BS94">
        <v>-5</v>
      </c>
      <c r="BT94">
        <v>6.0000000000000001E-3</v>
      </c>
      <c r="BU94">
        <v>0.15626799999999999</v>
      </c>
    </row>
    <row r="95" spans="1:73" x14ac:dyDescent="0.25">
      <c r="A95" s="26">
        <v>43529</v>
      </c>
      <c r="B95" s="27">
        <v>0.57844447916666664</v>
      </c>
      <c r="C95">
        <v>1.78</v>
      </c>
      <c r="D95">
        <v>8.9999999999999993E-3</v>
      </c>
      <c r="E95">
        <v>90</v>
      </c>
      <c r="F95">
        <v>16.600000000000001</v>
      </c>
      <c r="G95">
        <v>37.299999999999997</v>
      </c>
      <c r="H95">
        <v>59.5</v>
      </c>
      <c r="J95">
        <v>18.5</v>
      </c>
      <c r="K95">
        <v>0.9879</v>
      </c>
      <c r="L95">
        <v>1.7585</v>
      </c>
      <c r="M95">
        <v>8.8999999999999999E-3</v>
      </c>
      <c r="N95">
        <v>16.3995</v>
      </c>
      <c r="O95">
        <v>36.849400000000003</v>
      </c>
      <c r="P95">
        <v>53.2</v>
      </c>
      <c r="Q95">
        <v>12.6845</v>
      </c>
      <c r="R95">
        <v>28.501799999999999</v>
      </c>
      <c r="S95">
        <v>41.2</v>
      </c>
      <c r="T95">
        <v>59.506999999999998</v>
      </c>
      <c r="W95">
        <v>0</v>
      </c>
      <c r="X95">
        <v>18.276499999999999</v>
      </c>
      <c r="Y95">
        <v>13.5</v>
      </c>
      <c r="Z95">
        <v>845</v>
      </c>
      <c r="AA95">
        <v>833</v>
      </c>
      <c r="AB95">
        <v>867</v>
      </c>
      <c r="AC95">
        <v>92</v>
      </c>
      <c r="AD95">
        <v>12.69</v>
      </c>
      <c r="AE95">
        <v>0.28999999999999998</v>
      </c>
      <c r="AF95">
        <v>978</v>
      </c>
      <c r="AG95">
        <v>-9</v>
      </c>
      <c r="AH95">
        <v>82</v>
      </c>
      <c r="AI95">
        <v>29</v>
      </c>
      <c r="AJ95">
        <v>191</v>
      </c>
      <c r="AK95">
        <v>170</v>
      </c>
      <c r="AL95">
        <v>5.6</v>
      </c>
      <c r="AM95">
        <v>176</v>
      </c>
      <c r="AN95" t="s">
        <v>155</v>
      </c>
      <c r="AO95">
        <v>2</v>
      </c>
      <c r="AP95" s="28">
        <v>0.78679398148148139</v>
      </c>
      <c r="AQ95">
        <v>47.158602000000002</v>
      </c>
      <c r="AR95">
        <v>-88.489692000000005</v>
      </c>
      <c r="AS95">
        <v>304.89999999999998</v>
      </c>
      <c r="AT95">
        <v>0</v>
      </c>
      <c r="AU95">
        <v>12</v>
      </c>
      <c r="AV95">
        <v>9</v>
      </c>
      <c r="AW95" t="s">
        <v>205</v>
      </c>
      <c r="AX95">
        <v>1.1000000000000001</v>
      </c>
      <c r="AY95">
        <v>1.7</v>
      </c>
      <c r="AZ95">
        <v>2</v>
      </c>
      <c r="BA95">
        <v>14.545</v>
      </c>
      <c r="BB95">
        <v>117.25</v>
      </c>
      <c r="BC95">
        <v>8.06</v>
      </c>
      <c r="BD95">
        <v>1.2230000000000001</v>
      </c>
      <c r="BE95">
        <v>3217.2220000000002</v>
      </c>
      <c r="BF95">
        <v>10.353</v>
      </c>
      <c r="BG95">
        <v>3.1419999999999999</v>
      </c>
      <c r="BH95">
        <v>7.06</v>
      </c>
      <c r="BI95">
        <v>10.202</v>
      </c>
      <c r="BJ95">
        <v>2.4300000000000002</v>
      </c>
      <c r="BK95">
        <v>5.4610000000000003</v>
      </c>
      <c r="BL95">
        <v>7.891</v>
      </c>
      <c r="BM95">
        <v>3.4321999999999999</v>
      </c>
      <c r="BQ95">
        <v>24312.598999999998</v>
      </c>
      <c r="BR95">
        <v>6.0000000000000001E-3</v>
      </c>
      <c r="BS95">
        <v>-5</v>
      </c>
      <c r="BT95">
        <v>6.6059999999999999E-3</v>
      </c>
      <c r="BU95">
        <v>0.14662500000000001</v>
      </c>
    </row>
    <row r="96" spans="1:73" x14ac:dyDescent="0.25">
      <c r="A96" s="26">
        <v>43529</v>
      </c>
      <c r="B96" s="27">
        <v>0.57845605324074068</v>
      </c>
      <c r="C96">
        <v>1.78</v>
      </c>
      <c r="D96">
        <v>8.9999999999999993E-3</v>
      </c>
      <c r="E96">
        <v>90</v>
      </c>
      <c r="F96">
        <v>16.600000000000001</v>
      </c>
      <c r="G96">
        <v>37.200000000000003</v>
      </c>
      <c r="H96">
        <v>61.3</v>
      </c>
      <c r="J96">
        <v>18.5</v>
      </c>
      <c r="K96">
        <v>0.9879</v>
      </c>
      <c r="L96">
        <v>1.7585</v>
      </c>
      <c r="M96">
        <v>8.8999999999999999E-3</v>
      </c>
      <c r="N96">
        <v>16.399699999999999</v>
      </c>
      <c r="O96">
        <v>36.787199999999999</v>
      </c>
      <c r="P96">
        <v>53.2</v>
      </c>
      <c r="Q96">
        <v>12.6846</v>
      </c>
      <c r="R96">
        <v>28.453800000000001</v>
      </c>
      <c r="S96">
        <v>41.1</v>
      </c>
      <c r="T96">
        <v>61.276000000000003</v>
      </c>
      <c r="W96">
        <v>0</v>
      </c>
      <c r="X96">
        <v>18.276700000000002</v>
      </c>
      <c r="Y96">
        <v>13.5</v>
      </c>
      <c r="Z96">
        <v>846</v>
      </c>
      <c r="AA96">
        <v>833</v>
      </c>
      <c r="AB96">
        <v>867</v>
      </c>
      <c r="AC96">
        <v>92</v>
      </c>
      <c r="AD96">
        <v>12.69</v>
      </c>
      <c r="AE96">
        <v>0.28999999999999998</v>
      </c>
      <c r="AF96">
        <v>978</v>
      </c>
      <c r="AG96">
        <v>-9</v>
      </c>
      <c r="AH96">
        <v>82</v>
      </c>
      <c r="AI96">
        <v>29</v>
      </c>
      <c r="AJ96">
        <v>191</v>
      </c>
      <c r="AK96">
        <v>170</v>
      </c>
      <c r="AL96">
        <v>5.6</v>
      </c>
      <c r="AM96">
        <v>176</v>
      </c>
      <c r="AN96" t="s">
        <v>155</v>
      </c>
      <c r="AO96">
        <v>2</v>
      </c>
      <c r="AP96" s="28">
        <v>0.78680555555555554</v>
      </c>
      <c r="AQ96">
        <v>47.158602000000002</v>
      </c>
      <c r="AR96">
        <v>-88.489692000000005</v>
      </c>
      <c r="AS96">
        <v>304.8</v>
      </c>
      <c r="AT96">
        <v>0</v>
      </c>
      <c r="AU96">
        <v>12</v>
      </c>
      <c r="AV96">
        <v>9</v>
      </c>
      <c r="AW96" t="s">
        <v>205</v>
      </c>
      <c r="AX96">
        <v>1.1000000000000001</v>
      </c>
      <c r="AY96">
        <v>1.7</v>
      </c>
      <c r="AZ96">
        <v>2</v>
      </c>
      <c r="BA96">
        <v>14.545</v>
      </c>
      <c r="BB96">
        <v>117.24</v>
      </c>
      <c r="BC96">
        <v>8.06</v>
      </c>
      <c r="BD96">
        <v>1.222</v>
      </c>
      <c r="BE96">
        <v>3216.893</v>
      </c>
      <c r="BF96">
        <v>10.352</v>
      </c>
      <c r="BG96">
        <v>3.1419999999999999</v>
      </c>
      <c r="BH96">
        <v>7.0469999999999997</v>
      </c>
      <c r="BI96">
        <v>10.189</v>
      </c>
      <c r="BJ96">
        <v>2.4300000000000002</v>
      </c>
      <c r="BK96">
        <v>5.4509999999999996</v>
      </c>
      <c r="BL96">
        <v>7.8810000000000002</v>
      </c>
      <c r="BM96">
        <v>3.5339</v>
      </c>
      <c r="BQ96">
        <v>24310.112000000001</v>
      </c>
      <c r="BR96">
        <v>6.6059999999999999E-3</v>
      </c>
      <c r="BS96">
        <v>-5</v>
      </c>
      <c r="BT96">
        <v>7.0000000000000001E-3</v>
      </c>
      <c r="BU96">
        <v>0.16143399999999999</v>
      </c>
    </row>
    <row r="97" spans="1:73" x14ac:dyDescent="0.25">
      <c r="A97" s="26">
        <v>43529</v>
      </c>
      <c r="B97" s="27">
        <v>0.57846762731481483</v>
      </c>
      <c r="C97">
        <v>1.78</v>
      </c>
      <c r="D97">
        <v>8.9999999999999993E-3</v>
      </c>
      <c r="E97">
        <v>90</v>
      </c>
      <c r="F97">
        <v>16.5</v>
      </c>
      <c r="G97">
        <v>37.1</v>
      </c>
      <c r="H97">
        <v>60.9</v>
      </c>
      <c r="J97">
        <v>18.5</v>
      </c>
      <c r="K97">
        <v>0.9879</v>
      </c>
      <c r="L97">
        <v>1.7585</v>
      </c>
      <c r="M97">
        <v>8.8999999999999999E-3</v>
      </c>
      <c r="N97">
        <v>16.300899999999999</v>
      </c>
      <c r="O97">
        <v>36.688600000000001</v>
      </c>
      <c r="P97">
        <v>53</v>
      </c>
      <c r="Q97">
        <v>12.6082</v>
      </c>
      <c r="R97">
        <v>28.377500000000001</v>
      </c>
      <c r="S97">
        <v>41</v>
      </c>
      <c r="T97">
        <v>60.914400000000001</v>
      </c>
      <c r="W97">
        <v>0</v>
      </c>
      <c r="X97">
        <v>18.276800000000001</v>
      </c>
      <c r="Y97">
        <v>13.5</v>
      </c>
      <c r="Z97">
        <v>845</v>
      </c>
      <c r="AA97">
        <v>833</v>
      </c>
      <c r="AB97">
        <v>867</v>
      </c>
      <c r="AC97">
        <v>92</v>
      </c>
      <c r="AD97">
        <v>12.69</v>
      </c>
      <c r="AE97">
        <v>0.28999999999999998</v>
      </c>
      <c r="AF97">
        <v>978</v>
      </c>
      <c r="AG97">
        <v>-9</v>
      </c>
      <c r="AH97">
        <v>82</v>
      </c>
      <c r="AI97">
        <v>29</v>
      </c>
      <c r="AJ97">
        <v>191</v>
      </c>
      <c r="AK97">
        <v>170</v>
      </c>
      <c r="AL97">
        <v>5.6</v>
      </c>
      <c r="AM97">
        <v>176</v>
      </c>
      <c r="AN97" t="s">
        <v>155</v>
      </c>
      <c r="AO97">
        <v>2</v>
      </c>
      <c r="AP97" s="28">
        <v>0.78681712962962969</v>
      </c>
      <c r="AQ97">
        <v>47.158602000000002</v>
      </c>
      <c r="AR97">
        <v>-88.489692000000005</v>
      </c>
      <c r="AS97">
        <v>304.8</v>
      </c>
      <c r="AT97">
        <v>0</v>
      </c>
      <c r="AU97">
        <v>12</v>
      </c>
      <c r="AV97">
        <v>9</v>
      </c>
      <c r="AW97" t="s">
        <v>205</v>
      </c>
      <c r="AX97">
        <v>1.1000000000000001</v>
      </c>
      <c r="AY97">
        <v>1.7</v>
      </c>
      <c r="AZ97">
        <v>2</v>
      </c>
      <c r="BA97">
        <v>14.545</v>
      </c>
      <c r="BB97">
        <v>117.24</v>
      </c>
      <c r="BC97">
        <v>8.06</v>
      </c>
      <c r="BD97">
        <v>1.2210000000000001</v>
      </c>
      <c r="BE97">
        <v>3216.96</v>
      </c>
      <c r="BF97">
        <v>10.353</v>
      </c>
      <c r="BG97">
        <v>3.1230000000000002</v>
      </c>
      <c r="BH97">
        <v>7.0289999999999999</v>
      </c>
      <c r="BI97">
        <v>10.151</v>
      </c>
      <c r="BJ97">
        <v>2.415</v>
      </c>
      <c r="BK97">
        <v>5.4359999999999999</v>
      </c>
      <c r="BL97">
        <v>7.8520000000000003</v>
      </c>
      <c r="BM97">
        <v>3.5131000000000001</v>
      </c>
      <c r="BQ97">
        <v>24310.618999999999</v>
      </c>
      <c r="BR97">
        <v>6.3940000000000004E-3</v>
      </c>
      <c r="BS97">
        <v>-5</v>
      </c>
      <c r="BT97">
        <v>7.0000000000000001E-3</v>
      </c>
      <c r="BU97">
        <v>0.156254</v>
      </c>
    </row>
    <row r="98" spans="1:73" x14ac:dyDescent="0.25">
      <c r="A98" s="26">
        <v>43529</v>
      </c>
      <c r="B98" s="27">
        <v>0.57847920138888886</v>
      </c>
      <c r="C98">
        <v>1.78</v>
      </c>
      <c r="D98">
        <v>8.9999999999999993E-3</v>
      </c>
      <c r="E98">
        <v>90</v>
      </c>
      <c r="F98">
        <v>16.3</v>
      </c>
      <c r="G98">
        <v>36.700000000000003</v>
      </c>
      <c r="H98">
        <v>61.6</v>
      </c>
      <c r="J98">
        <v>18.5</v>
      </c>
      <c r="K98">
        <v>0.9879</v>
      </c>
      <c r="L98">
        <v>1.7585</v>
      </c>
      <c r="M98">
        <v>8.8999999999999999E-3</v>
      </c>
      <c r="N98">
        <v>16.139800000000001</v>
      </c>
      <c r="O98">
        <v>36.267800000000001</v>
      </c>
      <c r="P98">
        <v>52.4</v>
      </c>
      <c r="Q98">
        <v>12.483599999999999</v>
      </c>
      <c r="R98">
        <v>28.052099999999999</v>
      </c>
      <c r="S98">
        <v>40.5</v>
      </c>
      <c r="T98">
        <v>61.639400000000002</v>
      </c>
      <c r="W98">
        <v>0</v>
      </c>
      <c r="X98">
        <v>18.276700000000002</v>
      </c>
      <c r="Y98">
        <v>13.5</v>
      </c>
      <c r="Z98">
        <v>846</v>
      </c>
      <c r="AA98">
        <v>833</v>
      </c>
      <c r="AB98">
        <v>867</v>
      </c>
      <c r="AC98">
        <v>92</v>
      </c>
      <c r="AD98">
        <v>12.69</v>
      </c>
      <c r="AE98">
        <v>0.28999999999999998</v>
      </c>
      <c r="AF98">
        <v>978</v>
      </c>
      <c r="AG98">
        <v>-9</v>
      </c>
      <c r="AH98">
        <v>82</v>
      </c>
      <c r="AI98">
        <v>29</v>
      </c>
      <c r="AJ98">
        <v>190.4</v>
      </c>
      <c r="AK98">
        <v>170</v>
      </c>
      <c r="AL98">
        <v>5.6</v>
      </c>
      <c r="AM98">
        <v>176</v>
      </c>
      <c r="AN98" t="s">
        <v>155</v>
      </c>
      <c r="AO98">
        <v>2</v>
      </c>
      <c r="AP98" s="28">
        <v>0.78682870370370372</v>
      </c>
      <c r="AQ98">
        <v>47.158602000000002</v>
      </c>
      <c r="AR98">
        <v>-88.489692000000005</v>
      </c>
      <c r="AS98">
        <v>304.89999999999998</v>
      </c>
      <c r="AT98">
        <v>0</v>
      </c>
      <c r="AU98">
        <v>12</v>
      </c>
      <c r="AV98">
        <v>9</v>
      </c>
      <c r="AW98" t="s">
        <v>205</v>
      </c>
      <c r="AX98">
        <v>1.1000000000000001</v>
      </c>
      <c r="AY98">
        <v>1.7</v>
      </c>
      <c r="AZ98">
        <v>2</v>
      </c>
      <c r="BA98">
        <v>14.545</v>
      </c>
      <c r="BB98">
        <v>117.24</v>
      </c>
      <c r="BC98">
        <v>8.06</v>
      </c>
      <c r="BD98">
        <v>1.222</v>
      </c>
      <c r="BE98">
        <v>3216.826</v>
      </c>
      <c r="BF98">
        <v>10.352</v>
      </c>
      <c r="BG98">
        <v>3.0920000000000001</v>
      </c>
      <c r="BH98">
        <v>6.9480000000000004</v>
      </c>
      <c r="BI98">
        <v>10.039</v>
      </c>
      <c r="BJ98">
        <v>2.391</v>
      </c>
      <c r="BK98">
        <v>5.3739999999999997</v>
      </c>
      <c r="BL98">
        <v>7.7649999999999997</v>
      </c>
      <c r="BM98">
        <v>3.5547</v>
      </c>
      <c r="BQ98">
        <v>24309.601999999999</v>
      </c>
      <c r="BR98">
        <v>6.0000000000000001E-3</v>
      </c>
      <c r="BS98">
        <v>-5</v>
      </c>
      <c r="BT98">
        <v>7.0000000000000001E-3</v>
      </c>
      <c r="BU98">
        <v>0.14662500000000001</v>
      </c>
    </row>
    <row r="99" spans="1:73" x14ac:dyDescent="0.25">
      <c r="A99" s="26">
        <v>43529</v>
      </c>
      <c r="B99" s="27">
        <v>0.57849077546296301</v>
      </c>
      <c r="C99">
        <v>1.78</v>
      </c>
      <c r="D99">
        <v>8.9999999999999993E-3</v>
      </c>
      <c r="E99">
        <v>90</v>
      </c>
      <c r="F99">
        <v>16.100000000000001</v>
      </c>
      <c r="G99">
        <v>36</v>
      </c>
      <c r="H99">
        <v>63.9</v>
      </c>
      <c r="J99">
        <v>18.5</v>
      </c>
      <c r="K99">
        <v>0.9879</v>
      </c>
      <c r="L99">
        <v>1.7585</v>
      </c>
      <c r="M99">
        <v>8.8999999999999999E-3</v>
      </c>
      <c r="N99">
        <v>15.8775</v>
      </c>
      <c r="O99">
        <v>35.607999999999997</v>
      </c>
      <c r="P99">
        <v>51.5</v>
      </c>
      <c r="Q99">
        <v>12.280799999999999</v>
      </c>
      <c r="R99">
        <v>27.541699999999999</v>
      </c>
      <c r="S99">
        <v>39.799999999999997</v>
      </c>
      <c r="T99">
        <v>63.940899999999999</v>
      </c>
      <c r="W99">
        <v>0</v>
      </c>
      <c r="X99">
        <v>18.276700000000002</v>
      </c>
      <c r="Y99">
        <v>13.5</v>
      </c>
      <c r="Z99">
        <v>845</v>
      </c>
      <c r="AA99">
        <v>833</v>
      </c>
      <c r="AB99">
        <v>867</v>
      </c>
      <c r="AC99">
        <v>92</v>
      </c>
      <c r="AD99">
        <v>12.69</v>
      </c>
      <c r="AE99">
        <v>0.28999999999999998</v>
      </c>
      <c r="AF99">
        <v>978</v>
      </c>
      <c r="AG99">
        <v>-9</v>
      </c>
      <c r="AH99">
        <v>82</v>
      </c>
      <c r="AI99">
        <v>29</v>
      </c>
      <c r="AJ99">
        <v>190</v>
      </c>
      <c r="AK99">
        <v>170</v>
      </c>
      <c r="AL99">
        <v>5.6</v>
      </c>
      <c r="AM99">
        <v>176</v>
      </c>
      <c r="AN99" t="s">
        <v>155</v>
      </c>
      <c r="AO99">
        <v>2</v>
      </c>
      <c r="AP99" s="28">
        <v>0.78684027777777776</v>
      </c>
      <c r="AQ99">
        <v>47.158602000000002</v>
      </c>
      <c r="AR99">
        <v>-88.489692000000005</v>
      </c>
      <c r="AS99">
        <v>304.89999999999998</v>
      </c>
      <c r="AT99">
        <v>0</v>
      </c>
      <c r="AU99">
        <v>12</v>
      </c>
      <c r="AV99">
        <v>9</v>
      </c>
      <c r="AW99" t="s">
        <v>205</v>
      </c>
      <c r="AX99">
        <v>1.1000000000000001</v>
      </c>
      <c r="AY99">
        <v>1.7</v>
      </c>
      <c r="AZ99">
        <v>2</v>
      </c>
      <c r="BA99">
        <v>14.545</v>
      </c>
      <c r="BB99">
        <v>117.22</v>
      </c>
      <c r="BC99">
        <v>8.06</v>
      </c>
      <c r="BD99">
        <v>1.222</v>
      </c>
      <c r="BE99">
        <v>3216.3989999999999</v>
      </c>
      <c r="BF99">
        <v>10.351000000000001</v>
      </c>
      <c r="BG99">
        <v>3.0409999999999999</v>
      </c>
      <c r="BH99">
        <v>6.82</v>
      </c>
      <c r="BI99">
        <v>9.8620000000000001</v>
      </c>
      <c r="BJ99">
        <v>2.3519999999999999</v>
      </c>
      <c r="BK99">
        <v>5.2750000000000004</v>
      </c>
      <c r="BL99">
        <v>7.6280000000000001</v>
      </c>
      <c r="BM99">
        <v>3.6869999999999998</v>
      </c>
      <c r="BQ99">
        <v>24306.377</v>
      </c>
      <c r="BR99">
        <v>6.0000000000000001E-3</v>
      </c>
      <c r="BS99">
        <v>-5</v>
      </c>
      <c r="BT99">
        <v>6.3940000000000004E-3</v>
      </c>
      <c r="BU99">
        <v>0.14662500000000001</v>
      </c>
    </row>
    <row r="100" spans="1:73" x14ac:dyDescent="0.25">
      <c r="A100" s="26">
        <v>43529</v>
      </c>
      <c r="B100" s="27">
        <v>0.57850234953703705</v>
      </c>
      <c r="C100">
        <v>1.78</v>
      </c>
      <c r="D100">
        <v>9.4000000000000004E-3</v>
      </c>
      <c r="E100">
        <v>93.702128000000002</v>
      </c>
      <c r="F100">
        <v>15.7</v>
      </c>
      <c r="G100">
        <v>35.4</v>
      </c>
      <c r="H100">
        <v>61.1</v>
      </c>
      <c r="J100">
        <v>18.5</v>
      </c>
      <c r="K100">
        <v>0.9879</v>
      </c>
      <c r="L100">
        <v>1.7585</v>
      </c>
      <c r="M100">
        <v>9.2999999999999992E-3</v>
      </c>
      <c r="N100">
        <v>15.482699999999999</v>
      </c>
      <c r="O100">
        <v>34.944899999999997</v>
      </c>
      <c r="P100">
        <v>50.4</v>
      </c>
      <c r="Q100">
        <v>11.9754</v>
      </c>
      <c r="R100">
        <v>27.0288</v>
      </c>
      <c r="S100">
        <v>39</v>
      </c>
      <c r="T100">
        <v>61.1</v>
      </c>
      <c r="W100">
        <v>0</v>
      </c>
      <c r="X100">
        <v>18.276700000000002</v>
      </c>
      <c r="Y100">
        <v>13.6</v>
      </c>
      <c r="Z100">
        <v>845</v>
      </c>
      <c r="AA100">
        <v>833</v>
      </c>
      <c r="AB100">
        <v>867</v>
      </c>
      <c r="AC100">
        <v>92</v>
      </c>
      <c r="AD100">
        <v>12.69</v>
      </c>
      <c r="AE100">
        <v>0.28999999999999998</v>
      </c>
      <c r="AF100">
        <v>978</v>
      </c>
      <c r="AG100">
        <v>-9</v>
      </c>
      <c r="AH100">
        <v>82</v>
      </c>
      <c r="AI100">
        <v>29</v>
      </c>
      <c r="AJ100">
        <v>190</v>
      </c>
      <c r="AK100">
        <v>170</v>
      </c>
      <c r="AL100">
        <v>5.6</v>
      </c>
      <c r="AM100">
        <v>176</v>
      </c>
      <c r="AN100" t="s">
        <v>155</v>
      </c>
      <c r="AO100">
        <v>2</v>
      </c>
      <c r="AP100" s="28">
        <v>0.7868518518518518</v>
      </c>
      <c r="AQ100">
        <v>47.158600999999997</v>
      </c>
      <c r="AR100">
        <v>-88.489692000000005</v>
      </c>
      <c r="AS100">
        <v>304.89999999999998</v>
      </c>
      <c r="AT100">
        <v>0</v>
      </c>
      <c r="AU100">
        <v>12</v>
      </c>
      <c r="AV100">
        <v>9</v>
      </c>
      <c r="AW100" t="s">
        <v>205</v>
      </c>
      <c r="AX100">
        <v>1.1000000000000001</v>
      </c>
      <c r="AY100">
        <v>1.7</v>
      </c>
      <c r="AZ100">
        <v>2</v>
      </c>
      <c r="BA100">
        <v>14.545</v>
      </c>
      <c r="BB100">
        <v>117.22</v>
      </c>
      <c r="BC100">
        <v>8.06</v>
      </c>
      <c r="BD100">
        <v>1.222</v>
      </c>
      <c r="BE100">
        <v>3216.2469999999998</v>
      </c>
      <c r="BF100">
        <v>10.776</v>
      </c>
      <c r="BG100">
        <v>2.9649999999999999</v>
      </c>
      <c r="BH100">
        <v>6.6929999999999996</v>
      </c>
      <c r="BI100">
        <v>9.6579999999999995</v>
      </c>
      <c r="BJ100">
        <v>2.294</v>
      </c>
      <c r="BK100">
        <v>5.1769999999999996</v>
      </c>
      <c r="BL100">
        <v>7.4710000000000001</v>
      </c>
      <c r="BM100">
        <v>3.5230000000000001</v>
      </c>
      <c r="BQ100">
        <v>24305.231</v>
      </c>
      <c r="BR100">
        <v>5.3940000000000004E-3</v>
      </c>
      <c r="BS100">
        <v>-5</v>
      </c>
      <c r="BT100">
        <v>6.6059999999999999E-3</v>
      </c>
      <c r="BU100">
        <v>0.13181599999999999</v>
      </c>
    </row>
    <row r="101" spans="1:73" x14ac:dyDescent="0.25">
      <c r="A101" s="26">
        <v>43529</v>
      </c>
      <c r="B101" s="27">
        <v>0.57851392361111109</v>
      </c>
      <c r="C101">
        <v>1.78</v>
      </c>
      <c r="D101">
        <v>0.01</v>
      </c>
      <c r="E101">
        <v>100</v>
      </c>
      <c r="F101">
        <v>15.4</v>
      </c>
      <c r="G101">
        <v>35.200000000000003</v>
      </c>
      <c r="H101">
        <v>65.3</v>
      </c>
      <c r="J101">
        <v>18.5</v>
      </c>
      <c r="K101">
        <v>0.9879</v>
      </c>
      <c r="L101">
        <v>1.7585</v>
      </c>
      <c r="M101">
        <v>9.9000000000000008E-3</v>
      </c>
      <c r="N101">
        <v>15.214</v>
      </c>
      <c r="O101">
        <v>34.747399999999999</v>
      </c>
      <c r="P101">
        <v>50</v>
      </c>
      <c r="Q101">
        <v>11.7675</v>
      </c>
      <c r="R101">
        <v>26.876100000000001</v>
      </c>
      <c r="S101">
        <v>38.6</v>
      </c>
      <c r="T101">
        <v>65.263499999999993</v>
      </c>
      <c r="W101">
        <v>0</v>
      </c>
      <c r="X101">
        <v>18.276499999999999</v>
      </c>
      <c r="Y101">
        <v>13.5</v>
      </c>
      <c r="Z101">
        <v>845</v>
      </c>
      <c r="AA101">
        <v>833</v>
      </c>
      <c r="AB101">
        <v>867</v>
      </c>
      <c r="AC101">
        <v>92</v>
      </c>
      <c r="AD101">
        <v>12.69</v>
      </c>
      <c r="AE101">
        <v>0.28999999999999998</v>
      </c>
      <c r="AF101">
        <v>978</v>
      </c>
      <c r="AG101">
        <v>-9</v>
      </c>
      <c r="AH101">
        <v>82</v>
      </c>
      <c r="AI101">
        <v>29</v>
      </c>
      <c r="AJ101">
        <v>190</v>
      </c>
      <c r="AK101">
        <v>170</v>
      </c>
      <c r="AL101">
        <v>5.6</v>
      </c>
      <c r="AM101">
        <v>176</v>
      </c>
      <c r="AN101" t="s">
        <v>155</v>
      </c>
      <c r="AO101">
        <v>2</v>
      </c>
      <c r="AP101" s="28">
        <v>0.78686342592592595</v>
      </c>
      <c r="AQ101">
        <v>47.1586</v>
      </c>
      <c r="AR101">
        <v>-88.489692000000005</v>
      </c>
      <c r="AS101">
        <v>304.89999999999998</v>
      </c>
      <c r="AT101">
        <v>0</v>
      </c>
      <c r="AU101">
        <v>12</v>
      </c>
      <c r="AV101">
        <v>9</v>
      </c>
      <c r="AW101" t="s">
        <v>205</v>
      </c>
      <c r="AX101">
        <v>1.1000000000000001</v>
      </c>
      <c r="AY101">
        <v>1.7</v>
      </c>
      <c r="AZ101">
        <v>2</v>
      </c>
      <c r="BA101">
        <v>14.545</v>
      </c>
      <c r="BB101">
        <v>117.15</v>
      </c>
      <c r="BC101">
        <v>8.0500000000000007</v>
      </c>
      <c r="BD101">
        <v>1.2230000000000001</v>
      </c>
      <c r="BE101">
        <v>3214.3220000000001</v>
      </c>
      <c r="BF101">
        <v>11.493</v>
      </c>
      <c r="BG101">
        <v>2.9119999999999999</v>
      </c>
      <c r="BH101">
        <v>6.6509999999999998</v>
      </c>
      <c r="BI101">
        <v>9.5640000000000001</v>
      </c>
      <c r="BJ101">
        <v>2.2530000000000001</v>
      </c>
      <c r="BK101">
        <v>5.1449999999999996</v>
      </c>
      <c r="BL101">
        <v>7.3970000000000002</v>
      </c>
      <c r="BM101">
        <v>3.7608999999999999</v>
      </c>
      <c r="BQ101">
        <v>24290.686000000002</v>
      </c>
      <c r="BR101">
        <v>5.6059999999999999E-3</v>
      </c>
      <c r="BS101">
        <v>-5</v>
      </c>
      <c r="BT101">
        <v>6.3940000000000004E-3</v>
      </c>
      <c r="BU101">
        <v>0.13699700000000001</v>
      </c>
    </row>
    <row r="102" spans="1:73" x14ac:dyDescent="0.25">
      <c r="A102" s="26">
        <v>43529</v>
      </c>
      <c r="B102" s="27">
        <v>0.57852549768518513</v>
      </c>
      <c r="C102">
        <v>1.78</v>
      </c>
      <c r="D102">
        <v>0.01</v>
      </c>
      <c r="E102">
        <v>100</v>
      </c>
      <c r="F102">
        <v>15.3</v>
      </c>
      <c r="G102">
        <v>34.700000000000003</v>
      </c>
      <c r="H102">
        <v>64</v>
      </c>
      <c r="J102">
        <v>18.5</v>
      </c>
      <c r="K102">
        <v>0.9879</v>
      </c>
      <c r="L102">
        <v>1.7585</v>
      </c>
      <c r="M102">
        <v>9.9000000000000008E-3</v>
      </c>
      <c r="N102">
        <v>15.1152</v>
      </c>
      <c r="O102">
        <v>34.316800000000001</v>
      </c>
      <c r="P102">
        <v>49.4</v>
      </c>
      <c r="Q102">
        <v>11.6911</v>
      </c>
      <c r="R102">
        <v>26.542999999999999</v>
      </c>
      <c r="S102">
        <v>38.200000000000003</v>
      </c>
      <c r="T102">
        <v>63.950499999999998</v>
      </c>
      <c r="W102">
        <v>0</v>
      </c>
      <c r="X102">
        <v>18.276499999999999</v>
      </c>
      <c r="Y102">
        <v>13.5</v>
      </c>
      <c r="Z102">
        <v>845</v>
      </c>
      <c r="AA102">
        <v>834</v>
      </c>
      <c r="AB102">
        <v>867</v>
      </c>
      <c r="AC102">
        <v>92</v>
      </c>
      <c r="AD102">
        <v>12.69</v>
      </c>
      <c r="AE102">
        <v>0.28999999999999998</v>
      </c>
      <c r="AF102">
        <v>978</v>
      </c>
      <c r="AG102">
        <v>-9</v>
      </c>
      <c r="AH102">
        <v>82</v>
      </c>
      <c r="AI102">
        <v>29</v>
      </c>
      <c r="AJ102">
        <v>190</v>
      </c>
      <c r="AK102">
        <v>170</v>
      </c>
      <c r="AL102">
        <v>5.6</v>
      </c>
      <c r="AM102">
        <v>176</v>
      </c>
      <c r="AN102" t="s">
        <v>155</v>
      </c>
      <c r="AO102">
        <v>2</v>
      </c>
      <c r="AP102" s="28">
        <v>0.7868750000000001</v>
      </c>
      <c r="AQ102">
        <v>47.1586</v>
      </c>
      <c r="AR102">
        <v>-88.489692000000005</v>
      </c>
      <c r="AS102">
        <v>304.89999999999998</v>
      </c>
      <c r="AT102">
        <v>0</v>
      </c>
      <c r="AU102">
        <v>12</v>
      </c>
      <c r="AV102">
        <v>9</v>
      </c>
      <c r="AW102" t="s">
        <v>205</v>
      </c>
      <c r="AX102">
        <v>1.1000000000000001</v>
      </c>
      <c r="AY102">
        <v>1.7</v>
      </c>
      <c r="AZ102">
        <v>2</v>
      </c>
      <c r="BA102">
        <v>14.545</v>
      </c>
      <c r="BB102">
        <v>117.16</v>
      </c>
      <c r="BC102">
        <v>8.0500000000000007</v>
      </c>
      <c r="BD102">
        <v>1.2230000000000001</v>
      </c>
      <c r="BE102">
        <v>3214.5659999999998</v>
      </c>
      <c r="BF102">
        <v>11.494</v>
      </c>
      <c r="BG102">
        <v>2.8940000000000001</v>
      </c>
      <c r="BH102">
        <v>6.569</v>
      </c>
      <c r="BI102">
        <v>9.4629999999999992</v>
      </c>
      <c r="BJ102">
        <v>2.238</v>
      </c>
      <c r="BK102">
        <v>5.0810000000000004</v>
      </c>
      <c r="BL102">
        <v>7.319</v>
      </c>
      <c r="BM102">
        <v>3.6855000000000002</v>
      </c>
      <c r="BQ102">
        <v>24292.524000000001</v>
      </c>
      <c r="BR102">
        <v>6.0000000000000001E-3</v>
      </c>
      <c r="BS102">
        <v>-5</v>
      </c>
      <c r="BT102">
        <v>6.6059999999999999E-3</v>
      </c>
      <c r="BU102">
        <v>0.14662500000000001</v>
      </c>
    </row>
    <row r="103" spans="1:73" x14ac:dyDescent="0.25">
      <c r="A103" s="26">
        <v>43529</v>
      </c>
      <c r="B103" s="27">
        <v>0.57853707175925928</v>
      </c>
      <c r="C103">
        <v>1.78</v>
      </c>
      <c r="D103">
        <v>0.01</v>
      </c>
      <c r="E103">
        <v>100</v>
      </c>
      <c r="F103">
        <v>15.2</v>
      </c>
      <c r="G103">
        <v>34.6</v>
      </c>
      <c r="H103">
        <v>62.7</v>
      </c>
      <c r="J103">
        <v>18.5</v>
      </c>
      <c r="K103">
        <v>0.9879</v>
      </c>
      <c r="L103">
        <v>1.7585</v>
      </c>
      <c r="M103">
        <v>9.9000000000000008E-3</v>
      </c>
      <c r="N103">
        <v>15.016400000000001</v>
      </c>
      <c r="O103">
        <v>34.182099999999998</v>
      </c>
      <c r="P103">
        <v>49.2</v>
      </c>
      <c r="Q103">
        <v>11.614699999999999</v>
      </c>
      <c r="R103">
        <v>26.438800000000001</v>
      </c>
      <c r="S103">
        <v>38.1</v>
      </c>
      <c r="T103">
        <v>62.697699999999998</v>
      </c>
      <c r="W103">
        <v>0</v>
      </c>
      <c r="X103">
        <v>18.276599999999998</v>
      </c>
      <c r="Y103">
        <v>13.6</v>
      </c>
      <c r="Z103">
        <v>845</v>
      </c>
      <c r="AA103">
        <v>833</v>
      </c>
      <c r="AB103">
        <v>867</v>
      </c>
      <c r="AC103">
        <v>92</v>
      </c>
      <c r="AD103">
        <v>12.69</v>
      </c>
      <c r="AE103">
        <v>0.28999999999999998</v>
      </c>
      <c r="AF103">
        <v>978</v>
      </c>
      <c r="AG103">
        <v>-9</v>
      </c>
      <c r="AH103">
        <v>82</v>
      </c>
      <c r="AI103">
        <v>29</v>
      </c>
      <c r="AJ103">
        <v>190</v>
      </c>
      <c r="AK103">
        <v>170</v>
      </c>
      <c r="AL103">
        <v>5.6</v>
      </c>
      <c r="AM103">
        <v>176</v>
      </c>
      <c r="AN103" t="s">
        <v>155</v>
      </c>
      <c r="AO103">
        <v>2</v>
      </c>
      <c r="AP103" s="28">
        <v>0.78688657407407403</v>
      </c>
      <c r="AQ103">
        <v>47.1586</v>
      </c>
      <c r="AR103">
        <v>-88.489692000000005</v>
      </c>
      <c r="AS103">
        <v>304.89999999999998</v>
      </c>
      <c r="AT103">
        <v>0</v>
      </c>
      <c r="AU103">
        <v>12</v>
      </c>
      <c r="AV103">
        <v>9</v>
      </c>
      <c r="AW103" t="s">
        <v>205</v>
      </c>
      <c r="AX103">
        <v>1.1000000000000001</v>
      </c>
      <c r="AY103">
        <v>1.7</v>
      </c>
      <c r="AZ103">
        <v>2</v>
      </c>
      <c r="BA103">
        <v>14.545</v>
      </c>
      <c r="BB103">
        <v>117.16</v>
      </c>
      <c r="BC103">
        <v>8.06</v>
      </c>
      <c r="BD103">
        <v>1.2230000000000001</v>
      </c>
      <c r="BE103">
        <v>3214.7979999999998</v>
      </c>
      <c r="BF103">
        <v>11.494999999999999</v>
      </c>
      <c r="BG103">
        <v>2.875</v>
      </c>
      <c r="BH103">
        <v>6.5439999999999996</v>
      </c>
      <c r="BI103">
        <v>9.4190000000000005</v>
      </c>
      <c r="BJ103">
        <v>2.2240000000000002</v>
      </c>
      <c r="BK103">
        <v>5.0620000000000003</v>
      </c>
      <c r="BL103">
        <v>7.2850000000000001</v>
      </c>
      <c r="BM103">
        <v>3.6135000000000002</v>
      </c>
      <c r="BQ103">
        <v>24294.276999999998</v>
      </c>
      <c r="BR103">
        <v>6.6059999999999999E-3</v>
      </c>
      <c r="BS103">
        <v>-5</v>
      </c>
      <c r="BT103">
        <v>6.3940000000000004E-3</v>
      </c>
      <c r="BU103">
        <v>0.16143399999999999</v>
      </c>
    </row>
    <row r="104" spans="1:73" x14ac:dyDescent="0.25">
      <c r="A104" s="26">
        <v>43529</v>
      </c>
      <c r="B104" s="27">
        <v>0.57854864583333332</v>
      </c>
      <c r="C104">
        <v>1.78</v>
      </c>
      <c r="D104">
        <v>0.01</v>
      </c>
      <c r="E104">
        <v>100</v>
      </c>
      <c r="F104">
        <v>15.1</v>
      </c>
      <c r="G104">
        <v>34.6</v>
      </c>
      <c r="H104">
        <v>66.900000000000006</v>
      </c>
      <c r="J104">
        <v>18.5</v>
      </c>
      <c r="K104">
        <v>0.9879</v>
      </c>
      <c r="L104">
        <v>1.7585</v>
      </c>
      <c r="M104">
        <v>9.9000000000000008E-3</v>
      </c>
      <c r="N104">
        <v>14.9176</v>
      </c>
      <c r="O104">
        <v>34.182000000000002</v>
      </c>
      <c r="P104">
        <v>49.1</v>
      </c>
      <c r="Q104">
        <v>11.5383</v>
      </c>
      <c r="R104">
        <v>26.438700000000001</v>
      </c>
      <c r="S104">
        <v>38</v>
      </c>
      <c r="T104">
        <v>66.914199999999994</v>
      </c>
      <c r="W104">
        <v>0</v>
      </c>
      <c r="X104">
        <v>18.276499999999999</v>
      </c>
      <c r="Y104">
        <v>13.6</v>
      </c>
      <c r="Z104">
        <v>845</v>
      </c>
      <c r="AA104">
        <v>833</v>
      </c>
      <c r="AB104">
        <v>867</v>
      </c>
      <c r="AC104">
        <v>92</v>
      </c>
      <c r="AD104">
        <v>12.69</v>
      </c>
      <c r="AE104">
        <v>0.28999999999999998</v>
      </c>
      <c r="AF104">
        <v>978</v>
      </c>
      <c r="AG104">
        <v>-9</v>
      </c>
      <c r="AH104">
        <v>82</v>
      </c>
      <c r="AI104">
        <v>29</v>
      </c>
      <c r="AJ104">
        <v>190</v>
      </c>
      <c r="AK104">
        <v>170</v>
      </c>
      <c r="AL104">
        <v>5.6</v>
      </c>
      <c r="AM104">
        <v>175.6</v>
      </c>
      <c r="AN104" t="s">
        <v>155</v>
      </c>
      <c r="AO104">
        <v>2</v>
      </c>
      <c r="AP104" s="28">
        <v>0.78689814814814818</v>
      </c>
      <c r="AQ104">
        <v>47.1586</v>
      </c>
      <c r="AR104">
        <v>-88.489692000000005</v>
      </c>
      <c r="AS104">
        <v>304.89999999999998</v>
      </c>
      <c r="AT104">
        <v>0</v>
      </c>
      <c r="AU104">
        <v>12</v>
      </c>
      <c r="AV104">
        <v>9</v>
      </c>
      <c r="AW104" t="s">
        <v>205</v>
      </c>
      <c r="AX104">
        <v>1.1000000000000001</v>
      </c>
      <c r="AY104">
        <v>1.7</v>
      </c>
      <c r="AZ104">
        <v>2</v>
      </c>
      <c r="BA104">
        <v>14.545</v>
      </c>
      <c r="BB104">
        <v>117.14</v>
      </c>
      <c r="BC104">
        <v>8.0500000000000007</v>
      </c>
      <c r="BD104">
        <v>1.2230000000000001</v>
      </c>
      <c r="BE104">
        <v>3214.0169999999998</v>
      </c>
      <c r="BF104">
        <v>11.492000000000001</v>
      </c>
      <c r="BG104">
        <v>2.855</v>
      </c>
      <c r="BH104">
        <v>6.5419999999999998</v>
      </c>
      <c r="BI104">
        <v>9.3979999999999997</v>
      </c>
      <c r="BJ104">
        <v>2.2080000000000002</v>
      </c>
      <c r="BK104">
        <v>5.0599999999999996</v>
      </c>
      <c r="BL104">
        <v>7.2690000000000001</v>
      </c>
      <c r="BM104">
        <v>3.8555999999999999</v>
      </c>
      <c r="BQ104">
        <v>24288.376</v>
      </c>
      <c r="BR104">
        <v>6.3940000000000004E-3</v>
      </c>
      <c r="BS104">
        <v>-5</v>
      </c>
      <c r="BT104">
        <v>6.0000000000000001E-3</v>
      </c>
      <c r="BU104">
        <v>0.156254</v>
      </c>
    </row>
    <row r="105" spans="1:73" x14ac:dyDescent="0.25">
      <c r="A105" s="26">
        <v>43529</v>
      </c>
      <c r="B105" s="27">
        <v>0.57856021990740747</v>
      </c>
      <c r="C105">
        <v>1.78</v>
      </c>
      <c r="D105">
        <v>0.01</v>
      </c>
      <c r="E105">
        <v>100</v>
      </c>
      <c r="F105">
        <v>15</v>
      </c>
      <c r="G105">
        <v>34.5</v>
      </c>
      <c r="H105">
        <v>63.1</v>
      </c>
      <c r="J105">
        <v>18.5</v>
      </c>
      <c r="K105">
        <v>0.9879</v>
      </c>
      <c r="L105">
        <v>1.7585</v>
      </c>
      <c r="M105">
        <v>9.9000000000000008E-3</v>
      </c>
      <c r="N105">
        <v>14.8188</v>
      </c>
      <c r="O105">
        <v>34.083300000000001</v>
      </c>
      <c r="P105">
        <v>48.9</v>
      </c>
      <c r="Q105">
        <v>11.4619</v>
      </c>
      <c r="R105">
        <v>26.362400000000001</v>
      </c>
      <c r="S105">
        <v>37.799999999999997</v>
      </c>
      <c r="T105">
        <v>63.1</v>
      </c>
      <c r="W105">
        <v>0</v>
      </c>
      <c r="X105">
        <v>18.276499999999999</v>
      </c>
      <c r="Y105">
        <v>13.5</v>
      </c>
      <c r="Z105">
        <v>845</v>
      </c>
      <c r="AA105">
        <v>833</v>
      </c>
      <c r="AB105">
        <v>867</v>
      </c>
      <c r="AC105">
        <v>92</v>
      </c>
      <c r="AD105">
        <v>12.69</v>
      </c>
      <c r="AE105">
        <v>0.28999999999999998</v>
      </c>
      <c r="AF105">
        <v>978</v>
      </c>
      <c r="AG105">
        <v>-9</v>
      </c>
      <c r="AH105">
        <v>82</v>
      </c>
      <c r="AI105">
        <v>29</v>
      </c>
      <c r="AJ105">
        <v>190</v>
      </c>
      <c r="AK105">
        <v>170</v>
      </c>
      <c r="AL105">
        <v>5.6</v>
      </c>
      <c r="AM105">
        <v>175.2</v>
      </c>
      <c r="AN105" t="s">
        <v>155</v>
      </c>
      <c r="AO105">
        <v>2</v>
      </c>
      <c r="AP105" s="28">
        <v>0.78690972222222222</v>
      </c>
      <c r="AQ105">
        <v>47.1586</v>
      </c>
      <c r="AR105">
        <v>-88.489692000000005</v>
      </c>
      <c r="AS105">
        <v>304.89999999999998</v>
      </c>
      <c r="AT105">
        <v>0</v>
      </c>
      <c r="AU105">
        <v>12</v>
      </c>
      <c r="AV105">
        <v>9</v>
      </c>
      <c r="AW105" t="s">
        <v>205</v>
      </c>
      <c r="AX105">
        <v>1.1000000000000001</v>
      </c>
      <c r="AY105">
        <v>1.7</v>
      </c>
      <c r="AZ105">
        <v>2</v>
      </c>
      <c r="BA105">
        <v>14.545</v>
      </c>
      <c r="BB105">
        <v>117.16</v>
      </c>
      <c r="BC105">
        <v>8.06</v>
      </c>
      <c r="BD105">
        <v>1.2230000000000001</v>
      </c>
      <c r="BE105">
        <v>3214.723</v>
      </c>
      <c r="BF105">
        <v>11.494999999999999</v>
      </c>
      <c r="BG105">
        <v>2.8370000000000002</v>
      </c>
      <c r="BH105">
        <v>6.5250000000000004</v>
      </c>
      <c r="BI105">
        <v>9.3620000000000001</v>
      </c>
      <c r="BJ105">
        <v>2.194</v>
      </c>
      <c r="BK105">
        <v>5.0469999999999997</v>
      </c>
      <c r="BL105">
        <v>7.2409999999999997</v>
      </c>
      <c r="BM105">
        <v>3.6366000000000001</v>
      </c>
      <c r="BQ105">
        <v>24293.714</v>
      </c>
      <c r="BR105">
        <v>6.6059999999999999E-3</v>
      </c>
      <c r="BS105">
        <v>-5</v>
      </c>
      <c r="BT105">
        <v>6.6059999999999999E-3</v>
      </c>
      <c r="BU105">
        <v>0.16143399999999999</v>
      </c>
    </row>
    <row r="106" spans="1:73" x14ac:dyDescent="0.25">
      <c r="A106" s="26">
        <v>43529</v>
      </c>
      <c r="B106" s="27">
        <v>0.57857179398148151</v>
      </c>
      <c r="C106">
        <v>1.78</v>
      </c>
      <c r="D106">
        <v>0.01</v>
      </c>
      <c r="E106">
        <v>100</v>
      </c>
      <c r="F106">
        <v>14.9</v>
      </c>
      <c r="G106">
        <v>34.4</v>
      </c>
      <c r="H106">
        <v>65.5</v>
      </c>
      <c r="J106">
        <v>18.5</v>
      </c>
      <c r="K106">
        <v>0.9879</v>
      </c>
      <c r="L106">
        <v>1.7585</v>
      </c>
      <c r="M106">
        <v>9.9000000000000008E-3</v>
      </c>
      <c r="N106">
        <v>14.7547</v>
      </c>
      <c r="O106">
        <v>33.984400000000001</v>
      </c>
      <c r="P106">
        <v>48.7</v>
      </c>
      <c r="Q106">
        <v>11.4123</v>
      </c>
      <c r="R106">
        <v>26.285900000000002</v>
      </c>
      <c r="S106">
        <v>37.700000000000003</v>
      </c>
      <c r="T106">
        <v>65.516199999999998</v>
      </c>
      <c r="W106">
        <v>0</v>
      </c>
      <c r="X106">
        <v>18.276499999999999</v>
      </c>
      <c r="Y106">
        <v>13.7</v>
      </c>
      <c r="Z106">
        <v>844</v>
      </c>
      <c r="AA106">
        <v>833</v>
      </c>
      <c r="AB106">
        <v>867</v>
      </c>
      <c r="AC106">
        <v>92</v>
      </c>
      <c r="AD106">
        <v>12.69</v>
      </c>
      <c r="AE106">
        <v>0.28999999999999998</v>
      </c>
      <c r="AF106">
        <v>978</v>
      </c>
      <c r="AG106">
        <v>-9</v>
      </c>
      <c r="AH106">
        <v>82</v>
      </c>
      <c r="AI106">
        <v>29</v>
      </c>
      <c r="AJ106">
        <v>190</v>
      </c>
      <c r="AK106">
        <v>170</v>
      </c>
      <c r="AL106">
        <v>5.6</v>
      </c>
      <c r="AM106">
        <v>175.1</v>
      </c>
      <c r="AN106" t="s">
        <v>155</v>
      </c>
      <c r="AO106">
        <v>2</v>
      </c>
      <c r="AP106" s="28">
        <v>0.78692129629629637</v>
      </c>
      <c r="AQ106">
        <v>47.1586</v>
      </c>
      <c r="AR106">
        <v>-88.489692000000005</v>
      </c>
      <c r="AS106">
        <v>304.8</v>
      </c>
      <c r="AT106">
        <v>0</v>
      </c>
      <c r="AU106">
        <v>12</v>
      </c>
      <c r="AV106">
        <v>9</v>
      </c>
      <c r="AW106" t="s">
        <v>205</v>
      </c>
      <c r="AX106">
        <v>1.1000000000000001</v>
      </c>
      <c r="AY106">
        <v>1.7</v>
      </c>
      <c r="AZ106">
        <v>2</v>
      </c>
      <c r="BA106">
        <v>14.545</v>
      </c>
      <c r="BB106">
        <v>117.15</v>
      </c>
      <c r="BC106">
        <v>8.0500000000000007</v>
      </c>
      <c r="BD106">
        <v>1.2230000000000001</v>
      </c>
      <c r="BE106">
        <v>3214.2759999999998</v>
      </c>
      <c r="BF106">
        <v>11.493</v>
      </c>
      <c r="BG106">
        <v>2.8239999999999998</v>
      </c>
      <c r="BH106">
        <v>6.5049999999999999</v>
      </c>
      <c r="BI106">
        <v>9.3290000000000006</v>
      </c>
      <c r="BJ106">
        <v>2.1840000000000002</v>
      </c>
      <c r="BK106">
        <v>5.032</v>
      </c>
      <c r="BL106">
        <v>7.2160000000000002</v>
      </c>
      <c r="BM106">
        <v>3.7753999999999999</v>
      </c>
      <c r="BQ106">
        <v>24290.331999999999</v>
      </c>
      <c r="BR106">
        <v>7.0000000000000001E-3</v>
      </c>
      <c r="BS106">
        <v>-5</v>
      </c>
      <c r="BT106">
        <v>7.0000000000000001E-3</v>
      </c>
      <c r="BU106">
        <v>0.17106299999999999</v>
      </c>
    </row>
    <row r="107" spans="1:73" x14ac:dyDescent="0.25">
      <c r="A107" s="26">
        <v>43529</v>
      </c>
      <c r="B107" s="27">
        <v>0.57858336805555555</v>
      </c>
      <c r="C107">
        <v>1.78</v>
      </c>
      <c r="D107">
        <v>0.01</v>
      </c>
      <c r="E107">
        <v>100</v>
      </c>
      <c r="F107">
        <v>14.7</v>
      </c>
      <c r="G107">
        <v>34.1</v>
      </c>
      <c r="H107">
        <v>64.900000000000006</v>
      </c>
      <c r="J107">
        <v>18.5</v>
      </c>
      <c r="K107">
        <v>0.9879</v>
      </c>
      <c r="L107">
        <v>1.7585</v>
      </c>
      <c r="M107">
        <v>9.9000000000000008E-3</v>
      </c>
      <c r="N107">
        <v>14.5585</v>
      </c>
      <c r="O107">
        <v>33.724200000000003</v>
      </c>
      <c r="P107">
        <v>48.3</v>
      </c>
      <c r="Q107">
        <v>11.2606</v>
      </c>
      <c r="R107">
        <v>26.084599999999998</v>
      </c>
      <c r="S107">
        <v>37.299999999999997</v>
      </c>
      <c r="T107">
        <v>64.916499999999999</v>
      </c>
      <c r="W107">
        <v>0</v>
      </c>
      <c r="X107">
        <v>18.276499999999999</v>
      </c>
      <c r="Y107">
        <v>13.7</v>
      </c>
      <c r="Z107">
        <v>844</v>
      </c>
      <c r="AA107">
        <v>833</v>
      </c>
      <c r="AB107">
        <v>867</v>
      </c>
      <c r="AC107">
        <v>92</v>
      </c>
      <c r="AD107">
        <v>12.69</v>
      </c>
      <c r="AE107">
        <v>0.28999999999999998</v>
      </c>
      <c r="AF107">
        <v>978</v>
      </c>
      <c r="AG107">
        <v>-9</v>
      </c>
      <c r="AH107">
        <v>82</v>
      </c>
      <c r="AI107">
        <v>29</v>
      </c>
      <c r="AJ107">
        <v>190</v>
      </c>
      <c r="AK107">
        <v>170</v>
      </c>
      <c r="AL107">
        <v>5.6</v>
      </c>
      <c r="AM107">
        <v>175.5</v>
      </c>
      <c r="AN107" t="s">
        <v>155</v>
      </c>
      <c r="AO107">
        <v>2</v>
      </c>
      <c r="AP107" s="28">
        <v>0.7869328703703703</v>
      </c>
      <c r="AQ107">
        <v>47.1586</v>
      </c>
      <c r="AR107">
        <v>-88.489692000000005</v>
      </c>
      <c r="AS107">
        <v>304.89999999999998</v>
      </c>
      <c r="AT107">
        <v>0</v>
      </c>
      <c r="AU107">
        <v>12</v>
      </c>
      <c r="AV107">
        <v>10</v>
      </c>
      <c r="AW107" t="s">
        <v>204</v>
      </c>
      <c r="AX107">
        <v>1.1000000000000001</v>
      </c>
      <c r="AY107">
        <v>1.7</v>
      </c>
      <c r="AZ107">
        <v>2</v>
      </c>
      <c r="BA107">
        <v>14.545</v>
      </c>
      <c r="BB107">
        <v>117.15</v>
      </c>
      <c r="BC107">
        <v>8.0500000000000007</v>
      </c>
      <c r="BD107">
        <v>1.2230000000000001</v>
      </c>
      <c r="BE107">
        <v>3214.3870000000002</v>
      </c>
      <c r="BF107">
        <v>11.494</v>
      </c>
      <c r="BG107">
        <v>2.7869999999999999</v>
      </c>
      <c r="BH107">
        <v>6.4560000000000004</v>
      </c>
      <c r="BI107">
        <v>9.2420000000000009</v>
      </c>
      <c r="BJ107">
        <v>2.1560000000000001</v>
      </c>
      <c r="BK107">
        <v>4.9930000000000003</v>
      </c>
      <c r="BL107">
        <v>7.149</v>
      </c>
      <c r="BM107">
        <v>3.7408999999999999</v>
      </c>
      <c r="BQ107">
        <v>24291.170999999998</v>
      </c>
      <c r="BR107">
        <v>7.0000000000000001E-3</v>
      </c>
      <c r="BS107">
        <v>-5</v>
      </c>
      <c r="BT107">
        <v>7.6059999999999999E-3</v>
      </c>
      <c r="BU107">
        <v>0.17106299999999999</v>
      </c>
    </row>
    <row r="108" spans="1:73" x14ac:dyDescent="0.25">
      <c r="A108" s="26">
        <v>43529</v>
      </c>
      <c r="B108" s="27">
        <v>0.57859494212962959</v>
      </c>
      <c r="C108">
        <v>1.78</v>
      </c>
      <c r="D108">
        <v>0.01</v>
      </c>
      <c r="E108">
        <v>100</v>
      </c>
      <c r="F108">
        <v>14.5</v>
      </c>
      <c r="G108">
        <v>33.799999999999997</v>
      </c>
      <c r="H108">
        <v>63.6</v>
      </c>
      <c r="J108">
        <v>18.5</v>
      </c>
      <c r="K108">
        <v>0.9879</v>
      </c>
      <c r="L108">
        <v>1.7585</v>
      </c>
      <c r="M108">
        <v>9.9000000000000008E-3</v>
      </c>
      <c r="N108">
        <v>14.3612</v>
      </c>
      <c r="O108">
        <v>33.427999999999997</v>
      </c>
      <c r="P108">
        <v>47.8</v>
      </c>
      <c r="Q108">
        <v>11.107900000000001</v>
      </c>
      <c r="R108">
        <v>25.855599999999999</v>
      </c>
      <c r="S108">
        <v>37</v>
      </c>
      <c r="T108">
        <v>63.588700000000003</v>
      </c>
      <c r="W108">
        <v>0</v>
      </c>
      <c r="X108">
        <v>18.276499999999999</v>
      </c>
      <c r="Y108">
        <v>13.7</v>
      </c>
      <c r="Z108">
        <v>844</v>
      </c>
      <c r="AA108">
        <v>833</v>
      </c>
      <c r="AB108">
        <v>866</v>
      </c>
      <c r="AC108">
        <v>92</v>
      </c>
      <c r="AD108">
        <v>12.69</v>
      </c>
      <c r="AE108">
        <v>0.28999999999999998</v>
      </c>
      <c r="AF108">
        <v>978</v>
      </c>
      <c r="AG108">
        <v>-9</v>
      </c>
      <c r="AH108">
        <v>82</v>
      </c>
      <c r="AI108">
        <v>29</v>
      </c>
      <c r="AJ108">
        <v>190</v>
      </c>
      <c r="AK108">
        <v>170.6</v>
      </c>
      <c r="AL108">
        <v>5.6</v>
      </c>
      <c r="AM108">
        <v>175.9</v>
      </c>
      <c r="AN108" t="s">
        <v>155</v>
      </c>
      <c r="AO108">
        <v>2</v>
      </c>
      <c r="AP108" s="28">
        <v>0.78694444444444445</v>
      </c>
      <c r="AQ108">
        <v>47.1586</v>
      </c>
      <c r="AR108">
        <v>-88.489692000000005</v>
      </c>
      <c r="AS108">
        <v>304.8</v>
      </c>
      <c r="AT108">
        <v>0</v>
      </c>
      <c r="AU108">
        <v>12</v>
      </c>
      <c r="AV108">
        <v>10</v>
      </c>
      <c r="AW108" t="s">
        <v>204</v>
      </c>
      <c r="AX108">
        <v>1.1000000000000001</v>
      </c>
      <c r="AY108">
        <v>1.7</v>
      </c>
      <c r="AZ108">
        <v>2</v>
      </c>
      <c r="BA108">
        <v>14.545</v>
      </c>
      <c r="BB108">
        <v>117.16</v>
      </c>
      <c r="BC108">
        <v>8.0500000000000007</v>
      </c>
      <c r="BD108">
        <v>1.2230000000000001</v>
      </c>
      <c r="BE108">
        <v>3214.6329999999998</v>
      </c>
      <c r="BF108">
        <v>11.494</v>
      </c>
      <c r="BG108">
        <v>2.7490000000000001</v>
      </c>
      <c r="BH108">
        <v>6.399</v>
      </c>
      <c r="BI108">
        <v>9.1489999999999991</v>
      </c>
      <c r="BJ108">
        <v>2.1259999999999999</v>
      </c>
      <c r="BK108">
        <v>4.95</v>
      </c>
      <c r="BL108">
        <v>7.0759999999999996</v>
      </c>
      <c r="BM108">
        <v>3.6646999999999998</v>
      </c>
      <c r="BQ108">
        <v>24293.03</v>
      </c>
      <c r="BR108">
        <v>7.0000000000000001E-3</v>
      </c>
      <c r="BS108">
        <v>-5</v>
      </c>
      <c r="BT108">
        <v>6.7879999999999998E-3</v>
      </c>
      <c r="BU108">
        <v>0.17106299999999999</v>
      </c>
    </row>
    <row r="109" spans="1:73" x14ac:dyDescent="0.25">
      <c r="A109" s="26">
        <v>43529</v>
      </c>
      <c r="B109" s="27">
        <v>0.57860651620370374</v>
      </c>
      <c r="C109">
        <v>1.78</v>
      </c>
      <c r="D109">
        <v>0.01</v>
      </c>
      <c r="E109">
        <v>100</v>
      </c>
      <c r="F109">
        <v>14.5</v>
      </c>
      <c r="G109">
        <v>33.799999999999997</v>
      </c>
      <c r="H109">
        <v>68.900000000000006</v>
      </c>
      <c r="J109">
        <v>18.5</v>
      </c>
      <c r="K109">
        <v>0.9879</v>
      </c>
      <c r="L109">
        <v>1.7585</v>
      </c>
      <c r="M109">
        <v>9.9000000000000008E-3</v>
      </c>
      <c r="N109">
        <v>14.3248</v>
      </c>
      <c r="O109">
        <v>33.391599999999997</v>
      </c>
      <c r="P109">
        <v>47.7</v>
      </c>
      <c r="Q109">
        <v>11.079800000000001</v>
      </c>
      <c r="R109">
        <v>25.827300000000001</v>
      </c>
      <c r="S109">
        <v>36.9</v>
      </c>
      <c r="T109">
        <v>68.866200000000006</v>
      </c>
      <c r="W109">
        <v>0</v>
      </c>
      <c r="X109">
        <v>18.276399999999999</v>
      </c>
      <c r="Y109">
        <v>13.8</v>
      </c>
      <c r="Z109">
        <v>843</v>
      </c>
      <c r="AA109">
        <v>833</v>
      </c>
      <c r="AB109">
        <v>866</v>
      </c>
      <c r="AC109">
        <v>92</v>
      </c>
      <c r="AD109">
        <v>12.69</v>
      </c>
      <c r="AE109">
        <v>0.28999999999999998</v>
      </c>
      <c r="AF109">
        <v>978</v>
      </c>
      <c r="AG109">
        <v>-9</v>
      </c>
      <c r="AH109">
        <v>82</v>
      </c>
      <c r="AI109">
        <v>29</v>
      </c>
      <c r="AJ109">
        <v>190</v>
      </c>
      <c r="AK109">
        <v>170.4</v>
      </c>
      <c r="AL109">
        <v>5.6</v>
      </c>
      <c r="AM109">
        <v>175.8</v>
      </c>
      <c r="AN109" t="s">
        <v>155</v>
      </c>
      <c r="AO109">
        <v>2</v>
      </c>
      <c r="AP109" s="28">
        <v>0.7869560185185186</v>
      </c>
      <c r="AQ109">
        <v>47.1586</v>
      </c>
      <c r="AR109">
        <v>-88.489692000000005</v>
      </c>
      <c r="AS109">
        <v>304.89999999999998</v>
      </c>
      <c r="AT109">
        <v>0</v>
      </c>
      <c r="AU109">
        <v>12</v>
      </c>
      <c r="AV109">
        <v>10</v>
      </c>
      <c r="AW109" t="s">
        <v>204</v>
      </c>
      <c r="AX109">
        <v>1.1000000000000001</v>
      </c>
      <c r="AY109">
        <v>1.7</v>
      </c>
      <c r="AZ109">
        <v>2</v>
      </c>
      <c r="BA109">
        <v>14.545</v>
      </c>
      <c r="BB109">
        <v>117.12</v>
      </c>
      <c r="BC109">
        <v>8.0500000000000007</v>
      </c>
      <c r="BD109">
        <v>1.2230000000000001</v>
      </c>
      <c r="BE109">
        <v>3213.6550000000002</v>
      </c>
      <c r="BF109">
        <v>11.491</v>
      </c>
      <c r="BG109">
        <v>2.7410000000000001</v>
      </c>
      <c r="BH109">
        <v>6.39</v>
      </c>
      <c r="BI109">
        <v>9.1319999999999997</v>
      </c>
      <c r="BJ109">
        <v>2.12</v>
      </c>
      <c r="BK109">
        <v>4.9429999999999996</v>
      </c>
      <c r="BL109">
        <v>7.0629999999999997</v>
      </c>
      <c r="BM109">
        <v>3.9676999999999998</v>
      </c>
      <c r="BQ109">
        <v>24285.645</v>
      </c>
      <c r="BR109">
        <v>7.0000000000000001E-3</v>
      </c>
      <c r="BS109">
        <v>-5</v>
      </c>
      <c r="BT109">
        <v>6.0000000000000001E-3</v>
      </c>
      <c r="BU109">
        <v>0.17106299999999999</v>
      </c>
    </row>
    <row r="110" spans="1:73" x14ac:dyDescent="0.25">
      <c r="A110" s="26">
        <v>43529</v>
      </c>
      <c r="B110" s="27">
        <v>0.57861809027777777</v>
      </c>
      <c r="C110">
        <v>1.78</v>
      </c>
      <c r="D110">
        <v>0.01</v>
      </c>
      <c r="E110">
        <v>100</v>
      </c>
      <c r="F110">
        <v>14.4</v>
      </c>
      <c r="G110">
        <v>33.700000000000003</v>
      </c>
      <c r="H110">
        <v>66.099999999999994</v>
      </c>
      <c r="J110">
        <v>18.5</v>
      </c>
      <c r="K110">
        <v>0.9879</v>
      </c>
      <c r="L110">
        <v>1.7585</v>
      </c>
      <c r="M110">
        <v>9.9000000000000008E-3</v>
      </c>
      <c r="N110">
        <v>14.2614</v>
      </c>
      <c r="O110">
        <v>33.328200000000002</v>
      </c>
      <c r="P110">
        <v>47.6</v>
      </c>
      <c r="Q110">
        <v>11.0307</v>
      </c>
      <c r="R110">
        <v>25.778300000000002</v>
      </c>
      <c r="S110">
        <v>36.799999999999997</v>
      </c>
      <c r="T110">
        <v>66.099999999999994</v>
      </c>
      <c r="W110">
        <v>0</v>
      </c>
      <c r="X110">
        <v>18.276499999999999</v>
      </c>
      <c r="Y110">
        <v>13.7</v>
      </c>
      <c r="Z110">
        <v>844</v>
      </c>
      <c r="AA110">
        <v>834</v>
      </c>
      <c r="AB110">
        <v>866</v>
      </c>
      <c r="AC110">
        <v>92</v>
      </c>
      <c r="AD110">
        <v>12.69</v>
      </c>
      <c r="AE110">
        <v>0.28999999999999998</v>
      </c>
      <c r="AF110">
        <v>978</v>
      </c>
      <c r="AG110">
        <v>-9</v>
      </c>
      <c r="AH110">
        <v>82</v>
      </c>
      <c r="AI110">
        <v>29</v>
      </c>
      <c r="AJ110">
        <v>190</v>
      </c>
      <c r="AK110">
        <v>170</v>
      </c>
      <c r="AL110">
        <v>5.6</v>
      </c>
      <c r="AM110">
        <v>175.4</v>
      </c>
      <c r="AN110" t="s">
        <v>155</v>
      </c>
      <c r="AO110">
        <v>2</v>
      </c>
      <c r="AP110" s="28">
        <v>0.78696759259259252</v>
      </c>
      <c r="AQ110">
        <v>47.1586</v>
      </c>
      <c r="AR110">
        <v>-88.489692000000005</v>
      </c>
      <c r="AS110">
        <v>305</v>
      </c>
      <c r="AT110">
        <v>0</v>
      </c>
      <c r="AU110">
        <v>12</v>
      </c>
      <c r="AV110">
        <v>10</v>
      </c>
      <c r="AW110" t="s">
        <v>204</v>
      </c>
      <c r="AX110">
        <v>1.1000000000000001</v>
      </c>
      <c r="AY110">
        <v>1.7</v>
      </c>
      <c r="AZ110">
        <v>2</v>
      </c>
      <c r="BA110">
        <v>14.545</v>
      </c>
      <c r="BB110">
        <v>117.14</v>
      </c>
      <c r="BC110">
        <v>8.0500000000000007</v>
      </c>
      <c r="BD110">
        <v>1.2230000000000001</v>
      </c>
      <c r="BE110">
        <v>3214.1680000000001</v>
      </c>
      <c r="BF110">
        <v>11.493</v>
      </c>
      <c r="BG110">
        <v>2.73</v>
      </c>
      <c r="BH110">
        <v>6.3789999999999996</v>
      </c>
      <c r="BI110">
        <v>9.109</v>
      </c>
      <c r="BJ110">
        <v>2.1110000000000002</v>
      </c>
      <c r="BK110">
        <v>4.9340000000000002</v>
      </c>
      <c r="BL110">
        <v>7.0460000000000003</v>
      </c>
      <c r="BM110">
        <v>3.8089</v>
      </c>
      <c r="BQ110">
        <v>24289.514999999999</v>
      </c>
      <c r="BR110">
        <v>6.3949999999999996E-3</v>
      </c>
      <c r="BS110">
        <v>-5</v>
      </c>
      <c r="BT110">
        <v>6.6049999999999998E-3</v>
      </c>
      <c r="BU110">
        <v>0.15626799999999999</v>
      </c>
    </row>
    <row r="111" spans="1:73" x14ac:dyDescent="0.25">
      <c r="A111" s="26">
        <v>43529</v>
      </c>
      <c r="B111" s="27">
        <v>0.57862966435185192</v>
      </c>
      <c r="C111">
        <v>1.78</v>
      </c>
      <c r="D111">
        <v>0.01</v>
      </c>
      <c r="E111">
        <v>100</v>
      </c>
      <c r="F111">
        <v>14.3</v>
      </c>
      <c r="G111">
        <v>33.700000000000003</v>
      </c>
      <c r="H111">
        <v>69.5</v>
      </c>
      <c r="J111">
        <v>18.5</v>
      </c>
      <c r="K111">
        <v>0.9879</v>
      </c>
      <c r="L111">
        <v>1.7585</v>
      </c>
      <c r="M111">
        <v>9.9000000000000008E-3</v>
      </c>
      <c r="N111">
        <v>14.162800000000001</v>
      </c>
      <c r="O111">
        <v>33.2928</v>
      </c>
      <c r="P111">
        <v>47.5</v>
      </c>
      <c r="Q111">
        <v>10.954499999999999</v>
      </c>
      <c r="R111">
        <v>25.750900000000001</v>
      </c>
      <c r="S111">
        <v>36.700000000000003</v>
      </c>
      <c r="T111">
        <v>69.483699999999999</v>
      </c>
      <c r="W111">
        <v>0</v>
      </c>
      <c r="X111">
        <v>18.276399999999999</v>
      </c>
      <c r="Y111">
        <v>13.7</v>
      </c>
      <c r="Z111">
        <v>844</v>
      </c>
      <c r="AA111">
        <v>833</v>
      </c>
      <c r="AB111">
        <v>866</v>
      </c>
      <c r="AC111">
        <v>92</v>
      </c>
      <c r="AD111">
        <v>12.69</v>
      </c>
      <c r="AE111">
        <v>0.28999999999999998</v>
      </c>
      <c r="AF111">
        <v>978</v>
      </c>
      <c r="AG111">
        <v>-9</v>
      </c>
      <c r="AH111">
        <v>82</v>
      </c>
      <c r="AI111">
        <v>29</v>
      </c>
      <c r="AJ111">
        <v>190</v>
      </c>
      <c r="AK111">
        <v>170</v>
      </c>
      <c r="AL111">
        <v>5.6</v>
      </c>
      <c r="AM111">
        <v>175</v>
      </c>
      <c r="AN111" t="s">
        <v>155</v>
      </c>
      <c r="AO111">
        <v>2</v>
      </c>
      <c r="AP111" s="28">
        <v>0.78697916666666667</v>
      </c>
      <c r="AQ111">
        <v>47.1586</v>
      </c>
      <c r="AR111">
        <v>-88.489692000000005</v>
      </c>
      <c r="AS111">
        <v>304.89999999999998</v>
      </c>
      <c r="AT111">
        <v>0</v>
      </c>
      <c r="AU111">
        <v>12</v>
      </c>
      <c r="AV111">
        <v>10</v>
      </c>
      <c r="AW111" t="s">
        <v>204</v>
      </c>
      <c r="AX111">
        <v>1.1000000000000001</v>
      </c>
      <c r="AY111">
        <v>1.7</v>
      </c>
      <c r="AZ111">
        <v>2</v>
      </c>
      <c r="BA111">
        <v>14.545</v>
      </c>
      <c r="BB111">
        <v>117.12</v>
      </c>
      <c r="BC111">
        <v>8.0500000000000007</v>
      </c>
      <c r="BD111">
        <v>1.2230000000000001</v>
      </c>
      <c r="BE111">
        <v>3213.5410000000002</v>
      </c>
      <c r="BF111">
        <v>11.491</v>
      </c>
      <c r="BG111">
        <v>2.71</v>
      </c>
      <c r="BH111">
        <v>6.3710000000000004</v>
      </c>
      <c r="BI111">
        <v>9.0820000000000007</v>
      </c>
      <c r="BJ111">
        <v>2.0960000000000001</v>
      </c>
      <c r="BK111">
        <v>4.9279999999999999</v>
      </c>
      <c r="BL111">
        <v>7.024</v>
      </c>
      <c r="BM111">
        <v>4.0030999999999999</v>
      </c>
      <c r="BQ111">
        <v>24284.780999999999</v>
      </c>
      <c r="BR111">
        <v>7.2110000000000004E-3</v>
      </c>
      <c r="BS111">
        <v>-5</v>
      </c>
      <c r="BT111">
        <v>6.3940000000000004E-3</v>
      </c>
      <c r="BU111">
        <v>0.17622399999999999</v>
      </c>
    </row>
    <row r="112" spans="1:73" x14ac:dyDescent="0.25">
      <c r="A112" s="26">
        <v>43529</v>
      </c>
      <c r="B112" s="27">
        <v>0.57864123842592596</v>
      </c>
      <c r="C112">
        <v>1.78</v>
      </c>
      <c r="D112">
        <v>0.01</v>
      </c>
      <c r="E112">
        <v>100</v>
      </c>
      <c r="F112">
        <v>14.2</v>
      </c>
      <c r="G112">
        <v>33.5</v>
      </c>
      <c r="H112">
        <v>71.400000000000006</v>
      </c>
      <c r="J112">
        <v>18.5</v>
      </c>
      <c r="K112">
        <v>0.9879</v>
      </c>
      <c r="L112">
        <v>1.7585</v>
      </c>
      <c r="M112">
        <v>9.9000000000000008E-3</v>
      </c>
      <c r="N112">
        <v>14.064299999999999</v>
      </c>
      <c r="O112">
        <v>33.131</v>
      </c>
      <c r="P112">
        <v>47.2</v>
      </c>
      <c r="Q112">
        <v>10.878299999999999</v>
      </c>
      <c r="R112">
        <v>25.625800000000002</v>
      </c>
      <c r="S112">
        <v>36.5</v>
      </c>
      <c r="T112">
        <v>71.4131</v>
      </c>
      <c r="W112">
        <v>0</v>
      </c>
      <c r="X112">
        <v>18.276399999999999</v>
      </c>
      <c r="Y112">
        <v>13.7</v>
      </c>
      <c r="Z112">
        <v>844</v>
      </c>
      <c r="AA112">
        <v>832</v>
      </c>
      <c r="AB112">
        <v>866</v>
      </c>
      <c r="AC112">
        <v>92</v>
      </c>
      <c r="AD112">
        <v>12.69</v>
      </c>
      <c r="AE112">
        <v>0.28999999999999998</v>
      </c>
      <c r="AF112">
        <v>978</v>
      </c>
      <c r="AG112">
        <v>-9</v>
      </c>
      <c r="AH112">
        <v>82</v>
      </c>
      <c r="AI112">
        <v>29</v>
      </c>
      <c r="AJ112">
        <v>190</v>
      </c>
      <c r="AK112">
        <v>170</v>
      </c>
      <c r="AL112">
        <v>5.6</v>
      </c>
      <c r="AM112">
        <v>175.3</v>
      </c>
      <c r="AN112" t="s">
        <v>155</v>
      </c>
      <c r="AO112">
        <v>2</v>
      </c>
      <c r="AP112" s="28">
        <v>0.78699074074074071</v>
      </c>
      <c r="AQ112">
        <v>47.1586</v>
      </c>
      <c r="AR112">
        <v>-88.489692000000005</v>
      </c>
      <c r="AS112">
        <v>304.89999999999998</v>
      </c>
      <c r="AT112">
        <v>0</v>
      </c>
      <c r="AU112">
        <v>12</v>
      </c>
      <c r="AV112">
        <v>10</v>
      </c>
      <c r="AW112" t="s">
        <v>204</v>
      </c>
      <c r="AX112">
        <v>1.1000000000000001</v>
      </c>
      <c r="AY112">
        <v>1.7395</v>
      </c>
      <c r="AZ112">
        <v>2.0394999999999999</v>
      </c>
      <c r="BA112">
        <v>14.545</v>
      </c>
      <c r="BB112">
        <v>117.11</v>
      </c>
      <c r="BC112">
        <v>8.0500000000000007</v>
      </c>
      <c r="BD112">
        <v>1.2230000000000001</v>
      </c>
      <c r="BE112">
        <v>3213.1840000000002</v>
      </c>
      <c r="BF112">
        <v>11.489000000000001</v>
      </c>
      <c r="BG112">
        <v>2.6909999999999998</v>
      </c>
      <c r="BH112">
        <v>6.34</v>
      </c>
      <c r="BI112">
        <v>9.0310000000000006</v>
      </c>
      <c r="BJ112">
        <v>2.0819999999999999</v>
      </c>
      <c r="BK112">
        <v>4.9039999999999999</v>
      </c>
      <c r="BL112">
        <v>6.9850000000000003</v>
      </c>
      <c r="BM112">
        <v>4.1138000000000003</v>
      </c>
      <c r="BQ112">
        <v>24282.081999999999</v>
      </c>
      <c r="BR112">
        <v>7.3940000000000004E-3</v>
      </c>
      <c r="BS112">
        <v>-5</v>
      </c>
      <c r="BT112">
        <v>6.6059999999999999E-3</v>
      </c>
      <c r="BU112">
        <v>0.18069099999999999</v>
      </c>
    </row>
    <row r="113" spans="1:73" x14ac:dyDescent="0.25">
      <c r="A113" s="26">
        <v>43529</v>
      </c>
      <c r="B113" s="27">
        <v>0.5786528125</v>
      </c>
      <c r="C113">
        <v>1.78</v>
      </c>
      <c r="D113">
        <v>9.7999999999999997E-3</v>
      </c>
      <c r="E113">
        <v>98.068275999999997</v>
      </c>
      <c r="F113">
        <v>14.2</v>
      </c>
      <c r="G113">
        <v>33.4</v>
      </c>
      <c r="H113">
        <v>66.599999999999994</v>
      </c>
      <c r="J113">
        <v>18.5</v>
      </c>
      <c r="K113">
        <v>0.9879</v>
      </c>
      <c r="L113">
        <v>1.7585</v>
      </c>
      <c r="M113">
        <v>9.7000000000000003E-3</v>
      </c>
      <c r="N113">
        <v>14.028499999999999</v>
      </c>
      <c r="O113">
        <v>32.996499999999997</v>
      </c>
      <c r="P113">
        <v>47</v>
      </c>
      <c r="Q113">
        <v>10.8506</v>
      </c>
      <c r="R113">
        <v>25.521799999999999</v>
      </c>
      <c r="S113">
        <v>36.4</v>
      </c>
      <c r="T113">
        <v>66.552499999999995</v>
      </c>
      <c r="W113">
        <v>0</v>
      </c>
      <c r="X113">
        <v>18.276499999999999</v>
      </c>
      <c r="Y113">
        <v>13.6</v>
      </c>
      <c r="Z113">
        <v>845</v>
      </c>
      <c r="AA113">
        <v>832</v>
      </c>
      <c r="AB113">
        <v>867</v>
      </c>
      <c r="AC113">
        <v>92</v>
      </c>
      <c r="AD113">
        <v>12.69</v>
      </c>
      <c r="AE113">
        <v>0.28999999999999998</v>
      </c>
      <c r="AF113">
        <v>978</v>
      </c>
      <c r="AG113">
        <v>-9</v>
      </c>
      <c r="AH113">
        <v>82</v>
      </c>
      <c r="AI113">
        <v>29</v>
      </c>
      <c r="AJ113">
        <v>190</v>
      </c>
      <c r="AK113">
        <v>170</v>
      </c>
      <c r="AL113">
        <v>5.6</v>
      </c>
      <c r="AM113">
        <v>175.7</v>
      </c>
      <c r="AN113" t="s">
        <v>155</v>
      </c>
      <c r="AO113">
        <v>2</v>
      </c>
      <c r="AP113" s="28">
        <v>0.78700231481481486</v>
      </c>
      <c r="AQ113">
        <v>47.1586</v>
      </c>
      <c r="AR113">
        <v>-88.489692000000005</v>
      </c>
      <c r="AS113">
        <v>304.8</v>
      </c>
      <c r="AT113">
        <v>0</v>
      </c>
      <c r="AU113">
        <v>12</v>
      </c>
      <c r="AV113">
        <v>10</v>
      </c>
      <c r="AW113" t="s">
        <v>204</v>
      </c>
      <c r="AX113">
        <v>1.1000000000000001</v>
      </c>
      <c r="AY113">
        <v>1.8</v>
      </c>
      <c r="AZ113">
        <v>2.1</v>
      </c>
      <c r="BA113">
        <v>14.545</v>
      </c>
      <c r="BB113">
        <v>117.15</v>
      </c>
      <c r="BC113">
        <v>8.0500000000000007</v>
      </c>
      <c r="BD113">
        <v>1.2230000000000001</v>
      </c>
      <c r="BE113">
        <v>3214.4369999999999</v>
      </c>
      <c r="BF113">
        <v>11.272</v>
      </c>
      <c r="BG113">
        <v>2.6850000000000001</v>
      </c>
      <c r="BH113">
        <v>6.3159999999999998</v>
      </c>
      <c r="BI113">
        <v>9.0020000000000007</v>
      </c>
      <c r="BJ113">
        <v>2.077</v>
      </c>
      <c r="BK113">
        <v>4.8860000000000001</v>
      </c>
      <c r="BL113">
        <v>6.9630000000000001</v>
      </c>
      <c r="BM113">
        <v>3.8353000000000002</v>
      </c>
      <c r="BQ113">
        <v>24291.553</v>
      </c>
      <c r="BR113">
        <v>7.0000000000000001E-3</v>
      </c>
      <c r="BS113">
        <v>-5</v>
      </c>
      <c r="BT113">
        <v>6.3940000000000004E-3</v>
      </c>
      <c r="BU113">
        <v>0.17106299999999999</v>
      </c>
    </row>
    <row r="114" spans="1:73" x14ac:dyDescent="0.25">
      <c r="A114" s="26">
        <v>43529</v>
      </c>
      <c r="B114" s="27">
        <v>0.57866438657407404</v>
      </c>
      <c r="C114">
        <v>1.78</v>
      </c>
      <c r="D114">
        <v>8.9999999999999993E-3</v>
      </c>
      <c r="E114">
        <v>90.268165999999994</v>
      </c>
      <c r="F114">
        <v>14.1</v>
      </c>
      <c r="G114">
        <v>33.4</v>
      </c>
      <c r="H114">
        <v>71.2</v>
      </c>
      <c r="J114">
        <v>18.5</v>
      </c>
      <c r="K114">
        <v>0.9879</v>
      </c>
      <c r="L114">
        <v>1.7585</v>
      </c>
      <c r="M114">
        <v>8.8999999999999999E-3</v>
      </c>
      <c r="N114">
        <v>13.965999999999999</v>
      </c>
      <c r="O114">
        <v>32.996600000000001</v>
      </c>
      <c r="P114">
        <v>47</v>
      </c>
      <c r="Q114">
        <v>10.802300000000001</v>
      </c>
      <c r="R114">
        <v>25.521899999999999</v>
      </c>
      <c r="S114">
        <v>36.299999999999997</v>
      </c>
      <c r="T114">
        <v>71.208200000000005</v>
      </c>
      <c r="W114">
        <v>0</v>
      </c>
      <c r="X114">
        <v>18.276599999999998</v>
      </c>
      <c r="Y114">
        <v>13.6</v>
      </c>
      <c r="Z114">
        <v>844</v>
      </c>
      <c r="AA114">
        <v>832</v>
      </c>
      <c r="AB114">
        <v>866</v>
      </c>
      <c r="AC114">
        <v>92</v>
      </c>
      <c r="AD114">
        <v>12.69</v>
      </c>
      <c r="AE114">
        <v>0.28999999999999998</v>
      </c>
      <c r="AF114">
        <v>978</v>
      </c>
      <c r="AG114">
        <v>-9</v>
      </c>
      <c r="AH114">
        <v>82</v>
      </c>
      <c r="AI114">
        <v>29</v>
      </c>
      <c r="AJ114">
        <v>190</v>
      </c>
      <c r="AK114">
        <v>170</v>
      </c>
      <c r="AL114">
        <v>5.6</v>
      </c>
      <c r="AM114">
        <v>176</v>
      </c>
      <c r="AN114" t="s">
        <v>155</v>
      </c>
      <c r="AO114">
        <v>2</v>
      </c>
      <c r="AP114" s="28">
        <v>0.78701388888888879</v>
      </c>
      <c r="AQ114">
        <v>47.1586</v>
      </c>
      <c r="AR114">
        <v>-88.489692000000005</v>
      </c>
      <c r="AS114">
        <v>304.7</v>
      </c>
      <c r="AT114">
        <v>0</v>
      </c>
      <c r="AU114">
        <v>12</v>
      </c>
      <c r="AV114">
        <v>10</v>
      </c>
      <c r="AW114" t="s">
        <v>204</v>
      </c>
      <c r="AX114">
        <v>1.1000000000000001</v>
      </c>
      <c r="AY114">
        <v>1.8</v>
      </c>
      <c r="AZ114">
        <v>2.1</v>
      </c>
      <c r="BA114">
        <v>14.545</v>
      </c>
      <c r="BB114">
        <v>117.17</v>
      </c>
      <c r="BC114">
        <v>8.06</v>
      </c>
      <c r="BD114">
        <v>1.222</v>
      </c>
      <c r="BE114">
        <v>3215.0030000000002</v>
      </c>
      <c r="BF114">
        <v>10.377000000000001</v>
      </c>
      <c r="BG114">
        <v>2.6739999999999999</v>
      </c>
      <c r="BH114">
        <v>6.3170000000000002</v>
      </c>
      <c r="BI114">
        <v>8.9909999999999997</v>
      </c>
      <c r="BJ114">
        <v>2.0680000000000001</v>
      </c>
      <c r="BK114">
        <v>4.8860000000000001</v>
      </c>
      <c r="BL114">
        <v>6.9550000000000001</v>
      </c>
      <c r="BM114">
        <v>4.1043000000000003</v>
      </c>
      <c r="BQ114">
        <v>24295.826000000001</v>
      </c>
      <c r="BR114">
        <v>7.0000000000000001E-3</v>
      </c>
      <c r="BS114">
        <v>-5</v>
      </c>
      <c r="BT114">
        <v>6.0000000000000001E-3</v>
      </c>
      <c r="BU114">
        <v>0.17106299999999999</v>
      </c>
    </row>
    <row r="115" spans="1:73" x14ac:dyDescent="0.25">
      <c r="A115" s="26">
        <v>43529</v>
      </c>
      <c r="B115" s="27">
        <v>0.57867596064814808</v>
      </c>
      <c r="C115">
        <v>1.78</v>
      </c>
      <c r="D115">
        <v>9.9000000000000008E-3</v>
      </c>
      <c r="E115">
        <v>98.918684999999996</v>
      </c>
      <c r="F115">
        <v>14</v>
      </c>
      <c r="G115">
        <v>33.4</v>
      </c>
      <c r="H115">
        <v>66.7</v>
      </c>
      <c r="J115">
        <v>18.5</v>
      </c>
      <c r="K115">
        <v>0.9879</v>
      </c>
      <c r="L115">
        <v>1.7585</v>
      </c>
      <c r="M115">
        <v>9.7999999999999997E-3</v>
      </c>
      <c r="N115">
        <v>13.830500000000001</v>
      </c>
      <c r="O115">
        <v>32.995699999999999</v>
      </c>
      <c r="P115">
        <v>46.8</v>
      </c>
      <c r="Q115">
        <v>10.6975</v>
      </c>
      <c r="R115">
        <v>25.5212</v>
      </c>
      <c r="S115">
        <v>36.200000000000003</v>
      </c>
      <c r="T115">
        <v>66.747699999999995</v>
      </c>
      <c r="W115">
        <v>0</v>
      </c>
      <c r="X115">
        <v>18.2761</v>
      </c>
      <c r="Y115">
        <v>13.6</v>
      </c>
      <c r="Z115">
        <v>844</v>
      </c>
      <c r="AA115">
        <v>832</v>
      </c>
      <c r="AB115">
        <v>866</v>
      </c>
      <c r="AC115">
        <v>92</v>
      </c>
      <c r="AD115">
        <v>12.69</v>
      </c>
      <c r="AE115">
        <v>0.28999999999999998</v>
      </c>
      <c r="AF115">
        <v>978</v>
      </c>
      <c r="AG115">
        <v>-9</v>
      </c>
      <c r="AH115">
        <v>82</v>
      </c>
      <c r="AI115">
        <v>29</v>
      </c>
      <c r="AJ115">
        <v>190</v>
      </c>
      <c r="AK115">
        <v>170</v>
      </c>
      <c r="AL115">
        <v>5.5</v>
      </c>
      <c r="AM115">
        <v>175.6</v>
      </c>
      <c r="AN115" t="s">
        <v>155</v>
      </c>
      <c r="AO115">
        <v>2</v>
      </c>
      <c r="AP115" s="28">
        <v>0.78702546296296294</v>
      </c>
      <c r="AQ115">
        <v>47.1586</v>
      </c>
      <c r="AR115">
        <v>-88.489692000000005</v>
      </c>
      <c r="AS115">
        <v>304.60000000000002</v>
      </c>
      <c r="AT115">
        <v>0</v>
      </c>
      <c r="AU115">
        <v>12</v>
      </c>
      <c r="AV115">
        <v>10</v>
      </c>
      <c r="AW115" t="s">
        <v>204</v>
      </c>
      <c r="AX115">
        <v>1.1000000000000001</v>
      </c>
      <c r="AY115">
        <v>1.7802500000000001</v>
      </c>
      <c r="AZ115">
        <v>2.0802499999999999</v>
      </c>
      <c r="BA115">
        <v>14.545</v>
      </c>
      <c r="BB115">
        <v>117.14</v>
      </c>
      <c r="BC115">
        <v>8.0500000000000007</v>
      </c>
      <c r="BD115">
        <v>1.2250000000000001</v>
      </c>
      <c r="BE115">
        <v>3214.2469999999998</v>
      </c>
      <c r="BF115">
        <v>11.369</v>
      </c>
      <c r="BG115">
        <v>2.6469999999999998</v>
      </c>
      <c r="BH115">
        <v>6.3159999999999998</v>
      </c>
      <c r="BI115">
        <v>8.9629999999999992</v>
      </c>
      <c r="BJ115">
        <v>2.048</v>
      </c>
      <c r="BK115">
        <v>4.8849999999999998</v>
      </c>
      <c r="BL115">
        <v>6.9329999999999998</v>
      </c>
      <c r="BM115">
        <v>3.8464</v>
      </c>
      <c r="BQ115">
        <v>24290.115000000002</v>
      </c>
      <c r="BR115">
        <v>6.3940000000000004E-3</v>
      </c>
      <c r="BS115">
        <v>-5</v>
      </c>
      <c r="BT115">
        <v>6.6059999999999999E-3</v>
      </c>
      <c r="BU115">
        <v>0.156254</v>
      </c>
    </row>
    <row r="116" spans="1:73" x14ac:dyDescent="0.25">
      <c r="A116" s="26">
        <v>43529</v>
      </c>
      <c r="B116" s="27">
        <v>0.57868753472222223</v>
      </c>
      <c r="C116">
        <v>1.78</v>
      </c>
      <c r="D116">
        <v>9.2999999999999992E-3</v>
      </c>
      <c r="E116">
        <v>92.726517000000001</v>
      </c>
      <c r="F116">
        <v>13.9</v>
      </c>
      <c r="G116">
        <v>33.299999999999997</v>
      </c>
      <c r="H116">
        <v>67.599999999999994</v>
      </c>
      <c r="J116">
        <v>18.5</v>
      </c>
      <c r="K116">
        <v>0.9879</v>
      </c>
      <c r="L116">
        <v>1.7584</v>
      </c>
      <c r="M116">
        <v>9.1999999999999998E-3</v>
      </c>
      <c r="N116">
        <v>13.7316</v>
      </c>
      <c r="O116">
        <v>32.896599999999999</v>
      </c>
      <c r="P116">
        <v>46.6</v>
      </c>
      <c r="Q116">
        <v>10.621</v>
      </c>
      <c r="R116">
        <v>25.444500000000001</v>
      </c>
      <c r="S116">
        <v>36.1</v>
      </c>
      <c r="T116">
        <v>67.645499999999998</v>
      </c>
      <c r="W116">
        <v>0</v>
      </c>
      <c r="X116">
        <v>18.2759</v>
      </c>
      <c r="Y116">
        <v>13.6</v>
      </c>
      <c r="Z116">
        <v>844</v>
      </c>
      <c r="AA116">
        <v>832</v>
      </c>
      <c r="AB116">
        <v>867</v>
      </c>
      <c r="AC116">
        <v>92</v>
      </c>
      <c r="AD116">
        <v>12.69</v>
      </c>
      <c r="AE116">
        <v>0.28999999999999998</v>
      </c>
      <c r="AF116">
        <v>978</v>
      </c>
      <c r="AG116">
        <v>-9</v>
      </c>
      <c r="AH116">
        <v>82</v>
      </c>
      <c r="AI116">
        <v>29</v>
      </c>
      <c r="AJ116">
        <v>190</v>
      </c>
      <c r="AK116">
        <v>170</v>
      </c>
      <c r="AL116">
        <v>5.5</v>
      </c>
      <c r="AM116">
        <v>175.3</v>
      </c>
      <c r="AN116" t="s">
        <v>155</v>
      </c>
      <c r="AO116">
        <v>2</v>
      </c>
      <c r="AP116" s="28">
        <v>0.78702546296296294</v>
      </c>
      <c r="AQ116">
        <v>47.1586</v>
      </c>
      <c r="AR116">
        <v>-88.489692000000005</v>
      </c>
      <c r="AS116">
        <v>304.5</v>
      </c>
      <c r="AT116">
        <v>0</v>
      </c>
      <c r="AU116">
        <v>12</v>
      </c>
      <c r="AV116">
        <v>10</v>
      </c>
      <c r="AW116" t="s">
        <v>204</v>
      </c>
      <c r="AX116">
        <v>1.1000000000000001</v>
      </c>
      <c r="AY116">
        <v>1.7302500000000001</v>
      </c>
      <c r="AZ116">
        <v>2.0302500000000001</v>
      </c>
      <c r="BA116">
        <v>14.545</v>
      </c>
      <c r="BB116">
        <v>117.18</v>
      </c>
      <c r="BC116">
        <v>8.06</v>
      </c>
      <c r="BD116">
        <v>1.226</v>
      </c>
      <c r="BE116">
        <v>3215.2150000000001</v>
      </c>
      <c r="BF116">
        <v>10.66</v>
      </c>
      <c r="BG116">
        <v>2.629</v>
      </c>
      <c r="BH116">
        <v>6.2990000000000004</v>
      </c>
      <c r="BI116">
        <v>8.9280000000000008</v>
      </c>
      <c r="BJ116">
        <v>2.0339999999999998</v>
      </c>
      <c r="BK116">
        <v>4.8719999999999999</v>
      </c>
      <c r="BL116">
        <v>6.9059999999999997</v>
      </c>
      <c r="BM116">
        <v>3.8993000000000002</v>
      </c>
      <c r="BQ116">
        <v>24297.431</v>
      </c>
      <c r="BR116">
        <v>6.6059999999999999E-3</v>
      </c>
      <c r="BS116">
        <v>-5</v>
      </c>
      <c r="BT116">
        <v>6.3940000000000004E-3</v>
      </c>
      <c r="BU116">
        <v>0.16143399999999999</v>
      </c>
    </row>
    <row r="117" spans="1:73" x14ac:dyDescent="0.25">
      <c r="A117" s="26">
        <v>43529</v>
      </c>
      <c r="B117" s="27">
        <v>0.57869910879629627</v>
      </c>
      <c r="C117">
        <v>1.78</v>
      </c>
      <c r="D117">
        <v>8.9999999999999993E-3</v>
      </c>
      <c r="E117">
        <v>90</v>
      </c>
      <c r="F117">
        <v>13.9</v>
      </c>
      <c r="G117">
        <v>33.200000000000003</v>
      </c>
      <c r="H117">
        <v>68.900000000000006</v>
      </c>
      <c r="J117">
        <v>18.5</v>
      </c>
      <c r="K117">
        <v>0.9879</v>
      </c>
      <c r="L117">
        <v>1.7585</v>
      </c>
      <c r="M117">
        <v>8.8999999999999999E-3</v>
      </c>
      <c r="N117">
        <v>13.7319</v>
      </c>
      <c r="O117">
        <v>32.834699999999998</v>
      </c>
      <c r="P117">
        <v>46.6</v>
      </c>
      <c r="Q117">
        <v>10.6212</v>
      </c>
      <c r="R117">
        <v>25.396699999999999</v>
      </c>
      <c r="S117">
        <v>36</v>
      </c>
      <c r="T117">
        <v>68.941500000000005</v>
      </c>
      <c r="W117">
        <v>0</v>
      </c>
      <c r="X117">
        <v>18.276299999999999</v>
      </c>
      <c r="Y117">
        <v>13.6</v>
      </c>
      <c r="Z117">
        <v>844</v>
      </c>
      <c r="AA117">
        <v>832</v>
      </c>
      <c r="AB117">
        <v>866</v>
      </c>
      <c r="AC117">
        <v>92</v>
      </c>
      <c r="AD117">
        <v>12.69</v>
      </c>
      <c r="AE117">
        <v>0.28999999999999998</v>
      </c>
      <c r="AF117">
        <v>978</v>
      </c>
      <c r="AG117">
        <v>-9</v>
      </c>
      <c r="AH117">
        <v>82</v>
      </c>
      <c r="AI117">
        <v>29</v>
      </c>
      <c r="AJ117">
        <v>190</v>
      </c>
      <c r="AK117">
        <v>170</v>
      </c>
      <c r="AL117">
        <v>5.6</v>
      </c>
      <c r="AM117">
        <v>175.1</v>
      </c>
      <c r="AN117" t="s">
        <v>155</v>
      </c>
      <c r="AO117">
        <v>2</v>
      </c>
      <c r="AP117" s="28">
        <v>0.78704861111111113</v>
      </c>
      <c r="AQ117">
        <v>47.158599000000002</v>
      </c>
      <c r="AR117">
        <v>-88.489692000000005</v>
      </c>
      <c r="AS117">
        <v>304.39999999999998</v>
      </c>
      <c r="AT117">
        <v>0</v>
      </c>
      <c r="AU117">
        <v>12</v>
      </c>
      <c r="AV117">
        <v>11</v>
      </c>
      <c r="AW117" t="s">
        <v>202</v>
      </c>
      <c r="AX117">
        <v>1.1000000000000001</v>
      </c>
      <c r="AY117">
        <v>1.7</v>
      </c>
      <c r="AZ117">
        <v>2</v>
      </c>
      <c r="BA117">
        <v>14.545</v>
      </c>
      <c r="BB117">
        <v>117.19</v>
      </c>
      <c r="BC117">
        <v>8.06</v>
      </c>
      <c r="BD117">
        <v>1.224</v>
      </c>
      <c r="BE117">
        <v>3215.473</v>
      </c>
      <c r="BF117">
        <v>10.348000000000001</v>
      </c>
      <c r="BG117">
        <v>2.63</v>
      </c>
      <c r="BH117">
        <v>6.2869999999999999</v>
      </c>
      <c r="BI117">
        <v>8.9169999999999998</v>
      </c>
      <c r="BJ117">
        <v>2.0339999999999998</v>
      </c>
      <c r="BK117">
        <v>4.8630000000000004</v>
      </c>
      <c r="BL117">
        <v>6.8970000000000002</v>
      </c>
      <c r="BM117">
        <v>3.9742999999999999</v>
      </c>
      <c r="BQ117">
        <v>24299.378000000001</v>
      </c>
      <c r="BR117">
        <v>7.0000000000000001E-3</v>
      </c>
      <c r="BS117">
        <v>-5</v>
      </c>
      <c r="BT117">
        <v>6.0000000000000001E-3</v>
      </c>
      <c r="BU117">
        <v>0.17106299999999999</v>
      </c>
    </row>
    <row r="118" spans="1:73" x14ac:dyDescent="0.25">
      <c r="A118" s="26">
        <v>43529</v>
      </c>
      <c r="B118" s="27">
        <v>0.57871068287037042</v>
      </c>
      <c r="C118">
        <v>1.78</v>
      </c>
      <c r="D118">
        <v>8.9999999999999993E-3</v>
      </c>
      <c r="E118">
        <v>90</v>
      </c>
      <c r="F118">
        <v>13.8</v>
      </c>
      <c r="G118">
        <v>33.200000000000003</v>
      </c>
      <c r="H118">
        <v>65.099999999999994</v>
      </c>
      <c r="J118">
        <v>18.5</v>
      </c>
      <c r="K118">
        <v>0.9879</v>
      </c>
      <c r="L118">
        <v>1.7585</v>
      </c>
      <c r="M118">
        <v>8.8999999999999999E-3</v>
      </c>
      <c r="N118">
        <v>13.633100000000001</v>
      </c>
      <c r="O118">
        <v>32.798499999999997</v>
      </c>
      <c r="P118">
        <v>46.4</v>
      </c>
      <c r="Q118">
        <v>10.5448</v>
      </c>
      <c r="R118">
        <v>25.368600000000001</v>
      </c>
      <c r="S118">
        <v>35.9</v>
      </c>
      <c r="T118">
        <v>65.099999999999994</v>
      </c>
      <c r="W118">
        <v>0</v>
      </c>
      <c r="X118">
        <v>18.276299999999999</v>
      </c>
      <c r="Y118">
        <v>13.5</v>
      </c>
      <c r="Z118">
        <v>845</v>
      </c>
      <c r="AA118">
        <v>833</v>
      </c>
      <c r="AB118">
        <v>866</v>
      </c>
      <c r="AC118">
        <v>92</v>
      </c>
      <c r="AD118">
        <v>12.69</v>
      </c>
      <c r="AE118">
        <v>0.28999999999999998</v>
      </c>
      <c r="AF118">
        <v>978</v>
      </c>
      <c r="AG118">
        <v>-9</v>
      </c>
      <c r="AH118">
        <v>82</v>
      </c>
      <c r="AI118">
        <v>29</v>
      </c>
      <c r="AJ118">
        <v>190</v>
      </c>
      <c r="AK118">
        <v>170</v>
      </c>
      <c r="AL118">
        <v>5.5</v>
      </c>
      <c r="AM118">
        <v>175.5</v>
      </c>
      <c r="AN118" t="s">
        <v>155</v>
      </c>
      <c r="AO118">
        <v>2</v>
      </c>
      <c r="AP118" s="28">
        <v>0.78706018518518517</v>
      </c>
      <c r="AQ118">
        <v>47.158597999999998</v>
      </c>
      <c r="AR118">
        <v>-88.489692000000005</v>
      </c>
      <c r="AS118">
        <v>304.39999999999998</v>
      </c>
      <c r="AT118">
        <v>0</v>
      </c>
      <c r="AU118">
        <v>12</v>
      </c>
      <c r="AV118">
        <v>10</v>
      </c>
      <c r="AW118" t="s">
        <v>203</v>
      </c>
      <c r="AX118">
        <v>1.1000000000000001</v>
      </c>
      <c r="AY118">
        <v>1.7</v>
      </c>
      <c r="AZ118">
        <v>2</v>
      </c>
      <c r="BA118">
        <v>14.545</v>
      </c>
      <c r="BB118">
        <v>117.21</v>
      </c>
      <c r="BC118">
        <v>8.06</v>
      </c>
      <c r="BD118">
        <v>1.224</v>
      </c>
      <c r="BE118">
        <v>3216.1849999999999</v>
      </c>
      <c r="BF118">
        <v>10.35</v>
      </c>
      <c r="BG118">
        <v>2.6110000000000002</v>
      </c>
      <c r="BH118">
        <v>6.282</v>
      </c>
      <c r="BI118">
        <v>8.8930000000000007</v>
      </c>
      <c r="BJ118">
        <v>2.02</v>
      </c>
      <c r="BK118">
        <v>4.859</v>
      </c>
      <c r="BL118">
        <v>6.8789999999999996</v>
      </c>
      <c r="BM118">
        <v>3.7536999999999998</v>
      </c>
      <c r="BQ118">
        <v>24304.762999999999</v>
      </c>
      <c r="BR118">
        <v>7.0000000000000001E-3</v>
      </c>
      <c r="BS118">
        <v>-5</v>
      </c>
      <c r="BT118">
        <v>6.6059999999999999E-3</v>
      </c>
      <c r="BU118">
        <v>0.17106299999999999</v>
      </c>
    </row>
    <row r="119" spans="1:73" x14ac:dyDescent="0.25">
      <c r="A119" s="26">
        <v>43529</v>
      </c>
      <c r="B119" s="27">
        <v>0.57872225694444446</v>
      </c>
      <c r="C119">
        <v>1.78</v>
      </c>
      <c r="D119">
        <v>8.9999999999999993E-3</v>
      </c>
      <c r="E119">
        <v>90</v>
      </c>
      <c r="F119">
        <v>13.8</v>
      </c>
      <c r="G119">
        <v>33.1</v>
      </c>
      <c r="H119">
        <v>67.3</v>
      </c>
      <c r="J119">
        <v>18.5</v>
      </c>
      <c r="K119">
        <v>0.9879</v>
      </c>
      <c r="L119">
        <v>1.7585</v>
      </c>
      <c r="M119">
        <v>8.8999999999999999E-3</v>
      </c>
      <c r="N119">
        <v>13.6332</v>
      </c>
      <c r="O119">
        <v>32.6999</v>
      </c>
      <c r="P119">
        <v>46.3</v>
      </c>
      <c r="Q119">
        <v>10.5448</v>
      </c>
      <c r="R119">
        <v>25.292300000000001</v>
      </c>
      <c r="S119">
        <v>35.799999999999997</v>
      </c>
      <c r="T119">
        <v>67.275899999999993</v>
      </c>
      <c r="W119">
        <v>0</v>
      </c>
      <c r="X119">
        <v>18.276399999999999</v>
      </c>
      <c r="Y119">
        <v>13.6</v>
      </c>
      <c r="Z119">
        <v>844</v>
      </c>
      <c r="AA119">
        <v>832</v>
      </c>
      <c r="AB119">
        <v>866</v>
      </c>
      <c r="AC119">
        <v>92</v>
      </c>
      <c r="AD119">
        <v>12.69</v>
      </c>
      <c r="AE119">
        <v>0.28999999999999998</v>
      </c>
      <c r="AF119">
        <v>978</v>
      </c>
      <c r="AG119">
        <v>-9</v>
      </c>
      <c r="AH119">
        <v>82</v>
      </c>
      <c r="AI119">
        <v>29</v>
      </c>
      <c r="AJ119">
        <v>190</v>
      </c>
      <c r="AK119">
        <v>170</v>
      </c>
      <c r="AL119">
        <v>5.6</v>
      </c>
      <c r="AM119">
        <v>175.8</v>
      </c>
      <c r="AN119" t="s">
        <v>155</v>
      </c>
      <c r="AO119">
        <v>2</v>
      </c>
      <c r="AP119" s="28">
        <v>0.78707175925925921</v>
      </c>
      <c r="AQ119">
        <v>47.158597999999998</v>
      </c>
      <c r="AR119">
        <v>-88.489692000000005</v>
      </c>
      <c r="AS119">
        <v>304.3</v>
      </c>
      <c r="AT119">
        <v>0</v>
      </c>
      <c r="AU119">
        <v>12</v>
      </c>
      <c r="AV119">
        <v>10</v>
      </c>
      <c r="AW119" t="s">
        <v>203</v>
      </c>
      <c r="AX119">
        <v>1.1000000000000001</v>
      </c>
      <c r="AY119">
        <v>1.7</v>
      </c>
      <c r="AZ119">
        <v>2.0394999999999999</v>
      </c>
      <c r="BA119">
        <v>14.545</v>
      </c>
      <c r="BB119">
        <v>117.2</v>
      </c>
      <c r="BC119">
        <v>8.06</v>
      </c>
      <c r="BD119">
        <v>1.224</v>
      </c>
      <c r="BE119">
        <v>3215.7809999999999</v>
      </c>
      <c r="BF119">
        <v>10.349</v>
      </c>
      <c r="BG119">
        <v>2.6110000000000002</v>
      </c>
      <c r="BH119">
        <v>6.2619999999999996</v>
      </c>
      <c r="BI119">
        <v>8.8729999999999993</v>
      </c>
      <c r="BJ119">
        <v>2.0190000000000001</v>
      </c>
      <c r="BK119">
        <v>4.8440000000000003</v>
      </c>
      <c r="BL119">
        <v>6.8630000000000004</v>
      </c>
      <c r="BM119">
        <v>3.8786</v>
      </c>
      <c r="BQ119">
        <v>24301.710999999999</v>
      </c>
      <c r="BR119">
        <v>7.0000000000000001E-3</v>
      </c>
      <c r="BS119">
        <v>-5</v>
      </c>
      <c r="BT119">
        <v>6.3940000000000004E-3</v>
      </c>
      <c r="BU119">
        <v>0.17106299999999999</v>
      </c>
    </row>
    <row r="120" spans="1:73" x14ac:dyDescent="0.25">
      <c r="A120" s="26">
        <v>43529</v>
      </c>
      <c r="B120" s="27">
        <v>0.5787338310185185</v>
      </c>
      <c r="C120">
        <v>1.78</v>
      </c>
      <c r="D120">
        <v>8.9999999999999993E-3</v>
      </c>
      <c r="E120">
        <v>90</v>
      </c>
      <c r="F120">
        <v>13.7</v>
      </c>
      <c r="G120">
        <v>33.1</v>
      </c>
      <c r="H120">
        <v>66.900000000000006</v>
      </c>
      <c r="J120">
        <v>18.5</v>
      </c>
      <c r="K120">
        <v>0.9879</v>
      </c>
      <c r="L120">
        <v>1.7585</v>
      </c>
      <c r="M120">
        <v>8.8999999999999999E-3</v>
      </c>
      <c r="N120">
        <v>13.534599999999999</v>
      </c>
      <c r="O120">
        <v>32.700400000000002</v>
      </c>
      <c r="P120">
        <v>46.2</v>
      </c>
      <c r="Q120">
        <v>10.4686</v>
      </c>
      <c r="R120">
        <v>25.2927</v>
      </c>
      <c r="S120">
        <v>35.799999999999997</v>
      </c>
      <c r="T120">
        <v>66.940899999999999</v>
      </c>
      <c r="W120">
        <v>0</v>
      </c>
      <c r="X120">
        <v>18.276700000000002</v>
      </c>
      <c r="Y120">
        <v>13.6</v>
      </c>
      <c r="Z120">
        <v>844</v>
      </c>
      <c r="AA120">
        <v>832</v>
      </c>
      <c r="AB120">
        <v>866</v>
      </c>
      <c r="AC120">
        <v>92</v>
      </c>
      <c r="AD120">
        <v>12.69</v>
      </c>
      <c r="AE120">
        <v>0.28999999999999998</v>
      </c>
      <c r="AF120">
        <v>978</v>
      </c>
      <c r="AG120">
        <v>-9</v>
      </c>
      <c r="AH120">
        <v>82</v>
      </c>
      <c r="AI120">
        <v>29</v>
      </c>
      <c r="AJ120">
        <v>190</v>
      </c>
      <c r="AK120">
        <v>170</v>
      </c>
      <c r="AL120">
        <v>5.6</v>
      </c>
      <c r="AM120">
        <v>176</v>
      </c>
      <c r="AN120" t="s">
        <v>155</v>
      </c>
      <c r="AO120">
        <v>2</v>
      </c>
      <c r="AP120" s="28">
        <v>0.78708333333333336</v>
      </c>
      <c r="AQ120">
        <v>47.158597999999998</v>
      </c>
      <c r="AR120">
        <v>-88.489692000000005</v>
      </c>
      <c r="AS120">
        <v>304.3</v>
      </c>
      <c r="AT120">
        <v>0</v>
      </c>
      <c r="AU120">
        <v>12</v>
      </c>
      <c r="AV120">
        <v>11</v>
      </c>
      <c r="AW120" t="s">
        <v>202</v>
      </c>
      <c r="AX120">
        <v>1.1000000000000001</v>
      </c>
      <c r="AY120">
        <v>1.7</v>
      </c>
      <c r="AZ120">
        <v>2.1</v>
      </c>
      <c r="BA120">
        <v>14.545</v>
      </c>
      <c r="BB120">
        <v>117.2</v>
      </c>
      <c r="BC120">
        <v>8.06</v>
      </c>
      <c r="BD120">
        <v>1.222</v>
      </c>
      <c r="BE120">
        <v>3215.8429999999998</v>
      </c>
      <c r="BF120">
        <v>10.349</v>
      </c>
      <c r="BG120">
        <v>2.5920000000000001</v>
      </c>
      <c r="BH120">
        <v>6.2619999999999996</v>
      </c>
      <c r="BI120">
        <v>8.8539999999999992</v>
      </c>
      <c r="BJ120">
        <v>2.0049999999999999</v>
      </c>
      <c r="BK120">
        <v>4.8440000000000003</v>
      </c>
      <c r="BL120">
        <v>6.8490000000000002</v>
      </c>
      <c r="BM120">
        <v>3.8593000000000002</v>
      </c>
      <c r="BQ120">
        <v>24302.172999999999</v>
      </c>
      <c r="BR120">
        <v>6.3940000000000004E-3</v>
      </c>
      <c r="BS120">
        <v>-5</v>
      </c>
      <c r="BT120">
        <v>6.0000000000000001E-3</v>
      </c>
      <c r="BU120">
        <v>0.156254</v>
      </c>
    </row>
    <row r="121" spans="1:73" x14ac:dyDescent="0.25">
      <c r="A121" s="26">
        <v>43529</v>
      </c>
      <c r="B121" s="27">
        <v>0.57874540509259254</v>
      </c>
      <c r="C121">
        <v>1.78</v>
      </c>
      <c r="D121">
        <v>8.9999999999999993E-3</v>
      </c>
      <c r="E121">
        <v>90</v>
      </c>
      <c r="F121">
        <v>13.6</v>
      </c>
      <c r="G121">
        <v>33</v>
      </c>
      <c r="H121">
        <v>66.7</v>
      </c>
      <c r="J121">
        <v>18.5</v>
      </c>
      <c r="K121">
        <v>0.9879</v>
      </c>
      <c r="L121">
        <v>1.7585</v>
      </c>
      <c r="M121">
        <v>8.8999999999999999E-3</v>
      </c>
      <c r="N121">
        <v>13.470700000000001</v>
      </c>
      <c r="O121">
        <v>32.601599999999998</v>
      </c>
      <c r="P121">
        <v>46.1</v>
      </c>
      <c r="Q121">
        <v>10.4192</v>
      </c>
      <c r="R121">
        <v>25.2163</v>
      </c>
      <c r="S121">
        <v>35.6</v>
      </c>
      <c r="T121">
        <v>66.680999999999997</v>
      </c>
      <c r="W121">
        <v>0</v>
      </c>
      <c r="X121">
        <v>18.276700000000002</v>
      </c>
      <c r="Y121">
        <v>13.5</v>
      </c>
      <c r="Z121">
        <v>845</v>
      </c>
      <c r="AA121">
        <v>833</v>
      </c>
      <c r="AB121">
        <v>866</v>
      </c>
      <c r="AC121">
        <v>92</v>
      </c>
      <c r="AD121">
        <v>12.69</v>
      </c>
      <c r="AE121">
        <v>0.28999999999999998</v>
      </c>
      <c r="AF121">
        <v>978</v>
      </c>
      <c r="AG121">
        <v>-9</v>
      </c>
      <c r="AH121">
        <v>82</v>
      </c>
      <c r="AI121">
        <v>29</v>
      </c>
      <c r="AJ121">
        <v>190</v>
      </c>
      <c r="AK121">
        <v>170</v>
      </c>
      <c r="AL121">
        <v>5.6</v>
      </c>
      <c r="AM121">
        <v>176</v>
      </c>
      <c r="AN121" t="s">
        <v>155</v>
      </c>
      <c r="AO121">
        <v>2</v>
      </c>
      <c r="AP121" s="28">
        <v>0.78709490740740751</v>
      </c>
      <c r="AQ121">
        <v>47.158597999999998</v>
      </c>
      <c r="AR121">
        <v>-88.489692000000005</v>
      </c>
      <c r="AS121">
        <v>304.3</v>
      </c>
      <c r="AT121">
        <v>0</v>
      </c>
      <c r="AU121">
        <v>12</v>
      </c>
      <c r="AV121">
        <v>11</v>
      </c>
      <c r="AW121" t="s">
        <v>202</v>
      </c>
      <c r="AX121">
        <v>1.1000000000000001</v>
      </c>
      <c r="AY121">
        <v>1.7</v>
      </c>
      <c r="AZ121">
        <v>2.1</v>
      </c>
      <c r="BA121">
        <v>14.545</v>
      </c>
      <c r="BB121">
        <v>117.2</v>
      </c>
      <c r="BC121">
        <v>8.06</v>
      </c>
      <c r="BD121">
        <v>1.222</v>
      </c>
      <c r="BE121">
        <v>3215.8910000000001</v>
      </c>
      <c r="BF121">
        <v>10.349</v>
      </c>
      <c r="BG121">
        <v>2.58</v>
      </c>
      <c r="BH121">
        <v>6.2439999999999998</v>
      </c>
      <c r="BI121">
        <v>8.8230000000000004</v>
      </c>
      <c r="BJ121">
        <v>1.9950000000000001</v>
      </c>
      <c r="BK121">
        <v>4.8289999999999997</v>
      </c>
      <c r="BL121">
        <v>6.8250000000000002</v>
      </c>
      <c r="BM121">
        <v>3.8443999999999998</v>
      </c>
      <c r="BQ121">
        <v>24302.537</v>
      </c>
      <c r="BR121">
        <v>6.0000000000000001E-3</v>
      </c>
      <c r="BS121">
        <v>-5</v>
      </c>
      <c r="BT121">
        <v>6.0000000000000001E-3</v>
      </c>
      <c r="BU121">
        <v>0.14662500000000001</v>
      </c>
    </row>
    <row r="122" spans="1:73" x14ac:dyDescent="0.25">
      <c r="A122" s="26">
        <v>43529</v>
      </c>
      <c r="B122" s="27">
        <v>0.57875697916666669</v>
      </c>
      <c r="C122">
        <v>1.78</v>
      </c>
      <c r="D122">
        <v>8.9999999999999993E-3</v>
      </c>
      <c r="E122">
        <v>90</v>
      </c>
      <c r="F122">
        <v>13.6</v>
      </c>
      <c r="G122">
        <v>32.9</v>
      </c>
      <c r="H122">
        <v>70.099999999999994</v>
      </c>
      <c r="J122">
        <v>18.5</v>
      </c>
      <c r="K122">
        <v>0.9879</v>
      </c>
      <c r="L122">
        <v>1.7585</v>
      </c>
      <c r="M122">
        <v>8.8999999999999999E-3</v>
      </c>
      <c r="N122">
        <v>13.4358</v>
      </c>
      <c r="O122">
        <v>32.502699999999997</v>
      </c>
      <c r="P122">
        <v>45.9</v>
      </c>
      <c r="Q122">
        <v>10.392200000000001</v>
      </c>
      <c r="R122">
        <v>25.139800000000001</v>
      </c>
      <c r="S122">
        <v>35.5</v>
      </c>
      <c r="T122">
        <v>70.099999999999994</v>
      </c>
      <c r="W122">
        <v>0</v>
      </c>
      <c r="X122">
        <v>18.276599999999998</v>
      </c>
      <c r="Y122">
        <v>13.4</v>
      </c>
      <c r="Z122">
        <v>846</v>
      </c>
      <c r="AA122">
        <v>834</v>
      </c>
      <c r="AB122">
        <v>867</v>
      </c>
      <c r="AC122">
        <v>92</v>
      </c>
      <c r="AD122">
        <v>12.69</v>
      </c>
      <c r="AE122">
        <v>0.28999999999999998</v>
      </c>
      <c r="AF122">
        <v>978</v>
      </c>
      <c r="AG122">
        <v>-9</v>
      </c>
      <c r="AH122">
        <v>82</v>
      </c>
      <c r="AI122">
        <v>29</v>
      </c>
      <c r="AJ122">
        <v>190</v>
      </c>
      <c r="AK122">
        <v>170</v>
      </c>
      <c r="AL122">
        <v>5.6</v>
      </c>
      <c r="AM122">
        <v>176</v>
      </c>
      <c r="AN122" t="s">
        <v>155</v>
      </c>
      <c r="AO122">
        <v>2</v>
      </c>
      <c r="AP122" s="28">
        <v>0.78710648148148143</v>
      </c>
      <c r="AQ122">
        <v>47.158597999999998</v>
      </c>
      <c r="AR122">
        <v>-88.489692000000005</v>
      </c>
      <c r="AS122">
        <v>304.3</v>
      </c>
      <c r="AT122">
        <v>0</v>
      </c>
      <c r="AU122">
        <v>12</v>
      </c>
      <c r="AV122">
        <v>11</v>
      </c>
      <c r="AW122" t="s">
        <v>202</v>
      </c>
      <c r="AX122">
        <v>1.1000000000000001</v>
      </c>
      <c r="AY122">
        <v>1.7</v>
      </c>
      <c r="AZ122">
        <v>2.1</v>
      </c>
      <c r="BA122">
        <v>14.545</v>
      </c>
      <c r="BB122">
        <v>117.18</v>
      </c>
      <c r="BC122">
        <v>8.06</v>
      </c>
      <c r="BD122">
        <v>1.222</v>
      </c>
      <c r="BE122">
        <v>3215.2570000000001</v>
      </c>
      <c r="BF122">
        <v>10.347</v>
      </c>
      <c r="BG122">
        <v>2.573</v>
      </c>
      <c r="BH122">
        <v>6.2229999999999999</v>
      </c>
      <c r="BI122">
        <v>8.7959999999999994</v>
      </c>
      <c r="BJ122">
        <v>1.99</v>
      </c>
      <c r="BK122">
        <v>4.8140000000000001</v>
      </c>
      <c r="BL122">
        <v>6.8029999999999999</v>
      </c>
      <c r="BM122">
        <v>4.0407000000000002</v>
      </c>
      <c r="BQ122">
        <v>24297.748</v>
      </c>
      <c r="BR122">
        <v>6.6059999999999999E-3</v>
      </c>
      <c r="BS122">
        <v>-5</v>
      </c>
      <c r="BT122">
        <v>5.3940000000000004E-3</v>
      </c>
      <c r="BU122">
        <v>0.16143399999999999</v>
      </c>
    </row>
    <row r="123" spans="1:73" x14ac:dyDescent="0.25">
      <c r="A123" s="26">
        <v>43529</v>
      </c>
      <c r="B123" s="27">
        <v>0.57876855324074072</v>
      </c>
      <c r="C123">
        <v>1.78</v>
      </c>
      <c r="D123">
        <v>9.4999999999999998E-3</v>
      </c>
      <c r="E123">
        <v>95.438311999999996</v>
      </c>
      <c r="F123">
        <v>13.5</v>
      </c>
      <c r="G123">
        <v>32.9</v>
      </c>
      <c r="H123">
        <v>65.900000000000006</v>
      </c>
      <c r="J123">
        <v>18.5</v>
      </c>
      <c r="K123">
        <v>0.9879</v>
      </c>
      <c r="L123">
        <v>1.7585</v>
      </c>
      <c r="M123">
        <v>9.4000000000000004E-3</v>
      </c>
      <c r="N123">
        <v>13.336600000000001</v>
      </c>
      <c r="O123">
        <v>32.501899999999999</v>
      </c>
      <c r="P123">
        <v>45.8</v>
      </c>
      <c r="Q123">
        <v>10.3155</v>
      </c>
      <c r="R123">
        <v>25.139199999999999</v>
      </c>
      <c r="S123">
        <v>35.5</v>
      </c>
      <c r="T123">
        <v>65.878699999999995</v>
      </c>
      <c r="W123">
        <v>0</v>
      </c>
      <c r="X123">
        <v>18.2761</v>
      </c>
      <c r="Y123">
        <v>13.4</v>
      </c>
      <c r="Z123">
        <v>846</v>
      </c>
      <c r="AA123">
        <v>833</v>
      </c>
      <c r="AB123">
        <v>867</v>
      </c>
      <c r="AC123">
        <v>92</v>
      </c>
      <c r="AD123">
        <v>12.69</v>
      </c>
      <c r="AE123">
        <v>0.28999999999999998</v>
      </c>
      <c r="AF123">
        <v>978</v>
      </c>
      <c r="AG123">
        <v>-9</v>
      </c>
      <c r="AH123">
        <v>82</v>
      </c>
      <c r="AI123">
        <v>29</v>
      </c>
      <c r="AJ123">
        <v>190</v>
      </c>
      <c r="AK123">
        <v>170</v>
      </c>
      <c r="AL123">
        <v>5.5</v>
      </c>
      <c r="AM123">
        <v>176</v>
      </c>
      <c r="AN123" t="s">
        <v>155</v>
      </c>
      <c r="AO123">
        <v>2</v>
      </c>
      <c r="AP123" s="28">
        <v>0.78711805555555558</v>
      </c>
      <c r="AQ123">
        <v>47.158597999999998</v>
      </c>
      <c r="AR123">
        <v>-88.489692000000005</v>
      </c>
      <c r="AS123">
        <v>304.5</v>
      </c>
      <c r="AT123">
        <v>0</v>
      </c>
      <c r="AU123">
        <v>12</v>
      </c>
      <c r="AV123">
        <v>11</v>
      </c>
      <c r="AW123" t="s">
        <v>202</v>
      </c>
      <c r="AX123">
        <v>1.1000000000000001</v>
      </c>
      <c r="AY123">
        <v>1.7</v>
      </c>
      <c r="AZ123">
        <v>2.1</v>
      </c>
      <c r="BA123">
        <v>14.545</v>
      </c>
      <c r="BB123">
        <v>117.17</v>
      </c>
      <c r="BC123">
        <v>8.06</v>
      </c>
      <c r="BD123">
        <v>1.2250000000000001</v>
      </c>
      <c r="BE123">
        <v>3215.0450000000001</v>
      </c>
      <c r="BF123">
        <v>10.972</v>
      </c>
      <c r="BG123">
        <v>2.5539999999999998</v>
      </c>
      <c r="BH123">
        <v>6.2229999999999999</v>
      </c>
      <c r="BI123">
        <v>8.7769999999999992</v>
      </c>
      <c r="BJ123">
        <v>1.9750000000000001</v>
      </c>
      <c r="BK123">
        <v>4.8129999999999997</v>
      </c>
      <c r="BL123">
        <v>6.7880000000000003</v>
      </c>
      <c r="BM123">
        <v>3.7972000000000001</v>
      </c>
      <c r="BQ123">
        <v>24296.146000000001</v>
      </c>
      <c r="BR123">
        <v>6.3940000000000004E-3</v>
      </c>
      <c r="BS123">
        <v>-5</v>
      </c>
      <c r="BT123">
        <v>5.6059999999999999E-3</v>
      </c>
      <c r="BU123">
        <v>0.156254</v>
      </c>
    </row>
    <row r="124" spans="1:73" x14ac:dyDescent="0.25">
      <c r="A124" s="26">
        <v>43529</v>
      </c>
      <c r="B124" s="27">
        <v>0.57878012731481487</v>
      </c>
      <c r="C124">
        <v>1.78</v>
      </c>
      <c r="D124">
        <v>0.01</v>
      </c>
      <c r="E124">
        <v>100</v>
      </c>
      <c r="F124">
        <v>13.5</v>
      </c>
      <c r="G124">
        <v>32.700000000000003</v>
      </c>
      <c r="H124">
        <v>66.3</v>
      </c>
      <c r="J124">
        <v>18.5</v>
      </c>
      <c r="K124">
        <v>0.9879</v>
      </c>
      <c r="L124">
        <v>1.7585</v>
      </c>
      <c r="M124">
        <v>9.9000000000000008E-3</v>
      </c>
      <c r="N124">
        <v>13.3367</v>
      </c>
      <c r="O124">
        <v>32.304400000000001</v>
      </c>
      <c r="P124">
        <v>45.6</v>
      </c>
      <c r="Q124">
        <v>10.3155</v>
      </c>
      <c r="R124">
        <v>24.986499999999999</v>
      </c>
      <c r="S124">
        <v>35.299999999999997</v>
      </c>
      <c r="T124">
        <v>66.278400000000005</v>
      </c>
      <c r="W124">
        <v>0</v>
      </c>
      <c r="X124">
        <v>18.276199999999999</v>
      </c>
      <c r="Y124">
        <v>13.5</v>
      </c>
      <c r="Z124">
        <v>845</v>
      </c>
      <c r="AA124">
        <v>832</v>
      </c>
      <c r="AB124">
        <v>867</v>
      </c>
      <c r="AC124">
        <v>92</v>
      </c>
      <c r="AD124">
        <v>12.69</v>
      </c>
      <c r="AE124">
        <v>0.28999999999999998</v>
      </c>
      <c r="AF124">
        <v>978</v>
      </c>
      <c r="AG124">
        <v>-9</v>
      </c>
      <c r="AH124">
        <v>82</v>
      </c>
      <c r="AI124">
        <v>29</v>
      </c>
      <c r="AJ124">
        <v>190</v>
      </c>
      <c r="AK124">
        <v>170</v>
      </c>
      <c r="AL124">
        <v>5.6</v>
      </c>
      <c r="AM124">
        <v>176</v>
      </c>
      <c r="AN124" t="s">
        <v>155</v>
      </c>
      <c r="AO124">
        <v>2</v>
      </c>
      <c r="AP124" s="28">
        <v>0.78712962962962962</v>
      </c>
      <c r="AQ124">
        <v>47.158597999999998</v>
      </c>
      <c r="AR124">
        <v>-88.489692000000005</v>
      </c>
      <c r="AS124">
        <v>304.5</v>
      </c>
      <c r="AT124">
        <v>0</v>
      </c>
      <c r="AU124">
        <v>12</v>
      </c>
      <c r="AV124">
        <v>11</v>
      </c>
      <c r="AW124" t="s">
        <v>202</v>
      </c>
      <c r="AX124">
        <v>1.1000000000000001</v>
      </c>
      <c r="AY124">
        <v>1.7</v>
      </c>
      <c r="AZ124">
        <v>2.0605000000000002</v>
      </c>
      <c r="BA124">
        <v>14.545</v>
      </c>
      <c r="BB124">
        <v>117.14</v>
      </c>
      <c r="BC124">
        <v>8.0500000000000007</v>
      </c>
      <c r="BD124">
        <v>1.224</v>
      </c>
      <c r="BE124">
        <v>3214.1350000000002</v>
      </c>
      <c r="BF124">
        <v>11.493</v>
      </c>
      <c r="BG124">
        <v>2.5529999999999999</v>
      </c>
      <c r="BH124">
        <v>6.1829999999999998</v>
      </c>
      <c r="BI124">
        <v>8.7360000000000007</v>
      </c>
      <c r="BJ124">
        <v>1.9750000000000001</v>
      </c>
      <c r="BK124">
        <v>4.7830000000000004</v>
      </c>
      <c r="BL124">
        <v>6.7569999999999997</v>
      </c>
      <c r="BM124">
        <v>3.8191999999999999</v>
      </c>
      <c r="BQ124">
        <v>24289.273000000001</v>
      </c>
      <c r="BR124">
        <v>6.6059999999999999E-3</v>
      </c>
      <c r="BS124">
        <v>-5</v>
      </c>
      <c r="BT124">
        <v>5.3940000000000004E-3</v>
      </c>
      <c r="BU124">
        <v>0.16143399999999999</v>
      </c>
    </row>
    <row r="125" spans="1:73" x14ac:dyDescent="0.25">
      <c r="A125" s="26">
        <v>43529</v>
      </c>
      <c r="B125" s="27">
        <v>0.57879170138888891</v>
      </c>
      <c r="C125">
        <v>1.78</v>
      </c>
      <c r="D125">
        <v>0.01</v>
      </c>
      <c r="E125">
        <v>100</v>
      </c>
      <c r="F125">
        <v>13.3</v>
      </c>
      <c r="G125">
        <v>5</v>
      </c>
      <c r="H125">
        <v>66.7</v>
      </c>
      <c r="J125">
        <v>18.5</v>
      </c>
      <c r="K125">
        <v>0.9879</v>
      </c>
      <c r="L125">
        <v>1.7585</v>
      </c>
      <c r="M125">
        <v>9.9000000000000008E-3</v>
      </c>
      <c r="N125">
        <v>13.146800000000001</v>
      </c>
      <c r="O125">
        <v>4.9141000000000004</v>
      </c>
      <c r="P125">
        <v>18.100000000000001</v>
      </c>
      <c r="Q125">
        <v>10.168699999999999</v>
      </c>
      <c r="R125">
        <v>3.8008999999999999</v>
      </c>
      <c r="S125">
        <v>14</v>
      </c>
      <c r="T125">
        <v>66.728499999999997</v>
      </c>
      <c r="W125">
        <v>0</v>
      </c>
      <c r="X125">
        <v>18.2761</v>
      </c>
      <c r="Y125">
        <v>13.6</v>
      </c>
      <c r="Z125">
        <v>844</v>
      </c>
      <c r="AA125">
        <v>832</v>
      </c>
      <c r="AB125">
        <v>867</v>
      </c>
      <c r="AC125">
        <v>92</v>
      </c>
      <c r="AD125">
        <v>12.69</v>
      </c>
      <c r="AE125">
        <v>0.28999999999999998</v>
      </c>
      <c r="AF125">
        <v>978</v>
      </c>
      <c r="AG125">
        <v>-9</v>
      </c>
      <c r="AH125">
        <v>82</v>
      </c>
      <c r="AI125">
        <v>29</v>
      </c>
      <c r="AJ125">
        <v>190.6</v>
      </c>
      <c r="AK125">
        <v>170</v>
      </c>
      <c r="AL125">
        <v>5.5</v>
      </c>
      <c r="AM125">
        <v>176</v>
      </c>
      <c r="AN125" t="s">
        <v>155</v>
      </c>
      <c r="AO125">
        <v>2</v>
      </c>
      <c r="AP125" s="28">
        <v>0.78714120370370377</v>
      </c>
      <c r="AQ125">
        <v>47.158597999999998</v>
      </c>
      <c r="AR125">
        <v>-88.489692000000005</v>
      </c>
      <c r="AS125">
        <v>304.39999999999998</v>
      </c>
      <c r="AT125">
        <v>0</v>
      </c>
      <c r="AU125">
        <v>12</v>
      </c>
      <c r="AV125">
        <v>10</v>
      </c>
      <c r="AW125" t="s">
        <v>204</v>
      </c>
      <c r="AX125">
        <v>1.1000000000000001</v>
      </c>
      <c r="AY125">
        <v>1.7</v>
      </c>
      <c r="AZ125">
        <v>2</v>
      </c>
      <c r="BA125">
        <v>14.545</v>
      </c>
      <c r="BB125">
        <v>117.14</v>
      </c>
      <c r="BC125">
        <v>8.0500000000000007</v>
      </c>
      <c r="BD125">
        <v>1.2250000000000001</v>
      </c>
      <c r="BE125">
        <v>3214.0529999999999</v>
      </c>
      <c r="BF125">
        <v>11.492000000000001</v>
      </c>
      <c r="BG125">
        <v>2.516</v>
      </c>
      <c r="BH125">
        <v>0.94099999999999995</v>
      </c>
      <c r="BI125">
        <v>3.4569999999999999</v>
      </c>
      <c r="BJ125">
        <v>1.946</v>
      </c>
      <c r="BK125">
        <v>0.72799999999999998</v>
      </c>
      <c r="BL125">
        <v>2.6739999999999999</v>
      </c>
      <c r="BM125">
        <v>3.8451</v>
      </c>
      <c r="BQ125">
        <v>24288.647000000001</v>
      </c>
      <c r="BR125">
        <v>7.6059999999999999E-3</v>
      </c>
      <c r="BS125">
        <v>-5</v>
      </c>
      <c r="BT125">
        <v>5.6059999999999999E-3</v>
      </c>
      <c r="BU125">
        <v>0.18587200000000001</v>
      </c>
    </row>
    <row r="126" spans="1:73" x14ac:dyDescent="0.25">
      <c r="A126" s="26">
        <v>43529</v>
      </c>
      <c r="B126" s="27">
        <v>0.57880327546296295</v>
      </c>
      <c r="C126">
        <v>1.78</v>
      </c>
      <c r="D126">
        <v>0.01</v>
      </c>
      <c r="E126">
        <v>100</v>
      </c>
      <c r="F126">
        <v>13.2</v>
      </c>
      <c r="G126">
        <v>32.1</v>
      </c>
      <c r="H126">
        <v>64.2</v>
      </c>
      <c r="J126">
        <v>18.5</v>
      </c>
      <c r="K126">
        <v>0.9879</v>
      </c>
      <c r="L126">
        <v>1.7584</v>
      </c>
      <c r="M126">
        <v>9.9000000000000008E-3</v>
      </c>
      <c r="N126">
        <v>13.04</v>
      </c>
      <c r="O126">
        <v>31.710999999999999</v>
      </c>
      <c r="P126">
        <v>44.8</v>
      </c>
      <c r="Q126">
        <v>10.0861</v>
      </c>
      <c r="R126">
        <v>24.5275</v>
      </c>
      <c r="S126">
        <v>34.6</v>
      </c>
      <c r="T126">
        <v>64.226799999999997</v>
      </c>
      <c r="W126">
        <v>0</v>
      </c>
      <c r="X126">
        <v>18.2758</v>
      </c>
      <c r="Y126">
        <v>13.5</v>
      </c>
      <c r="Z126">
        <v>845</v>
      </c>
      <c r="AA126">
        <v>833</v>
      </c>
      <c r="AB126">
        <v>867</v>
      </c>
      <c r="AC126">
        <v>92</v>
      </c>
      <c r="AD126">
        <v>12.69</v>
      </c>
      <c r="AE126">
        <v>0.28999999999999998</v>
      </c>
      <c r="AF126">
        <v>978</v>
      </c>
      <c r="AG126">
        <v>-9</v>
      </c>
      <c r="AH126">
        <v>82</v>
      </c>
      <c r="AI126">
        <v>29</v>
      </c>
      <c r="AJ126">
        <v>190.4</v>
      </c>
      <c r="AK126">
        <v>170</v>
      </c>
      <c r="AL126">
        <v>5.5</v>
      </c>
      <c r="AM126">
        <v>176</v>
      </c>
      <c r="AN126" t="s">
        <v>155</v>
      </c>
      <c r="AO126">
        <v>2</v>
      </c>
      <c r="AP126" s="28">
        <v>0.7871527777777777</v>
      </c>
      <c r="AQ126">
        <v>47.158597999999998</v>
      </c>
      <c r="AR126">
        <v>-88.489692000000005</v>
      </c>
      <c r="AS126">
        <v>304.39999999999998</v>
      </c>
      <c r="AT126">
        <v>0</v>
      </c>
      <c r="AU126">
        <v>12</v>
      </c>
      <c r="AV126">
        <v>10</v>
      </c>
      <c r="AW126" t="s">
        <v>204</v>
      </c>
      <c r="AX126">
        <v>1.1000000000000001</v>
      </c>
      <c r="AY126">
        <v>1.7</v>
      </c>
      <c r="AZ126">
        <v>2</v>
      </c>
      <c r="BA126">
        <v>14.545</v>
      </c>
      <c r="BB126">
        <v>117.15</v>
      </c>
      <c r="BC126">
        <v>8.0500000000000007</v>
      </c>
      <c r="BD126">
        <v>1.2270000000000001</v>
      </c>
      <c r="BE126">
        <v>3214.5169999999998</v>
      </c>
      <c r="BF126">
        <v>11.494</v>
      </c>
      <c r="BG126">
        <v>2.496</v>
      </c>
      <c r="BH126">
        <v>6.0709999999999997</v>
      </c>
      <c r="BI126">
        <v>8.5670000000000002</v>
      </c>
      <c r="BJ126">
        <v>1.931</v>
      </c>
      <c r="BK126">
        <v>4.6950000000000003</v>
      </c>
      <c r="BL126">
        <v>6.6260000000000003</v>
      </c>
      <c r="BM126">
        <v>3.7014999999999998</v>
      </c>
      <c r="BQ126">
        <v>24292.154999999999</v>
      </c>
      <c r="BR126">
        <v>7.3949999999999997E-3</v>
      </c>
      <c r="BS126">
        <v>-5</v>
      </c>
      <c r="BT126">
        <v>6.6049999999999998E-3</v>
      </c>
      <c r="BU126">
        <v>0.18070600000000001</v>
      </c>
    </row>
    <row r="127" spans="1:73" x14ac:dyDescent="0.25">
      <c r="A127" s="26">
        <v>43529</v>
      </c>
      <c r="B127" s="27">
        <v>0.57881484953703699</v>
      </c>
      <c r="C127">
        <v>1.7849999999999999</v>
      </c>
      <c r="D127">
        <v>0.01</v>
      </c>
      <c r="E127">
        <v>100</v>
      </c>
      <c r="F127">
        <v>13.2</v>
      </c>
      <c r="G127">
        <v>32.1</v>
      </c>
      <c r="H127">
        <v>66.3</v>
      </c>
      <c r="J127">
        <v>18.5</v>
      </c>
      <c r="K127">
        <v>0.98780000000000001</v>
      </c>
      <c r="L127">
        <v>1.7637</v>
      </c>
      <c r="M127">
        <v>9.9000000000000008E-3</v>
      </c>
      <c r="N127">
        <v>13.039400000000001</v>
      </c>
      <c r="O127">
        <v>31.709399999999999</v>
      </c>
      <c r="P127">
        <v>44.7</v>
      </c>
      <c r="Q127">
        <v>10.085599999999999</v>
      </c>
      <c r="R127">
        <v>24.526199999999999</v>
      </c>
      <c r="S127">
        <v>34.6</v>
      </c>
      <c r="T127">
        <v>66.285899999999998</v>
      </c>
      <c r="W127">
        <v>0</v>
      </c>
      <c r="X127">
        <v>18.274899999999999</v>
      </c>
      <c r="Y127">
        <v>13.4</v>
      </c>
      <c r="Z127">
        <v>846</v>
      </c>
      <c r="AA127">
        <v>834</v>
      </c>
      <c r="AB127">
        <v>867</v>
      </c>
      <c r="AC127">
        <v>92</v>
      </c>
      <c r="AD127">
        <v>12.69</v>
      </c>
      <c r="AE127">
        <v>0.28999999999999998</v>
      </c>
      <c r="AF127">
        <v>978</v>
      </c>
      <c r="AG127">
        <v>-9</v>
      </c>
      <c r="AH127">
        <v>82</v>
      </c>
      <c r="AI127">
        <v>29</v>
      </c>
      <c r="AJ127">
        <v>190.6</v>
      </c>
      <c r="AK127">
        <v>170</v>
      </c>
      <c r="AL127">
        <v>5.5</v>
      </c>
      <c r="AM127">
        <v>176</v>
      </c>
      <c r="AN127" t="s">
        <v>155</v>
      </c>
      <c r="AO127">
        <v>2</v>
      </c>
      <c r="AP127" s="28">
        <v>0.78716435185185185</v>
      </c>
      <c r="AQ127">
        <v>47.158597999999998</v>
      </c>
      <c r="AR127">
        <v>-88.489692000000005</v>
      </c>
      <c r="AS127">
        <v>304.39999999999998</v>
      </c>
      <c r="AT127">
        <v>0</v>
      </c>
      <c r="AU127">
        <v>12</v>
      </c>
      <c r="AV127">
        <v>10</v>
      </c>
      <c r="AW127" t="s">
        <v>204</v>
      </c>
      <c r="AX127">
        <v>1.1000000000000001</v>
      </c>
      <c r="AY127">
        <v>1.7</v>
      </c>
      <c r="AZ127">
        <v>2</v>
      </c>
      <c r="BA127">
        <v>14.545</v>
      </c>
      <c r="BB127">
        <v>116.79</v>
      </c>
      <c r="BC127">
        <v>8.0299999999999994</v>
      </c>
      <c r="BD127">
        <v>1.232</v>
      </c>
      <c r="BE127">
        <v>3214.0070000000001</v>
      </c>
      <c r="BF127">
        <v>11.457000000000001</v>
      </c>
      <c r="BG127">
        <v>2.488</v>
      </c>
      <c r="BH127">
        <v>6.0510000000000002</v>
      </c>
      <c r="BI127">
        <v>8.5399999999999991</v>
      </c>
      <c r="BJ127">
        <v>1.925</v>
      </c>
      <c r="BK127">
        <v>4.681</v>
      </c>
      <c r="BL127">
        <v>6.6050000000000004</v>
      </c>
      <c r="BM127">
        <v>3.8081999999999998</v>
      </c>
      <c r="BQ127">
        <v>24214.699000000001</v>
      </c>
      <c r="BR127">
        <v>6.3940000000000004E-3</v>
      </c>
      <c r="BS127">
        <v>-5</v>
      </c>
      <c r="BT127">
        <v>7.0000000000000001E-3</v>
      </c>
      <c r="BU127">
        <v>0.15626300000000001</v>
      </c>
    </row>
    <row r="128" spans="1:73" x14ac:dyDescent="0.25">
      <c r="A128" s="26">
        <v>43529</v>
      </c>
      <c r="B128" s="27">
        <v>0.57882642361111114</v>
      </c>
      <c r="C128">
        <v>1.79</v>
      </c>
      <c r="D128">
        <v>0.01</v>
      </c>
      <c r="E128">
        <v>100</v>
      </c>
      <c r="F128">
        <v>13.1</v>
      </c>
      <c r="G128">
        <v>32.1</v>
      </c>
      <c r="H128">
        <v>64.8</v>
      </c>
      <c r="J128">
        <v>18.5</v>
      </c>
      <c r="K128">
        <v>0.98780000000000001</v>
      </c>
      <c r="L128">
        <v>1.7681</v>
      </c>
      <c r="M128">
        <v>9.9000000000000008E-3</v>
      </c>
      <c r="N128">
        <v>12.940099999999999</v>
      </c>
      <c r="O128">
        <v>31.708100000000002</v>
      </c>
      <c r="P128">
        <v>44.6</v>
      </c>
      <c r="Q128">
        <v>10.008699999999999</v>
      </c>
      <c r="R128">
        <v>24.525200000000002</v>
      </c>
      <c r="S128">
        <v>34.5</v>
      </c>
      <c r="T128">
        <v>64.810699999999997</v>
      </c>
      <c r="W128">
        <v>0</v>
      </c>
      <c r="X128">
        <v>18.274100000000001</v>
      </c>
      <c r="Y128">
        <v>13.5</v>
      </c>
      <c r="Z128">
        <v>845</v>
      </c>
      <c r="AA128">
        <v>833</v>
      </c>
      <c r="AB128">
        <v>867</v>
      </c>
      <c r="AC128">
        <v>92</v>
      </c>
      <c r="AD128">
        <v>12.69</v>
      </c>
      <c r="AE128">
        <v>0.28999999999999998</v>
      </c>
      <c r="AF128">
        <v>978</v>
      </c>
      <c r="AG128">
        <v>-9</v>
      </c>
      <c r="AH128">
        <v>82</v>
      </c>
      <c r="AI128">
        <v>29</v>
      </c>
      <c r="AJ128">
        <v>191</v>
      </c>
      <c r="AK128">
        <v>170</v>
      </c>
      <c r="AL128">
        <v>5.5</v>
      </c>
      <c r="AM128">
        <v>176</v>
      </c>
      <c r="AN128" t="s">
        <v>155</v>
      </c>
      <c r="AO128">
        <v>2</v>
      </c>
      <c r="AP128" s="28">
        <v>0.787175925925926</v>
      </c>
      <c r="AQ128">
        <v>47.158597999999998</v>
      </c>
      <c r="AR128">
        <v>-88.489692000000005</v>
      </c>
      <c r="AS128">
        <v>304.3</v>
      </c>
      <c r="AT128">
        <v>0</v>
      </c>
      <c r="AU128">
        <v>12</v>
      </c>
      <c r="AV128">
        <v>10</v>
      </c>
      <c r="AW128" t="s">
        <v>204</v>
      </c>
      <c r="AX128">
        <v>1.1395</v>
      </c>
      <c r="AY128">
        <v>1.7</v>
      </c>
      <c r="AZ128">
        <v>2.0394999999999999</v>
      </c>
      <c r="BA128">
        <v>14.545</v>
      </c>
      <c r="BB128">
        <v>116.51</v>
      </c>
      <c r="BC128">
        <v>8.01</v>
      </c>
      <c r="BD128">
        <v>1.236</v>
      </c>
      <c r="BE128">
        <v>3214.1709999999998</v>
      </c>
      <c r="BF128">
        <v>11.429</v>
      </c>
      <c r="BG128">
        <v>2.4630000000000001</v>
      </c>
      <c r="BH128">
        <v>6.0359999999999996</v>
      </c>
      <c r="BI128">
        <v>8.4990000000000006</v>
      </c>
      <c r="BJ128">
        <v>1.905</v>
      </c>
      <c r="BK128">
        <v>4.6689999999999996</v>
      </c>
      <c r="BL128">
        <v>6.5739999999999998</v>
      </c>
      <c r="BM128">
        <v>3.7141999999999999</v>
      </c>
      <c r="BQ128">
        <v>24153.845000000001</v>
      </c>
      <c r="BR128">
        <v>6.0000000000000001E-3</v>
      </c>
      <c r="BS128">
        <v>-5</v>
      </c>
      <c r="BT128">
        <v>7.6059999999999999E-3</v>
      </c>
      <c r="BU128">
        <v>0.14662500000000001</v>
      </c>
    </row>
    <row r="129" spans="1:73" x14ac:dyDescent="0.25">
      <c r="A129" s="26">
        <v>43529</v>
      </c>
      <c r="B129" s="27">
        <v>0.57883799768518518</v>
      </c>
      <c r="C129">
        <v>1.79</v>
      </c>
      <c r="D129">
        <v>0.01</v>
      </c>
      <c r="E129">
        <v>100</v>
      </c>
      <c r="F129">
        <v>13.1</v>
      </c>
      <c r="G129">
        <v>32.1</v>
      </c>
      <c r="H129">
        <v>65.099999999999994</v>
      </c>
      <c r="J129">
        <v>18.5</v>
      </c>
      <c r="K129">
        <v>0.98780000000000001</v>
      </c>
      <c r="L129">
        <v>1.7681</v>
      </c>
      <c r="M129">
        <v>9.9000000000000008E-3</v>
      </c>
      <c r="N129">
        <v>12.940099999999999</v>
      </c>
      <c r="O129">
        <v>31.708100000000002</v>
      </c>
      <c r="P129">
        <v>44.6</v>
      </c>
      <c r="Q129">
        <v>10.008699999999999</v>
      </c>
      <c r="R129">
        <v>24.525200000000002</v>
      </c>
      <c r="S129">
        <v>34.5</v>
      </c>
      <c r="T129">
        <v>65.099999999999994</v>
      </c>
      <c r="W129">
        <v>0</v>
      </c>
      <c r="X129">
        <v>18.274100000000001</v>
      </c>
      <c r="Y129">
        <v>13.5</v>
      </c>
      <c r="Z129">
        <v>845</v>
      </c>
      <c r="AA129">
        <v>833</v>
      </c>
      <c r="AB129">
        <v>867</v>
      </c>
      <c r="AC129">
        <v>92</v>
      </c>
      <c r="AD129">
        <v>12.69</v>
      </c>
      <c r="AE129">
        <v>0.28999999999999998</v>
      </c>
      <c r="AF129">
        <v>978</v>
      </c>
      <c r="AG129">
        <v>-9</v>
      </c>
      <c r="AH129">
        <v>82</v>
      </c>
      <c r="AI129">
        <v>29</v>
      </c>
      <c r="AJ129">
        <v>191</v>
      </c>
      <c r="AK129">
        <v>169.4</v>
      </c>
      <c r="AL129">
        <v>5.5</v>
      </c>
      <c r="AM129">
        <v>176</v>
      </c>
      <c r="AN129" t="s">
        <v>155</v>
      </c>
      <c r="AO129">
        <v>2</v>
      </c>
      <c r="AP129" s="28">
        <v>0.78718749999999993</v>
      </c>
      <c r="AQ129">
        <v>47.158597999999998</v>
      </c>
      <c r="AR129">
        <v>-88.489692000000005</v>
      </c>
      <c r="AS129">
        <v>304.2</v>
      </c>
      <c r="AT129">
        <v>0</v>
      </c>
      <c r="AU129">
        <v>12</v>
      </c>
      <c r="AV129">
        <v>10</v>
      </c>
      <c r="AW129" t="s">
        <v>204</v>
      </c>
      <c r="AX129">
        <v>1.1605000000000001</v>
      </c>
      <c r="AY129">
        <v>1.7</v>
      </c>
      <c r="AZ129">
        <v>2.1</v>
      </c>
      <c r="BA129">
        <v>14.545</v>
      </c>
      <c r="BB129">
        <v>116.51</v>
      </c>
      <c r="BC129">
        <v>8.01</v>
      </c>
      <c r="BD129">
        <v>1.236</v>
      </c>
      <c r="BE129">
        <v>3214.1179999999999</v>
      </c>
      <c r="BF129">
        <v>11.428000000000001</v>
      </c>
      <c r="BG129">
        <v>2.4630000000000001</v>
      </c>
      <c r="BH129">
        <v>6.0359999999999996</v>
      </c>
      <c r="BI129">
        <v>8.4990000000000006</v>
      </c>
      <c r="BJ129">
        <v>1.905</v>
      </c>
      <c r="BK129">
        <v>4.6689999999999996</v>
      </c>
      <c r="BL129">
        <v>6.5739999999999998</v>
      </c>
      <c r="BM129">
        <v>3.7307000000000001</v>
      </c>
      <c r="BQ129">
        <v>24153.444</v>
      </c>
      <c r="BR129">
        <v>6.0000000000000001E-3</v>
      </c>
      <c r="BS129">
        <v>-5</v>
      </c>
      <c r="BT129">
        <v>8.0000000000000002E-3</v>
      </c>
      <c r="BU129">
        <v>0.14662500000000001</v>
      </c>
    </row>
    <row r="130" spans="1:73" x14ac:dyDescent="0.25">
      <c r="A130" s="26">
        <v>43529</v>
      </c>
      <c r="B130" s="27">
        <v>0.57884957175925933</v>
      </c>
      <c r="C130">
        <v>1.79</v>
      </c>
      <c r="D130">
        <v>9.5999999999999992E-3</v>
      </c>
      <c r="E130">
        <v>96.149472000000003</v>
      </c>
      <c r="F130">
        <v>13.1</v>
      </c>
      <c r="G130">
        <v>32.1</v>
      </c>
      <c r="H130">
        <v>64.599999999999994</v>
      </c>
      <c r="J130">
        <v>18.5</v>
      </c>
      <c r="K130">
        <v>0.98780000000000001</v>
      </c>
      <c r="L130">
        <v>1.7681</v>
      </c>
      <c r="M130">
        <v>9.4999999999999998E-3</v>
      </c>
      <c r="N130">
        <v>12.9398</v>
      </c>
      <c r="O130">
        <v>31.7075</v>
      </c>
      <c r="P130">
        <v>44.6</v>
      </c>
      <c r="Q130">
        <v>10.0085</v>
      </c>
      <c r="R130">
        <v>24.524799999999999</v>
      </c>
      <c r="S130">
        <v>34.5</v>
      </c>
      <c r="T130">
        <v>64.566699999999997</v>
      </c>
      <c r="W130">
        <v>0</v>
      </c>
      <c r="X130">
        <v>18.273800000000001</v>
      </c>
      <c r="Y130">
        <v>13.5</v>
      </c>
      <c r="Z130">
        <v>845</v>
      </c>
      <c r="AA130">
        <v>833</v>
      </c>
      <c r="AB130">
        <v>867</v>
      </c>
      <c r="AC130">
        <v>92</v>
      </c>
      <c r="AD130">
        <v>12.69</v>
      </c>
      <c r="AE130">
        <v>0.28999999999999998</v>
      </c>
      <c r="AF130">
        <v>978</v>
      </c>
      <c r="AG130">
        <v>-9</v>
      </c>
      <c r="AH130">
        <v>82</v>
      </c>
      <c r="AI130">
        <v>29</v>
      </c>
      <c r="AJ130">
        <v>191</v>
      </c>
      <c r="AK130">
        <v>169</v>
      </c>
      <c r="AL130">
        <v>5.4</v>
      </c>
      <c r="AM130">
        <v>176</v>
      </c>
      <c r="AN130" t="s">
        <v>155</v>
      </c>
      <c r="AO130">
        <v>2</v>
      </c>
      <c r="AP130" s="28">
        <v>0.78719907407407408</v>
      </c>
      <c r="AQ130">
        <v>47.158597999999998</v>
      </c>
      <c r="AR130">
        <v>-88.489693000000003</v>
      </c>
      <c r="AS130">
        <v>304.2</v>
      </c>
      <c r="AT130">
        <v>0</v>
      </c>
      <c r="AU130">
        <v>12</v>
      </c>
      <c r="AV130">
        <v>10</v>
      </c>
      <c r="AW130" t="s">
        <v>204</v>
      </c>
      <c r="AX130">
        <v>1.1000000000000001</v>
      </c>
      <c r="AY130">
        <v>1.7</v>
      </c>
      <c r="AZ130">
        <v>2.1</v>
      </c>
      <c r="BA130">
        <v>14.545</v>
      </c>
      <c r="BB130">
        <v>116.53</v>
      </c>
      <c r="BC130">
        <v>8.01</v>
      </c>
      <c r="BD130">
        <v>1.238</v>
      </c>
      <c r="BE130">
        <v>3214.9180000000001</v>
      </c>
      <c r="BF130">
        <v>10.991</v>
      </c>
      <c r="BG130">
        <v>2.464</v>
      </c>
      <c r="BH130">
        <v>6.0380000000000003</v>
      </c>
      <c r="BI130">
        <v>8.5009999999999994</v>
      </c>
      <c r="BJ130">
        <v>1.9059999999999999</v>
      </c>
      <c r="BK130">
        <v>4.67</v>
      </c>
      <c r="BL130">
        <v>6.5759999999999996</v>
      </c>
      <c r="BM130">
        <v>3.7012</v>
      </c>
      <c r="BQ130">
        <v>24159.46</v>
      </c>
      <c r="BR130">
        <v>6.0000000000000001E-3</v>
      </c>
      <c r="BS130">
        <v>-5</v>
      </c>
      <c r="BT130">
        <v>6.7879999999999998E-3</v>
      </c>
      <c r="BU130">
        <v>0.14662500000000001</v>
      </c>
    </row>
    <row r="131" spans="1:73" x14ac:dyDescent="0.25">
      <c r="A131" s="26">
        <v>43529</v>
      </c>
      <c r="B131" s="27">
        <v>0.57886114583333337</v>
      </c>
      <c r="C131">
        <v>1.79</v>
      </c>
      <c r="D131">
        <v>8.9999999999999993E-3</v>
      </c>
      <c r="E131">
        <v>90</v>
      </c>
      <c r="F131">
        <v>13.1</v>
      </c>
      <c r="G131">
        <v>32.1</v>
      </c>
      <c r="H131">
        <v>61.3</v>
      </c>
      <c r="J131">
        <v>18.5</v>
      </c>
      <c r="K131">
        <v>0.98780000000000001</v>
      </c>
      <c r="L131">
        <v>1.7681</v>
      </c>
      <c r="M131">
        <v>8.8999999999999999E-3</v>
      </c>
      <c r="N131">
        <v>12.94</v>
      </c>
      <c r="O131">
        <v>31.707999999999998</v>
      </c>
      <c r="P131">
        <v>44.6</v>
      </c>
      <c r="Q131">
        <v>10.008699999999999</v>
      </c>
      <c r="R131">
        <v>24.525200000000002</v>
      </c>
      <c r="S131">
        <v>34.5</v>
      </c>
      <c r="T131">
        <v>61.264800000000001</v>
      </c>
      <c r="W131">
        <v>0</v>
      </c>
      <c r="X131">
        <v>18.274100000000001</v>
      </c>
      <c r="Y131">
        <v>13.5</v>
      </c>
      <c r="Z131">
        <v>846</v>
      </c>
      <c r="AA131">
        <v>833</v>
      </c>
      <c r="AB131">
        <v>867</v>
      </c>
      <c r="AC131">
        <v>92</v>
      </c>
      <c r="AD131">
        <v>12.69</v>
      </c>
      <c r="AE131">
        <v>0.28999999999999998</v>
      </c>
      <c r="AF131">
        <v>978</v>
      </c>
      <c r="AG131">
        <v>-9</v>
      </c>
      <c r="AH131">
        <v>82</v>
      </c>
      <c r="AI131">
        <v>29</v>
      </c>
      <c r="AJ131">
        <v>191</v>
      </c>
      <c r="AK131">
        <v>169</v>
      </c>
      <c r="AL131">
        <v>5.5</v>
      </c>
      <c r="AM131">
        <v>176</v>
      </c>
      <c r="AN131" t="s">
        <v>155</v>
      </c>
      <c r="AO131">
        <v>2</v>
      </c>
      <c r="AP131" s="28">
        <v>0.78721064814814812</v>
      </c>
      <c r="AQ131">
        <v>47.158597999999998</v>
      </c>
      <c r="AR131">
        <v>-88.489693000000003</v>
      </c>
      <c r="AS131">
        <v>304.2</v>
      </c>
      <c r="AT131">
        <v>0</v>
      </c>
      <c r="AU131">
        <v>12</v>
      </c>
      <c r="AV131">
        <v>10</v>
      </c>
      <c r="AW131" t="s">
        <v>204</v>
      </c>
      <c r="AX131">
        <v>1.1000000000000001</v>
      </c>
      <c r="AY131">
        <v>1.7</v>
      </c>
      <c r="AZ131">
        <v>2.1</v>
      </c>
      <c r="BA131">
        <v>14.545</v>
      </c>
      <c r="BB131">
        <v>116.6</v>
      </c>
      <c r="BC131">
        <v>8.02</v>
      </c>
      <c r="BD131">
        <v>1.236</v>
      </c>
      <c r="BE131">
        <v>3216.6460000000002</v>
      </c>
      <c r="BF131">
        <v>10.294</v>
      </c>
      <c r="BG131">
        <v>2.4649999999999999</v>
      </c>
      <c r="BH131">
        <v>6.0410000000000004</v>
      </c>
      <c r="BI131">
        <v>8.5060000000000002</v>
      </c>
      <c r="BJ131">
        <v>1.907</v>
      </c>
      <c r="BK131">
        <v>4.6719999999999997</v>
      </c>
      <c r="BL131">
        <v>6.5789999999999997</v>
      </c>
      <c r="BM131">
        <v>3.5137</v>
      </c>
      <c r="BQ131">
        <v>24172.448</v>
      </c>
      <c r="BR131">
        <v>5.3940000000000004E-3</v>
      </c>
      <c r="BS131">
        <v>-5</v>
      </c>
      <c r="BT131">
        <v>6.0000000000000001E-3</v>
      </c>
      <c r="BU131">
        <v>0.13181599999999999</v>
      </c>
    </row>
    <row r="132" spans="1:73" x14ac:dyDescent="0.25">
      <c r="A132" s="26">
        <v>43529</v>
      </c>
      <c r="B132" s="27">
        <v>0.57887271990740741</v>
      </c>
      <c r="C132">
        <v>1.79</v>
      </c>
      <c r="D132">
        <v>8.9999999999999993E-3</v>
      </c>
      <c r="E132">
        <v>90</v>
      </c>
      <c r="F132">
        <v>13.1</v>
      </c>
      <c r="G132">
        <v>32.1</v>
      </c>
      <c r="H132">
        <v>65.099999999999994</v>
      </c>
      <c r="J132">
        <v>18.5</v>
      </c>
      <c r="K132">
        <v>0.98780000000000001</v>
      </c>
      <c r="L132">
        <v>1.7682</v>
      </c>
      <c r="M132">
        <v>8.8999999999999999E-3</v>
      </c>
      <c r="N132">
        <v>12.940200000000001</v>
      </c>
      <c r="O132">
        <v>31.708400000000001</v>
      </c>
      <c r="P132">
        <v>44.6</v>
      </c>
      <c r="Q132">
        <v>10.008800000000001</v>
      </c>
      <c r="R132">
        <v>24.525500000000001</v>
      </c>
      <c r="S132">
        <v>34.5</v>
      </c>
      <c r="T132">
        <v>65.099999999999994</v>
      </c>
      <c r="W132">
        <v>0</v>
      </c>
      <c r="X132">
        <v>18.2743</v>
      </c>
      <c r="Y132">
        <v>13.4</v>
      </c>
      <c r="Z132">
        <v>845</v>
      </c>
      <c r="AA132">
        <v>834</v>
      </c>
      <c r="AB132">
        <v>867</v>
      </c>
      <c r="AC132">
        <v>92</v>
      </c>
      <c r="AD132">
        <v>12.69</v>
      </c>
      <c r="AE132">
        <v>0.28999999999999998</v>
      </c>
      <c r="AF132">
        <v>978</v>
      </c>
      <c r="AG132">
        <v>-9</v>
      </c>
      <c r="AH132">
        <v>82</v>
      </c>
      <c r="AI132">
        <v>29</v>
      </c>
      <c r="AJ132">
        <v>191</v>
      </c>
      <c r="AK132">
        <v>169</v>
      </c>
      <c r="AL132">
        <v>5.5</v>
      </c>
      <c r="AM132">
        <v>176</v>
      </c>
      <c r="AN132" t="s">
        <v>155</v>
      </c>
      <c r="AO132">
        <v>2</v>
      </c>
      <c r="AP132" s="28">
        <v>0.78721064814814812</v>
      </c>
      <c r="AQ132">
        <v>47.158597</v>
      </c>
      <c r="AR132">
        <v>-88.489693000000003</v>
      </c>
      <c r="AS132">
        <v>304.2</v>
      </c>
      <c r="AT132">
        <v>0</v>
      </c>
      <c r="AU132">
        <v>12</v>
      </c>
      <c r="AV132">
        <v>10</v>
      </c>
      <c r="AW132" t="s">
        <v>204</v>
      </c>
      <c r="AX132">
        <v>1.1000000000000001</v>
      </c>
      <c r="AY132">
        <v>1.7</v>
      </c>
      <c r="AZ132">
        <v>2.1</v>
      </c>
      <c r="BA132">
        <v>14.545</v>
      </c>
      <c r="BB132">
        <v>116.57</v>
      </c>
      <c r="BC132">
        <v>8.01</v>
      </c>
      <c r="BD132">
        <v>1.2350000000000001</v>
      </c>
      <c r="BE132">
        <v>3215.9380000000001</v>
      </c>
      <c r="BF132">
        <v>10.291</v>
      </c>
      <c r="BG132">
        <v>2.4649999999999999</v>
      </c>
      <c r="BH132">
        <v>6.0389999999999997</v>
      </c>
      <c r="BI132">
        <v>8.5039999999999996</v>
      </c>
      <c r="BJ132">
        <v>1.9059999999999999</v>
      </c>
      <c r="BK132">
        <v>4.6710000000000003</v>
      </c>
      <c r="BL132">
        <v>6.5780000000000003</v>
      </c>
      <c r="BM132">
        <v>3.7328000000000001</v>
      </c>
      <c r="BQ132">
        <v>24167.126</v>
      </c>
      <c r="BR132">
        <v>5.6059999999999999E-3</v>
      </c>
      <c r="BS132">
        <v>-5</v>
      </c>
      <c r="BT132">
        <v>6.0000000000000001E-3</v>
      </c>
      <c r="BU132">
        <v>0.13699700000000001</v>
      </c>
    </row>
    <row r="133" spans="1:73" x14ac:dyDescent="0.25">
      <c r="A133" s="26">
        <v>43529</v>
      </c>
      <c r="B133" s="27">
        <v>0.57888429398148145</v>
      </c>
      <c r="C133">
        <v>1.79</v>
      </c>
      <c r="D133">
        <v>8.9999999999999993E-3</v>
      </c>
      <c r="E133">
        <v>90</v>
      </c>
      <c r="F133">
        <v>13.1</v>
      </c>
      <c r="G133">
        <v>32.1</v>
      </c>
      <c r="H133">
        <v>62.8</v>
      </c>
      <c r="J133">
        <v>18.5</v>
      </c>
      <c r="K133">
        <v>0.98780000000000001</v>
      </c>
      <c r="L133">
        <v>1.7682</v>
      </c>
      <c r="M133">
        <v>8.8999999999999999E-3</v>
      </c>
      <c r="N133">
        <v>12.940200000000001</v>
      </c>
      <c r="O133">
        <v>31.708500000000001</v>
      </c>
      <c r="P133">
        <v>44.6</v>
      </c>
      <c r="Q133">
        <v>10.008900000000001</v>
      </c>
      <c r="R133">
        <v>24.525500000000001</v>
      </c>
      <c r="S133">
        <v>34.5</v>
      </c>
      <c r="T133">
        <v>62.781100000000002</v>
      </c>
      <c r="W133">
        <v>0</v>
      </c>
      <c r="X133">
        <v>18.2744</v>
      </c>
      <c r="Y133">
        <v>13.5</v>
      </c>
      <c r="Z133">
        <v>846</v>
      </c>
      <c r="AA133">
        <v>833</v>
      </c>
      <c r="AB133">
        <v>867</v>
      </c>
      <c r="AC133">
        <v>92</v>
      </c>
      <c r="AD133">
        <v>12.69</v>
      </c>
      <c r="AE133">
        <v>0.28999999999999998</v>
      </c>
      <c r="AF133">
        <v>978</v>
      </c>
      <c r="AG133">
        <v>-9</v>
      </c>
      <c r="AH133">
        <v>82</v>
      </c>
      <c r="AI133">
        <v>29</v>
      </c>
      <c r="AJ133">
        <v>191</v>
      </c>
      <c r="AK133">
        <v>169</v>
      </c>
      <c r="AL133">
        <v>5.5</v>
      </c>
      <c r="AM133">
        <v>176</v>
      </c>
      <c r="AN133" t="s">
        <v>155</v>
      </c>
      <c r="AO133">
        <v>2</v>
      </c>
      <c r="AP133" s="28">
        <v>0.78722222222222227</v>
      </c>
      <c r="AQ133">
        <v>47.158597</v>
      </c>
      <c r="AR133">
        <v>-88.489693000000003</v>
      </c>
      <c r="AS133">
        <v>304.2</v>
      </c>
      <c r="AT133">
        <v>0</v>
      </c>
      <c r="AU133">
        <v>12</v>
      </c>
      <c r="AV133">
        <v>10</v>
      </c>
      <c r="AW133" t="s">
        <v>204</v>
      </c>
      <c r="AX133">
        <v>1.1000000000000001</v>
      </c>
      <c r="AY133">
        <v>1.7</v>
      </c>
      <c r="AZ133">
        <v>2.1</v>
      </c>
      <c r="BA133">
        <v>14.545</v>
      </c>
      <c r="BB133">
        <v>116.59</v>
      </c>
      <c r="BC133">
        <v>8.02</v>
      </c>
      <c r="BD133">
        <v>1.2350000000000001</v>
      </c>
      <c r="BE133">
        <v>3216.366</v>
      </c>
      <c r="BF133">
        <v>10.292999999999999</v>
      </c>
      <c r="BG133">
        <v>2.4649999999999999</v>
      </c>
      <c r="BH133">
        <v>6.04</v>
      </c>
      <c r="BI133">
        <v>8.5050000000000008</v>
      </c>
      <c r="BJ133">
        <v>1.907</v>
      </c>
      <c r="BK133">
        <v>4.6719999999999997</v>
      </c>
      <c r="BL133">
        <v>6.5789999999999997</v>
      </c>
      <c r="BM133">
        <v>3.6002999999999998</v>
      </c>
      <c r="BQ133">
        <v>24170.339</v>
      </c>
      <c r="BR133">
        <v>6.0000000000000001E-3</v>
      </c>
      <c r="BS133">
        <v>-5</v>
      </c>
      <c r="BT133">
        <v>6.6059999999999999E-3</v>
      </c>
      <c r="BU133">
        <v>0.14662500000000001</v>
      </c>
    </row>
    <row r="134" spans="1:73" x14ac:dyDescent="0.25">
      <c r="A134" s="26">
        <v>43529</v>
      </c>
      <c r="B134" s="27">
        <v>0.57889586805555548</v>
      </c>
      <c r="C134">
        <v>1.79</v>
      </c>
      <c r="D134">
        <v>8.9999999999999993E-3</v>
      </c>
      <c r="E134">
        <v>90</v>
      </c>
      <c r="F134">
        <v>13</v>
      </c>
      <c r="G134">
        <v>32</v>
      </c>
      <c r="H134">
        <v>64.400000000000006</v>
      </c>
      <c r="J134">
        <v>18.5</v>
      </c>
      <c r="K134">
        <v>0.98780000000000001</v>
      </c>
      <c r="L134">
        <v>1.7682</v>
      </c>
      <c r="M134">
        <v>8.8999999999999999E-3</v>
      </c>
      <c r="N134">
        <v>12.8775</v>
      </c>
      <c r="O134">
        <v>31.645800000000001</v>
      </c>
      <c r="P134">
        <v>44.5</v>
      </c>
      <c r="Q134">
        <v>9.9603999999999999</v>
      </c>
      <c r="R134">
        <v>24.477</v>
      </c>
      <c r="S134">
        <v>34.4</v>
      </c>
      <c r="T134">
        <v>64.436000000000007</v>
      </c>
      <c r="W134">
        <v>0</v>
      </c>
      <c r="X134">
        <v>18.2743</v>
      </c>
      <c r="Y134">
        <v>13.5</v>
      </c>
      <c r="Z134">
        <v>845</v>
      </c>
      <c r="AA134">
        <v>834</v>
      </c>
      <c r="AB134">
        <v>867</v>
      </c>
      <c r="AC134">
        <v>92</v>
      </c>
      <c r="AD134">
        <v>12.69</v>
      </c>
      <c r="AE134">
        <v>0.28999999999999998</v>
      </c>
      <c r="AF134">
        <v>978</v>
      </c>
      <c r="AG134">
        <v>-9</v>
      </c>
      <c r="AH134">
        <v>82</v>
      </c>
      <c r="AI134">
        <v>29</v>
      </c>
      <c r="AJ134">
        <v>191</v>
      </c>
      <c r="AK134">
        <v>169</v>
      </c>
      <c r="AL134">
        <v>5.5</v>
      </c>
      <c r="AM134">
        <v>175.7</v>
      </c>
      <c r="AN134" t="s">
        <v>155</v>
      </c>
      <c r="AO134">
        <v>2</v>
      </c>
      <c r="AP134" s="28">
        <v>0.78724537037037035</v>
      </c>
      <c r="AQ134">
        <v>47.158597</v>
      </c>
      <c r="AR134">
        <v>-88.489693000000003</v>
      </c>
      <c r="AS134">
        <v>304.3</v>
      </c>
      <c r="AT134">
        <v>0</v>
      </c>
      <c r="AU134">
        <v>12</v>
      </c>
      <c r="AV134">
        <v>10</v>
      </c>
      <c r="AW134" t="s">
        <v>204</v>
      </c>
      <c r="AX134">
        <v>1.1000000000000001</v>
      </c>
      <c r="AY134">
        <v>1.7</v>
      </c>
      <c r="AZ134">
        <v>2.1</v>
      </c>
      <c r="BA134">
        <v>14.545</v>
      </c>
      <c r="BB134">
        <v>116.57</v>
      </c>
      <c r="BC134">
        <v>8.01</v>
      </c>
      <c r="BD134">
        <v>1.2350000000000001</v>
      </c>
      <c r="BE134">
        <v>3216.0610000000001</v>
      </c>
      <c r="BF134">
        <v>10.292</v>
      </c>
      <c r="BG134">
        <v>2.4529999999999998</v>
      </c>
      <c r="BH134">
        <v>6.0279999999999996</v>
      </c>
      <c r="BI134">
        <v>8.4809999999999999</v>
      </c>
      <c r="BJ134">
        <v>1.897</v>
      </c>
      <c r="BK134">
        <v>4.6619999999999999</v>
      </c>
      <c r="BL134">
        <v>6.5590000000000002</v>
      </c>
      <c r="BM134">
        <v>3.6949000000000001</v>
      </c>
      <c r="BQ134">
        <v>24168.045999999998</v>
      </c>
      <c r="BR134">
        <v>6.0000000000000001E-3</v>
      </c>
      <c r="BS134">
        <v>-5</v>
      </c>
      <c r="BT134">
        <v>6.3940000000000004E-3</v>
      </c>
      <c r="BU134">
        <v>0.14662500000000001</v>
      </c>
    </row>
    <row r="135" spans="1:73" x14ac:dyDescent="0.25">
      <c r="A135" s="26">
        <v>43529</v>
      </c>
      <c r="B135" s="27">
        <v>0.57890744212962963</v>
      </c>
      <c r="C135">
        <v>1.79</v>
      </c>
      <c r="D135">
        <v>9.5999999999999992E-3</v>
      </c>
      <c r="E135">
        <v>95.609348999999995</v>
      </c>
      <c r="F135">
        <v>13</v>
      </c>
      <c r="G135">
        <v>32</v>
      </c>
      <c r="H135">
        <v>66.400000000000006</v>
      </c>
      <c r="J135">
        <v>18.5</v>
      </c>
      <c r="K135">
        <v>0.98780000000000001</v>
      </c>
      <c r="L135">
        <v>1.7682</v>
      </c>
      <c r="M135">
        <v>9.4000000000000004E-3</v>
      </c>
      <c r="N135">
        <v>12.8413</v>
      </c>
      <c r="O135">
        <v>31.609400000000001</v>
      </c>
      <c r="P135">
        <v>44.5</v>
      </c>
      <c r="Q135">
        <v>9.9323999999999995</v>
      </c>
      <c r="R135">
        <v>24.448899999999998</v>
      </c>
      <c r="S135">
        <v>34.4</v>
      </c>
      <c r="T135">
        <v>66.429299999999998</v>
      </c>
      <c r="W135">
        <v>0</v>
      </c>
      <c r="X135">
        <v>18.2742</v>
      </c>
      <c r="Y135">
        <v>13.5</v>
      </c>
      <c r="Z135">
        <v>846</v>
      </c>
      <c r="AA135">
        <v>834</v>
      </c>
      <c r="AB135">
        <v>867</v>
      </c>
      <c r="AC135">
        <v>92</v>
      </c>
      <c r="AD135">
        <v>12.69</v>
      </c>
      <c r="AE135">
        <v>0.28999999999999998</v>
      </c>
      <c r="AF135">
        <v>978</v>
      </c>
      <c r="AG135">
        <v>-9</v>
      </c>
      <c r="AH135">
        <v>82</v>
      </c>
      <c r="AI135">
        <v>29</v>
      </c>
      <c r="AJ135">
        <v>191</v>
      </c>
      <c r="AK135">
        <v>169</v>
      </c>
      <c r="AL135">
        <v>5.5</v>
      </c>
      <c r="AM135">
        <v>175.3</v>
      </c>
      <c r="AN135" t="s">
        <v>155</v>
      </c>
      <c r="AO135">
        <v>2</v>
      </c>
      <c r="AP135" s="28">
        <v>0.7872569444444445</v>
      </c>
      <c r="AQ135">
        <v>47.158597</v>
      </c>
      <c r="AR135">
        <v>-88.489693000000003</v>
      </c>
      <c r="AS135">
        <v>304.3</v>
      </c>
      <c r="AT135">
        <v>0</v>
      </c>
      <c r="AU135">
        <v>12</v>
      </c>
      <c r="AV135">
        <v>10</v>
      </c>
      <c r="AW135" t="s">
        <v>204</v>
      </c>
      <c r="AX135">
        <v>1.1000000000000001</v>
      </c>
      <c r="AY135">
        <v>1.7</v>
      </c>
      <c r="AZ135">
        <v>2.1</v>
      </c>
      <c r="BA135">
        <v>14.545</v>
      </c>
      <c r="BB135">
        <v>116.53</v>
      </c>
      <c r="BC135">
        <v>8.01</v>
      </c>
      <c r="BD135">
        <v>1.236</v>
      </c>
      <c r="BE135">
        <v>3214.672</v>
      </c>
      <c r="BF135">
        <v>10.929</v>
      </c>
      <c r="BG135">
        <v>2.4449999999999998</v>
      </c>
      <c r="BH135">
        <v>6.0179999999999998</v>
      </c>
      <c r="BI135">
        <v>8.4629999999999992</v>
      </c>
      <c r="BJ135">
        <v>1.891</v>
      </c>
      <c r="BK135">
        <v>4.6550000000000002</v>
      </c>
      <c r="BL135">
        <v>6.5460000000000003</v>
      </c>
      <c r="BM135">
        <v>3.8075999999999999</v>
      </c>
      <c r="BQ135">
        <v>24157.609</v>
      </c>
      <c r="BR135">
        <v>6.0000000000000001E-3</v>
      </c>
      <c r="BS135">
        <v>-5</v>
      </c>
      <c r="BT135">
        <v>6.6059999999999999E-3</v>
      </c>
      <c r="BU135">
        <v>0.14662500000000001</v>
      </c>
    </row>
    <row r="136" spans="1:73" x14ac:dyDescent="0.25">
      <c r="A136" s="26">
        <v>43529</v>
      </c>
      <c r="B136" s="27">
        <v>0.57891901620370367</v>
      </c>
      <c r="C136">
        <v>1.79</v>
      </c>
      <c r="D136">
        <v>0.01</v>
      </c>
      <c r="E136">
        <v>100</v>
      </c>
      <c r="F136">
        <v>13</v>
      </c>
      <c r="G136">
        <v>32</v>
      </c>
      <c r="H136">
        <v>62.3</v>
      </c>
      <c r="J136">
        <v>18.5</v>
      </c>
      <c r="K136">
        <v>0.98780000000000001</v>
      </c>
      <c r="L136">
        <v>1.7682</v>
      </c>
      <c r="M136">
        <v>9.9000000000000008E-3</v>
      </c>
      <c r="N136">
        <v>12.8413</v>
      </c>
      <c r="O136">
        <v>31.609400000000001</v>
      </c>
      <c r="P136">
        <v>44.5</v>
      </c>
      <c r="Q136">
        <v>9.9323999999999995</v>
      </c>
      <c r="R136">
        <v>24.448899999999998</v>
      </c>
      <c r="S136">
        <v>34.4</v>
      </c>
      <c r="T136">
        <v>62.3401</v>
      </c>
      <c r="W136">
        <v>0</v>
      </c>
      <c r="X136">
        <v>18.2742</v>
      </c>
      <c r="Y136">
        <v>13.5</v>
      </c>
      <c r="Z136">
        <v>845</v>
      </c>
      <c r="AA136">
        <v>834</v>
      </c>
      <c r="AB136">
        <v>867</v>
      </c>
      <c r="AC136">
        <v>92</v>
      </c>
      <c r="AD136">
        <v>12.69</v>
      </c>
      <c r="AE136">
        <v>0.28999999999999998</v>
      </c>
      <c r="AF136">
        <v>978</v>
      </c>
      <c r="AG136">
        <v>-9</v>
      </c>
      <c r="AH136">
        <v>82</v>
      </c>
      <c r="AI136">
        <v>29</v>
      </c>
      <c r="AJ136">
        <v>191</v>
      </c>
      <c r="AK136">
        <v>169</v>
      </c>
      <c r="AL136">
        <v>5.5</v>
      </c>
      <c r="AM136">
        <v>175</v>
      </c>
      <c r="AN136" t="s">
        <v>155</v>
      </c>
      <c r="AO136">
        <v>2</v>
      </c>
      <c r="AP136" s="28">
        <v>0.78726851851851853</v>
      </c>
      <c r="AQ136">
        <v>47.158597</v>
      </c>
      <c r="AR136">
        <v>-88.489693000000003</v>
      </c>
      <c r="AS136">
        <v>304.39999999999998</v>
      </c>
      <c r="AT136">
        <v>0</v>
      </c>
      <c r="AU136">
        <v>12</v>
      </c>
      <c r="AV136">
        <v>10</v>
      </c>
      <c r="AW136" t="s">
        <v>204</v>
      </c>
      <c r="AX136">
        <v>1.1000000000000001</v>
      </c>
      <c r="AY136">
        <v>1.7</v>
      </c>
      <c r="AZ136">
        <v>2.0605389999999999</v>
      </c>
      <c r="BA136">
        <v>14.545</v>
      </c>
      <c r="BB136">
        <v>116.52</v>
      </c>
      <c r="BC136">
        <v>8.01</v>
      </c>
      <c r="BD136">
        <v>1.236</v>
      </c>
      <c r="BE136">
        <v>3214.6260000000002</v>
      </c>
      <c r="BF136">
        <v>11.43</v>
      </c>
      <c r="BG136">
        <v>2.4449999999999998</v>
      </c>
      <c r="BH136">
        <v>6.0179999999999998</v>
      </c>
      <c r="BI136">
        <v>8.4629999999999992</v>
      </c>
      <c r="BJ136">
        <v>1.891</v>
      </c>
      <c r="BK136">
        <v>4.6550000000000002</v>
      </c>
      <c r="BL136">
        <v>6.5460000000000003</v>
      </c>
      <c r="BM136">
        <v>3.5731000000000002</v>
      </c>
      <c r="BQ136">
        <v>24157.263999999999</v>
      </c>
      <c r="BR136">
        <v>6.0000000000000001E-3</v>
      </c>
      <c r="BS136">
        <v>-5</v>
      </c>
      <c r="BT136">
        <v>7.0000000000000001E-3</v>
      </c>
      <c r="BU136">
        <v>0.14662500000000001</v>
      </c>
    </row>
    <row r="137" spans="1:73" x14ac:dyDescent="0.25">
      <c r="A137" s="26">
        <v>43529</v>
      </c>
      <c r="B137" s="27">
        <v>0.57893059027777782</v>
      </c>
      <c r="C137">
        <v>1.79</v>
      </c>
      <c r="D137">
        <v>0.01</v>
      </c>
      <c r="E137">
        <v>100</v>
      </c>
      <c r="F137">
        <v>12.9</v>
      </c>
      <c r="G137">
        <v>32</v>
      </c>
      <c r="H137">
        <v>66.2</v>
      </c>
      <c r="J137">
        <v>18.5</v>
      </c>
      <c r="K137">
        <v>0.98780000000000001</v>
      </c>
      <c r="L137">
        <v>1.7682</v>
      </c>
      <c r="M137">
        <v>9.9000000000000008E-3</v>
      </c>
      <c r="N137">
        <v>12.742800000000001</v>
      </c>
      <c r="O137">
        <v>31.61</v>
      </c>
      <c r="P137">
        <v>44.4</v>
      </c>
      <c r="Q137">
        <v>9.8561999999999994</v>
      </c>
      <c r="R137">
        <v>24.449400000000001</v>
      </c>
      <c r="S137">
        <v>34.299999999999997</v>
      </c>
      <c r="T137">
        <v>66.225499999999997</v>
      </c>
      <c r="W137">
        <v>0</v>
      </c>
      <c r="X137">
        <v>18.2746</v>
      </c>
      <c r="Y137">
        <v>13.5</v>
      </c>
      <c r="Z137">
        <v>845</v>
      </c>
      <c r="AA137">
        <v>834</v>
      </c>
      <c r="AB137">
        <v>867</v>
      </c>
      <c r="AC137">
        <v>92</v>
      </c>
      <c r="AD137">
        <v>12.69</v>
      </c>
      <c r="AE137">
        <v>0.28999999999999998</v>
      </c>
      <c r="AF137">
        <v>978</v>
      </c>
      <c r="AG137">
        <v>-9</v>
      </c>
      <c r="AH137">
        <v>82</v>
      </c>
      <c r="AI137">
        <v>29</v>
      </c>
      <c r="AJ137">
        <v>191</v>
      </c>
      <c r="AK137">
        <v>169.6</v>
      </c>
      <c r="AL137">
        <v>5.6</v>
      </c>
      <c r="AM137">
        <v>175.4</v>
      </c>
      <c r="AN137" t="s">
        <v>155</v>
      </c>
      <c r="AO137">
        <v>2</v>
      </c>
      <c r="AP137" s="28">
        <v>0.78728009259259257</v>
      </c>
      <c r="AQ137">
        <v>47.158597</v>
      </c>
      <c r="AR137">
        <v>-88.489693000000003</v>
      </c>
      <c r="AS137">
        <v>304.39999999999998</v>
      </c>
      <c r="AT137">
        <v>0</v>
      </c>
      <c r="AU137">
        <v>12</v>
      </c>
      <c r="AV137">
        <v>10</v>
      </c>
      <c r="AW137" t="s">
        <v>204</v>
      </c>
      <c r="AX137">
        <v>1.1000000000000001</v>
      </c>
      <c r="AY137">
        <v>1.7</v>
      </c>
      <c r="AZ137">
        <v>2</v>
      </c>
      <c r="BA137">
        <v>14.545</v>
      </c>
      <c r="BB137">
        <v>116.5</v>
      </c>
      <c r="BC137">
        <v>8.01</v>
      </c>
      <c r="BD137">
        <v>1.234</v>
      </c>
      <c r="BE137">
        <v>3213.9090000000001</v>
      </c>
      <c r="BF137">
        <v>11.428000000000001</v>
      </c>
      <c r="BG137">
        <v>2.4260000000000002</v>
      </c>
      <c r="BH137">
        <v>6.0170000000000003</v>
      </c>
      <c r="BI137">
        <v>8.4420000000000002</v>
      </c>
      <c r="BJ137">
        <v>1.8759999999999999</v>
      </c>
      <c r="BK137">
        <v>4.6539999999999999</v>
      </c>
      <c r="BL137">
        <v>6.53</v>
      </c>
      <c r="BM137">
        <v>3.7949000000000002</v>
      </c>
      <c r="BQ137">
        <v>24151.876</v>
      </c>
      <c r="BR137">
        <v>7.2119999999999997E-3</v>
      </c>
      <c r="BS137">
        <v>-5</v>
      </c>
      <c r="BT137">
        <v>6.3940000000000004E-3</v>
      </c>
      <c r="BU137">
        <v>0.17624300000000001</v>
      </c>
    </row>
    <row r="138" spans="1:73" x14ac:dyDescent="0.25">
      <c r="A138" s="26">
        <v>43529</v>
      </c>
      <c r="B138" s="27">
        <v>0.57894216435185186</v>
      </c>
      <c r="C138">
        <v>1.79</v>
      </c>
      <c r="D138">
        <v>0.01</v>
      </c>
      <c r="E138">
        <v>100</v>
      </c>
      <c r="F138">
        <v>12.9</v>
      </c>
      <c r="G138">
        <v>31.9</v>
      </c>
      <c r="H138">
        <v>64.7</v>
      </c>
      <c r="J138">
        <v>18.5</v>
      </c>
      <c r="K138">
        <v>0.98780000000000001</v>
      </c>
      <c r="L138">
        <v>1.7682</v>
      </c>
      <c r="M138">
        <v>9.9000000000000008E-3</v>
      </c>
      <c r="N138">
        <v>12.743</v>
      </c>
      <c r="O138">
        <v>31.547899999999998</v>
      </c>
      <c r="P138">
        <v>44.3</v>
      </c>
      <c r="Q138">
        <v>9.8562999999999992</v>
      </c>
      <c r="R138">
        <v>24.401299999999999</v>
      </c>
      <c r="S138">
        <v>34.299999999999997</v>
      </c>
      <c r="T138">
        <v>64.732299999999995</v>
      </c>
      <c r="W138">
        <v>0</v>
      </c>
      <c r="X138">
        <v>18.274899999999999</v>
      </c>
      <c r="Y138">
        <v>13.5</v>
      </c>
      <c r="Z138">
        <v>846</v>
      </c>
      <c r="AA138">
        <v>834</v>
      </c>
      <c r="AB138">
        <v>867</v>
      </c>
      <c r="AC138">
        <v>92</v>
      </c>
      <c r="AD138">
        <v>12.69</v>
      </c>
      <c r="AE138">
        <v>0.28999999999999998</v>
      </c>
      <c r="AF138">
        <v>978</v>
      </c>
      <c r="AG138">
        <v>-9</v>
      </c>
      <c r="AH138">
        <v>82</v>
      </c>
      <c r="AI138">
        <v>29</v>
      </c>
      <c r="AJ138">
        <v>191</v>
      </c>
      <c r="AK138">
        <v>170</v>
      </c>
      <c r="AL138">
        <v>5.6</v>
      </c>
      <c r="AM138">
        <v>175.7</v>
      </c>
      <c r="AN138" t="s">
        <v>155</v>
      </c>
      <c r="AO138">
        <v>2</v>
      </c>
      <c r="AP138" s="28">
        <v>0.78729166666666661</v>
      </c>
      <c r="AQ138">
        <v>47.158597</v>
      </c>
      <c r="AR138">
        <v>-88.489693000000003</v>
      </c>
      <c r="AS138">
        <v>304.39999999999998</v>
      </c>
      <c r="AT138">
        <v>0</v>
      </c>
      <c r="AU138">
        <v>12</v>
      </c>
      <c r="AV138">
        <v>10</v>
      </c>
      <c r="AW138" t="s">
        <v>204</v>
      </c>
      <c r="AX138">
        <v>1.1000000000000001</v>
      </c>
      <c r="AY138">
        <v>1.7</v>
      </c>
      <c r="AZ138">
        <v>2</v>
      </c>
      <c r="BA138">
        <v>14.545</v>
      </c>
      <c r="BB138">
        <v>116.51</v>
      </c>
      <c r="BC138">
        <v>8.01</v>
      </c>
      <c r="BD138">
        <v>1.232</v>
      </c>
      <c r="BE138">
        <v>3214.183</v>
      </c>
      <c r="BF138">
        <v>11.429</v>
      </c>
      <c r="BG138">
        <v>2.4260000000000002</v>
      </c>
      <c r="BH138">
        <v>6.0049999999999999</v>
      </c>
      <c r="BI138">
        <v>8.4309999999999992</v>
      </c>
      <c r="BJ138">
        <v>1.8759999999999999</v>
      </c>
      <c r="BK138">
        <v>4.6449999999999996</v>
      </c>
      <c r="BL138">
        <v>6.5209999999999999</v>
      </c>
      <c r="BM138">
        <v>3.7096</v>
      </c>
      <c r="BQ138">
        <v>24153.935000000001</v>
      </c>
      <c r="BR138">
        <v>6.7879999999999998E-3</v>
      </c>
      <c r="BS138">
        <v>-5</v>
      </c>
      <c r="BT138">
        <v>6.0000000000000001E-3</v>
      </c>
      <c r="BU138">
        <v>0.165882</v>
      </c>
    </row>
    <row r="139" spans="1:73" x14ac:dyDescent="0.25">
      <c r="A139" s="26">
        <v>43529</v>
      </c>
      <c r="B139" s="27">
        <v>0.5789537384259259</v>
      </c>
      <c r="C139">
        <v>1.79</v>
      </c>
      <c r="D139">
        <v>0.01</v>
      </c>
      <c r="E139">
        <v>100</v>
      </c>
      <c r="F139">
        <v>12.8</v>
      </c>
      <c r="G139">
        <v>31.8</v>
      </c>
      <c r="H139">
        <v>63.3</v>
      </c>
      <c r="J139">
        <v>18.5</v>
      </c>
      <c r="K139">
        <v>0.98780000000000001</v>
      </c>
      <c r="L139">
        <v>1.7682</v>
      </c>
      <c r="M139">
        <v>9.9000000000000008E-3</v>
      </c>
      <c r="N139">
        <v>12.6442</v>
      </c>
      <c r="O139">
        <v>31.449400000000001</v>
      </c>
      <c r="P139">
        <v>44.1</v>
      </c>
      <c r="Q139">
        <v>9.7798999999999996</v>
      </c>
      <c r="R139">
        <v>24.325099999999999</v>
      </c>
      <c r="S139">
        <v>34.1</v>
      </c>
      <c r="T139">
        <v>63.308399999999999</v>
      </c>
      <c r="W139">
        <v>0</v>
      </c>
      <c r="X139">
        <v>18.274899999999999</v>
      </c>
      <c r="Y139">
        <v>13.5</v>
      </c>
      <c r="Z139">
        <v>845</v>
      </c>
      <c r="AA139">
        <v>834</v>
      </c>
      <c r="AB139">
        <v>867</v>
      </c>
      <c r="AC139">
        <v>92</v>
      </c>
      <c r="AD139">
        <v>12.69</v>
      </c>
      <c r="AE139">
        <v>0.28999999999999998</v>
      </c>
      <c r="AF139">
        <v>978</v>
      </c>
      <c r="AG139">
        <v>-9</v>
      </c>
      <c r="AH139">
        <v>82</v>
      </c>
      <c r="AI139">
        <v>29</v>
      </c>
      <c r="AJ139">
        <v>191</v>
      </c>
      <c r="AK139">
        <v>169.4</v>
      </c>
      <c r="AL139">
        <v>5.6</v>
      </c>
      <c r="AM139">
        <v>176</v>
      </c>
      <c r="AN139" t="s">
        <v>155</v>
      </c>
      <c r="AO139">
        <v>2</v>
      </c>
      <c r="AP139" s="28">
        <v>0.78730324074074076</v>
      </c>
      <c r="AQ139">
        <v>47.158597</v>
      </c>
      <c r="AR139">
        <v>-88.489693000000003</v>
      </c>
      <c r="AS139">
        <v>304.5</v>
      </c>
      <c r="AT139">
        <v>0</v>
      </c>
      <c r="AU139">
        <v>12</v>
      </c>
      <c r="AV139">
        <v>11</v>
      </c>
      <c r="AW139" t="s">
        <v>202</v>
      </c>
      <c r="AX139">
        <v>1.1000000000000001</v>
      </c>
      <c r="AY139">
        <v>1.7</v>
      </c>
      <c r="AZ139">
        <v>2</v>
      </c>
      <c r="BA139">
        <v>14.545</v>
      </c>
      <c r="BB139">
        <v>116.52</v>
      </c>
      <c r="BC139">
        <v>8.01</v>
      </c>
      <c r="BD139">
        <v>1.232</v>
      </c>
      <c r="BE139">
        <v>3214.4450000000002</v>
      </c>
      <c r="BF139">
        <v>11.43</v>
      </c>
      <c r="BG139">
        <v>2.407</v>
      </c>
      <c r="BH139">
        <v>5.9870000000000001</v>
      </c>
      <c r="BI139">
        <v>8.3940000000000001</v>
      </c>
      <c r="BJ139">
        <v>1.8620000000000001</v>
      </c>
      <c r="BK139">
        <v>4.6310000000000002</v>
      </c>
      <c r="BL139">
        <v>6.4930000000000003</v>
      </c>
      <c r="BM139">
        <v>3.6282999999999999</v>
      </c>
      <c r="BQ139">
        <v>24155.905999999999</v>
      </c>
      <c r="BR139">
        <v>7.2119999999999997E-3</v>
      </c>
      <c r="BS139">
        <v>-5</v>
      </c>
      <c r="BT139">
        <v>5.3940000000000004E-3</v>
      </c>
      <c r="BU139">
        <v>0.17624300000000001</v>
      </c>
    </row>
    <row r="140" spans="1:73" x14ac:dyDescent="0.25">
      <c r="A140" s="26">
        <v>43529</v>
      </c>
      <c r="B140" s="27">
        <v>0.57896531249999994</v>
      </c>
      <c r="C140">
        <v>1.79</v>
      </c>
      <c r="D140">
        <v>0.01</v>
      </c>
      <c r="E140">
        <v>100</v>
      </c>
      <c r="F140">
        <v>12.7</v>
      </c>
      <c r="G140">
        <v>31.6</v>
      </c>
      <c r="H140">
        <v>65.7</v>
      </c>
      <c r="J140">
        <v>18.5</v>
      </c>
      <c r="K140">
        <v>0.9879</v>
      </c>
      <c r="L140">
        <v>1.7683</v>
      </c>
      <c r="M140">
        <v>9.9000000000000008E-3</v>
      </c>
      <c r="N140">
        <v>12.5457</v>
      </c>
      <c r="O140">
        <v>31.252600000000001</v>
      </c>
      <c r="P140">
        <v>43.8</v>
      </c>
      <c r="Q140">
        <v>9.7036999999999995</v>
      </c>
      <c r="R140">
        <v>24.172999999999998</v>
      </c>
      <c r="S140">
        <v>33.9</v>
      </c>
      <c r="T140">
        <v>65.744799999999998</v>
      </c>
      <c r="W140">
        <v>0</v>
      </c>
      <c r="X140">
        <v>18.275300000000001</v>
      </c>
      <c r="Y140">
        <v>13.5</v>
      </c>
      <c r="Z140">
        <v>845</v>
      </c>
      <c r="AA140">
        <v>834</v>
      </c>
      <c r="AB140">
        <v>867</v>
      </c>
      <c r="AC140">
        <v>92</v>
      </c>
      <c r="AD140">
        <v>12.69</v>
      </c>
      <c r="AE140">
        <v>0.28999999999999998</v>
      </c>
      <c r="AF140">
        <v>978</v>
      </c>
      <c r="AG140">
        <v>-9</v>
      </c>
      <c r="AH140">
        <v>82</v>
      </c>
      <c r="AI140">
        <v>29</v>
      </c>
      <c r="AJ140">
        <v>191</v>
      </c>
      <c r="AK140">
        <v>169.6</v>
      </c>
      <c r="AL140">
        <v>5.7</v>
      </c>
      <c r="AM140">
        <v>176</v>
      </c>
      <c r="AN140" t="s">
        <v>155</v>
      </c>
      <c r="AO140">
        <v>2</v>
      </c>
      <c r="AP140" s="28">
        <v>0.78731481481481491</v>
      </c>
      <c r="AQ140">
        <v>47.158597</v>
      </c>
      <c r="AR140">
        <v>-88.489693000000003</v>
      </c>
      <c r="AS140">
        <v>304.60000000000002</v>
      </c>
      <c r="AT140">
        <v>0</v>
      </c>
      <c r="AU140">
        <v>12</v>
      </c>
      <c r="AV140">
        <v>11</v>
      </c>
      <c r="AW140" t="s">
        <v>202</v>
      </c>
      <c r="AX140">
        <v>1.1000000000000001</v>
      </c>
      <c r="AY140">
        <v>1.7</v>
      </c>
      <c r="AZ140">
        <v>2</v>
      </c>
      <c r="BA140">
        <v>14.545</v>
      </c>
      <c r="BB140">
        <v>116.5</v>
      </c>
      <c r="BC140">
        <v>8.01</v>
      </c>
      <c r="BD140">
        <v>1.23</v>
      </c>
      <c r="BE140">
        <v>3213.9949999999999</v>
      </c>
      <c r="BF140">
        <v>11.428000000000001</v>
      </c>
      <c r="BG140">
        <v>2.3879999999999999</v>
      </c>
      <c r="BH140">
        <v>5.9489999999999998</v>
      </c>
      <c r="BI140">
        <v>8.3369999999999997</v>
      </c>
      <c r="BJ140">
        <v>1.847</v>
      </c>
      <c r="BK140">
        <v>4.601</v>
      </c>
      <c r="BL140">
        <v>6.4480000000000004</v>
      </c>
      <c r="BM140">
        <v>3.7673000000000001</v>
      </c>
      <c r="BQ140">
        <v>24152.523000000001</v>
      </c>
      <c r="BR140">
        <v>8.0000000000000002E-3</v>
      </c>
      <c r="BS140">
        <v>-5</v>
      </c>
      <c r="BT140">
        <v>5.6059999999999999E-3</v>
      </c>
      <c r="BU140">
        <v>0.19550000000000001</v>
      </c>
    </row>
    <row r="141" spans="1:73" x14ac:dyDescent="0.25">
      <c r="A141" s="26">
        <v>43529</v>
      </c>
      <c r="B141" s="27">
        <v>0.57897688657407409</v>
      </c>
      <c r="C141">
        <v>1.79</v>
      </c>
      <c r="D141">
        <v>0.01</v>
      </c>
      <c r="E141">
        <v>100</v>
      </c>
      <c r="F141">
        <v>12.7</v>
      </c>
      <c r="G141">
        <v>31.4</v>
      </c>
      <c r="H141">
        <v>62.2</v>
      </c>
      <c r="J141">
        <v>18.5</v>
      </c>
      <c r="K141">
        <v>0.98780000000000001</v>
      </c>
      <c r="L141">
        <v>1.7682</v>
      </c>
      <c r="M141">
        <v>9.9000000000000008E-3</v>
      </c>
      <c r="N141">
        <v>12.5457</v>
      </c>
      <c r="O141">
        <v>31.053699999999999</v>
      </c>
      <c r="P141">
        <v>43.6</v>
      </c>
      <c r="Q141">
        <v>9.7036999999999995</v>
      </c>
      <c r="R141">
        <v>24.019100000000002</v>
      </c>
      <c r="S141">
        <v>33.700000000000003</v>
      </c>
      <c r="T141">
        <v>62.249200000000002</v>
      </c>
      <c r="W141">
        <v>0</v>
      </c>
      <c r="X141">
        <v>18.275200000000002</v>
      </c>
      <c r="Y141">
        <v>13.5</v>
      </c>
      <c r="Z141">
        <v>846</v>
      </c>
      <c r="AA141">
        <v>834</v>
      </c>
      <c r="AB141">
        <v>867</v>
      </c>
      <c r="AC141">
        <v>92</v>
      </c>
      <c r="AD141">
        <v>12.69</v>
      </c>
      <c r="AE141">
        <v>0.28999999999999998</v>
      </c>
      <c r="AF141">
        <v>978</v>
      </c>
      <c r="AG141">
        <v>-9</v>
      </c>
      <c r="AH141">
        <v>82</v>
      </c>
      <c r="AI141">
        <v>29</v>
      </c>
      <c r="AJ141">
        <v>191.6</v>
      </c>
      <c r="AK141">
        <v>169.4</v>
      </c>
      <c r="AL141">
        <v>5.6</v>
      </c>
      <c r="AM141">
        <v>176</v>
      </c>
      <c r="AN141" t="s">
        <v>155</v>
      </c>
      <c r="AO141">
        <v>2</v>
      </c>
      <c r="AP141" s="28">
        <v>0.78732638888888884</v>
      </c>
      <c r="AQ141">
        <v>47.158597</v>
      </c>
      <c r="AR141">
        <v>-88.489693000000003</v>
      </c>
      <c r="AS141">
        <v>304.7</v>
      </c>
      <c r="AT141">
        <v>0</v>
      </c>
      <c r="AU141">
        <v>12</v>
      </c>
      <c r="AV141">
        <v>11</v>
      </c>
      <c r="AW141" t="s">
        <v>202</v>
      </c>
      <c r="AX141">
        <v>1.1000000000000001</v>
      </c>
      <c r="AY141">
        <v>1.7</v>
      </c>
      <c r="AZ141">
        <v>2</v>
      </c>
      <c r="BA141">
        <v>14.545</v>
      </c>
      <c r="BB141">
        <v>116.52</v>
      </c>
      <c r="BC141">
        <v>8.01</v>
      </c>
      <c r="BD141">
        <v>1.23</v>
      </c>
      <c r="BE141">
        <v>3214.6390000000001</v>
      </c>
      <c r="BF141">
        <v>11.43</v>
      </c>
      <c r="BG141">
        <v>2.3879999999999999</v>
      </c>
      <c r="BH141">
        <v>5.9119999999999999</v>
      </c>
      <c r="BI141">
        <v>8.3010000000000002</v>
      </c>
      <c r="BJ141">
        <v>1.847</v>
      </c>
      <c r="BK141">
        <v>4.5730000000000004</v>
      </c>
      <c r="BL141">
        <v>6.42</v>
      </c>
      <c r="BM141">
        <v>3.5676999999999999</v>
      </c>
      <c r="BQ141">
        <v>24157.365000000002</v>
      </c>
      <c r="BR141">
        <v>7.3940000000000004E-3</v>
      </c>
      <c r="BS141">
        <v>-5</v>
      </c>
      <c r="BT141">
        <v>6.0000000000000001E-3</v>
      </c>
      <c r="BU141">
        <v>0.18069099999999999</v>
      </c>
    </row>
    <row r="142" spans="1:73" x14ac:dyDescent="0.25">
      <c r="A142" s="26">
        <v>43529</v>
      </c>
      <c r="B142" s="27">
        <v>0.57898846064814813</v>
      </c>
      <c r="C142">
        <v>1.79</v>
      </c>
      <c r="D142">
        <v>0.01</v>
      </c>
      <c r="E142">
        <v>100</v>
      </c>
      <c r="F142">
        <v>12.7</v>
      </c>
      <c r="G142">
        <v>31.4</v>
      </c>
      <c r="H142">
        <v>66.3</v>
      </c>
      <c r="J142">
        <v>18.5</v>
      </c>
      <c r="K142">
        <v>0.98780000000000001</v>
      </c>
      <c r="L142">
        <v>1.7682</v>
      </c>
      <c r="M142">
        <v>9.9000000000000008E-3</v>
      </c>
      <c r="N142">
        <v>12.545400000000001</v>
      </c>
      <c r="O142">
        <v>31.017800000000001</v>
      </c>
      <c r="P142">
        <v>43.6</v>
      </c>
      <c r="Q142">
        <v>9.7035</v>
      </c>
      <c r="R142">
        <v>23.991299999999999</v>
      </c>
      <c r="S142">
        <v>33.700000000000003</v>
      </c>
      <c r="T142">
        <v>66.253500000000003</v>
      </c>
      <c r="W142">
        <v>0</v>
      </c>
      <c r="X142">
        <v>18.274799999999999</v>
      </c>
      <c r="Y142">
        <v>13.5</v>
      </c>
      <c r="Z142">
        <v>845</v>
      </c>
      <c r="AA142">
        <v>835</v>
      </c>
      <c r="AB142">
        <v>867</v>
      </c>
      <c r="AC142">
        <v>92</v>
      </c>
      <c r="AD142">
        <v>12.69</v>
      </c>
      <c r="AE142">
        <v>0.28999999999999998</v>
      </c>
      <c r="AF142">
        <v>978</v>
      </c>
      <c r="AG142">
        <v>-9</v>
      </c>
      <c r="AH142">
        <v>82</v>
      </c>
      <c r="AI142">
        <v>29</v>
      </c>
      <c r="AJ142">
        <v>192</v>
      </c>
      <c r="AK142">
        <v>169</v>
      </c>
      <c r="AL142">
        <v>5.6</v>
      </c>
      <c r="AM142">
        <v>175.8</v>
      </c>
      <c r="AN142" t="s">
        <v>155</v>
      </c>
      <c r="AO142">
        <v>2</v>
      </c>
      <c r="AP142" s="28">
        <v>0.78733796296296299</v>
      </c>
      <c r="AQ142">
        <v>47.158597</v>
      </c>
      <c r="AR142">
        <v>-88.489693000000003</v>
      </c>
      <c r="AS142">
        <v>304.8</v>
      </c>
      <c r="AT142">
        <v>0</v>
      </c>
      <c r="AU142">
        <v>12</v>
      </c>
      <c r="AV142">
        <v>11</v>
      </c>
      <c r="AW142" t="s">
        <v>202</v>
      </c>
      <c r="AX142">
        <v>1.1000000000000001</v>
      </c>
      <c r="AY142">
        <v>1.7</v>
      </c>
      <c r="AZ142">
        <v>2</v>
      </c>
      <c r="BA142">
        <v>14.545</v>
      </c>
      <c r="BB142">
        <v>116.5</v>
      </c>
      <c r="BC142">
        <v>8.01</v>
      </c>
      <c r="BD142">
        <v>1.232</v>
      </c>
      <c r="BE142">
        <v>3213.9029999999998</v>
      </c>
      <c r="BF142">
        <v>11.428000000000001</v>
      </c>
      <c r="BG142">
        <v>2.3879999999999999</v>
      </c>
      <c r="BH142">
        <v>5.9039999999999999</v>
      </c>
      <c r="BI142">
        <v>8.2919999999999998</v>
      </c>
      <c r="BJ142">
        <v>1.847</v>
      </c>
      <c r="BK142">
        <v>4.5670000000000002</v>
      </c>
      <c r="BL142">
        <v>6.4139999999999997</v>
      </c>
      <c r="BM142">
        <v>3.7964000000000002</v>
      </c>
      <c r="BQ142">
        <v>24151.83</v>
      </c>
      <c r="BR142">
        <v>7.6049999999999998E-3</v>
      </c>
      <c r="BS142">
        <v>-5</v>
      </c>
      <c r="BT142">
        <v>5.3949999999999996E-3</v>
      </c>
      <c r="BU142">
        <v>0.18585699999999999</v>
      </c>
    </row>
    <row r="143" spans="1:73" x14ac:dyDescent="0.25">
      <c r="A143" s="26">
        <v>43529</v>
      </c>
      <c r="B143" s="27">
        <v>0.57900003472222228</v>
      </c>
      <c r="C143">
        <v>1.79</v>
      </c>
      <c r="D143">
        <v>0.01</v>
      </c>
      <c r="E143">
        <v>100</v>
      </c>
      <c r="F143">
        <v>12.7</v>
      </c>
      <c r="G143">
        <v>31.2</v>
      </c>
      <c r="H143">
        <v>65.400000000000006</v>
      </c>
      <c r="J143">
        <v>18.5</v>
      </c>
      <c r="K143">
        <v>0.98780000000000001</v>
      </c>
      <c r="L143">
        <v>1.7682</v>
      </c>
      <c r="M143">
        <v>9.9000000000000008E-3</v>
      </c>
      <c r="N143">
        <v>12.545400000000001</v>
      </c>
      <c r="O143">
        <v>30.856000000000002</v>
      </c>
      <c r="P143">
        <v>43.4</v>
      </c>
      <c r="Q143">
        <v>9.7035</v>
      </c>
      <c r="R143">
        <v>23.866199999999999</v>
      </c>
      <c r="S143">
        <v>33.6</v>
      </c>
      <c r="T143">
        <v>65.377700000000004</v>
      </c>
      <c r="W143">
        <v>0</v>
      </c>
      <c r="X143">
        <v>18.274799999999999</v>
      </c>
      <c r="Y143">
        <v>13.5</v>
      </c>
      <c r="Z143">
        <v>845</v>
      </c>
      <c r="AA143">
        <v>835</v>
      </c>
      <c r="AB143">
        <v>867</v>
      </c>
      <c r="AC143">
        <v>92</v>
      </c>
      <c r="AD143">
        <v>12.69</v>
      </c>
      <c r="AE143">
        <v>0.28999999999999998</v>
      </c>
      <c r="AF143">
        <v>978</v>
      </c>
      <c r="AG143">
        <v>-9</v>
      </c>
      <c r="AH143">
        <v>82</v>
      </c>
      <c r="AI143">
        <v>29</v>
      </c>
      <c r="AJ143">
        <v>192</v>
      </c>
      <c r="AK143">
        <v>169</v>
      </c>
      <c r="AL143">
        <v>5.6</v>
      </c>
      <c r="AM143">
        <v>175.4</v>
      </c>
      <c r="AN143" t="s">
        <v>155</v>
      </c>
      <c r="AO143">
        <v>2</v>
      </c>
      <c r="AP143" s="28">
        <v>0.78734953703703703</v>
      </c>
      <c r="AQ143">
        <v>47.158597</v>
      </c>
      <c r="AR143">
        <v>-88.489693000000003</v>
      </c>
      <c r="AS143">
        <v>305</v>
      </c>
      <c r="AT143">
        <v>0</v>
      </c>
      <c r="AU143">
        <v>12</v>
      </c>
      <c r="AV143">
        <v>11</v>
      </c>
      <c r="AW143" t="s">
        <v>202</v>
      </c>
      <c r="AX143">
        <v>1.0605</v>
      </c>
      <c r="AY143">
        <v>1.542</v>
      </c>
      <c r="AZ143">
        <v>1.8420000000000001</v>
      </c>
      <c r="BA143">
        <v>14.545</v>
      </c>
      <c r="BB143">
        <v>116.5</v>
      </c>
      <c r="BC143">
        <v>8.01</v>
      </c>
      <c r="BD143">
        <v>1.232</v>
      </c>
      <c r="BE143">
        <v>3214.0639999999999</v>
      </c>
      <c r="BF143">
        <v>11.428000000000001</v>
      </c>
      <c r="BG143">
        <v>2.3879999999999999</v>
      </c>
      <c r="BH143">
        <v>5.8730000000000002</v>
      </c>
      <c r="BI143">
        <v>8.2620000000000005</v>
      </c>
      <c r="BJ143">
        <v>1.847</v>
      </c>
      <c r="BK143">
        <v>4.5430000000000001</v>
      </c>
      <c r="BL143">
        <v>6.39</v>
      </c>
      <c r="BM143">
        <v>3.7464</v>
      </c>
      <c r="BQ143">
        <v>24153.042000000001</v>
      </c>
      <c r="BR143">
        <v>7.3940000000000004E-3</v>
      </c>
      <c r="BS143">
        <v>-5</v>
      </c>
      <c r="BT143">
        <v>5.0000000000000001E-3</v>
      </c>
      <c r="BU143">
        <v>0.180701</v>
      </c>
    </row>
    <row r="144" spans="1:73" x14ac:dyDescent="0.25">
      <c r="A144" s="26">
        <v>43529</v>
      </c>
      <c r="B144" s="27">
        <v>0.57901160879629632</v>
      </c>
      <c r="C144">
        <v>1.79</v>
      </c>
      <c r="D144">
        <v>0.01</v>
      </c>
      <c r="E144">
        <v>100.321489</v>
      </c>
      <c r="F144">
        <v>12.9</v>
      </c>
      <c r="G144">
        <v>31.2</v>
      </c>
      <c r="H144">
        <v>64.400000000000006</v>
      </c>
      <c r="J144">
        <v>18.5</v>
      </c>
      <c r="K144">
        <v>0.98780000000000001</v>
      </c>
      <c r="L144">
        <v>1.7682</v>
      </c>
      <c r="M144">
        <v>9.9000000000000008E-3</v>
      </c>
      <c r="N144">
        <v>12.707100000000001</v>
      </c>
      <c r="O144">
        <v>30.8203</v>
      </c>
      <c r="P144">
        <v>43.5</v>
      </c>
      <c r="Q144">
        <v>9.8285</v>
      </c>
      <c r="R144">
        <v>23.8386</v>
      </c>
      <c r="S144">
        <v>33.700000000000003</v>
      </c>
      <c r="T144">
        <v>64.429900000000004</v>
      </c>
      <c r="W144">
        <v>0</v>
      </c>
      <c r="X144">
        <v>18.274899999999999</v>
      </c>
      <c r="Y144">
        <v>13.5</v>
      </c>
      <c r="Z144">
        <v>846</v>
      </c>
      <c r="AA144">
        <v>835</v>
      </c>
      <c r="AB144">
        <v>867</v>
      </c>
      <c r="AC144">
        <v>92</v>
      </c>
      <c r="AD144">
        <v>12.69</v>
      </c>
      <c r="AE144">
        <v>0.28999999999999998</v>
      </c>
      <c r="AF144">
        <v>978</v>
      </c>
      <c r="AG144">
        <v>-9</v>
      </c>
      <c r="AH144">
        <v>82</v>
      </c>
      <c r="AI144">
        <v>29</v>
      </c>
      <c r="AJ144">
        <v>192</v>
      </c>
      <c r="AK144">
        <v>169</v>
      </c>
      <c r="AL144">
        <v>5.6</v>
      </c>
      <c r="AM144">
        <v>175.1</v>
      </c>
      <c r="AN144" t="s">
        <v>155</v>
      </c>
      <c r="AO144">
        <v>2</v>
      </c>
      <c r="AP144" s="28">
        <v>0.78736111111111118</v>
      </c>
      <c r="AQ144">
        <v>47.158597</v>
      </c>
      <c r="AR144">
        <v>-88.489693000000003</v>
      </c>
      <c r="AS144">
        <v>305.2</v>
      </c>
      <c r="AT144">
        <v>0</v>
      </c>
      <c r="AU144">
        <v>12</v>
      </c>
      <c r="AV144">
        <v>11</v>
      </c>
      <c r="AW144" t="s">
        <v>202</v>
      </c>
      <c r="AX144">
        <v>1</v>
      </c>
      <c r="AY144">
        <v>1.3</v>
      </c>
      <c r="AZ144">
        <v>1.6</v>
      </c>
      <c r="BA144">
        <v>14.545</v>
      </c>
      <c r="BB144">
        <v>116.51</v>
      </c>
      <c r="BC144">
        <v>8.01</v>
      </c>
      <c r="BD144">
        <v>1.232</v>
      </c>
      <c r="BE144">
        <v>3214.18</v>
      </c>
      <c r="BF144">
        <v>11.465</v>
      </c>
      <c r="BG144">
        <v>2.419</v>
      </c>
      <c r="BH144">
        <v>5.867</v>
      </c>
      <c r="BI144">
        <v>8.2859999999999996</v>
      </c>
      <c r="BJ144">
        <v>1.871</v>
      </c>
      <c r="BK144">
        <v>4.5380000000000003</v>
      </c>
      <c r="BL144">
        <v>6.4089999999999998</v>
      </c>
      <c r="BM144">
        <v>3.6922999999999999</v>
      </c>
      <c r="BQ144">
        <v>24153.914000000001</v>
      </c>
      <c r="BR144">
        <v>7.0000000000000001E-3</v>
      </c>
      <c r="BS144">
        <v>-5</v>
      </c>
      <c r="BT144">
        <v>5.0000000000000001E-3</v>
      </c>
      <c r="BU144">
        <v>0.17106299999999999</v>
      </c>
    </row>
    <row r="145" spans="1:73" x14ac:dyDescent="0.25">
      <c r="A145" s="26">
        <v>43529</v>
      </c>
      <c r="B145" s="27">
        <v>0.57902318287037036</v>
      </c>
      <c r="C145">
        <v>1.79</v>
      </c>
      <c r="D145">
        <v>1.09E-2</v>
      </c>
      <c r="E145">
        <v>108.78172600000001</v>
      </c>
      <c r="F145">
        <v>13.3</v>
      </c>
      <c r="G145">
        <v>31</v>
      </c>
      <c r="H145">
        <v>68.3</v>
      </c>
      <c r="J145">
        <v>18.5</v>
      </c>
      <c r="K145">
        <v>0.98780000000000001</v>
      </c>
      <c r="L145">
        <v>1.7682</v>
      </c>
      <c r="M145">
        <v>1.0699999999999999E-2</v>
      </c>
      <c r="N145">
        <v>13.1287</v>
      </c>
      <c r="O145">
        <v>30.659199999999998</v>
      </c>
      <c r="P145">
        <v>43.8</v>
      </c>
      <c r="Q145">
        <v>10.1547</v>
      </c>
      <c r="R145">
        <v>23.713999999999999</v>
      </c>
      <c r="S145">
        <v>33.9</v>
      </c>
      <c r="T145">
        <v>68.282200000000003</v>
      </c>
      <c r="W145">
        <v>0</v>
      </c>
      <c r="X145">
        <v>18.275099999999998</v>
      </c>
      <c r="Y145">
        <v>13.5</v>
      </c>
      <c r="Z145">
        <v>845</v>
      </c>
      <c r="AA145">
        <v>834</v>
      </c>
      <c r="AB145">
        <v>867</v>
      </c>
      <c r="AC145">
        <v>92</v>
      </c>
      <c r="AD145">
        <v>12.69</v>
      </c>
      <c r="AE145">
        <v>0.28999999999999998</v>
      </c>
      <c r="AF145">
        <v>978</v>
      </c>
      <c r="AG145">
        <v>-9</v>
      </c>
      <c r="AH145">
        <v>82</v>
      </c>
      <c r="AI145">
        <v>29</v>
      </c>
      <c r="AJ145">
        <v>192</v>
      </c>
      <c r="AK145">
        <v>169</v>
      </c>
      <c r="AL145">
        <v>5.7</v>
      </c>
      <c r="AM145">
        <v>175.3</v>
      </c>
      <c r="AN145" t="s">
        <v>155</v>
      </c>
      <c r="AO145">
        <v>2</v>
      </c>
      <c r="AP145" s="28">
        <v>0.78737268518518511</v>
      </c>
      <c r="AQ145">
        <v>47.158597</v>
      </c>
      <c r="AR145">
        <v>-88.489693000000003</v>
      </c>
      <c r="AS145">
        <v>305.3</v>
      </c>
      <c r="AT145">
        <v>0</v>
      </c>
      <c r="AU145">
        <v>12</v>
      </c>
      <c r="AV145">
        <v>11</v>
      </c>
      <c r="AW145" t="s">
        <v>202</v>
      </c>
      <c r="AX145">
        <v>1</v>
      </c>
      <c r="AY145">
        <v>1.3</v>
      </c>
      <c r="AZ145">
        <v>1.6</v>
      </c>
      <c r="BA145">
        <v>14.545</v>
      </c>
      <c r="BB145">
        <v>116.43</v>
      </c>
      <c r="BC145">
        <v>8</v>
      </c>
      <c r="BD145">
        <v>1.2310000000000001</v>
      </c>
      <c r="BE145">
        <v>3211.931</v>
      </c>
      <c r="BF145">
        <v>12.423999999999999</v>
      </c>
      <c r="BG145">
        <v>2.4969999999999999</v>
      </c>
      <c r="BH145">
        <v>5.8319999999999999</v>
      </c>
      <c r="BI145">
        <v>8.3290000000000006</v>
      </c>
      <c r="BJ145">
        <v>1.9319999999999999</v>
      </c>
      <c r="BK145">
        <v>4.5110000000000001</v>
      </c>
      <c r="BL145">
        <v>6.4429999999999996</v>
      </c>
      <c r="BM145">
        <v>3.9102000000000001</v>
      </c>
      <c r="BQ145">
        <v>24137.014999999999</v>
      </c>
      <c r="BR145">
        <v>7.6049999999999998E-3</v>
      </c>
      <c r="BS145">
        <v>-5</v>
      </c>
      <c r="BT145">
        <v>5.0000000000000001E-3</v>
      </c>
      <c r="BU145">
        <v>0.18585699999999999</v>
      </c>
    </row>
    <row r="146" spans="1:73" x14ac:dyDescent="0.25">
      <c r="A146" s="26">
        <v>43529</v>
      </c>
      <c r="B146" s="27">
        <v>0.5790347569444444</v>
      </c>
      <c r="C146">
        <v>1.786</v>
      </c>
      <c r="D146">
        <v>1.5299999999999999E-2</v>
      </c>
      <c r="E146">
        <v>153.378378</v>
      </c>
      <c r="F146">
        <v>13.9</v>
      </c>
      <c r="G146">
        <v>30.8</v>
      </c>
      <c r="H146">
        <v>68.900000000000006</v>
      </c>
      <c r="J146">
        <v>18.5</v>
      </c>
      <c r="K146">
        <v>0.98780000000000001</v>
      </c>
      <c r="L146">
        <v>1.7645999999999999</v>
      </c>
      <c r="M146">
        <v>1.52E-2</v>
      </c>
      <c r="N146">
        <v>13.7569</v>
      </c>
      <c r="O146">
        <v>30.461300000000001</v>
      </c>
      <c r="P146">
        <v>44.2</v>
      </c>
      <c r="Q146">
        <v>10.640599999999999</v>
      </c>
      <c r="R146">
        <v>23.5609</v>
      </c>
      <c r="S146">
        <v>34.200000000000003</v>
      </c>
      <c r="T146">
        <v>68.914199999999994</v>
      </c>
      <c r="W146">
        <v>0</v>
      </c>
      <c r="X146">
        <v>18.274799999999999</v>
      </c>
      <c r="Y146">
        <v>13.5</v>
      </c>
      <c r="Z146">
        <v>845</v>
      </c>
      <c r="AA146">
        <v>834</v>
      </c>
      <c r="AB146">
        <v>867</v>
      </c>
      <c r="AC146">
        <v>92</v>
      </c>
      <c r="AD146">
        <v>12.69</v>
      </c>
      <c r="AE146">
        <v>0.28999999999999998</v>
      </c>
      <c r="AF146">
        <v>978</v>
      </c>
      <c r="AG146">
        <v>-9</v>
      </c>
      <c r="AH146">
        <v>82</v>
      </c>
      <c r="AI146">
        <v>29</v>
      </c>
      <c r="AJ146">
        <v>192</v>
      </c>
      <c r="AK146">
        <v>169</v>
      </c>
      <c r="AL146">
        <v>5.6</v>
      </c>
      <c r="AM146">
        <v>175.7</v>
      </c>
      <c r="AN146" t="s">
        <v>155</v>
      </c>
      <c r="AO146">
        <v>2</v>
      </c>
      <c r="AP146" s="28">
        <v>0.78738425925925926</v>
      </c>
      <c r="AQ146">
        <v>47.158597</v>
      </c>
      <c r="AR146">
        <v>-88.489693000000003</v>
      </c>
      <c r="AS146">
        <v>305.60000000000002</v>
      </c>
      <c r="AT146">
        <v>0</v>
      </c>
      <c r="AU146">
        <v>12</v>
      </c>
      <c r="AV146">
        <v>11</v>
      </c>
      <c r="AW146" t="s">
        <v>202</v>
      </c>
      <c r="AX146">
        <v>1</v>
      </c>
      <c r="AY146">
        <v>1.3</v>
      </c>
      <c r="AZ146">
        <v>1.6</v>
      </c>
      <c r="BA146">
        <v>14.545</v>
      </c>
      <c r="BB146">
        <v>116.37</v>
      </c>
      <c r="BC146">
        <v>8</v>
      </c>
      <c r="BD146">
        <v>1.232</v>
      </c>
      <c r="BE146">
        <v>3203.7979999999998</v>
      </c>
      <c r="BF146">
        <v>17.507999999999999</v>
      </c>
      <c r="BG146">
        <v>2.6160000000000001</v>
      </c>
      <c r="BH146">
        <v>5.7919999999999998</v>
      </c>
      <c r="BI146">
        <v>8.407</v>
      </c>
      <c r="BJ146">
        <v>2.0230000000000001</v>
      </c>
      <c r="BK146">
        <v>4.4800000000000004</v>
      </c>
      <c r="BL146">
        <v>6.5030000000000001</v>
      </c>
      <c r="BM146">
        <v>3.9445999999999999</v>
      </c>
      <c r="BQ146">
        <v>24125.184000000001</v>
      </c>
      <c r="BR146">
        <v>7.3940000000000004E-3</v>
      </c>
      <c r="BS146">
        <v>-5</v>
      </c>
      <c r="BT146">
        <v>5.0000000000000001E-3</v>
      </c>
      <c r="BU146">
        <v>0.180701</v>
      </c>
    </row>
    <row r="147" spans="1:73" x14ac:dyDescent="0.25">
      <c r="A147" s="26">
        <v>43529</v>
      </c>
      <c r="B147" s="27">
        <v>0.57904633101851855</v>
      </c>
      <c r="C147">
        <v>1.78</v>
      </c>
      <c r="D147">
        <v>1.7000000000000001E-2</v>
      </c>
      <c r="E147">
        <v>170</v>
      </c>
      <c r="F147">
        <v>14.3</v>
      </c>
      <c r="G147">
        <v>30.7</v>
      </c>
      <c r="H147">
        <v>71.3</v>
      </c>
      <c r="J147">
        <v>18.5</v>
      </c>
      <c r="K147">
        <v>0.9879</v>
      </c>
      <c r="L147">
        <v>1.7584</v>
      </c>
      <c r="M147">
        <v>1.6799999999999999E-2</v>
      </c>
      <c r="N147">
        <v>14.1539</v>
      </c>
      <c r="O147">
        <v>30.3004</v>
      </c>
      <c r="P147">
        <v>44.5</v>
      </c>
      <c r="Q147">
        <v>10.9476</v>
      </c>
      <c r="R147">
        <v>23.436399999999999</v>
      </c>
      <c r="S147">
        <v>34.4</v>
      </c>
      <c r="T147">
        <v>71.310100000000006</v>
      </c>
      <c r="W147">
        <v>0</v>
      </c>
      <c r="X147">
        <v>18.275700000000001</v>
      </c>
      <c r="Y147">
        <v>13.5</v>
      </c>
      <c r="Z147">
        <v>845</v>
      </c>
      <c r="AA147">
        <v>835</v>
      </c>
      <c r="AB147">
        <v>867</v>
      </c>
      <c r="AC147">
        <v>92</v>
      </c>
      <c r="AD147">
        <v>12.69</v>
      </c>
      <c r="AE147">
        <v>0.28999999999999998</v>
      </c>
      <c r="AF147">
        <v>978</v>
      </c>
      <c r="AG147">
        <v>-9</v>
      </c>
      <c r="AH147">
        <v>82</v>
      </c>
      <c r="AI147">
        <v>29</v>
      </c>
      <c r="AJ147">
        <v>192</v>
      </c>
      <c r="AK147">
        <v>169.6</v>
      </c>
      <c r="AL147">
        <v>5.7</v>
      </c>
      <c r="AM147">
        <v>176</v>
      </c>
      <c r="AN147" t="s">
        <v>155</v>
      </c>
      <c r="AO147">
        <v>2</v>
      </c>
      <c r="AP147" s="28">
        <v>0.78739583333333341</v>
      </c>
      <c r="AQ147">
        <v>47.158597</v>
      </c>
      <c r="AR147">
        <v>-88.489693000000003</v>
      </c>
      <c r="AS147">
        <v>305.89999999999998</v>
      </c>
      <c r="AT147">
        <v>0</v>
      </c>
      <c r="AU147">
        <v>12</v>
      </c>
      <c r="AV147">
        <v>11</v>
      </c>
      <c r="AW147" t="s">
        <v>202</v>
      </c>
      <c r="AX147">
        <v>1</v>
      </c>
      <c r="AY147">
        <v>1.3</v>
      </c>
      <c r="AZ147">
        <v>1.6395</v>
      </c>
      <c r="BA147">
        <v>14.545</v>
      </c>
      <c r="BB147">
        <v>116.65</v>
      </c>
      <c r="BC147">
        <v>8.02</v>
      </c>
      <c r="BD147">
        <v>1.228</v>
      </c>
      <c r="BE147">
        <v>3200.451</v>
      </c>
      <c r="BF147">
        <v>19.454000000000001</v>
      </c>
      <c r="BG147">
        <v>2.698</v>
      </c>
      <c r="BH147">
        <v>5.7750000000000004</v>
      </c>
      <c r="BI147">
        <v>8.4730000000000008</v>
      </c>
      <c r="BJ147">
        <v>2.0870000000000002</v>
      </c>
      <c r="BK147">
        <v>4.4669999999999996</v>
      </c>
      <c r="BL147">
        <v>6.5540000000000003</v>
      </c>
      <c r="BM147">
        <v>4.0918000000000001</v>
      </c>
      <c r="BQ147">
        <v>24185.859</v>
      </c>
      <c r="BR147">
        <v>7.6059999999999999E-3</v>
      </c>
      <c r="BS147">
        <v>-5</v>
      </c>
      <c r="BT147">
        <v>5.0000000000000001E-3</v>
      </c>
      <c r="BU147">
        <v>0.18587200000000001</v>
      </c>
    </row>
    <row r="148" spans="1:73" x14ac:dyDescent="0.25">
      <c r="A148" s="26">
        <v>43529</v>
      </c>
      <c r="B148" s="27">
        <v>0.57905790509259258</v>
      </c>
      <c r="C148">
        <v>1.78</v>
      </c>
      <c r="D148">
        <v>1.7000000000000001E-2</v>
      </c>
      <c r="E148">
        <v>170</v>
      </c>
      <c r="F148">
        <v>14.7</v>
      </c>
      <c r="G148">
        <v>30</v>
      </c>
      <c r="H148">
        <v>73.900000000000006</v>
      </c>
      <c r="J148">
        <v>18.5</v>
      </c>
      <c r="K148">
        <v>0.9879</v>
      </c>
      <c r="L148">
        <v>1.7584</v>
      </c>
      <c r="M148">
        <v>1.6799999999999999E-2</v>
      </c>
      <c r="N148">
        <v>14.486000000000001</v>
      </c>
      <c r="O148">
        <v>29.645600000000002</v>
      </c>
      <c r="P148">
        <v>44.1</v>
      </c>
      <c r="Q148">
        <v>11.204499999999999</v>
      </c>
      <c r="R148">
        <v>22.9299</v>
      </c>
      <c r="S148">
        <v>34.1</v>
      </c>
      <c r="T148">
        <v>73.936400000000006</v>
      </c>
      <c r="W148">
        <v>0</v>
      </c>
      <c r="X148">
        <v>18.2759</v>
      </c>
      <c r="Y148">
        <v>13.5</v>
      </c>
      <c r="Z148">
        <v>845</v>
      </c>
      <c r="AA148">
        <v>834</v>
      </c>
      <c r="AB148">
        <v>867</v>
      </c>
      <c r="AC148">
        <v>92</v>
      </c>
      <c r="AD148">
        <v>12.69</v>
      </c>
      <c r="AE148">
        <v>0.28999999999999998</v>
      </c>
      <c r="AF148">
        <v>978</v>
      </c>
      <c r="AG148">
        <v>-9</v>
      </c>
      <c r="AH148">
        <v>82</v>
      </c>
      <c r="AI148">
        <v>29</v>
      </c>
      <c r="AJ148">
        <v>192</v>
      </c>
      <c r="AK148">
        <v>170</v>
      </c>
      <c r="AL148">
        <v>5.7</v>
      </c>
      <c r="AM148">
        <v>176</v>
      </c>
      <c r="AN148" t="s">
        <v>155</v>
      </c>
      <c r="AO148">
        <v>2</v>
      </c>
      <c r="AP148" s="28">
        <v>0.78740740740740733</v>
      </c>
      <c r="AQ148">
        <v>47.158597</v>
      </c>
      <c r="AR148">
        <v>-88.489693000000003</v>
      </c>
      <c r="AS148">
        <v>306.10000000000002</v>
      </c>
      <c r="AT148">
        <v>0</v>
      </c>
      <c r="AU148">
        <v>12</v>
      </c>
      <c r="AV148">
        <v>11</v>
      </c>
      <c r="AW148" t="s">
        <v>202</v>
      </c>
      <c r="AX148">
        <v>1</v>
      </c>
      <c r="AY148">
        <v>1.3</v>
      </c>
      <c r="AZ148">
        <v>1.6605000000000001</v>
      </c>
      <c r="BA148">
        <v>14.545</v>
      </c>
      <c r="BB148">
        <v>116.63</v>
      </c>
      <c r="BC148">
        <v>8.02</v>
      </c>
      <c r="BD148">
        <v>1.226</v>
      </c>
      <c r="BE148">
        <v>3199.9679999999998</v>
      </c>
      <c r="BF148">
        <v>19.451000000000001</v>
      </c>
      <c r="BG148">
        <v>2.7610000000000001</v>
      </c>
      <c r="BH148">
        <v>5.65</v>
      </c>
      <c r="BI148">
        <v>8.41</v>
      </c>
      <c r="BJ148">
        <v>2.1349999999999998</v>
      </c>
      <c r="BK148">
        <v>4.37</v>
      </c>
      <c r="BL148">
        <v>6.5049999999999999</v>
      </c>
      <c r="BM148">
        <v>4.2417999999999996</v>
      </c>
      <c r="BQ148">
        <v>24182.208999999999</v>
      </c>
      <c r="BR148">
        <v>8.0000000000000002E-3</v>
      </c>
      <c r="BS148">
        <v>-5</v>
      </c>
      <c r="BT148">
        <v>5.0000000000000001E-3</v>
      </c>
      <c r="BU148">
        <v>0.19550000000000001</v>
      </c>
    </row>
    <row r="149" spans="1:73" x14ac:dyDescent="0.25">
      <c r="A149" s="26">
        <v>43529</v>
      </c>
      <c r="B149" s="27">
        <v>0.57906947916666673</v>
      </c>
      <c r="C149">
        <v>1.78</v>
      </c>
      <c r="D149">
        <v>1.72E-2</v>
      </c>
      <c r="E149">
        <v>171.85154299999999</v>
      </c>
      <c r="F149">
        <v>14.9</v>
      </c>
      <c r="G149">
        <v>29.5</v>
      </c>
      <c r="H149">
        <v>74.900000000000006</v>
      </c>
      <c r="J149">
        <v>18.5</v>
      </c>
      <c r="K149">
        <v>0.9879</v>
      </c>
      <c r="L149">
        <v>1.7584</v>
      </c>
      <c r="M149">
        <v>1.7000000000000001E-2</v>
      </c>
      <c r="N149">
        <v>14.746</v>
      </c>
      <c r="O149">
        <v>29.152100000000001</v>
      </c>
      <c r="P149">
        <v>43.9</v>
      </c>
      <c r="Q149">
        <v>11.4056</v>
      </c>
      <c r="R149">
        <v>22.548300000000001</v>
      </c>
      <c r="S149">
        <v>34</v>
      </c>
      <c r="T149">
        <v>74.926400000000001</v>
      </c>
      <c r="W149">
        <v>0</v>
      </c>
      <c r="X149">
        <v>18.2758</v>
      </c>
      <c r="Y149">
        <v>13.4</v>
      </c>
      <c r="Z149">
        <v>846</v>
      </c>
      <c r="AA149">
        <v>834</v>
      </c>
      <c r="AB149">
        <v>867</v>
      </c>
      <c r="AC149">
        <v>92</v>
      </c>
      <c r="AD149">
        <v>12.69</v>
      </c>
      <c r="AE149">
        <v>0.28999999999999998</v>
      </c>
      <c r="AF149">
        <v>978</v>
      </c>
      <c r="AG149">
        <v>-9</v>
      </c>
      <c r="AH149">
        <v>82.605999999999995</v>
      </c>
      <c r="AI149">
        <v>29</v>
      </c>
      <c r="AJ149">
        <v>192</v>
      </c>
      <c r="AK149">
        <v>170</v>
      </c>
      <c r="AL149">
        <v>5.7</v>
      </c>
      <c r="AM149">
        <v>176</v>
      </c>
      <c r="AN149" t="s">
        <v>155</v>
      </c>
      <c r="AO149">
        <v>2</v>
      </c>
      <c r="AP149" s="28">
        <v>0.78741898148148148</v>
      </c>
      <c r="AQ149">
        <v>47.158597</v>
      </c>
      <c r="AR149">
        <v>-88.489693000000003</v>
      </c>
      <c r="AS149">
        <v>306.2</v>
      </c>
      <c r="AT149">
        <v>0</v>
      </c>
      <c r="AU149">
        <v>12</v>
      </c>
      <c r="AV149">
        <v>11</v>
      </c>
      <c r="AW149" t="s">
        <v>202</v>
      </c>
      <c r="AX149">
        <v>1</v>
      </c>
      <c r="AY149">
        <v>1.3</v>
      </c>
      <c r="AZ149">
        <v>1.6</v>
      </c>
      <c r="BA149">
        <v>14.545</v>
      </c>
      <c r="BB149">
        <v>116.61</v>
      </c>
      <c r="BC149">
        <v>8.02</v>
      </c>
      <c r="BD149">
        <v>1.2270000000000001</v>
      </c>
      <c r="BE149">
        <v>3199.45</v>
      </c>
      <c r="BF149">
        <v>19.66</v>
      </c>
      <c r="BG149">
        <v>2.81</v>
      </c>
      <c r="BH149">
        <v>5.5549999999999997</v>
      </c>
      <c r="BI149">
        <v>8.3640000000000008</v>
      </c>
      <c r="BJ149">
        <v>2.173</v>
      </c>
      <c r="BK149">
        <v>4.2960000000000003</v>
      </c>
      <c r="BL149">
        <v>6.47</v>
      </c>
      <c r="BM149">
        <v>4.2979000000000003</v>
      </c>
      <c r="BQ149">
        <v>24178.297999999999</v>
      </c>
      <c r="BR149">
        <v>7.3940000000000004E-3</v>
      </c>
      <c r="BS149">
        <v>-5</v>
      </c>
      <c r="BT149">
        <v>5.0000000000000001E-3</v>
      </c>
      <c r="BU149">
        <v>0.18069099999999999</v>
      </c>
    </row>
    <row r="150" spans="1:73" x14ac:dyDescent="0.25">
      <c r="A150" s="26">
        <v>43529</v>
      </c>
      <c r="B150" s="27">
        <v>0.57908105324074077</v>
      </c>
      <c r="C150">
        <v>1.7869999999999999</v>
      </c>
      <c r="D150">
        <v>1.7999999999999999E-2</v>
      </c>
      <c r="E150">
        <v>180.196246</v>
      </c>
      <c r="F150">
        <v>15.4</v>
      </c>
      <c r="G150">
        <v>29.1</v>
      </c>
      <c r="H150">
        <v>80.3</v>
      </c>
      <c r="J150">
        <v>18.5</v>
      </c>
      <c r="K150">
        <v>0.98780000000000001</v>
      </c>
      <c r="L150">
        <v>1.7655000000000001</v>
      </c>
      <c r="M150">
        <v>1.78E-2</v>
      </c>
      <c r="N150">
        <v>15.2021</v>
      </c>
      <c r="O150">
        <v>28.781500000000001</v>
      </c>
      <c r="P150">
        <v>44</v>
      </c>
      <c r="Q150">
        <v>11.7583</v>
      </c>
      <c r="R150">
        <v>22.261600000000001</v>
      </c>
      <c r="S150">
        <v>34</v>
      </c>
      <c r="T150">
        <v>80.289699999999996</v>
      </c>
      <c r="W150">
        <v>0</v>
      </c>
      <c r="X150">
        <v>18.2744</v>
      </c>
      <c r="Y150">
        <v>13.5</v>
      </c>
      <c r="Z150">
        <v>846</v>
      </c>
      <c r="AA150">
        <v>834</v>
      </c>
      <c r="AB150">
        <v>867</v>
      </c>
      <c r="AC150">
        <v>92</v>
      </c>
      <c r="AD150">
        <v>12.69</v>
      </c>
      <c r="AE150">
        <v>0.28999999999999998</v>
      </c>
      <c r="AF150">
        <v>978</v>
      </c>
      <c r="AG150">
        <v>-9</v>
      </c>
      <c r="AH150">
        <v>83</v>
      </c>
      <c r="AI150">
        <v>29</v>
      </c>
      <c r="AJ150">
        <v>192</v>
      </c>
      <c r="AK150">
        <v>170</v>
      </c>
      <c r="AL150">
        <v>5.7</v>
      </c>
      <c r="AM150">
        <v>175.9</v>
      </c>
      <c r="AN150" t="s">
        <v>155</v>
      </c>
      <c r="AO150">
        <v>2</v>
      </c>
      <c r="AP150" s="28">
        <v>0.78743055555555552</v>
      </c>
      <c r="AQ150">
        <v>47.158597</v>
      </c>
      <c r="AR150">
        <v>-88.489693000000003</v>
      </c>
      <c r="AS150">
        <v>306.3</v>
      </c>
      <c r="AT150">
        <v>0</v>
      </c>
      <c r="AU150">
        <v>12</v>
      </c>
      <c r="AV150">
        <v>11</v>
      </c>
      <c r="AW150" t="s">
        <v>202</v>
      </c>
      <c r="AX150">
        <v>1</v>
      </c>
      <c r="AY150">
        <v>1.3</v>
      </c>
      <c r="AZ150">
        <v>1.6</v>
      </c>
      <c r="BA150">
        <v>14.545</v>
      </c>
      <c r="BB150">
        <v>116.06</v>
      </c>
      <c r="BC150">
        <v>7.98</v>
      </c>
      <c r="BD150">
        <v>1.234</v>
      </c>
      <c r="BE150">
        <v>3196.8539999999998</v>
      </c>
      <c r="BF150">
        <v>20.513999999999999</v>
      </c>
      <c r="BG150">
        <v>2.883</v>
      </c>
      <c r="BH150">
        <v>5.4580000000000002</v>
      </c>
      <c r="BI150">
        <v>8.34</v>
      </c>
      <c r="BJ150">
        <v>2.23</v>
      </c>
      <c r="BK150">
        <v>4.2210000000000001</v>
      </c>
      <c r="BL150">
        <v>6.4509999999999996</v>
      </c>
      <c r="BM150">
        <v>4.5834999999999999</v>
      </c>
      <c r="BQ150">
        <v>24060.517</v>
      </c>
      <c r="BR150">
        <v>7.0000000000000001E-3</v>
      </c>
      <c r="BS150">
        <v>-5</v>
      </c>
      <c r="BT150">
        <v>5.0000000000000001E-3</v>
      </c>
      <c r="BU150">
        <v>0.17106299999999999</v>
      </c>
    </row>
    <row r="151" spans="1:73" x14ac:dyDescent="0.25">
      <c r="A151" s="26">
        <v>43529</v>
      </c>
      <c r="B151" s="27">
        <v>0.57909262731481481</v>
      </c>
      <c r="C151">
        <v>1.7849999999999999</v>
      </c>
      <c r="D151">
        <v>1.89E-2</v>
      </c>
      <c r="E151">
        <v>188.728669</v>
      </c>
      <c r="F151">
        <v>15.7</v>
      </c>
      <c r="G151">
        <v>29</v>
      </c>
      <c r="H151">
        <v>76.900000000000006</v>
      </c>
      <c r="J151">
        <v>18.5</v>
      </c>
      <c r="K151">
        <v>0.98780000000000001</v>
      </c>
      <c r="L151">
        <v>1.7628999999999999</v>
      </c>
      <c r="M151">
        <v>1.8599999999999998E-2</v>
      </c>
      <c r="N151">
        <v>15.5374</v>
      </c>
      <c r="O151">
        <v>28.681999999999999</v>
      </c>
      <c r="P151">
        <v>44.2</v>
      </c>
      <c r="Q151">
        <v>12.0177</v>
      </c>
      <c r="R151">
        <v>22.184699999999999</v>
      </c>
      <c r="S151">
        <v>34.200000000000003</v>
      </c>
      <c r="T151">
        <v>76.938800000000001</v>
      </c>
      <c r="W151">
        <v>0</v>
      </c>
      <c r="X151">
        <v>18.274799999999999</v>
      </c>
      <c r="Y151">
        <v>13.5</v>
      </c>
      <c r="Z151">
        <v>845</v>
      </c>
      <c r="AA151">
        <v>833</v>
      </c>
      <c r="AB151">
        <v>867</v>
      </c>
      <c r="AC151">
        <v>92</v>
      </c>
      <c r="AD151">
        <v>12.69</v>
      </c>
      <c r="AE151">
        <v>0.28999999999999998</v>
      </c>
      <c r="AF151">
        <v>978</v>
      </c>
      <c r="AG151">
        <v>-9</v>
      </c>
      <c r="AH151">
        <v>83</v>
      </c>
      <c r="AI151">
        <v>29</v>
      </c>
      <c r="AJ151">
        <v>192</v>
      </c>
      <c r="AK151">
        <v>170</v>
      </c>
      <c r="AL151">
        <v>5.7</v>
      </c>
      <c r="AM151">
        <v>175.5</v>
      </c>
      <c r="AN151" t="s">
        <v>155</v>
      </c>
      <c r="AO151">
        <v>2</v>
      </c>
      <c r="AP151" s="28">
        <v>0.78744212962962967</v>
      </c>
      <c r="AQ151">
        <v>47.158597</v>
      </c>
      <c r="AR151">
        <v>-88.489693000000003</v>
      </c>
      <c r="AS151">
        <v>306.39999999999998</v>
      </c>
      <c r="AT151">
        <v>0</v>
      </c>
      <c r="AU151">
        <v>12</v>
      </c>
      <c r="AV151">
        <v>11</v>
      </c>
      <c r="AW151" t="s">
        <v>202</v>
      </c>
      <c r="AX151">
        <v>0.96050000000000002</v>
      </c>
      <c r="AY151">
        <v>1.2605</v>
      </c>
      <c r="AZ151">
        <v>1.6</v>
      </c>
      <c r="BA151">
        <v>14.545</v>
      </c>
      <c r="BB151">
        <v>116.19</v>
      </c>
      <c r="BC151">
        <v>7.99</v>
      </c>
      <c r="BD151">
        <v>1.2330000000000001</v>
      </c>
      <c r="BE151">
        <v>3195.9630000000002</v>
      </c>
      <c r="BF151">
        <v>21.510999999999999</v>
      </c>
      <c r="BG151">
        <v>2.95</v>
      </c>
      <c r="BH151">
        <v>5.4450000000000003</v>
      </c>
      <c r="BI151">
        <v>8.3949999999999996</v>
      </c>
      <c r="BJ151">
        <v>2.282</v>
      </c>
      <c r="BK151">
        <v>4.2119999999999997</v>
      </c>
      <c r="BL151">
        <v>6.4930000000000003</v>
      </c>
      <c r="BM151">
        <v>4.3973000000000004</v>
      </c>
      <c r="BQ151">
        <v>24089.074000000001</v>
      </c>
      <c r="BR151">
        <v>7.0000000000000001E-3</v>
      </c>
      <c r="BS151">
        <v>-5</v>
      </c>
      <c r="BT151">
        <v>5.0000000000000001E-3</v>
      </c>
      <c r="BU151">
        <v>0.17106299999999999</v>
      </c>
    </row>
    <row r="152" spans="1:73" x14ac:dyDescent="0.25">
      <c r="A152" s="26">
        <v>43529</v>
      </c>
      <c r="B152" s="27">
        <v>0.57910420138888885</v>
      </c>
      <c r="C152">
        <v>1.78</v>
      </c>
      <c r="D152">
        <v>2.3300000000000001E-2</v>
      </c>
      <c r="E152">
        <v>233.23454699999999</v>
      </c>
      <c r="F152">
        <v>16.100000000000001</v>
      </c>
      <c r="G152">
        <v>28.8</v>
      </c>
      <c r="H152">
        <v>79.599999999999994</v>
      </c>
      <c r="J152">
        <v>18.5</v>
      </c>
      <c r="K152">
        <v>0.98780000000000001</v>
      </c>
      <c r="L152">
        <v>1.7583</v>
      </c>
      <c r="M152">
        <v>2.3E-2</v>
      </c>
      <c r="N152">
        <v>15.9321</v>
      </c>
      <c r="O152">
        <v>28.4846</v>
      </c>
      <c r="P152">
        <v>44.4</v>
      </c>
      <c r="Q152">
        <v>12.323</v>
      </c>
      <c r="R152">
        <v>22.032</v>
      </c>
      <c r="S152">
        <v>34.4</v>
      </c>
      <c r="T152">
        <v>79.645499999999998</v>
      </c>
      <c r="W152">
        <v>0</v>
      </c>
      <c r="X152">
        <v>18.274699999999999</v>
      </c>
      <c r="Y152">
        <v>13.8</v>
      </c>
      <c r="Z152">
        <v>844</v>
      </c>
      <c r="AA152">
        <v>832</v>
      </c>
      <c r="AB152">
        <v>867</v>
      </c>
      <c r="AC152">
        <v>92</v>
      </c>
      <c r="AD152">
        <v>12.69</v>
      </c>
      <c r="AE152">
        <v>0.28999999999999998</v>
      </c>
      <c r="AF152">
        <v>978</v>
      </c>
      <c r="AG152">
        <v>-9</v>
      </c>
      <c r="AH152">
        <v>83</v>
      </c>
      <c r="AI152">
        <v>29</v>
      </c>
      <c r="AJ152">
        <v>192</v>
      </c>
      <c r="AK152">
        <v>170</v>
      </c>
      <c r="AL152">
        <v>5.7</v>
      </c>
      <c r="AM152">
        <v>175.1</v>
      </c>
      <c r="AN152" t="s">
        <v>155</v>
      </c>
      <c r="AO152">
        <v>2</v>
      </c>
      <c r="AP152" s="28">
        <v>0.7874537037037036</v>
      </c>
      <c r="AQ152">
        <v>47.158597</v>
      </c>
      <c r="AR152">
        <v>-88.489693000000003</v>
      </c>
      <c r="AS152">
        <v>306.39999999999998</v>
      </c>
      <c r="AT152">
        <v>0</v>
      </c>
      <c r="AU152">
        <v>12</v>
      </c>
      <c r="AV152">
        <v>11</v>
      </c>
      <c r="AW152" t="s">
        <v>202</v>
      </c>
      <c r="AX152">
        <v>0.9</v>
      </c>
      <c r="AY152">
        <v>1.2394609999999999</v>
      </c>
      <c r="AZ152">
        <v>1.6</v>
      </c>
      <c r="BA152">
        <v>14.545</v>
      </c>
      <c r="BB152">
        <v>116.18</v>
      </c>
      <c r="BC152">
        <v>7.99</v>
      </c>
      <c r="BD152">
        <v>1.2330000000000001</v>
      </c>
      <c r="BE152">
        <v>3187.5</v>
      </c>
      <c r="BF152">
        <v>26.582999999999998</v>
      </c>
      <c r="BG152">
        <v>3.0249999999999999</v>
      </c>
      <c r="BH152">
        <v>5.4080000000000004</v>
      </c>
      <c r="BI152">
        <v>8.4320000000000004</v>
      </c>
      <c r="BJ152">
        <v>2.339</v>
      </c>
      <c r="BK152">
        <v>4.1829999999999998</v>
      </c>
      <c r="BL152">
        <v>6.5220000000000002</v>
      </c>
      <c r="BM152">
        <v>4.5518000000000001</v>
      </c>
      <c r="BQ152">
        <v>24087.985000000001</v>
      </c>
      <c r="BR152">
        <v>7.6059999999999999E-3</v>
      </c>
      <c r="BS152">
        <v>-5</v>
      </c>
      <c r="BT152">
        <v>5.6059999999999999E-3</v>
      </c>
      <c r="BU152">
        <v>0.18587200000000001</v>
      </c>
    </row>
    <row r="153" spans="1:73" x14ac:dyDescent="0.25">
      <c r="A153" s="26">
        <v>43529</v>
      </c>
      <c r="B153" s="27">
        <v>0.57911577546296289</v>
      </c>
      <c r="C153">
        <v>1.78</v>
      </c>
      <c r="D153">
        <v>2.5000000000000001E-2</v>
      </c>
      <c r="E153">
        <v>250</v>
      </c>
      <c r="F153">
        <v>16.7</v>
      </c>
      <c r="G153">
        <v>28.8</v>
      </c>
      <c r="H153">
        <v>84</v>
      </c>
      <c r="J153">
        <v>18.5</v>
      </c>
      <c r="K153">
        <v>0.98780000000000001</v>
      </c>
      <c r="L153">
        <v>1.7583</v>
      </c>
      <c r="M153">
        <v>2.47E-2</v>
      </c>
      <c r="N153">
        <v>16.488499999999998</v>
      </c>
      <c r="O153">
        <v>28.448799999999999</v>
      </c>
      <c r="P153">
        <v>44.9</v>
      </c>
      <c r="Q153">
        <v>12.753399999999999</v>
      </c>
      <c r="R153">
        <v>22.004200000000001</v>
      </c>
      <c r="S153">
        <v>34.799999999999997</v>
      </c>
      <c r="T153">
        <v>84.003</v>
      </c>
      <c r="W153">
        <v>0</v>
      </c>
      <c r="X153">
        <v>18.2744</v>
      </c>
      <c r="Y153">
        <v>13.8</v>
      </c>
      <c r="Z153">
        <v>844</v>
      </c>
      <c r="AA153">
        <v>833</v>
      </c>
      <c r="AB153">
        <v>866</v>
      </c>
      <c r="AC153">
        <v>92</v>
      </c>
      <c r="AD153">
        <v>12.69</v>
      </c>
      <c r="AE153">
        <v>0.28999999999999998</v>
      </c>
      <c r="AF153">
        <v>978</v>
      </c>
      <c r="AG153">
        <v>-9</v>
      </c>
      <c r="AH153">
        <v>83</v>
      </c>
      <c r="AI153">
        <v>29</v>
      </c>
      <c r="AJ153">
        <v>192</v>
      </c>
      <c r="AK153">
        <v>170</v>
      </c>
      <c r="AL153">
        <v>5.7</v>
      </c>
      <c r="AM153">
        <v>175.2</v>
      </c>
      <c r="AN153" t="s">
        <v>155</v>
      </c>
      <c r="AO153">
        <v>2</v>
      </c>
      <c r="AP153" s="28">
        <v>0.78746527777777775</v>
      </c>
      <c r="AQ153">
        <v>47.158597</v>
      </c>
      <c r="AR153">
        <v>-88.489693000000003</v>
      </c>
      <c r="AS153">
        <v>306.39999999999998</v>
      </c>
      <c r="AT153">
        <v>0</v>
      </c>
      <c r="AU153">
        <v>12</v>
      </c>
      <c r="AV153">
        <v>11</v>
      </c>
      <c r="AW153" t="s">
        <v>202</v>
      </c>
      <c r="AX153">
        <v>0.9</v>
      </c>
      <c r="AY153">
        <v>1.3</v>
      </c>
      <c r="AZ153">
        <v>1.6</v>
      </c>
      <c r="BA153">
        <v>14.545</v>
      </c>
      <c r="BB153">
        <v>116.05</v>
      </c>
      <c r="BC153">
        <v>7.98</v>
      </c>
      <c r="BD153">
        <v>1.2350000000000001</v>
      </c>
      <c r="BE153">
        <v>3183.6930000000002</v>
      </c>
      <c r="BF153">
        <v>28.46</v>
      </c>
      <c r="BG153">
        <v>3.1269999999999998</v>
      </c>
      <c r="BH153">
        <v>5.3940000000000001</v>
      </c>
      <c r="BI153">
        <v>8.5210000000000008</v>
      </c>
      <c r="BJ153">
        <v>2.4180000000000001</v>
      </c>
      <c r="BK153">
        <v>4.1719999999999997</v>
      </c>
      <c r="BL153">
        <v>6.5910000000000002</v>
      </c>
      <c r="BM153">
        <v>4.7952000000000004</v>
      </c>
      <c r="BQ153">
        <v>24059.221000000001</v>
      </c>
      <c r="BR153">
        <v>8.0000000000000002E-3</v>
      </c>
      <c r="BS153">
        <v>-5</v>
      </c>
      <c r="BT153">
        <v>5.3940000000000004E-3</v>
      </c>
      <c r="BU153">
        <v>0.19550000000000001</v>
      </c>
    </row>
    <row r="154" spans="1:73" x14ac:dyDescent="0.25">
      <c r="A154" s="26">
        <v>43529</v>
      </c>
      <c r="B154" s="27">
        <v>0.57912734953703704</v>
      </c>
      <c r="C154">
        <v>1.782</v>
      </c>
      <c r="D154">
        <v>2.7400000000000001E-2</v>
      </c>
      <c r="E154">
        <v>274.20833299999998</v>
      </c>
      <c r="F154">
        <v>17.399999999999999</v>
      </c>
      <c r="G154">
        <v>28.7</v>
      </c>
      <c r="H154">
        <v>82.8</v>
      </c>
      <c r="J154">
        <v>18.5</v>
      </c>
      <c r="K154">
        <v>0.98780000000000001</v>
      </c>
      <c r="L154">
        <v>1.7601</v>
      </c>
      <c r="M154">
        <v>2.7099999999999999E-2</v>
      </c>
      <c r="N154">
        <v>17.2103</v>
      </c>
      <c r="O154">
        <v>28.3489</v>
      </c>
      <c r="P154">
        <v>45.6</v>
      </c>
      <c r="Q154">
        <v>13.3116</v>
      </c>
      <c r="R154">
        <v>21.927</v>
      </c>
      <c r="S154">
        <v>35.200000000000003</v>
      </c>
      <c r="T154">
        <v>82.776499999999999</v>
      </c>
      <c r="W154">
        <v>0</v>
      </c>
      <c r="X154">
        <v>18.273700000000002</v>
      </c>
      <c r="Y154">
        <v>13.6</v>
      </c>
      <c r="Z154">
        <v>845</v>
      </c>
      <c r="AA154">
        <v>834</v>
      </c>
      <c r="AB154">
        <v>867</v>
      </c>
      <c r="AC154">
        <v>92</v>
      </c>
      <c r="AD154">
        <v>12.69</v>
      </c>
      <c r="AE154">
        <v>0.28999999999999998</v>
      </c>
      <c r="AF154">
        <v>978</v>
      </c>
      <c r="AG154">
        <v>-9</v>
      </c>
      <c r="AH154">
        <v>83</v>
      </c>
      <c r="AI154">
        <v>29</v>
      </c>
      <c r="AJ154">
        <v>192</v>
      </c>
      <c r="AK154">
        <v>170</v>
      </c>
      <c r="AL154">
        <v>5.7</v>
      </c>
      <c r="AM154">
        <v>175.6</v>
      </c>
      <c r="AN154" t="s">
        <v>155</v>
      </c>
      <c r="AO154">
        <v>2</v>
      </c>
      <c r="AP154" s="28">
        <v>0.7874768518518519</v>
      </c>
      <c r="AQ154">
        <v>47.158597</v>
      </c>
      <c r="AR154">
        <v>-88.489693000000003</v>
      </c>
      <c r="AS154">
        <v>306.39999999999998</v>
      </c>
      <c r="AT154">
        <v>0</v>
      </c>
      <c r="AU154">
        <v>12</v>
      </c>
      <c r="AV154">
        <v>11</v>
      </c>
      <c r="AW154" t="s">
        <v>202</v>
      </c>
      <c r="AX154">
        <v>0.9395</v>
      </c>
      <c r="AY154">
        <v>1.3</v>
      </c>
      <c r="AZ154">
        <v>1.6395</v>
      </c>
      <c r="BA154">
        <v>14.545</v>
      </c>
      <c r="BB154">
        <v>115.78</v>
      </c>
      <c r="BC154">
        <v>7.96</v>
      </c>
      <c r="BD154">
        <v>1.2390000000000001</v>
      </c>
      <c r="BE154">
        <v>3179.567</v>
      </c>
      <c r="BF154">
        <v>31.140999999999998</v>
      </c>
      <c r="BG154">
        <v>3.2559999999999998</v>
      </c>
      <c r="BH154">
        <v>5.3630000000000004</v>
      </c>
      <c r="BI154">
        <v>8.6189999999999998</v>
      </c>
      <c r="BJ154">
        <v>2.5179999999999998</v>
      </c>
      <c r="BK154">
        <v>4.1479999999999997</v>
      </c>
      <c r="BL154">
        <v>6.6660000000000004</v>
      </c>
      <c r="BM154">
        <v>4.7141000000000002</v>
      </c>
      <c r="BQ154">
        <v>24001.987000000001</v>
      </c>
      <c r="BR154">
        <v>7.3940000000000004E-3</v>
      </c>
      <c r="BS154">
        <v>-5</v>
      </c>
      <c r="BT154">
        <v>5.0000000000000001E-3</v>
      </c>
      <c r="BU154">
        <v>0.18069099999999999</v>
      </c>
    </row>
    <row r="155" spans="1:73" x14ac:dyDescent="0.25">
      <c r="A155" s="26">
        <v>43529</v>
      </c>
      <c r="B155" s="27">
        <v>0.57913892361111108</v>
      </c>
      <c r="C155">
        <v>1.8839999999999999</v>
      </c>
      <c r="D155">
        <v>3.1800000000000002E-2</v>
      </c>
      <c r="E155">
        <v>318.206839</v>
      </c>
      <c r="F155">
        <v>18.2</v>
      </c>
      <c r="G155">
        <v>28.3</v>
      </c>
      <c r="H155">
        <v>93.7</v>
      </c>
      <c r="J155">
        <v>18.399999999999999</v>
      </c>
      <c r="K155">
        <v>0.98680000000000001</v>
      </c>
      <c r="L155">
        <v>1.8587</v>
      </c>
      <c r="M155">
        <v>3.1399999999999997E-2</v>
      </c>
      <c r="N155">
        <v>17.976299999999998</v>
      </c>
      <c r="O155">
        <v>27.962</v>
      </c>
      <c r="P155">
        <v>45.9</v>
      </c>
      <c r="Q155">
        <v>13.9041</v>
      </c>
      <c r="R155">
        <v>21.627700000000001</v>
      </c>
      <c r="S155">
        <v>35.5</v>
      </c>
      <c r="T155">
        <v>93.672399999999996</v>
      </c>
      <c r="W155">
        <v>0</v>
      </c>
      <c r="X155">
        <v>18.1568</v>
      </c>
      <c r="Y155">
        <v>13.5</v>
      </c>
      <c r="Z155">
        <v>845</v>
      </c>
      <c r="AA155">
        <v>834</v>
      </c>
      <c r="AB155">
        <v>867</v>
      </c>
      <c r="AC155">
        <v>92</v>
      </c>
      <c r="AD155">
        <v>12.69</v>
      </c>
      <c r="AE155">
        <v>0.28999999999999998</v>
      </c>
      <c r="AF155">
        <v>978</v>
      </c>
      <c r="AG155">
        <v>-9</v>
      </c>
      <c r="AH155">
        <v>83</v>
      </c>
      <c r="AI155">
        <v>29</v>
      </c>
      <c r="AJ155">
        <v>192</v>
      </c>
      <c r="AK155">
        <v>170</v>
      </c>
      <c r="AL155">
        <v>5.6</v>
      </c>
      <c r="AM155">
        <v>175.9</v>
      </c>
      <c r="AN155" t="s">
        <v>155</v>
      </c>
      <c r="AO155">
        <v>2</v>
      </c>
      <c r="AP155" s="28">
        <v>0.78748842592592594</v>
      </c>
      <c r="AQ155">
        <v>47.158597</v>
      </c>
      <c r="AR155">
        <v>-88.489693000000003</v>
      </c>
      <c r="AS155">
        <v>306.39999999999998</v>
      </c>
      <c r="AT155">
        <v>0</v>
      </c>
      <c r="AU155">
        <v>12</v>
      </c>
      <c r="AV155">
        <v>11</v>
      </c>
      <c r="AW155" t="s">
        <v>202</v>
      </c>
      <c r="AX155">
        <v>1</v>
      </c>
      <c r="AY155">
        <v>1.3</v>
      </c>
      <c r="AZ155">
        <v>1.7</v>
      </c>
      <c r="BA155">
        <v>14.545</v>
      </c>
      <c r="BB155">
        <v>109.38</v>
      </c>
      <c r="BC155">
        <v>7.52</v>
      </c>
      <c r="BD155">
        <v>1.34</v>
      </c>
      <c r="BE155">
        <v>3169.893</v>
      </c>
      <c r="BF155">
        <v>34.082999999999998</v>
      </c>
      <c r="BG155">
        <v>3.21</v>
      </c>
      <c r="BH155">
        <v>4.9939999999999998</v>
      </c>
      <c r="BI155">
        <v>8.2040000000000006</v>
      </c>
      <c r="BJ155">
        <v>2.4830000000000001</v>
      </c>
      <c r="BK155">
        <v>3.863</v>
      </c>
      <c r="BL155">
        <v>6.3460000000000001</v>
      </c>
      <c r="BM155">
        <v>5.0362999999999998</v>
      </c>
      <c r="BQ155">
        <v>22514.699000000001</v>
      </c>
      <c r="BR155">
        <v>7.6059999999999999E-3</v>
      </c>
      <c r="BS155">
        <v>-5</v>
      </c>
      <c r="BT155">
        <v>5.0000000000000001E-3</v>
      </c>
      <c r="BU155">
        <v>0.18587200000000001</v>
      </c>
    </row>
    <row r="156" spans="1:73" x14ac:dyDescent="0.25">
      <c r="A156" s="26">
        <v>43529</v>
      </c>
      <c r="B156" s="27">
        <v>0.57915049768518523</v>
      </c>
      <c r="C156">
        <v>1.9</v>
      </c>
      <c r="D156">
        <v>3.1E-2</v>
      </c>
      <c r="E156">
        <v>310.13502099999999</v>
      </c>
      <c r="F156">
        <v>19</v>
      </c>
      <c r="G156">
        <v>27.9</v>
      </c>
      <c r="H156">
        <v>91.8</v>
      </c>
      <c r="J156">
        <v>18.5</v>
      </c>
      <c r="K156">
        <v>0.98660000000000003</v>
      </c>
      <c r="L156">
        <v>1.8746</v>
      </c>
      <c r="M156">
        <v>3.0599999999999999E-2</v>
      </c>
      <c r="N156">
        <v>18.7026</v>
      </c>
      <c r="O156">
        <v>27.5624</v>
      </c>
      <c r="P156">
        <v>46.3</v>
      </c>
      <c r="Q156">
        <v>14.4659</v>
      </c>
      <c r="R156">
        <v>21.3187</v>
      </c>
      <c r="S156">
        <v>35.799999999999997</v>
      </c>
      <c r="T156">
        <v>91.785600000000002</v>
      </c>
      <c r="W156">
        <v>0</v>
      </c>
      <c r="X156">
        <v>18.2483</v>
      </c>
      <c r="Y156">
        <v>13.6</v>
      </c>
      <c r="Z156">
        <v>845</v>
      </c>
      <c r="AA156">
        <v>833</v>
      </c>
      <c r="AB156">
        <v>867</v>
      </c>
      <c r="AC156">
        <v>92</v>
      </c>
      <c r="AD156">
        <v>12.69</v>
      </c>
      <c r="AE156">
        <v>0.28999999999999998</v>
      </c>
      <c r="AF156">
        <v>978</v>
      </c>
      <c r="AG156">
        <v>-9</v>
      </c>
      <c r="AH156">
        <v>83</v>
      </c>
      <c r="AI156">
        <v>29</v>
      </c>
      <c r="AJ156">
        <v>192</v>
      </c>
      <c r="AK156">
        <v>170</v>
      </c>
      <c r="AL156">
        <v>5.6</v>
      </c>
      <c r="AM156">
        <v>176</v>
      </c>
      <c r="AN156" t="s">
        <v>155</v>
      </c>
      <c r="AO156">
        <v>2</v>
      </c>
      <c r="AP156" s="28">
        <v>0.78748842592592594</v>
      </c>
      <c r="AQ156">
        <v>47.158597</v>
      </c>
      <c r="AR156">
        <v>-88.489693000000003</v>
      </c>
      <c r="AS156">
        <v>306.5</v>
      </c>
      <c r="AT156">
        <v>0</v>
      </c>
      <c r="AU156">
        <v>12</v>
      </c>
      <c r="AV156">
        <v>11</v>
      </c>
      <c r="AW156" t="s">
        <v>202</v>
      </c>
      <c r="AX156">
        <v>1</v>
      </c>
      <c r="AY156">
        <v>1.3394999999999999</v>
      </c>
      <c r="AZ156">
        <v>1.7</v>
      </c>
      <c r="BA156">
        <v>14.545</v>
      </c>
      <c r="BB156">
        <v>108.52</v>
      </c>
      <c r="BC156">
        <v>7.46</v>
      </c>
      <c r="BD156">
        <v>1.355</v>
      </c>
      <c r="BE156">
        <v>3171.58</v>
      </c>
      <c r="BF156">
        <v>32.950000000000003</v>
      </c>
      <c r="BG156">
        <v>3.3140000000000001</v>
      </c>
      <c r="BH156">
        <v>4.883</v>
      </c>
      <c r="BI156">
        <v>8.1969999999999992</v>
      </c>
      <c r="BJ156">
        <v>2.5630000000000002</v>
      </c>
      <c r="BK156">
        <v>3.7770000000000001</v>
      </c>
      <c r="BL156">
        <v>6.34</v>
      </c>
      <c r="BM156">
        <v>4.8956999999999997</v>
      </c>
      <c r="BQ156">
        <v>22448.687000000002</v>
      </c>
      <c r="BR156">
        <v>8.0000000000000002E-3</v>
      </c>
      <c r="BS156">
        <v>-5</v>
      </c>
      <c r="BT156">
        <v>5.0000000000000001E-3</v>
      </c>
      <c r="BU156">
        <v>0.19550000000000001</v>
      </c>
    </row>
    <row r="157" spans="1:73" x14ac:dyDescent="0.25">
      <c r="A157" s="26">
        <v>43529</v>
      </c>
      <c r="B157" s="27">
        <v>0.57916207175925927</v>
      </c>
      <c r="C157">
        <v>1.895</v>
      </c>
      <c r="D157">
        <v>3.1899999999999998E-2</v>
      </c>
      <c r="E157">
        <v>318.57384000000002</v>
      </c>
      <c r="F157">
        <v>19.899999999999999</v>
      </c>
      <c r="G157">
        <v>27.8</v>
      </c>
      <c r="H157">
        <v>93</v>
      </c>
      <c r="J157">
        <v>18.34</v>
      </c>
      <c r="K157">
        <v>0.98670000000000002</v>
      </c>
      <c r="L157">
        <v>1.8694999999999999</v>
      </c>
      <c r="M157">
        <v>3.1399999999999997E-2</v>
      </c>
      <c r="N157">
        <v>19.626000000000001</v>
      </c>
      <c r="O157">
        <v>27.43</v>
      </c>
      <c r="P157">
        <v>47.1</v>
      </c>
      <c r="Q157">
        <v>15.180099999999999</v>
      </c>
      <c r="R157">
        <v>21.216200000000001</v>
      </c>
      <c r="S157">
        <v>36.4</v>
      </c>
      <c r="T157">
        <v>93.017200000000003</v>
      </c>
      <c r="W157">
        <v>0</v>
      </c>
      <c r="X157">
        <v>18.098600000000001</v>
      </c>
      <c r="Y157">
        <v>13.8</v>
      </c>
      <c r="Z157">
        <v>844</v>
      </c>
      <c r="AA157">
        <v>832</v>
      </c>
      <c r="AB157">
        <v>866</v>
      </c>
      <c r="AC157">
        <v>92</v>
      </c>
      <c r="AD157">
        <v>12.69</v>
      </c>
      <c r="AE157">
        <v>0.28999999999999998</v>
      </c>
      <c r="AF157">
        <v>978</v>
      </c>
      <c r="AG157">
        <v>-9</v>
      </c>
      <c r="AH157">
        <v>83</v>
      </c>
      <c r="AI157">
        <v>29</v>
      </c>
      <c r="AJ157">
        <v>192</v>
      </c>
      <c r="AK157">
        <v>170</v>
      </c>
      <c r="AL157">
        <v>5.7</v>
      </c>
      <c r="AM157">
        <v>176</v>
      </c>
      <c r="AN157" t="s">
        <v>155</v>
      </c>
      <c r="AO157">
        <v>2</v>
      </c>
      <c r="AP157" s="28">
        <v>0.78751157407407402</v>
      </c>
      <c r="AQ157">
        <v>47.158596000000003</v>
      </c>
      <c r="AR157">
        <v>-88.489693000000003</v>
      </c>
      <c r="AS157">
        <v>306.60000000000002</v>
      </c>
      <c r="AT157">
        <v>0</v>
      </c>
      <c r="AU157">
        <v>12</v>
      </c>
      <c r="AV157">
        <v>11</v>
      </c>
      <c r="AW157" t="s">
        <v>202</v>
      </c>
      <c r="AX157">
        <v>1.0395000000000001</v>
      </c>
      <c r="AY157">
        <v>1.4395</v>
      </c>
      <c r="AZ157">
        <v>1.7395</v>
      </c>
      <c r="BA157">
        <v>14.545</v>
      </c>
      <c r="BB157">
        <v>108.76</v>
      </c>
      <c r="BC157">
        <v>7.48</v>
      </c>
      <c r="BD157">
        <v>1.349</v>
      </c>
      <c r="BE157">
        <v>3169.9569999999999</v>
      </c>
      <c r="BF157">
        <v>33.923000000000002</v>
      </c>
      <c r="BG157">
        <v>3.4849999999999999</v>
      </c>
      <c r="BH157">
        <v>4.8710000000000004</v>
      </c>
      <c r="BI157">
        <v>8.3559999999999999</v>
      </c>
      <c r="BJ157">
        <v>2.6949999999999998</v>
      </c>
      <c r="BK157">
        <v>3.7669999999999999</v>
      </c>
      <c r="BL157">
        <v>6.4630000000000001</v>
      </c>
      <c r="BM157">
        <v>4.9722999999999997</v>
      </c>
      <c r="BQ157">
        <v>22313.651999999998</v>
      </c>
      <c r="BR157">
        <v>8.6060000000000008E-3</v>
      </c>
      <c r="BS157">
        <v>-5</v>
      </c>
      <c r="BT157">
        <v>5.0000000000000001E-3</v>
      </c>
      <c r="BU157">
        <v>0.210309</v>
      </c>
    </row>
    <row r="158" spans="1:73" x14ac:dyDescent="0.25">
      <c r="A158" s="26">
        <v>43529</v>
      </c>
      <c r="B158" s="27">
        <v>0.57917364583333331</v>
      </c>
      <c r="C158">
        <v>1.8939999999999999</v>
      </c>
      <c r="D158">
        <v>3.6900000000000002E-2</v>
      </c>
      <c r="E158">
        <v>369.005897</v>
      </c>
      <c r="F158">
        <v>20.8</v>
      </c>
      <c r="G158">
        <v>27.8</v>
      </c>
      <c r="H158">
        <v>98.7</v>
      </c>
      <c r="J158">
        <v>18.3</v>
      </c>
      <c r="K158">
        <v>0.98670000000000002</v>
      </c>
      <c r="L158">
        <v>1.8683000000000001</v>
      </c>
      <c r="M158">
        <v>3.6400000000000002E-2</v>
      </c>
      <c r="N158">
        <v>20.477799999999998</v>
      </c>
      <c r="O158">
        <v>27.429300000000001</v>
      </c>
      <c r="P158">
        <v>47.9</v>
      </c>
      <c r="Q158">
        <v>15.838900000000001</v>
      </c>
      <c r="R158">
        <v>21.215699999999998</v>
      </c>
      <c r="S158">
        <v>37.1</v>
      </c>
      <c r="T158">
        <v>98.660799999999995</v>
      </c>
      <c r="W158">
        <v>0</v>
      </c>
      <c r="X158">
        <v>18.055900000000001</v>
      </c>
      <c r="Y158">
        <v>14</v>
      </c>
      <c r="Z158">
        <v>842</v>
      </c>
      <c r="AA158">
        <v>831</v>
      </c>
      <c r="AB158">
        <v>865</v>
      </c>
      <c r="AC158">
        <v>92</v>
      </c>
      <c r="AD158">
        <v>12.69</v>
      </c>
      <c r="AE158">
        <v>0.28999999999999998</v>
      </c>
      <c r="AF158">
        <v>978</v>
      </c>
      <c r="AG158">
        <v>-9</v>
      </c>
      <c r="AH158">
        <v>83</v>
      </c>
      <c r="AI158">
        <v>29</v>
      </c>
      <c r="AJ158">
        <v>192</v>
      </c>
      <c r="AK158">
        <v>170</v>
      </c>
      <c r="AL158">
        <v>5.7</v>
      </c>
      <c r="AM158">
        <v>176</v>
      </c>
      <c r="AN158" t="s">
        <v>155</v>
      </c>
      <c r="AO158">
        <v>2</v>
      </c>
      <c r="AP158" s="28">
        <v>0.78752314814814817</v>
      </c>
      <c r="AQ158">
        <v>47.158596000000003</v>
      </c>
      <c r="AR158">
        <v>-88.489693000000003</v>
      </c>
      <c r="AS158">
        <v>306.60000000000002</v>
      </c>
      <c r="AT158">
        <v>0</v>
      </c>
      <c r="AU158">
        <v>12</v>
      </c>
      <c r="AV158">
        <v>11</v>
      </c>
      <c r="AW158" t="s">
        <v>202</v>
      </c>
      <c r="AX158">
        <v>1.1395</v>
      </c>
      <c r="AY158">
        <v>1.5</v>
      </c>
      <c r="AZ158">
        <v>1.8394999999999999</v>
      </c>
      <c r="BA158">
        <v>14.545</v>
      </c>
      <c r="BB158">
        <v>108.51</v>
      </c>
      <c r="BC158">
        <v>7.46</v>
      </c>
      <c r="BD158">
        <v>1.3520000000000001</v>
      </c>
      <c r="BE158">
        <v>3160.587</v>
      </c>
      <c r="BF158">
        <v>39.201999999999998</v>
      </c>
      <c r="BG158">
        <v>3.6280000000000001</v>
      </c>
      <c r="BH158">
        <v>4.859</v>
      </c>
      <c r="BI158">
        <v>8.4870000000000001</v>
      </c>
      <c r="BJ158">
        <v>2.806</v>
      </c>
      <c r="BK158">
        <v>3.7589999999999999</v>
      </c>
      <c r="BL158">
        <v>6.5650000000000004</v>
      </c>
      <c r="BM158">
        <v>5.2618999999999998</v>
      </c>
      <c r="BQ158">
        <v>22210.05</v>
      </c>
      <c r="BR158">
        <v>8.9999999999999993E-3</v>
      </c>
      <c r="BS158">
        <v>-5</v>
      </c>
      <c r="BT158">
        <v>5.0000000000000001E-3</v>
      </c>
      <c r="BU158">
        <v>0.21993699999999999</v>
      </c>
    </row>
    <row r="159" spans="1:73" x14ac:dyDescent="0.25">
      <c r="A159" s="26">
        <v>43529</v>
      </c>
      <c r="B159" s="27">
        <v>0.57918521990740734</v>
      </c>
      <c r="C159">
        <v>1.9039999999999999</v>
      </c>
      <c r="D159">
        <v>3.9E-2</v>
      </c>
      <c r="E159">
        <v>390</v>
      </c>
      <c r="F159">
        <v>21.6</v>
      </c>
      <c r="G159">
        <v>27.7</v>
      </c>
      <c r="H159">
        <v>94.5</v>
      </c>
      <c r="J159">
        <v>18.3</v>
      </c>
      <c r="K159">
        <v>0.98660000000000003</v>
      </c>
      <c r="L159">
        <v>1.8782000000000001</v>
      </c>
      <c r="M159">
        <v>3.85E-2</v>
      </c>
      <c r="N159">
        <v>21.263999999999999</v>
      </c>
      <c r="O159">
        <v>27.3276</v>
      </c>
      <c r="P159">
        <v>48.6</v>
      </c>
      <c r="Q159">
        <v>16.446999999999999</v>
      </c>
      <c r="R159">
        <v>21.1371</v>
      </c>
      <c r="S159">
        <v>37.6</v>
      </c>
      <c r="T159">
        <v>94.466899999999995</v>
      </c>
      <c r="W159">
        <v>0</v>
      </c>
      <c r="X159">
        <v>18.053999999999998</v>
      </c>
      <c r="Y159">
        <v>13.8</v>
      </c>
      <c r="Z159">
        <v>843</v>
      </c>
      <c r="AA159">
        <v>832</v>
      </c>
      <c r="AB159">
        <v>866</v>
      </c>
      <c r="AC159">
        <v>92</v>
      </c>
      <c r="AD159">
        <v>12.69</v>
      </c>
      <c r="AE159">
        <v>0.28999999999999998</v>
      </c>
      <c r="AF159">
        <v>978</v>
      </c>
      <c r="AG159">
        <v>-9</v>
      </c>
      <c r="AH159">
        <v>83</v>
      </c>
      <c r="AI159">
        <v>29</v>
      </c>
      <c r="AJ159">
        <v>192</v>
      </c>
      <c r="AK159">
        <v>170</v>
      </c>
      <c r="AL159">
        <v>5.7</v>
      </c>
      <c r="AM159">
        <v>176</v>
      </c>
      <c r="AN159" t="s">
        <v>155</v>
      </c>
      <c r="AO159">
        <v>2</v>
      </c>
      <c r="AP159" s="28">
        <v>0.78753472222222232</v>
      </c>
      <c r="AQ159">
        <v>47.158597</v>
      </c>
      <c r="AR159">
        <v>-88.489693000000003</v>
      </c>
      <c r="AS159">
        <v>306.60000000000002</v>
      </c>
      <c r="AT159">
        <v>0</v>
      </c>
      <c r="AU159">
        <v>12</v>
      </c>
      <c r="AV159">
        <v>11</v>
      </c>
      <c r="AW159" t="s">
        <v>202</v>
      </c>
      <c r="AX159">
        <v>1.1605000000000001</v>
      </c>
      <c r="AY159">
        <v>1.5</v>
      </c>
      <c r="AZ159">
        <v>1.9</v>
      </c>
      <c r="BA159">
        <v>14.545</v>
      </c>
      <c r="BB159">
        <v>107.85</v>
      </c>
      <c r="BC159">
        <v>7.41</v>
      </c>
      <c r="BD159">
        <v>1.363</v>
      </c>
      <c r="BE159">
        <v>3157.8820000000001</v>
      </c>
      <c r="BF159">
        <v>41.171999999999997</v>
      </c>
      <c r="BG159">
        <v>3.7440000000000002</v>
      </c>
      <c r="BH159">
        <v>4.8120000000000003</v>
      </c>
      <c r="BI159">
        <v>8.5549999999999997</v>
      </c>
      <c r="BJ159">
        <v>2.8959999999999999</v>
      </c>
      <c r="BK159">
        <v>3.722</v>
      </c>
      <c r="BL159">
        <v>6.617</v>
      </c>
      <c r="BM159">
        <v>5.0072000000000001</v>
      </c>
      <c r="BQ159">
        <v>22070.645</v>
      </c>
      <c r="BR159">
        <v>8.9999999999999993E-3</v>
      </c>
      <c r="BS159">
        <v>-5</v>
      </c>
      <c r="BT159">
        <v>5.0000000000000001E-3</v>
      </c>
      <c r="BU159">
        <v>0.21993699999999999</v>
      </c>
    </row>
    <row r="160" spans="1:73" x14ac:dyDescent="0.25">
      <c r="A160" s="26">
        <v>43529</v>
      </c>
      <c r="B160" s="27">
        <v>0.57919679398148149</v>
      </c>
      <c r="C160">
        <v>1.921</v>
      </c>
      <c r="D160">
        <v>4.0500000000000001E-2</v>
      </c>
      <c r="E160">
        <v>404.93975899999998</v>
      </c>
      <c r="F160">
        <v>22.3</v>
      </c>
      <c r="G160">
        <v>27.5</v>
      </c>
      <c r="H160">
        <v>99.4</v>
      </c>
      <c r="J160">
        <v>18.3</v>
      </c>
      <c r="K160">
        <v>0.98640000000000005</v>
      </c>
      <c r="L160">
        <v>1.8944000000000001</v>
      </c>
      <c r="M160">
        <v>3.9899999999999998E-2</v>
      </c>
      <c r="N160">
        <v>22.022099999999998</v>
      </c>
      <c r="O160">
        <v>27.161300000000001</v>
      </c>
      <c r="P160">
        <v>49.2</v>
      </c>
      <c r="Q160">
        <v>17.0334</v>
      </c>
      <c r="R160">
        <v>21.008400000000002</v>
      </c>
      <c r="S160">
        <v>38</v>
      </c>
      <c r="T160">
        <v>99.351699999999994</v>
      </c>
      <c r="W160">
        <v>0</v>
      </c>
      <c r="X160">
        <v>18.0505</v>
      </c>
      <c r="Y160">
        <v>14</v>
      </c>
      <c r="Z160">
        <v>842</v>
      </c>
      <c r="AA160">
        <v>831</v>
      </c>
      <c r="AB160">
        <v>866</v>
      </c>
      <c r="AC160">
        <v>92</v>
      </c>
      <c r="AD160">
        <v>12.69</v>
      </c>
      <c r="AE160">
        <v>0.28999999999999998</v>
      </c>
      <c r="AF160">
        <v>978</v>
      </c>
      <c r="AG160">
        <v>-9</v>
      </c>
      <c r="AH160">
        <v>83</v>
      </c>
      <c r="AI160">
        <v>29</v>
      </c>
      <c r="AJ160">
        <v>192</v>
      </c>
      <c r="AK160">
        <v>170.6</v>
      </c>
      <c r="AL160">
        <v>5.6</v>
      </c>
      <c r="AM160">
        <v>176</v>
      </c>
      <c r="AN160" t="s">
        <v>155</v>
      </c>
      <c r="AO160">
        <v>2</v>
      </c>
      <c r="AP160" s="28">
        <v>0.78754629629629624</v>
      </c>
      <c r="AQ160">
        <v>47.158597</v>
      </c>
      <c r="AR160">
        <v>-88.489693000000003</v>
      </c>
      <c r="AS160">
        <v>306.39999999999998</v>
      </c>
      <c r="AT160">
        <v>0</v>
      </c>
      <c r="AU160">
        <v>12</v>
      </c>
      <c r="AV160">
        <v>11</v>
      </c>
      <c r="AW160" t="s">
        <v>202</v>
      </c>
      <c r="AX160">
        <v>1.1000000000000001</v>
      </c>
      <c r="AY160">
        <v>1.5395000000000001</v>
      </c>
      <c r="AZ160">
        <v>1.9</v>
      </c>
      <c r="BA160">
        <v>14.545</v>
      </c>
      <c r="BB160">
        <v>106.83</v>
      </c>
      <c r="BC160">
        <v>7.34</v>
      </c>
      <c r="BD160">
        <v>1.3819999999999999</v>
      </c>
      <c r="BE160">
        <v>3154.7550000000001</v>
      </c>
      <c r="BF160">
        <v>42.335999999999999</v>
      </c>
      <c r="BG160">
        <v>3.8410000000000002</v>
      </c>
      <c r="BH160">
        <v>4.7370000000000001</v>
      </c>
      <c r="BI160">
        <v>8.577</v>
      </c>
      <c r="BJ160">
        <v>2.9710000000000001</v>
      </c>
      <c r="BK160">
        <v>3.6640000000000001</v>
      </c>
      <c r="BL160">
        <v>6.6340000000000003</v>
      </c>
      <c r="BM160">
        <v>5.2161</v>
      </c>
      <c r="BQ160">
        <v>21857.066999999999</v>
      </c>
      <c r="BR160">
        <v>8.9999999999999993E-3</v>
      </c>
      <c r="BS160">
        <v>-5</v>
      </c>
      <c r="BT160">
        <v>5.0000000000000001E-3</v>
      </c>
      <c r="BU160">
        <v>0.21993699999999999</v>
      </c>
    </row>
    <row r="161" spans="1:73" x14ac:dyDescent="0.25">
      <c r="A161" s="26">
        <v>43529</v>
      </c>
      <c r="B161" s="27">
        <v>0.57920836805555553</v>
      </c>
      <c r="C161">
        <v>1.929</v>
      </c>
      <c r="D161">
        <v>4.2999999999999997E-2</v>
      </c>
      <c r="E161">
        <v>430</v>
      </c>
      <c r="F161">
        <v>23.1</v>
      </c>
      <c r="G161">
        <v>27.4</v>
      </c>
      <c r="H161">
        <v>98</v>
      </c>
      <c r="J161">
        <v>18.3</v>
      </c>
      <c r="K161">
        <v>0.98629999999999995</v>
      </c>
      <c r="L161">
        <v>1.9021999999999999</v>
      </c>
      <c r="M161">
        <v>4.24E-2</v>
      </c>
      <c r="N161">
        <v>22.771799999999999</v>
      </c>
      <c r="O161">
        <v>27.023399999999999</v>
      </c>
      <c r="P161">
        <v>49.8</v>
      </c>
      <c r="Q161">
        <v>17.613299999999999</v>
      </c>
      <c r="R161">
        <v>20.901800000000001</v>
      </c>
      <c r="S161">
        <v>38.5</v>
      </c>
      <c r="T161">
        <v>97.958399999999997</v>
      </c>
      <c r="W161">
        <v>0</v>
      </c>
      <c r="X161">
        <v>18.048500000000001</v>
      </c>
      <c r="Y161">
        <v>14</v>
      </c>
      <c r="Z161">
        <v>842</v>
      </c>
      <c r="AA161">
        <v>832</v>
      </c>
      <c r="AB161">
        <v>866</v>
      </c>
      <c r="AC161">
        <v>92</v>
      </c>
      <c r="AD161">
        <v>12.69</v>
      </c>
      <c r="AE161">
        <v>0.28999999999999998</v>
      </c>
      <c r="AF161">
        <v>978</v>
      </c>
      <c r="AG161">
        <v>-9</v>
      </c>
      <c r="AH161">
        <v>83</v>
      </c>
      <c r="AI161">
        <v>29</v>
      </c>
      <c r="AJ161">
        <v>192</v>
      </c>
      <c r="AK161">
        <v>170.4</v>
      </c>
      <c r="AL161">
        <v>5.6</v>
      </c>
      <c r="AM161">
        <v>176</v>
      </c>
      <c r="AN161" t="s">
        <v>155</v>
      </c>
      <c r="AO161">
        <v>2</v>
      </c>
      <c r="AP161" s="28">
        <v>0.78755787037037039</v>
      </c>
      <c r="AQ161">
        <v>47.158597</v>
      </c>
      <c r="AR161">
        <v>-88.489693000000003</v>
      </c>
      <c r="AS161">
        <v>306.3</v>
      </c>
      <c r="AT161">
        <v>0</v>
      </c>
      <c r="AU161">
        <v>12</v>
      </c>
      <c r="AV161">
        <v>11</v>
      </c>
      <c r="AW161" t="s">
        <v>202</v>
      </c>
      <c r="AX161">
        <v>1.1000000000000001</v>
      </c>
      <c r="AY161">
        <v>1.6</v>
      </c>
      <c r="AZ161">
        <v>1.9395</v>
      </c>
      <c r="BA161">
        <v>14.545</v>
      </c>
      <c r="BB161">
        <v>106.26</v>
      </c>
      <c r="BC161">
        <v>7.31</v>
      </c>
      <c r="BD161">
        <v>1.3939999999999999</v>
      </c>
      <c r="BE161">
        <v>3150.9870000000001</v>
      </c>
      <c r="BF161">
        <v>44.712000000000003</v>
      </c>
      <c r="BG161">
        <v>3.95</v>
      </c>
      <c r="BH161">
        <v>4.6879999999999997</v>
      </c>
      <c r="BI161">
        <v>8.6379999999999999</v>
      </c>
      <c r="BJ161">
        <v>3.0550000000000002</v>
      </c>
      <c r="BK161">
        <v>3.6259999999999999</v>
      </c>
      <c r="BL161">
        <v>6.681</v>
      </c>
      <c r="BM161">
        <v>5.1155999999999997</v>
      </c>
      <c r="BQ161">
        <v>21738.258999999998</v>
      </c>
      <c r="BR161">
        <v>8.9999999999999993E-3</v>
      </c>
      <c r="BS161">
        <v>-5</v>
      </c>
      <c r="BT161">
        <v>5.0000000000000001E-3</v>
      </c>
      <c r="BU161">
        <v>0.21993699999999999</v>
      </c>
    </row>
    <row r="162" spans="1:73" x14ac:dyDescent="0.25">
      <c r="A162" s="26">
        <v>43529</v>
      </c>
      <c r="B162" s="27">
        <v>0.57921994212962968</v>
      </c>
      <c r="C162">
        <v>1.9510000000000001</v>
      </c>
      <c r="D162">
        <v>4.3400000000000001E-2</v>
      </c>
      <c r="E162">
        <v>434.320786</v>
      </c>
      <c r="F162">
        <v>24.2</v>
      </c>
      <c r="G162">
        <v>27.4</v>
      </c>
      <c r="H162">
        <v>98.1</v>
      </c>
      <c r="J162">
        <v>18.28</v>
      </c>
      <c r="K162">
        <v>0.98609999999999998</v>
      </c>
      <c r="L162">
        <v>1.9237</v>
      </c>
      <c r="M162">
        <v>4.2799999999999998E-2</v>
      </c>
      <c r="N162">
        <v>23.9115</v>
      </c>
      <c r="O162">
        <v>27.017800000000001</v>
      </c>
      <c r="P162">
        <v>50.9</v>
      </c>
      <c r="Q162">
        <v>18.494800000000001</v>
      </c>
      <c r="R162">
        <v>20.897500000000001</v>
      </c>
      <c r="S162">
        <v>39.4</v>
      </c>
      <c r="T162">
        <v>98.103800000000007</v>
      </c>
      <c r="W162">
        <v>0</v>
      </c>
      <c r="X162">
        <v>18.029699999999998</v>
      </c>
      <c r="Y162">
        <v>13.9</v>
      </c>
      <c r="Z162">
        <v>843</v>
      </c>
      <c r="AA162">
        <v>832</v>
      </c>
      <c r="AB162">
        <v>866</v>
      </c>
      <c r="AC162">
        <v>92</v>
      </c>
      <c r="AD162">
        <v>12.69</v>
      </c>
      <c r="AE162">
        <v>0.28999999999999998</v>
      </c>
      <c r="AF162">
        <v>978</v>
      </c>
      <c r="AG162">
        <v>-9</v>
      </c>
      <c r="AH162">
        <v>83</v>
      </c>
      <c r="AI162">
        <v>29</v>
      </c>
      <c r="AJ162">
        <v>192</v>
      </c>
      <c r="AK162">
        <v>170.6</v>
      </c>
      <c r="AL162">
        <v>5.6</v>
      </c>
      <c r="AM162">
        <v>176</v>
      </c>
      <c r="AN162" t="s">
        <v>155</v>
      </c>
      <c r="AO162">
        <v>2</v>
      </c>
      <c r="AP162" s="28">
        <v>0.78756944444444443</v>
      </c>
      <c r="AQ162">
        <v>47.158597</v>
      </c>
      <c r="AR162">
        <v>-88.489693000000003</v>
      </c>
      <c r="AS162">
        <v>306.3</v>
      </c>
      <c r="AT162">
        <v>0</v>
      </c>
      <c r="AU162">
        <v>12</v>
      </c>
      <c r="AV162">
        <v>11</v>
      </c>
      <c r="AW162" t="s">
        <v>202</v>
      </c>
      <c r="AX162">
        <v>1.1000000000000001</v>
      </c>
      <c r="AY162">
        <v>1.6</v>
      </c>
      <c r="AZ162">
        <v>2</v>
      </c>
      <c r="BA162">
        <v>14.545</v>
      </c>
      <c r="BB162">
        <v>105.07</v>
      </c>
      <c r="BC162">
        <v>7.22</v>
      </c>
      <c r="BD162">
        <v>1.4139999999999999</v>
      </c>
      <c r="BE162">
        <v>3150.511</v>
      </c>
      <c r="BF162">
        <v>44.640999999999998</v>
      </c>
      <c r="BG162">
        <v>4.101</v>
      </c>
      <c r="BH162">
        <v>4.6340000000000003</v>
      </c>
      <c r="BI162">
        <v>8.7349999999999994</v>
      </c>
      <c r="BJ162">
        <v>3.1720000000000002</v>
      </c>
      <c r="BK162">
        <v>3.5840000000000001</v>
      </c>
      <c r="BL162">
        <v>6.7560000000000002</v>
      </c>
      <c r="BM162">
        <v>5.0651999999999999</v>
      </c>
      <c r="BQ162">
        <v>21469.912</v>
      </c>
      <c r="BR162">
        <v>8.9999999999999993E-3</v>
      </c>
      <c r="BS162">
        <v>-5</v>
      </c>
      <c r="BT162">
        <v>5.0000000000000001E-3</v>
      </c>
      <c r="BU162">
        <v>0.21993699999999999</v>
      </c>
    </row>
    <row r="163" spans="1:73" x14ac:dyDescent="0.25">
      <c r="A163" s="26">
        <v>43529</v>
      </c>
      <c r="B163" s="27">
        <v>0.57923151620370372</v>
      </c>
      <c r="C163">
        <v>1.97</v>
      </c>
      <c r="D163">
        <v>0.05</v>
      </c>
      <c r="E163">
        <v>499.78723400000001</v>
      </c>
      <c r="F163">
        <v>25.4</v>
      </c>
      <c r="G163">
        <v>27.4</v>
      </c>
      <c r="H163">
        <v>106.8</v>
      </c>
      <c r="J163">
        <v>18.2</v>
      </c>
      <c r="K163">
        <v>0.98580000000000001</v>
      </c>
      <c r="L163">
        <v>1.9423999999999999</v>
      </c>
      <c r="M163">
        <v>4.9299999999999997E-2</v>
      </c>
      <c r="N163">
        <v>25.0595</v>
      </c>
      <c r="O163">
        <v>27.011199999999999</v>
      </c>
      <c r="P163">
        <v>52.1</v>
      </c>
      <c r="Q163">
        <v>19.3828</v>
      </c>
      <c r="R163">
        <v>20.892299999999999</v>
      </c>
      <c r="S163">
        <v>40.299999999999997</v>
      </c>
      <c r="T163">
        <v>106.7929</v>
      </c>
      <c r="W163">
        <v>0</v>
      </c>
      <c r="X163">
        <v>17.941800000000001</v>
      </c>
      <c r="Y163">
        <v>14</v>
      </c>
      <c r="Z163">
        <v>842</v>
      </c>
      <c r="AA163">
        <v>831</v>
      </c>
      <c r="AB163">
        <v>865</v>
      </c>
      <c r="AC163">
        <v>92</v>
      </c>
      <c r="AD163">
        <v>12.69</v>
      </c>
      <c r="AE163">
        <v>0.28999999999999998</v>
      </c>
      <c r="AF163">
        <v>978</v>
      </c>
      <c r="AG163">
        <v>-9</v>
      </c>
      <c r="AH163">
        <v>83</v>
      </c>
      <c r="AI163">
        <v>29</v>
      </c>
      <c r="AJ163">
        <v>192</v>
      </c>
      <c r="AK163">
        <v>170.4</v>
      </c>
      <c r="AL163">
        <v>5.6</v>
      </c>
      <c r="AM163">
        <v>176</v>
      </c>
      <c r="AN163" t="s">
        <v>155</v>
      </c>
      <c r="AO163">
        <v>2</v>
      </c>
      <c r="AP163" s="28">
        <v>0.78758101851851858</v>
      </c>
      <c r="AQ163">
        <v>47.158597</v>
      </c>
      <c r="AR163">
        <v>-88.489693000000003</v>
      </c>
      <c r="AS163">
        <v>306.2</v>
      </c>
      <c r="AT163">
        <v>0</v>
      </c>
      <c r="AU163">
        <v>12</v>
      </c>
      <c r="AV163">
        <v>11</v>
      </c>
      <c r="AW163" t="s">
        <v>202</v>
      </c>
      <c r="AX163">
        <v>1.1000000000000001</v>
      </c>
      <c r="AY163">
        <v>1.6</v>
      </c>
      <c r="AZ163">
        <v>2</v>
      </c>
      <c r="BA163">
        <v>14.545</v>
      </c>
      <c r="BB163">
        <v>103.69</v>
      </c>
      <c r="BC163">
        <v>7.13</v>
      </c>
      <c r="BD163">
        <v>1.4390000000000001</v>
      </c>
      <c r="BE163">
        <v>3138.97</v>
      </c>
      <c r="BF163">
        <v>50.674999999999997</v>
      </c>
      <c r="BG163">
        <v>4.2409999999999997</v>
      </c>
      <c r="BH163">
        <v>4.5709999999999997</v>
      </c>
      <c r="BI163">
        <v>8.8119999999999994</v>
      </c>
      <c r="BJ163">
        <v>3.28</v>
      </c>
      <c r="BK163">
        <v>3.536</v>
      </c>
      <c r="BL163">
        <v>6.8159999999999998</v>
      </c>
      <c r="BM163">
        <v>5.4406999999999996</v>
      </c>
      <c r="BQ163">
        <v>21081.621999999999</v>
      </c>
      <c r="BR163">
        <v>8.3940000000000004E-3</v>
      </c>
      <c r="BS163">
        <v>-5</v>
      </c>
      <c r="BT163">
        <v>5.0000000000000001E-3</v>
      </c>
      <c r="BU163">
        <v>0.205128</v>
      </c>
    </row>
    <row r="164" spans="1:73" x14ac:dyDescent="0.25">
      <c r="A164" s="26">
        <v>43529</v>
      </c>
      <c r="B164" s="27">
        <v>0.57924309027777776</v>
      </c>
      <c r="C164">
        <v>1.984</v>
      </c>
      <c r="D164">
        <v>5.0999999999999997E-2</v>
      </c>
      <c r="E164">
        <v>510</v>
      </c>
      <c r="F164">
        <v>27</v>
      </c>
      <c r="G164">
        <v>27.4</v>
      </c>
      <c r="H164">
        <v>102.4</v>
      </c>
      <c r="J164">
        <v>18.2</v>
      </c>
      <c r="K164">
        <v>0.98570000000000002</v>
      </c>
      <c r="L164">
        <v>1.9551000000000001</v>
      </c>
      <c r="M164">
        <v>5.0299999999999997E-2</v>
      </c>
      <c r="N164">
        <v>26.566600000000001</v>
      </c>
      <c r="O164">
        <v>27.0078</v>
      </c>
      <c r="P164">
        <v>53.6</v>
      </c>
      <c r="Q164">
        <v>20.548400000000001</v>
      </c>
      <c r="R164">
        <v>20.889700000000001</v>
      </c>
      <c r="S164">
        <v>41.4</v>
      </c>
      <c r="T164">
        <v>102.434</v>
      </c>
      <c r="W164">
        <v>0</v>
      </c>
      <c r="X164">
        <v>17.939499999999999</v>
      </c>
      <c r="Y164">
        <v>13.9</v>
      </c>
      <c r="Z164">
        <v>843</v>
      </c>
      <c r="AA164">
        <v>832</v>
      </c>
      <c r="AB164">
        <v>866</v>
      </c>
      <c r="AC164">
        <v>92</v>
      </c>
      <c r="AD164">
        <v>12.69</v>
      </c>
      <c r="AE164">
        <v>0.28999999999999998</v>
      </c>
      <c r="AF164">
        <v>978</v>
      </c>
      <c r="AG164">
        <v>-9</v>
      </c>
      <c r="AH164">
        <v>83</v>
      </c>
      <c r="AI164">
        <v>29</v>
      </c>
      <c r="AJ164">
        <v>191.4</v>
      </c>
      <c r="AK164">
        <v>170.6</v>
      </c>
      <c r="AL164">
        <v>5.6</v>
      </c>
      <c r="AM164">
        <v>175.8</v>
      </c>
      <c r="AN164" t="s">
        <v>155</v>
      </c>
      <c r="AO164">
        <v>2</v>
      </c>
      <c r="AP164" s="28">
        <v>0.78758101851851858</v>
      </c>
      <c r="AQ164">
        <v>47.158597</v>
      </c>
      <c r="AR164">
        <v>-88.489693000000003</v>
      </c>
      <c r="AS164">
        <v>306.2</v>
      </c>
      <c r="AT164">
        <v>0</v>
      </c>
      <c r="AU164">
        <v>12</v>
      </c>
      <c r="AV164">
        <v>11</v>
      </c>
      <c r="AW164" t="s">
        <v>202</v>
      </c>
      <c r="AX164">
        <v>1.1000000000000001</v>
      </c>
      <c r="AY164">
        <v>1.6</v>
      </c>
      <c r="AZ164">
        <v>2</v>
      </c>
      <c r="BA164">
        <v>14.545</v>
      </c>
      <c r="BB164">
        <v>103</v>
      </c>
      <c r="BC164">
        <v>7.08</v>
      </c>
      <c r="BD164">
        <v>1.452</v>
      </c>
      <c r="BE164">
        <v>3138.2809999999999</v>
      </c>
      <c r="BF164">
        <v>51.356999999999999</v>
      </c>
      <c r="BG164">
        <v>4.4660000000000002</v>
      </c>
      <c r="BH164">
        <v>4.54</v>
      </c>
      <c r="BI164">
        <v>9.0060000000000002</v>
      </c>
      <c r="BJ164">
        <v>3.4540000000000002</v>
      </c>
      <c r="BK164">
        <v>3.5110000000000001</v>
      </c>
      <c r="BL164">
        <v>6.9660000000000002</v>
      </c>
      <c r="BM164">
        <v>5.1836000000000002</v>
      </c>
      <c r="BQ164">
        <v>20937.55</v>
      </c>
      <c r="BR164">
        <v>7.3940000000000004E-3</v>
      </c>
      <c r="BS164">
        <v>-5</v>
      </c>
      <c r="BT164">
        <v>5.0000000000000001E-3</v>
      </c>
      <c r="BU164">
        <v>0.18069099999999999</v>
      </c>
    </row>
    <row r="165" spans="1:73" x14ac:dyDescent="0.25">
      <c r="A165" s="26">
        <v>43529</v>
      </c>
      <c r="B165" s="27">
        <v>0.5792546643518518</v>
      </c>
      <c r="C165">
        <v>1.99</v>
      </c>
      <c r="D165">
        <v>5.0999999999999997E-2</v>
      </c>
      <c r="E165">
        <v>510</v>
      </c>
      <c r="F165">
        <v>28.1</v>
      </c>
      <c r="G165">
        <v>27.3</v>
      </c>
      <c r="H165">
        <v>109.4</v>
      </c>
      <c r="J165">
        <v>18.14</v>
      </c>
      <c r="K165">
        <v>0.98560000000000003</v>
      </c>
      <c r="L165">
        <v>1.9614</v>
      </c>
      <c r="M165">
        <v>5.0299999999999997E-2</v>
      </c>
      <c r="N165">
        <v>27.714600000000001</v>
      </c>
      <c r="O165">
        <v>26.908200000000001</v>
      </c>
      <c r="P165">
        <v>54.6</v>
      </c>
      <c r="Q165">
        <v>21.436399999999999</v>
      </c>
      <c r="R165">
        <v>20.8126</v>
      </c>
      <c r="S165">
        <v>42.2</v>
      </c>
      <c r="T165">
        <v>109.4058</v>
      </c>
      <c r="W165">
        <v>0</v>
      </c>
      <c r="X165">
        <v>17.882999999999999</v>
      </c>
      <c r="Y165">
        <v>13.9</v>
      </c>
      <c r="Z165">
        <v>843</v>
      </c>
      <c r="AA165">
        <v>832</v>
      </c>
      <c r="AB165">
        <v>866</v>
      </c>
      <c r="AC165">
        <v>92</v>
      </c>
      <c r="AD165">
        <v>12.69</v>
      </c>
      <c r="AE165">
        <v>0.28999999999999998</v>
      </c>
      <c r="AF165">
        <v>978</v>
      </c>
      <c r="AG165">
        <v>-9</v>
      </c>
      <c r="AH165">
        <v>83</v>
      </c>
      <c r="AI165">
        <v>29</v>
      </c>
      <c r="AJ165">
        <v>191.6</v>
      </c>
      <c r="AK165">
        <v>170.4</v>
      </c>
      <c r="AL165">
        <v>5.7</v>
      </c>
      <c r="AM165">
        <v>175.4</v>
      </c>
      <c r="AN165" t="s">
        <v>155</v>
      </c>
      <c r="AO165">
        <v>2</v>
      </c>
      <c r="AP165" s="28">
        <v>0.78760416666666666</v>
      </c>
      <c r="AQ165">
        <v>47.158597</v>
      </c>
      <c r="AR165">
        <v>-88.489693000000003</v>
      </c>
      <c r="AS165">
        <v>306</v>
      </c>
      <c r="AT165">
        <v>0</v>
      </c>
      <c r="AU165">
        <v>12</v>
      </c>
      <c r="AV165">
        <v>11</v>
      </c>
      <c r="AW165" t="s">
        <v>202</v>
      </c>
      <c r="AX165">
        <v>1.1000000000000001</v>
      </c>
      <c r="AY165">
        <v>1.6</v>
      </c>
      <c r="AZ165">
        <v>2</v>
      </c>
      <c r="BA165">
        <v>14.545</v>
      </c>
      <c r="BB165">
        <v>102.64</v>
      </c>
      <c r="BC165">
        <v>7.06</v>
      </c>
      <c r="BD165">
        <v>1.456</v>
      </c>
      <c r="BE165">
        <v>3137.2860000000001</v>
      </c>
      <c r="BF165">
        <v>51.173999999999999</v>
      </c>
      <c r="BG165">
        <v>4.6420000000000003</v>
      </c>
      <c r="BH165">
        <v>4.5069999999999997</v>
      </c>
      <c r="BI165">
        <v>9.1489999999999991</v>
      </c>
      <c r="BJ165">
        <v>3.5910000000000002</v>
      </c>
      <c r="BK165">
        <v>3.4860000000000002</v>
      </c>
      <c r="BL165">
        <v>7.077</v>
      </c>
      <c r="BM165">
        <v>5.5167999999999999</v>
      </c>
      <c r="BQ165">
        <v>20797.813999999998</v>
      </c>
      <c r="BR165">
        <v>8.2120000000000005E-3</v>
      </c>
      <c r="BS165">
        <v>-5</v>
      </c>
      <c r="BT165">
        <v>5.0000000000000001E-3</v>
      </c>
      <c r="BU165">
        <v>0.200681</v>
      </c>
    </row>
    <row r="166" spans="1:73" x14ac:dyDescent="0.25">
      <c r="A166" s="26">
        <v>43529</v>
      </c>
      <c r="B166" s="27">
        <v>0.57926623842592595</v>
      </c>
      <c r="C166">
        <v>1.99</v>
      </c>
      <c r="D166">
        <v>5.3100000000000001E-2</v>
      </c>
      <c r="E166">
        <v>530.66722300000004</v>
      </c>
      <c r="F166">
        <v>29.2</v>
      </c>
      <c r="G166">
        <v>27.3</v>
      </c>
      <c r="H166">
        <v>108.9</v>
      </c>
      <c r="J166">
        <v>18.100000000000001</v>
      </c>
      <c r="K166">
        <v>0.98560000000000003</v>
      </c>
      <c r="L166">
        <v>1.9616</v>
      </c>
      <c r="M166">
        <v>5.2299999999999999E-2</v>
      </c>
      <c r="N166">
        <v>28.797699999999999</v>
      </c>
      <c r="O166">
        <v>26.908000000000001</v>
      </c>
      <c r="P166">
        <v>55.7</v>
      </c>
      <c r="Q166">
        <v>22.274100000000001</v>
      </c>
      <c r="R166">
        <v>20.8125</v>
      </c>
      <c r="S166">
        <v>43.1</v>
      </c>
      <c r="T166">
        <v>108.8753</v>
      </c>
      <c r="W166">
        <v>0</v>
      </c>
      <c r="X166">
        <v>17.8401</v>
      </c>
      <c r="Y166">
        <v>13.9</v>
      </c>
      <c r="Z166">
        <v>842</v>
      </c>
      <c r="AA166">
        <v>832</v>
      </c>
      <c r="AB166">
        <v>866</v>
      </c>
      <c r="AC166">
        <v>92</v>
      </c>
      <c r="AD166">
        <v>12.69</v>
      </c>
      <c r="AE166">
        <v>0.28999999999999998</v>
      </c>
      <c r="AF166">
        <v>978</v>
      </c>
      <c r="AG166">
        <v>-9</v>
      </c>
      <c r="AH166">
        <v>83</v>
      </c>
      <c r="AI166">
        <v>29</v>
      </c>
      <c r="AJ166">
        <v>191.4</v>
      </c>
      <c r="AK166">
        <v>170</v>
      </c>
      <c r="AL166">
        <v>5.7</v>
      </c>
      <c r="AM166">
        <v>175.1</v>
      </c>
      <c r="AN166" t="s">
        <v>155</v>
      </c>
      <c r="AO166">
        <v>2</v>
      </c>
      <c r="AP166" s="28">
        <v>0.78761574074074081</v>
      </c>
      <c r="AQ166">
        <v>47.158597</v>
      </c>
      <c r="AR166">
        <v>-88.489693000000003</v>
      </c>
      <c r="AS166">
        <v>305.8</v>
      </c>
      <c r="AT166">
        <v>0</v>
      </c>
      <c r="AU166">
        <v>12</v>
      </c>
      <c r="AV166">
        <v>11</v>
      </c>
      <c r="AW166" t="s">
        <v>202</v>
      </c>
      <c r="AX166">
        <v>1.1000000000000001</v>
      </c>
      <c r="AY166">
        <v>1.6395</v>
      </c>
      <c r="AZ166">
        <v>2.0394999999999999</v>
      </c>
      <c r="BA166">
        <v>14.545</v>
      </c>
      <c r="BB166">
        <v>102.53</v>
      </c>
      <c r="BC166">
        <v>7.05</v>
      </c>
      <c r="BD166">
        <v>1.4570000000000001</v>
      </c>
      <c r="BE166">
        <v>3134.152</v>
      </c>
      <c r="BF166">
        <v>53.191000000000003</v>
      </c>
      <c r="BG166">
        <v>4.8179999999999996</v>
      </c>
      <c r="BH166">
        <v>4.5019999999999998</v>
      </c>
      <c r="BI166">
        <v>9.3209999999999997</v>
      </c>
      <c r="BJ166">
        <v>3.7269999999999999</v>
      </c>
      <c r="BK166">
        <v>3.4820000000000002</v>
      </c>
      <c r="BL166">
        <v>7.2089999999999996</v>
      </c>
      <c r="BM166">
        <v>5.4842000000000004</v>
      </c>
      <c r="BQ166">
        <v>20725.866999999998</v>
      </c>
      <c r="BR166">
        <v>7.7879999999999998E-3</v>
      </c>
      <c r="BS166">
        <v>-5</v>
      </c>
      <c r="BT166">
        <v>5.0000000000000001E-3</v>
      </c>
      <c r="BU166">
        <v>0.19031899999999999</v>
      </c>
    </row>
    <row r="167" spans="1:73" x14ac:dyDescent="0.25">
      <c r="A167" s="26">
        <v>43529</v>
      </c>
      <c r="B167" s="27">
        <v>0.57927781249999999</v>
      </c>
      <c r="C167">
        <v>1.9990000000000001</v>
      </c>
      <c r="D167">
        <v>5.7700000000000001E-2</v>
      </c>
      <c r="E167">
        <v>577.13928299999998</v>
      </c>
      <c r="F167">
        <v>30.3</v>
      </c>
      <c r="G167">
        <v>27.3</v>
      </c>
      <c r="H167">
        <v>108.5</v>
      </c>
      <c r="J167">
        <v>18.100000000000001</v>
      </c>
      <c r="K167">
        <v>0.98550000000000004</v>
      </c>
      <c r="L167">
        <v>1.9697</v>
      </c>
      <c r="M167">
        <v>5.6899999999999999E-2</v>
      </c>
      <c r="N167">
        <v>29.8813</v>
      </c>
      <c r="O167">
        <v>26.904800000000002</v>
      </c>
      <c r="P167">
        <v>56.8</v>
      </c>
      <c r="Q167">
        <v>23.112200000000001</v>
      </c>
      <c r="R167">
        <v>20.81</v>
      </c>
      <c r="S167">
        <v>43.9</v>
      </c>
      <c r="T167">
        <v>108.5004</v>
      </c>
      <c r="W167">
        <v>0</v>
      </c>
      <c r="X167">
        <v>17.838000000000001</v>
      </c>
      <c r="Y167">
        <v>13.9</v>
      </c>
      <c r="Z167">
        <v>843</v>
      </c>
      <c r="AA167">
        <v>833</v>
      </c>
      <c r="AB167">
        <v>866</v>
      </c>
      <c r="AC167">
        <v>92</v>
      </c>
      <c r="AD167">
        <v>12.69</v>
      </c>
      <c r="AE167">
        <v>0.28999999999999998</v>
      </c>
      <c r="AF167">
        <v>978</v>
      </c>
      <c r="AG167">
        <v>-9</v>
      </c>
      <c r="AH167">
        <v>83</v>
      </c>
      <c r="AI167">
        <v>29</v>
      </c>
      <c r="AJ167">
        <v>191</v>
      </c>
      <c r="AK167">
        <v>170</v>
      </c>
      <c r="AL167">
        <v>5.7</v>
      </c>
      <c r="AM167">
        <v>175.6</v>
      </c>
      <c r="AN167" t="s">
        <v>155</v>
      </c>
      <c r="AO167">
        <v>2</v>
      </c>
      <c r="AP167" s="28">
        <v>0.78762731481481474</v>
      </c>
      <c r="AQ167">
        <v>47.158597</v>
      </c>
      <c r="AR167">
        <v>-88.489693000000003</v>
      </c>
      <c r="AS167">
        <v>305.7</v>
      </c>
      <c r="AT167">
        <v>0</v>
      </c>
      <c r="AU167">
        <v>12</v>
      </c>
      <c r="AV167">
        <v>11</v>
      </c>
      <c r="AW167" t="s">
        <v>202</v>
      </c>
      <c r="AX167">
        <v>1.1000000000000001</v>
      </c>
      <c r="AY167">
        <v>1.7</v>
      </c>
      <c r="AZ167">
        <v>2.1</v>
      </c>
      <c r="BA167">
        <v>14.545</v>
      </c>
      <c r="BB167">
        <v>101.89</v>
      </c>
      <c r="BC167">
        <v>7</v>
      </c>
      <c r="BD167">
        <v>1.4690000000000001</v>
      </c>
      <c r="BE167">
        <v>3127.1849999999999</v>
      </c>
      <c r="BF167">
        <v>57.475000000000001</v>
      </c>
      <c r="BG167">
        <v>4.968</v>
      </c>
      <c r="BH167">
        <v>4.4729999999999999</v>
      </c>
      <c r="BI167">
        <v>9.4410000000000007</v>
      </c>
      <c r="BJ167">
        <v>3.843</v>
      </c>
      <c r="BK167">
        <v>3.46</v>
      </c>
      <c r="BL167">
        <v>7.3029999999999999</v>
      </c>
      <c r="BM167">
        <v>5.4306999999999999</v>
      </c>
      <c r="BQ167">
        <v>20592.032999999999</v>
      </c>
      <c r="BR167">
        <v>8.2120000000000005E-3</v>
      </c>
      <c r="BS167">
        <v>-5</v>
      </c>
      <c r="BT167">
        <v>5.0000000000000001E-3</v>
      </c>
      <c r="BU167">
        <v>0.200681</v>
      </c>
    </row>
    <row r="168" spans="1:73" x14ac:dyDescent="0.25">
      <c r="A168" s="26">
        <v>43529</v>
      </c>
      <c r="B168" s="27">
        <v>0.57928938657407414</v>
      </c>
      <c r="C168">
        <v>2.048</v>
      </c>
      <c r="D168">
        <v>6.0999999999999999E-2</v>
      </c>
      <c r="E168">
        <v>610.253378</v>
      </c>
      <c r="F168">
        <v>31.6</v>
      </c>
      <c r="G168">
        <v>27.3</v>
      </c>
      <c r="H168">
        <v>119.1</v>
      </c>
      <c r="J168">
        <v>18.100000000000001</v>
      </c>
      <c r="K168">
        <v>0.98499999999999999</v>
      </c>
      <c r="L168">
        <v>2.0175000000000001</v>
      </c>
      <c r="M168">
        <v>6.0100000000000001E-2</v>
      </c>
      <c r="N168">
        <v>31.0838</v>
      </c>
      <c r="O168">
        <v>26.8917</v>
      </c>
      <c r="P168">
        <v>58</v>
      </c>
      <c r="Q168">
        <v>24.042400000000001</v>
      </c>
      <c r="R168">
        <v>20.799900000000001</v>
      </c>
      <c r="S168">
        <v>44.8</v>
      </c>
      <c r="T168">
        <v>119.1</v>
      </c>
      <c r="W168">
        <v>0</v>
      </c>
      <c r="X168">
        <v>17.8293</v>
      </c>
      <c r="Y168">
        <v>14</v>
      </c>
      <c r="Z168">
        <v>842</v>
      </c>
      <c r="AA168">
        <v>832</v>
      </c>
      <c r="AB168">
        <v>866</v>
      </c>
      <c r="AC168">
        <v>92</v>
      </c>
      <c r="AD168">
        <v>12.69</v>
      </c>
      <c r="AE168">
        <v>0.28999999999999998</v>
      </c>
      <c r="AF168">
        <v>978</v>
      </c>
      <c r="AG168">
        <v>-9</v>
      </c>
      <c r="AH168">
        <v>83</v>
      </c>
      <c r="AI168">
        <v>29</v>
      </c>
      <c r="AJ168">
        <v>191</v>
      </c>
      <c r="AK168">
        <v>170</v>
      </c>
      <c r="AL168">
        <v>5.7</v>
      </c>
      <c r="AM168">
        <v>176.3</v>
      </c>
      <c r="AN168" t="s">
        <v>155</v>
      </c>
      <c r="AO168">
        <v>2</v>
      </c>
      <c r="AP168" s="28">
        <v>0.78763888888888889</v>
      </c>
      <c r="AQ168">
        <v>47.158597</v>
      </c>
      <c r="AR168">
        <v>-88.489693000000003</v>
      </c>
      <c r="AS168">
        <v>305.39999999999998</v>
      </c>
      <c r="AT168">
        <v>0</v>
      </c>
      <c r="AU168">
        <v>12</v>
      </c>
      <c r="AV168">
        <v>11</v>
      </c>
      <c r="AW168" t="s">
        <v>202</v>
      </c>
      <c r="AX168">
        <v>1.1394610000000001</v>
      </c>
      <c r="AY168">
        <v>1.7</v>
      </c>
      <c r="AZ168">
        <v>2.1</v>
      </c>
      <c r="BA168">
        <v>14.545</v>
      </c>
      <c r="BB168">
        <v>99.32</v>
      </c>
      <c r="BC168">
        <v>6.83</v>
      </c>
      <c r="BD168">
        <v>1.518</v>
      </c>
      <c r="BE168">
        <v>3121.6640000000002</v>
      </c>
      <c r="BF168">
        <v>59.198999999999998</v>
      </c>
      <c r="BG168">
        <v>5.0369999999999999</v>
      </c>
      <c r="BH168">
        <v>4.3570000000000002</v>
      </c>
      <c r="BI168">
        <v>9.3940000000000001</v>
      </c>
      <c r="BJ168">
        <v>3.8959999999999999</v>
      </c>
      <c r="BK168">
        <v>3.37</v>
      </c>
      <c r="BL168">
        <v>7.266</v>
      </c>
      <c r="BM168">
        <v>5.8097000000000003</v>
      </c>
      <c r="BQ168">
        <v>20058.921999999999</v>
      </c>
      <c r="BR168">
        <v>8.9999999999999993E-3</v>
      </c>
      <c r="BS168">
        <v>-5</v>
      </c>
      <c r="BT168">
        <v>5.0000000000000001E-3</v>
      </c>
      <c r="BU168">
        <v>0.21993699999999999</v>
      </c>
    </row>
    <row r="169" spans="1:73" x14ac:dyDescent="0.25">
      <c r="A169" s="26">
        <v>43529</v>
      </c>
      <c r="B169" s="27">
        <v>0.57930096064814818</v>
      </c>
      <c r="C169">
        <v>2.0699999999999998</v>
      </c>
      <c r="D169">
        <v>6.2700000000000006E-2</v>
      </c>
      <c r="E169">
        <v>627.14526999999998</v>
      </c>
      <c r="F169">
        <v>32.5</v>
      </c>
      <c r="G169">
        <v>27.3</v>
      </c>
      <c r="H169">
        <v>113.8</v>
      </c>
      <c r="J169">
        <v>18.100000000000001</v>
      </c>
      <c r="K169">
        <v>0.98480000000000001</v>
      </c>
      <c r="L169">
        <v>2.0386000000000002</v>
      </c>
      <c r="M169">
        <v>6.1800000000000001E-2</v>
      </c>
      <c r="N169">
        <v>31.9617</v>
      </c>
      <c r="O169">
        <v>26.885400000000001</v>
      </c>
      <c r="P169">
        <v>58.8</v>
      </c>
      <c r="Q169">
        <v>24.721399999999999</v>
      </c>
      <c r="R169">
        <v>20.795000000000002</v>
      </c>
      <c r="S169">
        <v>45.5</v>
      </c>
      <c r="T169">
        <v>113.7574</v>
      </c>
      <c r="W169">
        <v>0</v>
      </c>
      <c r="X169">
        <v>17.825099999999999</v>
      </c>
      <c r="Y169">
        <v>13.9</v>
      </c>
      <c r="Z169">
        <v>842</v>
      </c>
      <c r="AA169">
        <v>833</v>
      </c>
      <c r="AB169">
        <v>866</v>
      </c>
      <c r="AC169">
        <v>92</v>
      </c>
      <c r="AD169">
        <v>12.69</v>
      </c>
      <c r="AE169">
        <v>0.28999999999999998</v>
      </c>
      <c r="AF169">
        <v>978</v>
      </c>
      <c r="AG169">
        <v>-9</v>
      </c>
      <c r="AH169">
        <v>83</v>
      </c>
      <c r="AI169">
        <v>29</v>
      </c>
      <c r="AJ169">
        <v>191</v>
      </c>
      <c r="AK169">
        <v>170</v>
      </c>
      <c r="AL169">
        <v>5.6</v>
      </c>
      <c r="AM169">
        <v>176.9</v>
      </c>
      <c r="AN169" t="s">
        <v>155</v>
      </c>
      <c r="AO169">
        <v>2</v>
      </c>
      <c r="AP169" s="28">
        <v>0.78765046296296293</v>
      </c>
      <c r="AQ169">
        <v>47.158597</v>
      </c>
      <c r="AR169">
        <v>-88.489693000000003</v>
      </c>
      <c r="AS169">
        <v>305.10000000000002</v>
      </c>
      <c r="AT169">
        <v>0</v>
      </c>
      <c r="AU169">
        <v>12</v>
      </c>
      <c r="AV169">
        <v>11</v>
      </c>
      <c r="AW169" t="s">
        <v>202</v>
      </c>
      <c r="AX169">
        <v>1.2</v>
      </c>
      <c r="AY169">
        <v>1.7</v>
      </c>
      <c r="AZ169">
        <v>2.1</v>
      </c>
      <c r="BA169">
        <v>14.545</v>
      </c>
      <c r="BB169">
        <v>98.26</v>
      </c>
      <c r="BC169">
        <v>6.76</v>
      </c>
      <c r="BD169">
        <v>1.542</v>
      </c>
      <c r="BE169">
        <v>3120.489</v>
      </c>
      <c r="BF169">
        <v>60.171999999999997</v>
      </c>
      <c r="BG169">
        <v>5.1230000000000002</v>
      </c>
      <c r="BH169">
        <v>4.3099999999999996</v>
      </c>
      <c r="BI169">
        <v>9.4329999999999998</v>
      </c>
      <c r="BJ169">
        <v>3.9630000000000001</v>
      </c>
      <c r="BK169">
        <v>3.3330000000000002</v>
      </c>
      <c r="BL169">
        <v>7.2960000000000003</v>
      </c>
      <c r="BM169">
        <v>5.4897</v>
      </c>
      <c r="BQ169">
        <v>19839.442999999999</v>
      </c>
      <c r="BR169">
        <v>7.7879999999999998E-3</v>
      </c>
      <c r="BS169">
        <v>-5</v>
      </c>
      <c r="BT169">
        <v>5.6059999999999999E-3</v>
      </c>
      <c r="BU169">
        <v>0.19031899999999999</v>
      </c>
    </row>
    <row r="170" spans="1:73" x14ac:dyDescent="0.25">
      <c r="A170" s="26">
        <v>43529</v>
      </c>
      <c r="B170" s="27">
        <v>0.57931253472222222</v>
      </c>
      <c r="C170">
        <v>2.0699999999999998</v>
      </c>
      <c r="D170">
        <v>6.3E-2</v>
      </c>
      <c r="E170">
        <v>630</v>
      </c>
      <c r="F170">
        <v>33.5</v>
      </c>
      <c r="G170">
        <v>27.3</v>
      </c>
      <c r="H170">
        <v>113.6</v>
      </c>
      <c r="J170">
        <v>18.100000000000001</v>
      </c>
      <c r="K170">
        <v>0.98480000000000001</v>
      </c>
      <c r="L170">
        <v>2.0385</v>
      </c>
      <c r="M170">
        <v>6.2E-2</v>
      </c>
      <c r="N170">
        <v>32.971600000000002</v>
      </c>
      <c r="O170">
        <v>26.884899999999998</v>
      </c>
      <c r="P170">
        <v>59.9</v>
      </c>
      <c r="Q170">
        <v>25.502500000000001</v>
      </c>
      <c r="R170">
        <v>20.794699999999999</v>
      </c>
      <c r="S170">
        <v>46.3</v>
      </c>
      <c r="T170">
        <v>113.5642</v>
      </c>
      <c r="W170">
        <v>0</v>
      </c>
      <c r="X170">
        <v>17.821400000000001</v>
      </c>
      <c r="Y170">
        <v>13.9</v>
      </c>
      <c r="Z170">
        <v>842</v>
      </c>
      <c r="AA170">
        <v>832</v>
      </c>
      <c r="AB170">
        <v>866</v>
      </c>
      <c r="AC170">
        <v>92</v>
      </c>
      <c r="AD170">
        <v>12.69</v>
      </c>
      <c r="AE170">
        <v>0.28999999999999998</v>
      </c>
      <c r="AF170">
        <v>978</v>
      </c>
      <c r="AG170">
        <v>-9</v>
      </c>
      <c r="AH170">
        <v>83</v>
      </c>
      <c r="AI170">
        <v>29</v>
      </c>
      <c r="AJ170">
        <v>191</v>
      </c>
      <c r="AK170">
        <v>170</v>
      </c>
      <c r="AL170">
        <v>5.6</v>
      </c>
      <c r="AM170">
        <v>176.3</v>
      </c>
      <c r="AN170" t="s">
        <v>155</v>
      </c>
      <c r="AO170">
        <v>2</v>
      </c>
      <c r="AP170" s="28">
        <v>0.78766203703703708</v>
      </c>
      <c r="AQ170">
        <v>47.158597</v>
      </c>
      <c r="AR170">
        <v>-88.489693000000003</v>
      </c>
      <c r="AS170">
        <v>304.8</v>
      </c>
      <c r="AT170">
        <v>0</v>
      </c>
      <c r="AU170">
        <v>12</v>
      </c>
      <c r="AV170">
        <v>11</v>
      </c>
      <c r="AW170" t="s">
        <v>202</v>
      </c>
      <c r="AX170">
        <v>1.1605000000000001</v>
      </c>
      <c r="AY170">
        <v>1.6605000000000001</v>
      </c>
      <c r="AZ170">
        <v>2.0605000000000002</v>
      </c>
      <c r="BA170">
        <v>14.545</v>
      </c>
      <c r="BB170">
        <v>98.25</v>
      </c>
      <c r="BC170">
        <v>6.75</v>
      </c>
      <c r="BD170">
        <v>1.544</v>
      </c>
      <c r="BE170">
        <v>3120.0949999999998</v>
      </c>
      <c r="BF170">
        <v>60.439</v>
      </c>
      <c r="BG170">
        <v>5.2850000000000001</v>
      </c>
      <c r="BH170">
        <v>4.3090000000000002</v>
      </c>
      <c r="BI170">
        <v>9.5939999999999994</v>
      </c>
      <c r="BJ170">
        <v>4.0880000000000001</v>
      </c>
      <c r="BK170">
        <v>3.3330000000000002</v>
      </c>
      <c r="BL170">
        <v>7.4210000000000003</v>
      </c>
      <c r="BM170">
        <v>5.4798</v>
      </c>
      <c r="BQ170">
        <v>19833.151000000002</v>
      </c>
      <c r="BR170">
        <v>8.2120000000000005E-3</v>
      </c>
      <c r="BS170">
        <v>-5</v>
      </c>
      <c r="BT170">
        <v>5.3940000000000004E-3</v>
      </c>
      <c r="BU170">
        <v>0.200681</v>
      </c>
    </row>
    <row r="171" spans="1:73" x14ac:dyDescent="0.25">
      <c r="A171" s="26">
        <v>43529</v>
      </c>
      <c r="B171" s="27">
        <v>0.57932410879629626</v>
      </c>
      <c r="C171">
        <v>2.0699999999999998</v>
      </c>
      <c r="D171">
        <v>6.3500000000000001E-2</v>
      </c>
      <c r="E171">
        <v>635.22131100000001</v>
      </c>
      <c r="F171">
        <v>34.700000000000003</v>
      </c>
      <c r="G171">
        <v>27.2</v>
      </c>
      <c r="H171">
        <v>117.4</v>
      </c>
      <c r="J171">
        <v>18</v>
      </c>
      <c r="K171">
        <v>0.98480000000000001</v>
      </c>
      <c r="L171">
        <v>2.0385</v>
      </c>
      <c r="M171">
        <v>6.2600000000000003E-2</v>
      </c>
      <c r="N171">
        <v>34.194000000000003</v>
      </c>
      <c r="O171">
        <v>26.786200000000001</v>
      </c>
      <c r="P171">
        <v>61</v>
      </c>
      <c r="Q171">
        <v>26.448</v>
      </c>
      <c r="R171">
        <v>20.718299999999999</v>
      </c>
      <c r="S171">
        <v>47.2</v>
      </c>
      <c r="T171">
        <v>117.3558</v>
      </c>
      <c r="W171">
        <v>0</v>
      </c>
      <c r="X171">
        <v>17.726199999999999</v>
      </c>
      <c r="Y171">
        <v>13.9</v>
      </c>
      <c r="Z171">
        <v>842</v>
      </c>
      <c r="AA171">
        <v>831</v>
      </c>
      <c r="AB171">
        <v>865</v>
      </c>
      <c r="AC171">
        <v>92</v>
      </c>
      <c r="AD171">
        <v>12.69</v>
      </c>
      <c r="AE171">
        <v>0.28999999999999998</v>
      </c>
      <c r="AF171">
        <v>978</v>
      </c>
      <c r="AG171">
        <v>-9</v>
      </c>
      <c r="AH171">
        <v>83</v>
      </c>
      <c r="AI171">
        <v>29</v>
      </c>
      <c r="AJ171">
        <v>191</v>
      </c>
      <c r="AK171">
        <v>170</v>
      </c>
      <c r="AL171">
        <v>5.6</v>
      </c>
      <c r="AM171">
        <v>175.6</v>
      </c>
      <c r="AN171" t="s">
        <v>155</v>
      </c>
      <c r="AO171">
        <v>2</v>
      </c>
      <c r="AP171" s="28">
        <v>0.78767361111111101</v>
      </c>
      <c r="AQ171">
        <v>47.158597</v>
      </c>
      <c r="AR171">
        <v>-88.489693000000003</v>
      </c>
      <c r="AS171">
        <v>304.60000000000002</v>
      </c>
      <c r="AT171">
        <v>0</v>
      </c>
      <c r="AU171">
        <v>12</v>
      </c>
      <c r="AV171">
        <v>11</v>
      </c>
      <c r="AW171" t="s">
        <v>202</v>
      </c>
      <c r="AX171">
        <v>1.1000000000000001</v>
      </c>
      <c r="AY171">
        <v>1.6395</v>
      </c>
      <c r="AZ171">
        <v>2</v>
      </c>
      <c r="BA171">
        <v>14.545</v>
      </c>
      <c r="BB171">
        <v>98.21</v>
      </c>
      <c r="BC171">
        <v>6.75</v>
      </c>
      <c r="BD171">
        <v>1.5449999999999999</v>
      </c>
      <c r="BE171">
        <v>3118.7510000000002</v>
      </c>
      <c r="BF171">
        <v>60.912999999999997</v>
      </c>
      <c r="BG171">
        <v>5.4779999999999998</v>
      </c>
      <c r="BH171">
        <v>4.2919999999999998</v>
      </c>
      <c r="BI171">
        <v>9.77</v>
      </c>
      <c r="BJ171">
        <v>4.2370000000000001</v>
      </c>
      <c r="BK171">
        <v>3.319</v>
      </c>
      <c r="BL171">
        <v>7.5570000000000004</v>
      </c>
      <c r="BM171">
        <v>5.6603000000000003</v>
      </c>
      <c r="BQ171">
        <v>19718.844000000001</v>
      </c>
      <c r="BR171">
        <v>8.9999999999999993E-3</v>
      </c>
      <c r="BS171">
        <v>-5</v>
      </c>
      <c r="BT171">
        <v>5.0000000000000001E-3</v>
      </c>
      <c r="BU171">
        <v>0.21993699999999999</v>
      </c>
    </row>
    <row r="172" spans="1:73" x14ac:dyDescent="0.25">
      <c r="A172" s="26">
        <v>43529</v>
      </c>
      <c r="B172" s="27">
        <v>0.57933568287037041</v>
      </c>
      <c r="C172">
        <v>2.0699999999999998</v>
      </c>
      <c r="D172">
        <v>6.4000000000000001E-2</v>
      </c>
      <c r="E172">
        <v>640</v>
      </c>
      <c r="F172">
        <v>35.4</v>
      </c>
      <c r="G172">
        <v>27.2</v>
      </c>
      <c r="H172">
        <v>117.2</v>
      </c>
      <c r="J172">
        <v>18</v>
      </c>
      <c r="K172">
        <v>0.98480000000000001</v>
      </c>
      <c r="L172">
        <v>2.0385</v>
      </c>
      <c r="M172">
        <v>6.3E-2</v>
      </c>
      <c r="N172">
        <v>34.854999999999997</v>
      </c>
      <c r="O172">
        <v>26.7867</v>
      </c>
      <c r="P172">
        <v>61.6</v>
      </c>
      <c r="Q172">
        <v>26.959299999999999</v>
      </c>
      <c r="R172">
        <v>20.718699999999998</v>
      </c>
      <c r="S172">
        <v>47.7</v>
      </c>
      <c r="T172">
        <v>117.2</v>
      </c>
      <c r="W172">
        <v>0</v>
      </c>
      <c r="X172">
        <v>17.726500000000001</v>
      </c>
      <c r="Y172">
        <v>13.6</v>
      </c>
      <c r="Z172">
        <v>843</v>
      </c>
      <c r="AA172">
        <v>832</v>
      </c>
      <c r="AB172">
        <v>866</v>
      </c>
      <c r="AC172">
        <v>92</v>
      </c>
      <c r="AD172">
        <v>12.69</v>
      </c>
      <c r="AE172">
        <v>0.28999999999999998</v>
      </c>
      <c r="AF172">
        <v>978</v>
      </c>
      <c r="AG172">
        <v>-9</v>
      </c>
      <c r="AH172">
        <v>83</v>
      </c>
      <c r="AI172">
        <v>29</v>
      </c>
      <c r="AJ172">
        <v>191</v>
      </c>
      <c r="AK172">
        <v>170</v>
      </c>
      <c r="AL172">
        <v>5.7</v>
      </c>
      <c r="AM172">
        <v>175</v>
      </c>
      <c r="AN172" t="s">
        <v>155</v>
      </c>
      <c r="AO172">
        <v>2</v>
      </c>
      <c r="AP172" s="28">
        <v>0.78768518518518515</v>
      </c>
      <c r="AQ172">
        <v>47.158596000000003</v>
      </c>
      <c r="AR172">
        <v>-88.489693000000003</v>
      </c>
      <c r="AS172">
        <v>304.39999999999998</v>
      </c>
      <c r="AT172">
        <v>0</v>
      </c>
      <c r="AU172">
        <v>12</v>
      </c>
      <c r="AV172">
        <v>11</v>
      </c>
      <c r="AW172" t="s">
        <v>202</v>
      </c>
      <c r="AX172">
        <v>1.1000000000000001</v>
      </c>
      <c r="AY172">
        <v>1.7</v>
      </c>
      <c r="AZ172">
        <v>2</v>
      </c>
      <c r="BA172">
        <v>14.545</v>
      </c>
      <c r="BB172">
        <v>98.19</v>
      </c>
      <c r="BC172">
        <v>6.75</v>
      </c>
      <c r="BD172">
        <v>1.5429999999999999</v>
      </c>
      <c r="BE172">
        <v>3118.0650000000001</v>
      </c>
      <c r="BF172">
        <v>61.357999999999997</v>
      </c>
      <c r="BG172">
        <v>5.5830000000000002</v>
      </c>
      <c r="BH172">
        <v>4.2910000000000004</v>
      </c>
      <c r="BI172">
        <v>9.8740000000000006</v>
      </c>
      <c r="BJ172">
        <v>4.3179999999999996</v>
      </c>
      <c r="BK172">
        <v>3.319</v>
      </c>
      <c r="BL172">
        <v>7.6369999999999996</v>
      </c>
      <c r="BM172">
        <v>5.6515000000000004</v>
      </c>
      <c r="BQ172">
        <v>19714.509999999998</v>
      </c>
      <c r="BR172">
        <v>7.182E-3</v>
      </c>
      <c r="BS172">
        <v>-5</v>
      </c>
      <c r="BT172">
        <v>5.6059999999999999E-3</v>
      </c>
      <c r="BU172">
        <v>0.17551</v>
      </c>
    </row>
    <row r="173" spans="1:73" x14ac:dyDescent="0.25">
      <c r="A173" s="26">
        <v>43529</v>
      </c>
      <c r="B173" s="27">
        <v>0.57934725694444444</v>
      </c>
      <c r="C173">
        <v>2.0699999999999998</v>
      </c>
      <c r="D173">
        <v>6.4199999999999993E-2</v>
      </c>
      <c r="E173">
        <v>641.80165299999999</v>
      </c>
      <c r="F173">
        <v>35.9</v>
      </c>
      <c r="G173">
        <v>27.2</v>
      </c>
      <c r="H173">
        <v>119.4</v>
      </c>
      <c r="J173">
        <v>18</v>
      </c>
      <c r="K173">
        <v>0.98480000000000001</v>
      </c>
      <c r="L173">
        <v>2.0386000000000002</v>
      </c>
      <c r="M173">
        <v>6.3200000000000006E-2</v>
      </c>
      <c r="N173">
        <v>35.347200000000001</v>
      </c>
      <c r="O173">
        <v>26.786999999999999</v>
      </c>
      <c r="P173">
        <v>62.1</v>
      </c>
      <c r="Q173">
        <v>27.34</v>
      </c>
      <c r="R173">
        <v>20.719000000000001</v>
      </c>
      <c r="S173">
        <v>48.1</v>
      </c>
      <c r="T173">
        <v>119.3758</v>
      </c>
      <c r="W173">
        <v>0</v>
      </c>
      <c r="X173">
        <v>17.726700000000001</v>
      </c>
      <c r="Y173">
        <v>13.5</v>
      </c>
      <c r="Z173">
        <v>845</v>
      </c>
      <c r="AA173">
        <v>833</v>
      </c>
      <c r="AB173">
        <v>867</v>
      </c>
      <c r="AC173">
        <v>92</v>
      </c>
      <c r="AD173">
        <v>12.69</v>
      </c>
      <c r="AE173">
        <v>0.28999999999999998</v>
      </c>
      <c r="AF173">
        <v>978</v>
      </c>
      <c r="AG173">
        <v>-9</v>
      </c>
      <c r="AH173">
        <v>83</v>
      </c>
      <c r="AI173">
        <v>29</v>
      </c>
      <c r="AJ173">
        <v>191</v>
      </c>
      <c r="AK173">
        <v>170</v>
      </c>
      <c r="AL173">
        <v>5.7</v>
      </c>
      <c r="AM173">
        <v>175</v>
      </c>
      <c r="AN173" t="s">
        <v>155</v>
      </c>
      <c r="AO173">
        <v>2</v>
      </c>
      <c r="AP173" s="28">
        <v>0.7876967592592593</v>
      </c>
      <c r="AQ173">
        <v>47.158594999999998</v>
      </c>
      <c r="AR173">
        <v>-88.489693000000003</v>
      </c>
      <c r="AS173">
        <v>304.2</v>
      </c>
      <c r="AT173">
        <v>0</v>
      </c>
      <c r="AU173">
        <v>12</v>
      </c>
      <c r="AV173">
        <v>11</v>
      </c>
      <c r="AW173" t="s">
        <v>202</v>
      </c>
      <c r="AX173">
        <v>1.1000000000000001</v>
      </c>
      <c r="AY173">
        <v>1.7</v>
      </c>
      <c r="AZ173">
        <v>2</v>
      </c>
      <c r="BA173">
        <v>14.545</v>
      </c>
      <c r="BB173">
        <v>98.17</v>
      </c>
      <c r="BC173">
        <v>6.75</v>
      </c>
      <c r="BD173">
        <v>1.542</v>
      </c>
      <c r="BE173">
        <v>3117.471</v>
      </c>
      <c r="BF173">
        <v>61.518999999999998</v>
      </c>
      <c r="BG173">
        <v>5.6609999999999996</v>
      </c>
      <c r="BH173">
        <v>4.29</v>
      </c>
      <c r="BI173">
        <v>9.9499999999999993</v>
      </c>
      <c r="BJ173">
        <v>4.3780000000000001</v>
      </c>
      <c r="BK173">
        <v>3.3180000000000001</v>
      </c>
      <c r="BL173">
        <v>7.6959999999999997</v>
      </c>
      <c r="BM173">
        <v>5.7552000000000003</v>
      </c>
      <c r="BQ173">
        <v>19710.752</v>
      </c>
      <c r="BR173">
        <v>7.2119999999999997E-3</v>
      </c>
      <c r="BS173">
        <v>-5</v>
      </c>
      <c r="BT173">
        <v>5.3940000000000004E-3</v>
      </c>
      <c r="BU173">
        <v>0.17624300000000001</v>
      </c>
    </row>
    <row r="174" spans="1:73" x14ac:dyDescent="0.25">
      <c r="A174" s="26">
        <v>43529</v>
      </c>
      <c r="B174" s="27">
        <v>0.57935883101851848</v>
      </c>
      <c r="C174">
        <v>2.0699999999999998</v>
      </c>
      <c r="D174">
        <v>6.5000000000000002E-2</v>
      </c>
      <c r="E174">
        <v>650.20390799999996</v>
      </c>
      <c r="F174">
        <v>36.5</v>
      </c>
      <c r="G174">
        <v>27.1</v>
      </c>
      <c r="H174">
        <v>119.2</v>
      </c>
      <c r="J174">
        <v>18</v>
      </c>
      <c r="K174">
        <v>0.98480000000000001</v>
      </c>
      <c r="L174">
        <v>2.0385</v>
      </c>
      <c r="M174">
        <v>6.4000000000000001E-2</v>
      </c>
      <c r="N174">
        <v>35.936399999999999</v>
      </c>
      <c r="O174">
        <v>26.6877</v>
      </c>
      <c r="P174">
        <v>62.6</v>
      </c>
      <c r="Q174">
        <v>27.7957</v>
      </c>
      <c r="R174">
        <v>20.642099999999999</v>
      </c>
      <c r="S174">
        <v>48.4</v>
      </c>
      <c r="T174">
        <v>119.2</v>
      </c>
      <c r="W174">
        <v>0</v>
      </c>
      <c r="X174">
        <v>17.726199999999999</v>
      </c>
      <c r="Y174">
        <v>13.4</v>
      </c>
      <c r="Z174">
        <v>846</v>
      </c>
      <c r="AA174">
        <v>833</v>
      </c>
      <c r="AB174">
        <v>867</v>
      </c>
      <c r="AC174">
        <v>92</v>
      </c>
      <c r="AD174">
        <v>12.69</v>
      </c>
      <c r="AE174">
        <v>0.28999999999999998</v>
      </c>
      <c r="AF174">
        <v>978</v>
      </c>
      <c r="AG174">
        <v>-9</v>
      </c>
      <c r="AH174">
        <v>83</v>
      </c>
      <c r="AI174">
        <v>29</v>
      </c>
      <c r="AJ174">
        <v>191</v>
      </c>
      <c r="AK174">
        <v>170</v>
      </c>
      <c r="AL174">
        <v>5.6</v>
      </c>
      <c r="AM174">
        <v>175</v>
      </c>
      <c r="AN174" t="s">
        <v>155</v>
      </c>
      <c r="AO174">
        <v>2</v>
      </c>
      <c r="AP174" s="28">
        <v>0.7876967592592593</v>
      </c>
      <c r="AQ174">
        <v>47.158594999999998</v>
      </c>
      <c r="AR174">
        <v>-88.489693000000003</v>
      </c>
      <c r="AS174">
        <v>304.2</v>
      </c>
      <c r="AT174">
        <v>0</v>
      </c>
      <c r="AU174">
        <v>12</v>
      </c>
      <c r="AV174">
        <v>11</v>
      </c>
      <c r="AW174" t="s">
        <v>202</v>
      </c>
      <c r="AX174">
        <v>1.1395</v>
      </c>
      <c r="AY174">
        <v>1.7</v>
      </c>
      <c r="AZ174">
        <v>2.0394999999999999</v>
      </c>
      <c r="BA174">
        <v>14.545</v>
      </c>
      <c r="BB174">
        <v>98.13</v>
      </c>
      <c r="BC174">
        <v>6.75</v>
      </c>
      <c r="BD174">
        <v>1.5449999999999999</v>
      </c>
      <c r="BE174">
        <v>3116.2550000000001</v>
      </c>
      <c r="BF174">
        <v>62.3</v>
      </c>
      <c r="BG174">
        <v>5.7530000000000001</v>
      </c>
      <c r="BH174">
        <v>4.2720000000000002</v>
      </c>
      <c r="BI174">
        <v>10.025</v>
      </c>
      <c r="BJ174">
        <v>4.45</v>
      </c>
      <c r="BK174">
        <v>3.3050000000000002</v>
      </c>
      <c r="BL174">
        <v>7.7539999999999996</v>
      </c>
      <c r="BM174">
        <v>5.7446999999999999</v>
      </c>
      <c r="BQ174">
        <v>19703.063999999998</v>
      </c>
      <c r="BR174">
        <v>7.3940000000000004E-3</v>
      </c>
      <c r="BS174">
        <v>-5</v>
      </c>
      <c r="BT174">
        <v>5.0000000000000001E-3</v>
      </c>
      <c r="BU174">
        <v>0.18069099999999999</v>
      </c>
    </row>
    <row r="175" spans="1:73" x14ac:dyDescent="0.25">
      <c r="A175" s="26">
        <v>43529</v>
      </c>
      <c r="B175" s="27">
        <v>0.57937040509259263</v>
      </c>
      <c r="C175">
        <v>2.06</v>
      </c>
      <c r="D175">
        <v>6.7599999999999993E-2</v>
      </c>
      <c r="E175">
        <v>675.69243800000004</v>
      </c>
      <c r="F175">
        <v>37.1</v>
      </c>
      <c r="G175">
        <v>27</v>
      </c>
      <c r="H175">
        <v>121.4</v>
      </c>
      <c r="J175">
        <v>18</v>
      </c>
      <c r="K175">
        <v>0.98480000000000001</v>
      </c>
      <c r="L175">
        <v>2.0283000000000002</v>
      </c>
      <c r="M175">
        <v>6.6500000000000004E-2</v>
      </c>
      <c r="N175">
        <v>36.531300000000002</v>
      </c>
      <c r="O175">
        <v>26.590699999999998</v>
      </c>
      <c r="P175">
        <v>63.1</v>
      </c>
      <c r="Q175">
        <v>28.255800000000001</v>
      </c>
      <c r="R175">
        <v>20.5671</v>
      </c>
      <c r="S175">
        <v>48.8</v>
      </c>
      <c r="T175">
        <v>121.3717</v>
      </c>
      <c r="W175">
        <v>0</v>
      </c>
      <c r="X175">
        <v>17.7271</v>
      </c>
      <c r="Y175">
        <v>13.4</v>
      </c>
      <c r="Z175">
        <v>846</v>
      </c>
      <c r="AA175">
        <v>833</v>
      </c>
      <c r="AB175">
        <v>867</v>
      </c>
      <c r="AC175">
        <v>92</v>
      </c>
      <c r="AD175">
        <v>12.69</v>
      </c>
      <c r="AE175">
        <v>0.28999999999999998</v>
      </c>
      <c r="AF175">
        <v>978</v>
      </c>
      <c r="AG175">
        <v>-9</v>
      </c>
      <c r="AH175">
        <v>83</v>
      </c>
      <c r="AI175">
        <v>29</v>
      </c>
      <c r="AJ175">
        <v>191</v>
      </c>
      <c r="AK175">
        <v>170</v>
      </c>
      <c r="AL175">
        <v>5.6</v>
      </c>
      <c r="AM175">
        <v>175.2</v>
      </c>
      <c r="AN175" t="s">
        <v>155</v>
      </c>
      <c r="AO175">
        <v>2</v>
      </c>
      <c r="AP175" s="28">
        <v>0.78771990740740738</v>
      </c>
      <c r="AQ175">
        <v>47.158594999999998</v>
      </c>
      <c r="AR175">
        <v>-88.489694</v>
      </c>
      <c r="AS175">
        <v>304.2</v>
      </c>
      <c r="AT175">
        <v>0</v>
      </c>
      <c r="AU175">
        <v>12</v>
      </c>
      <c r="AV175">
        <v>11</v>
      </c>
      <c r="AW175" t="s">
        <v>202</v>
      </c>
      <c r="AX175">
        <v>1.2</v>
      </c>
      <c r="AY175">
        <v>1.7395</v>
      </c>
      <c r="AZ175">
        <v>2.1395</v>
      </c>
      <c r="BA175">
        <v>14.545</v>
      </c>
      <c r="BB175">
        <v>98.47</v>
      </c>
      <c r="BC175">
        <v>6.77</v>
      </c>
      <c r="BD175">
        <v>1.5389999999999999</v>
      </c>
      <c r="BE175">
        <v>3111.866</v>
      </c>
      <c r="BF175">
        <v>64.978999999999999</v>
      </c>
      <c r="BG175">
        <v>5.8689999999999998</v>
      </c>
      <c r="BH175">
        <v>4.2720000000000002</v>
      </c>
      <c r="BI175">
        <v>10.141</v>
      </c>
      <c r="BJ175">
        <v>4.54</v>
      </c>
      <c r="BK175">
        <v>3.3039999999999998</v>
      </c>
      <c r="BL175">
        <v>7.8440000000000003</v>
      </c>
      <c r="BM175">
        <v>5.8704000000000001</v>
      </c>
      <c r="BQ175">
        <v>19775.12</v>
      </c>
      <c r="BR175">
        <v>6.3940000000000004E-3</v>
      </c>
      <c r="BS175">
        <v>-5</v>
      </c>
      <c r="BT175">
        <v>5.6059999999999999E-3</v>
      </c>
      <c r="BU175">
        <v>0.156254</v>
      </c>
    </row>
    <row r="176" spans="1:73" x14ac:dyDescent="0.25">
      <c r="A176" s="26">
        <v>43529</v>
      </c>
      <c r="B176" s="27">
        <v>0.57938197916666667</v>
      </c>
      <c r="C176">
        <v>2.0459999999999998</v>
      </c>
      <c r="D176">
        <v>7.0000000000000007E-2</v>
      </c>
      <c r="E176">
        <v>700.41768999999999</v>
      </c>
      <c r="F176">
        <v>37.6</v>
      </c>
      <c r="G176">
        <v>27</v>
      </c>
      <c r="H176">
        <v>124.3</v>
      </c>
      <c r="J176">
        <v>18</v>
      </c>
      <c r="K176">
        <v>0.9849</v>
      </c>
      <c r="L176">
        <v>2.0154999999999998</v>
      </c>
      <c r="M176">
        <v>6.9000000000000006E-2</v>
      </c>
      <c r="N176">
        <v>37.061599999999999</v>
      </c>
      <c r="O176">
        <v>26.592500000000001</v>
      </c>
      <c r="P176">
        <v>63.7</v>
      </c>
      <c r="Q176">
        <v>28.666</v>
      </c>
      <c r="R176">
        <v>20.5685</v>
      </c>
      <c r="S176">
        <v>49.2</v>
      </c>
      <c r="T176">
        <v>124.3456</v>
      </c>
      <c r="W176">
        <v>0</v>
      </c>
      <c r="X176">
        <v>17.728400000000001</v>
      </c>
      <c r="Y176">
        <v>13.4</v>
      </c>
      <c r="Z176">
        <v>846</v>
      </c>
      <c r="AA176">
        <v>833</v>
      </c>
      <c r="AB176">
        <v>867</v>
      </c>
      <c r="AC176">
        <v>92</v>
      </c>
      <c r="AD176">
        <v>12.69</v>
      </c>
      <c r="AE176">
        <v>0.28999999999999998</v>
      </c>
      <c r="AF176">
        <v>978</v>
      </c>
      <c r="AG176">
        <v>-9</v>
      </c>
      <c r="AH176">
        <v>83</v>
      </c>
      <c r="AI176">
        <v>29</v>
      </c>
      <c r="AJ176">
        <v>191</v>
      </c>
      <c r="AK176">
        <v>170</v>
      </c>
      <c r="AL176">
        <v>5.5</v>
      </c>
      <c r="AM176">
        <v>175.5</v>
      </c>
      <c r="AN176" t="s">
        <v>155</v>
      </c>
      <c r="AO176">
        <v>2</v>
      </c>
      <c r="AP176" s="28">
        <v>0.78773148148148142</v>
      </c>
      <c r="AQ176">
        <v>47.158596000000003</v>
      </c>
      <c r="AR176">
        <v>-88.489694</v>
      </c>
      <c r="AS176">
        <v>304.2</v>
      </c>
      <c r="AT176">
        <v>0</v>
      </c>
      <c r="AU176">
        <v>12</v>
      </c>
      <c r="AV176">
        <v>11</v>
      </c>
      <c r="AW176" t="s">
        <v>202</v>
      </c>
      <c r="AX176">
        <v>1.2</v>
      </c>
      <c r="AY176">
        <v>1.8</v>
      </c>
      <c r="AZ176">
        <v>2.2000000000000002</v>
      </c>
      <c r="BA176">
        <v>14.545</v>
      </c>
      <c r="BB176">
        <v>98.95</v>
      </c>
      <c r="BC176">
        <v>6.8</v>
      </c>
      <c r="BD176">
        <v>1.532</v>
      </c>
      <c r="BE176">
        <v>3107.3539999999998</v>
      </c>
      <c r="BF176">
        <v>67.691000000000003</v>
      </c>
      <c r="BG176">
        <v>5.984</v>
      </c>
      <c r="BH176">
        <v>4.2930000000000001</v>
      </c>
      <c r="BI176">
        <v>10.276999999999999</v>
      </c>
      <c r="BJ176">
        <v>4.6280000000000001</v>
      </c>
      <c r="BK176">
        <v>3.3210000000000002</v>
      </c>
      <c r="BL176">
        <v>7.9489999999999998</v>
      </c>
      <c r="BM176">
        <v>6.0435999999999996</v>
      </c>
      <c r="BQ176">
        <v>19873.127</v>
      </c>
      <c r="BR176">
        <v>6.0000000000000001E-3</v>
      </c>
      <c r="BS176">
        <v>-5</v>
      </c>
      <c r="BT176">
        <v>6.0000000000000001E-3</v>
      </c>
      <c r="BU176">
        <v>0.14662500000000001</v>
      </c>
    </row>
    <row r="177" spans="1:73" x14ac:dyDescent="0.25">
      <c r="A177" s="26">
        <v>43529</v>
      </c>
      <c r="B177" s="27">
        <v>0.57939355324074071</v>
      </c>
      <c r="C177">
        <v>2.04</v>
      </c>
      <c r="D177">
        <v>7.1499999999999994E-2</v>
      </c>
      <c r="E177">
        <v>715.08757300000002</v>
      </c>
      <c r="F177">
        <v>38</v>
      </c>
      <c r="G177">
        <v>26.9</v>
      </c>
      <c r="H177">
        <v>126.4</v>
      </c>
      <c r="J177">
        <v>18</v>
      </c>
      <c r="K177">
        <v>0.9849</v>
      </c>
      <c r="L177">
        <v>2.0093000000000001</v>
      </c>
      <c r="M177">
        <v>7.0400000000000004E-2</v>
      </c>
      <c r="N177">
        <v>37.455199999999998</v>
      </c>
      <c r="O177">
        <v>26.530200000000001</v>
      </c>
      <c r="P177">
        <v>64</v>
      </c>
      <c r="Q177">
        <v>28.970400000000001</v>
      </c>
      <c r="R177">
        <v>20.520299999999999</v>
      </c>
      <c r="S177">
        <v>49.5</v>
      </c>
      <c r="T177">
        <v>126.40389999999999</v>
      </c>
      <c r="W177">
        <v>0</v>
      </c>
      <c r="X177">
        <v>17.7288</v>
      </c>
      <c r="Y177">
        <v>13.5</v>
      </c>
      <c r="Z177">
        <v>845</v>
      </c>
      <c r="AA177">
        <v>833</v>
      </c>
      <c r="AB177">
        <v>867</v>
      </c>
      <c r="AC177">
        <v>92</v>
      </c>
      <c r="AD177">
        <v>12.69</v>
      </c>
      <c r="AE177">
        <v>0.28999999999999998</v>
      </c>
      <c r="AF177">
        <v>978</v>
      </c>
      <c r="AG177">
        <v>-9</v>
      </c>
      <c r="AH177">
        <v>83</v>
      </c>
      <c r="AI177">
        <v>29</v>
      </c>
      <c r="AJ177">
        <v>191</v>
      </c>
      <c r="AK177">
        <v>170</v>
      </c>
      <c r="AL177">
        <v>5.5</v>
      </c>
      <c r="AM177">
        <v>175.9</v>
      </c>
      <c r="AN177" t="s">
        <v>155</v>
      </c>
      <c r="AO177">
        <v>2</v>
      </c>
      <c r="AP177" s="28">
        <v>0.78774305555555557</v>
      </c>
      <c r="AQ177">
        <v>47.158596000000003</v>
      </c>
      <c r="AR177">
        <v>-88.489693000000003</v>
      </c>
      <c r="AS177">
        <v>304</v>
      </c>
      <c r="AT177">
        <v>0</v>
      </c>
      <c r="AU177">
        <v>12</v>
      </c>
      <c r="AV177">
        <v>11</v>
      </c>
      <c r="AW177" t="s">
        <v>202</v>
      </c>
      <c r="AX177">
        <v>1.2395</v>
      </c>
      <c r="AY177">
        <v>1.8</v>
      </c>
      <c r="AZ177">
        <v>2.2000000000000002</v>
      </c>
      <c r="BA177">
        <v>14.545</v>
      </c>
      <c r="BB177">
        <v>99.16</v>
      </c>
      <c r="BC177">
        <v>6.82</v>
      </c>
      <c r="BD177">
        <v>1.5289999999999999</v>
      </c>
      <c r="BE177">
        <v>3104.6559999999999</v>
      </c>
      <c r="BF177">
        <v>69.266000000000005</v>
      </c>
      <c r="BG177">
        <v>6.0609999999999999</v>
      </c>
      <c r="BH177">
        <v>4.2930000000000001</v>
      </c>
      <c r="BI177">
        <v>10.353999999999999</v>
      </c>
      <c r="BJ177">
        <v>4.6879999999999997</v>
      </c>
      <c r="BK177">
        <v>3.32</v>
      </c>
      <c r="BL177">
        <v>8.0079999999999991</v>
      </c>
      <c r="BM177">
        <v>6.1574999999999998</v>
      </c>
      <c r="BQ177">
        <v>19918.399000000001</v>
      </c>
      <c r="BR177">
        <v>6.0000000000000001E-3</v>
      </c>
      <c r="BS177">
        <v>-5</v>
      </c>
      <c r="BT177">
        <v>6.6049999999999998E-3</v>
      </c>
      <c r="BU177">
        <v>0.14662500000000001</v>
      </c>
    </row>
    <row r="178" spans="1:73" x14ac:dyDescent="0.25">
      <c r="A178" s="26">
        <v>43529</v>
      </c>
      <c r="B178" s="27">
        <v>0.57940512731481475</v>
      </c>
      <c r="C178">
        <v>2.04</v>
      </c>
      <c r="D178">
        <v>7.2300000000000003E-2</v>
      </c>
      <c r="E178">
        <v>723.45959600000003</v>
      </c>
      <c r="F178">
        <v>38.299999999999997</v>
      </c>
      <c r="G178">
        <v>26.7</v>
      </c>
      <c r="H178">
        <v>131.5</v>
      </c>
      <c r="J178">
        <v>18.100000000000001</v>
      </c>
      <c r="K178">
        <v>0.9849</v>
      </c>
      <c r="L178">
        <v>2.0091999999999999</v>
      </c>
      <c r="M178">
        <v>7.1300000000000002E-2</v>
      </c>
      <c r="N178">
        <v>37.7498</v>
      </c>
      <c r="O178">
        <v>26.333100000000002</v>
      </c>
      <c r="P178">
        <v>64.099999999999994</v>
      </c>
      <c r="Q178">
        <v>29.1983</v>
      </c>
      <c r="R178">
        <v>20.367799999999999</v>
      </c>
      <c r="S178">
        <v>49.6</v>
      </c>
      <c r="T178">
        <v>131.53129999999999</v>
      </c>
      <c r="W178">
        <v>0</v>
      </c>
      <c r="X178">
        <v>17.827100000000002</v>
      </c>
      <c r="Y178">
        <v>13.5</v>
      </c>
      <c r="Z178">
        <v>846</v>
      </c>
      <c r="AA178">
        <v>833</v>
      </c>
      <c r="AB178">
        <v>867</v>
      </c>
      <c r="AC178">
        <v>92</v>
      </c>
      <c r="AD178">
        <v>12.69</v>
      </c>
      <c r="AE178">
        <v>0.28999999999999998</v>
      </c>
      <c r="AF178">
        <v>978</v>
      </c>
      <c r="AG178">
        <v>-9</v>
      </c>
      <c r="AH178">
        <v>83</v>
      </c>
      <c r="AI178">
        <v>29</v>
      </c>
      <c r="AJ178">
        <v>191</v>
      </c>
      <c r="AK178">
        <v>169.4</v>
      </c>
      <c r="AL178">
        <v>5.5</v>
      </c>
      <c r="AM178">
        <v>176</v>
      </c>
      <c r="AN178" t="s">
        <v>155</v>
      </c>
      <c r="AO178">
        <v>2</v>
      </c>
      <c r="AP178" s="28">
        <v>0.78775462962962972</v>
      </c>
      <c r="AQ178">
        <v>47.158594999999998</v>
      </c>
      <c r="AR178">
        <v>-88.489693000000003</v>
      </c>
      <c r="AS178">
        <v>304</v>
      </c>
      <c r="AT178">
        <v>0</v>
      </c>
      <c r="AU178">
        <v>12</v>
      </c>
      <c r="AV178">
        <v>11</v>
      </c>
      <c r="AW178" t="s">
        <v>202</v>
      </c>
      <c r="AX178">
        <v>1.3</v>
      </c>
      <c r="AY178">
        <v>1.8394999999999999</v>
      </c>
      <c r="AZ178">
        <v>2.2395</v>
      </c>
      <c r="BA178">
        <v>14.545</v>
      </c>
      <c r="BB178">
        <v>99.1</v>
      </c>
      <c r="BC178">
        <v>6.81</v>
      </c>
      <c r="BD178">
        <v>1.5309999999999999</v>
      </c>
      <c r="BE178">
        <v>3102.6350000000002</v>
      </c>
      <c r="BF178">
        <v>70.031000000000006</v>
      </c>
      <c r="BG178">
        <v>6.1040000000000001</v>
      </c>
      <c r="BH178">
        <v>4.258</v>
      </c>
      <c r="BI178">
        <v>10.363</v>
      </c>
      <c r="BJ178">
        <v>4.7220000000000004</v>
      </c>
      <c r="BK178">
        <v>3.294</v>
      </c>
      <c r="BL178">
        <v>8.0150000000000006</v>
      </c>
      <c r="BM178">
        <v>6.4032</v>
      </c>
      <c r="BQ178">
        <v>20016.017</v>
      </c>
      <c r="BR178">
        <v>6.0000000000000001E-3</v>
      </c>
      <c r="BS178">
        <v>-5</v>
      </c>
      <c r="BT178">
        <v>6.3940000000000004E-3</v>
      </c>
      <c r="BU178">
        <v>0.14662500000000001</v>
      </c>
    </row>
    <row r="179" spans="1:73" x14ac:dyDescent="0.25">
      <c r="A179" s="26">
        <v>43529</v>
      </c>
      <c r="B179" s="27">
        <v>0.5794167013888889</v>
      </c>
      <c r="C179">
        <v>2.04</v>
      </c>
      <c r="D179">
        <v>7.3599999999999999E-2</v>
      </c>
      <c r="E179">
        <v>735.52892599999996</v>
      </c>
      <c r="F179">
        <v>38.9</v>
      </c>
      <c r="G179">
        <v>26.4</v>
      </c>
      <c r="H179">
        <v>133.1</v>
      </c>
      <c r="J179">
        <v>18.100000000000001</v>
      </c>
      <c r="K179">
        <v>0.9849</v>
      </c>
      <c r="L179">
        <v>2.0091999999999999</v>
      </c>
      <c r="M179">
        <v>7.2400000000000006E-2</v>
      </c>
      <c r="N179">
        <v>38.268300000000004</v>
      </c>
      <c r="O179">
        <v>25.974799999999998</v>
      </c>
      <c r="P179">
        <v>64.2</v>
      </c>
      <c r="Q179">
        <v>29.599299999999999</v>
      </c>
      <c r="R179">
        <v>20.090699999999998</v>
      </c>
      <c r="S179">
        <v>49.7</v>
      </c>
      <c r="T179">
        <v>133.05510000000001</v>
      </c>
      <c r="W179">
        <v>0</v>
      </c>
      <c r="X179">
        <v>17.826899999999998</v>
      </c>
      <c r="Y179">
        <v>13.5</v>
      </c>
      <c r="Z179">
        <v>845</v>
      </c>
      <c r="AA179">
        <v>833</v>
      </c>
      <c r="AB179">
        <v>867</v>
      </c>
      <c r="AC179">
        <v>92</v>
      </c>
      <c r="AD179">
        <v>12.69</v>
      </c>
      <c r="AE179">
        <v>0.28999999999999998</v>
      </c>
      <c r="AF179">
        <v>978</v>
      </c>
      <c r="AG179">
        <v>-9</v>
      </c>
      <c r="AH179">
        <v>83</v>
      </c>
      <c r="AI179">
        <v>29</v>
      </c>
      <c r="AJ179">
        <v>190.4</v>
      </c>
      <c r="AK179">
        <v>169.6</v>
      </c>
      <c r="AL179">
        <v>5.5</v>
      </c>
      <c r="AM179">
        <v>176</v>
      </c>
      <c r="AN179" t="s">
        <v>155</v>
      </c>
      <c r="AO179">
        <v>2</v>
      </c>
      <c r="AP179" s="28">
        <v>0.78776620370370365</v>
      </c>
      <c r="AQ179">
        <v>47.158594999999998</v>
      </c>
      <c r="AR179">
        <v>-88.489693000000003</v>
      </c>
      <c r="AS179">
        <v>303.8</v>
      </c>
      <c r="AT179">
        <v>0</v>
      </c>
      <c r="AU179">
        <v>12</v>
      </c>
      <c r="AV179">
        <v>11</v>
      </c>
      <c r="AW179" t="s">
        <v>202</v>
      </c>
      <c r="AX179">
        <v>1.2210000000000001</v>
      </c>
      <c r="AY179">
        <v>1.7815000000000001</v>
      </c>
      <c r="AZ179">
        <v>2.1815000000000002</v>
      </c>
      <c r="BA179">
        <v>14.545</v>
      </c>
      <c r="BB179">
        <v>99.04</v>
      </c>
      <c r="BC179">
        <v>6.81</v>
      </c>
      <c r="BD179">
        <v>1.532</v>
      </c>
      <c r="BE179">
        <v>3100.61</v>
      </c>
      <c r="BF179">
        <v>71.153000000000006</v>
      </c>
      <c r="BG179">
        <v>6.1840000000000002</v>
      </c>
      <c r="BH179">
        <v>4.1980000000000004</v>
      </c>
      <c r="BI179">
        <v>10.382</v>
      </c>
      <c r="BJ179">
        <v>4.7830000000000004</v>
      </c>
      <c r="BK179">
        <v>3.2469999999999999</v>
      </c>
      <c r="BL179">
        <v>8.0299999999999994</v>
      </c>
      <c r="BM179">
        <v>6.4732000000000003</v>
      </c>
      <c r="BQ179">
        <v>20002.955999999998</v>
      </c>
      <c r="BR179">
        <v>6.0000000000000001E-3</v>
      </c>
      <c r="BS179">
        <v>-5</v>
      </c>
      <c r="BT179">
        <v>6.0000000000000001E-3</v>
      </c>
      <c r="BU179">
        <v>0.14662500000000001</v>
      </c>
    </row>
    <row r="180" spans="1:73" x14ac:dyDescent="0.25">
      <c r="A180" s="26">
        <v>43529</v>
      </c>
      <c r="B180" s="27">
        <v>0.57942827546296294</v>
      </c>
      <c r="C180">
        <v>2.04</v>
      </c>
      <c r="D180">
        <v>7.6100000000000001E-2</v>
      </c>
      <c r="E180">
        <v>760.78313300000002</v>
      </c>
      <c r="F180">
        <v>39.700000000000003</v>
      </c>
      <c r="G180">
        <v>26.1</v>
      </c>
      <c r="H180">
        <v>133.4</v>
      </c>
      <c r="J180">
        <v>18.100000000000001</v>
      </c>
      <c r="K180">
        <v>0.9849</v>
      </c>
      <c r="L180">
        <v>2.0091999999999999</v>
      </c>
      <c r="M180">
        <v>7.4899999999999994E-2</v>
      </c>
      <c r="N180">
        <v>39.081899999999997</v>
      </c>
      <c r="O180">
        <v>25.7422</v>
      </c>
      <c r="P180">
        <v>64.8</v>
      </c>
      <c r="Q180">
        <v>30.2286</v>
      </c>
      <c r="R180">
        <v>19.910799999999998</v>
      </c>
      <c r="S180">
        <v>50.1</v>
      </c>
      <c r="T180">
        <v>133.40219999999999</v>
      </c>
      <c r="W180">
        <v>0</v>
      </c>
      <c r="X180">
        <v>17.826899999999998</v>
      </c>
      <c r="Y180">
        <v>13.5</v>
      </c>
      <c r="Z180">
        <v>845</v>
      </c>
      <c r="AA180">
        <v>833</v>
      </c>
      <c r="AB180">
        <v>867</v>
      </c>
      <c r="AC180">
        <v>92</v>
      </c>
      <c r="AD180">
        <v>12.69</v>
      </c>
      <c r="AE180">
        <v>0.28999999999999998</v>
      </c>
      <c r="AF180">
        <v>978</v>
      </c>
      <c r="AG180">
        <v>-9</v>
      </c>
      <c r="AH180">
        <v>83</v>
      </c>
      <c r="AI180">
        <v>29</v>
      </c>
      <c r="AJ180">
        <v>190</v>
      </c>
      <c r="AK180">
        <v>169.4</v>
      </c>
      <c r="AL180">
        <v>5.6</v>
      </c>
      <c r="AM180">
        <v>176</v>
      </c>
      <c r="AN180" t="s">
        <v>155</v>
      </c>
      <c r="AO180">
        <v>2</v>
      </c>
      <c r="AP180" s="28">
        <v>0.7877777777777778</v>
      </c>
      <c r="AQ180">
        <v>47.158594999999998</v>
      </c>
      <c r="AR180">
        <v>-88.489693000000003</v>
      </c>
      <c r="AS180">
        <v>303.7</v>
      </c>
      <c r="AT180">
        <v>0</v>
      </c>
      <c r="AU180">
        <v>12</v>
      </c>
      <c r="AV180">
        <v>11</v>
      </c>
      <c r="AW180" t="s">
        <v>202</v>
      </c>
      <c r="AX180">
        <v>1.1000000000000001</v>
      </c>
      <c r="AY180">
        <v>1.6395</v>
      </c>
      <c r="AZ180">
        <v>2</v>
      </c>
      <c r="BA180">
        <v>14.545</v>
      </c>
      <c r="BB180">
        <v>98.92</v>
      </c>
      <c r="BC180">
        <v>6.8</v>
      </c>
      <c r="BD180">
        <v>1.532</v>
      </c>
      <c r="BE180">
        <v>3096.8090000000002</v>
      </c>
      <c r="BF180">
        <v>73.506</v>
      </c>
      <c r="BG180">
        <v>6.3079999999999998</v>
      </c>
      <c r="BH180">
        <v>4.1550000000000002</v>
      </c>
      <c r="BI180">
        <v>10.462999999999999</v>
      </c>
      <c r="BJ180">
        <v>4.8789999999999996</v>
      </c>
      <c r="BK180">
        <v>3.214</v>
      </c>
      <c r="BL180">
        <v>8.093</v>
      </c>
      <c r="BM180">
        <v>6.4821999999999997</v>
      </c>
      <c r="BQ180">
        <v>19978.434000000001</v>
      </c>
      <c r="BR180">
        <v>6.6059999999999999E-3</v>
      </c>
      <c r="BS180">
        <v>-5</v>
      </c>
      <c r="BT180">
        <v>6.0000000000000001E-3</v>
      </c>
      <c r="BU180">
        <v>0.16143399999999999</v>
      </c>
    </row>
    <row r="181" spans="1:73" x14ac:dyDescent="0.25">
      <c r="A181" s="26">
        <v>43529</v>
      </c>
      <c r="B181" s="27">
        <v>0.57943984953703709</v>
      </c>
      <c r="C181">
        <v>2.04</v>
      </c>
      <c r="D181">
        <v>8.2100000000000006E-2</v>
      </c>
      <c r="E181">
        <v>821.02409599999999</v>
      </c>
      <c r="F181">
        <v>40.6</v>
      </c>
      <c r="G181">
        <v>25.9</v>
      </c>
      <c r="H181">
        <v>138.19999999999999</v>
      </c>
      <c r="J181">
        <v>18.100000000000001</v>
      </c>
      <c r="K181">
        <v>0.9849</v>
      </c>
      <c r="L181">
        <v>2.0091000000000001</v>
      </c>
      <c r="M181">
        <v>8.09E-2</v>
      </c>
      <c r="N181">
        <v>39.975499999999997</v>
      </c>
      <c r="O181">
        <v>25.481999999999999</v>
      </c>
      <c r="P181">
        <v>65.5</v>
      </c>
      <c r="Q181">
        <v>30.919799999999999</v>
      </c>
      <c r="R181">
        <v>19.709499999999998</v>
      </c>
      <c r="S181">
        <v>50.6</v>
      </c>
      <c r="T181">
        <v>138.19999999999999</v>
      </c>
      <c r="W181">
        <v>0</v>
      </c>
      <c r="X181">
        <v>17.8261</v>
      </c>
      <c r="Y181">
        <v>13.4</v>
      </c>
      <c r="Z181">
        <v>845</v>
      </c>
      <c r="AA181">
        <v>833</v>
      </c>
      <c r="AB181">
        <v>867</v>
      </c>
      <c r="AC181">
        <v>92</v>
      </c>
      <c r="AD181">
        <v>12.69</v>
      </c>
      <c r="AE181">
        <v>0.28999999999999998</v>
      </c>
      <c r="AF181">
        <v>978</v>
      </c>
      <c r="AG181">
        <v>-9</v>
      </c>
      <c r="AH181">
        <v>83</v>
      </c>
      <c r="AI181">
        <v>29</v>
      </c>
      <c r="AJ181">
        <v>190</v>
      </c>
      <c r="AK181">
        <v>169</v>
      </c>
      <c r="AL181">
        <v>5.6</v>
      </c>
      <c r="AM181">
        <v>176</v>
      </c>
      <c r="AN181" t="s">
        <v>155</v>
      </c>
      <c r="AO181">
        <v>2</v>
      </c>
      <c r="AP181" s="28">
        <v>0.78778935185185184</v>
      </c>
      <c r="AQ181">
        <v>47.158596000000003</v>
      </c>
      <c r="AR181">
        <v>-88.489693000000003</v>
      </c>
      <c r="AS181">
        <v>303.60000000000002</v>
      </c>
      <c r="AT181">
        <v>0</v>
      </c>
      <c r="AU181">
        <v>12</v>
      </c>
      <c r="AV181">
        <v>11</v>
      </c>
      <c r="AW181" t="s">
        <v>202</v>
      </c>
      <c r="AX181">
        <v>1.1395</v>
      </c>
      <c r="AY181">
        <v>1.7</v>
      </c>
      <c r="AZ181">
        <v>2.0394999999999999</v>
      </c>
      <c r="BA181">
        <v>14.545</v>
      </c>
      <c r="BB181">
        <v>98.61</v>
      </c>
      <c r="BC181">
        <v>6.78</v>
      </c>
      <c r="BD181">
        <v>1.5369999999999999</v>
      </c>
      <c r="BE181">
        <v>3087.1869999999999</v>
      </c>
      <c r="BF181">
        <v>79.08</v>
      </c>
      <c r="BG181">
        <v>6.4329999999999998</v>
      </c>
      <c r="BH181">
        <v>4.0999999999999996</v>
      </c>
      <c r="BI181">
        <v>10.532999999999999</v>
      </c>
      <c r="BJ181">
        <v>4.9749999999999996</v>
      </c>
      <c r="BK181">
        <v>3.1720000000000002</v>
      </c>
      <c r="BL181">
        <v>8.1470000000000002</v>
      </c>
      <c r="BM181">
        <v>6.6947000000000001</v>
      </c>
      <c r="BQ181">
        <v>19916.36</v>
      </c>
      <c r="BR181">
        <v>6.3940000000000004E-3</v>
      </c>
      <c r="BS181">
        <v>-5</v>
      </c>
      <c r="BT181">
        <v>6.0000000000000001E-3</v>
      </c>
      <c r="BU181">
        <v>0.156254</v>
      </c>
    </row>
    <row r="182" spans="1:73" x14ac:dyDescent="0.25">
      <c r="A182" s="26">
        <v>43529</v>
      </c>
      <c r="B182" s="27">
        <v>0.57945142361111113</v>
      </c>
      <c r="C182">
        <v>2.0099999999999998</v>
      </c>
      <c r="D182">
        <v>8.2299999999999998E-2</v>
      </c>
      <c r="E182">
        <v>822.96694200000002</v>
      </c>
      <c r="F182">
        <v>41.1</v>
      </c>
      <c r="G182">
        <v>25.5</v>
      </c>
      <c r="H182">
        <v>137.4</v>
      </c>
      <c r="J182">
        <v>18.100000000000001</v>
      </c>
      <c r="K182">
        <v>0.98509999999999998</v>
      </c>
      <c r="L182">
        <v>1.9803999999999999</v>
      </c>
      <c r="M182">
        <v>8.1100000000000005E-2</v>
      </c>
      <c r="N182">
        <v>40.513599999999997</v>
      </c>
      <c r="O182">
        <v>25.156700000000001</v>
      </c>
      <c r="P182">
        <v>65.7</v>
      </c>
      <c r="Q182">
        <v>31.335999999999999</v>
      </c>
      <c r="R182">
        <v>19.457899999999999</v>
      </c>
      <c r="S182">
        <v>50.8</v>
      </c>
      <c r="T182">
        <v>137.37979999999999</v>
      </c>
      <c r="W182">
        <v>0</v>
      </c>
      <c r="X182">
        <v>17.830400000000001</v>
      </c>
      <c r="Y182">
        <v>13.5</v>
      </c>
      <c r="Z182">
        <v>845</v>
      </c>
      <c r="AA182">
        <v>833</v>
      </c>
      <c r="AB182">
        <v>867</v>
      </c>
      <c r="AC182">
        <v>92</v>
      </c>
      <c r="AD182">
        <v>12.69</v>
      </c>
      <c r="AE182">
        <v>0.28999999999999998</v>
      </c>
      <c r="AF182">
        <v>978</v>
      </c>
      <c r="AG182">
        <v>-9</v>
      </c>
      <c r="AH182">
        <v>83</v>
      </c>
      <c r="AI182">
        <v>29</v>
      </c>
      <c r="AJ182">
        <v>190</v>
      </c>
      <c r="AK182">
        <v>169</v>
      </c>
      <c r="AL182">
        <v>5.5</v>
      </c>
      <c r="AM182">
        <v>176</v>
      </c>
      <c r="AN182" t="s">
        <v>155</v>
      </c>
      <c r="AO182">
        <v>2</v>
      </c>
      <c r="AP182" s="28">
        <v>0.78780092592592599</v>
      </c>
      <c r="AQ182">
        <v>47.158596000000003</v>
      </c>
      <c r="AR182">
        <v>-88.489693000000003</v>
      </c>
      <c r="AS182">
        <v>303.60000000000002</v>
      </c>
      <c r="AT182">
        <v>0</v>
      </c>
      <c r="AU182">
        <v>12</v>
      </c>
      <c r="AV182">
        <v>11</v>
      </c>
      <c r="AW182" t="s">
        <v>202</v>
      </c>
      <c r="AX182">
        <v>1.1605000000000001</v>
      </c>
      <c r="AY182">
        <v>1.7</v>
      </c>
      <c r="AZ182">
        <v>2.0605000000000002</v>
      </c>
      <c r="BA182">
        <v>14.545</v>
      </c>
      <c r="BB182">
        <v>99.98</v>
      </c>
      <c r="BC182">
        <v>6.87</v>
      </c>
      <c r="BD182">
        <v>1.512</v>
      </c>
      <c r="BE182">
        <v>3085.8020000000001</v>
      </c>
      <c r="BF182">
        <v>80.400999999999996</v>
      </c>
      <c r="BG182">
        <v>6.6109999999999998</v>
      </c>
      <c r="BH182">
        <v>4.1050000000000004</v>
      </c>
      <c r="BI182">
        <v>10.715999999999999</v>
      </c>
      <c r="BJ182">
        <v>5.1130000000000004</v>
      </c>
      <c r="BK182">
        <v>3.1749999999999998</v>
      </c>
      <c r="BL182">
        <v>8.2880000000000003</v>
      </c>
      <c r="BM182">
        <v>6.7484999999999999</v>
      </c>
      <c r="BQ182">
        <v>20201.276000000002</v>
      </c>
      <c r="BR182">
        <v>6.0000000000000001E-3</v>
      </c>
      <c r="BS182">
        <v>-5</v>
      </c>
      <c r="BT182">
        <v>6.0000000000000001E-3</v>
      </c>
      <c r="BU182">
        <v>0.14662500000000001</v>
      </c>
    </row>
    <row r="183" spans="1:73" x14ac:dyDescent="0.25">
      <c r="A183" s="26">
        <v>43529</v>
      </c>
      <c r="B183" s="27">
        <v>0.57946299768518517</v>
      </c>
      <c r="C183">
        <v>1.9650000000000001</v>
      </c>
      <c r="D183">
        <v>8.2500000000000004E-2</v>
      </c>
      <c r="E183">
        <v>825.18608400000005</v>
      </c>
      <c r="F183">
        <v>41.3</v>
      </c>
      <c r="G183">
        <v>25.3</v>
      </c>
      <c r="H183">
        <v>141.69999999999999</v>
      </c>
      <c r="J183">
        <v>18.100000000000001</v>
      </c>
      <c r="K183">
        <v>0.98550000000000004</v>
      </c>
      <c r="L183">
        <v>1.9368000000000001</v>
      </c>
      <c r="M183">
        <v>8.1299999999999997E-2</v>
      </c>
      <c r="N183">
        <v>40.700699999999998</v>
      </c>
      <c r="O183">
        <v>24.904800000000002</v>
      </c>
      <c r="P183">
        <v>65.599999999999994</v>
      </c>
      <c r="Q183">
        <v>31.480699999999999</v>
      </c>
      <c r="R183">
        <v>19.263100000000001</v>
      </c>
      <c r="S183">
        <v>50.7</v>
      </c>
      <c r="T183">
        <v>141.74379999999999</v>
      </c>
      <c r="W183">
        <v>0</v>
      </c>
      <c r="X183">
        <v>17.837299999999999</v>
      </c>
      <c r="Y183">
        <v>13.5</v>
      </c>
      <c r="Z183">
        <v>845</v>
      </c>
      <c r="AA183">
        <v>833</v>
      </c>
      <c r="AB183">
        <v>867</v>
      </c>
      <c r="AC183">
        <v>92</v>
      </c>
      <c r="AD183">
        <v>12.69</v>
      </c>
      <c r="AE183">
        <v>0.28999999999999998</v>
      </c>
      <c r="AF183">
        <v>978</v>
      </c>
      <c r="AG183">
        <v>-9</v>
      </c>
      <c r="AH183">
        <v>83</v>
      </c>
      <c r="AI183">
        <v>29</v>
      </c>
      <c r="AJ183">
        <v>190</v>
      </c>
      <c r="AK183">
        <v>169</v>
      </c>
      <c r="AL183">
        <v>5.5</v>
      </c>
      <c r="AM183">
        <v>176</v>
      </c>
      <c r="AN183" t="s">
        <v>155</v>
      </c>
      <c r="AO183">
        <v>2</v>
      </c>
      <c r="AP183" s="28">
        <v>0.78781249999999992</v>
      </c>
      <c r="AQ183">
        <v>47.158596000000003</v>
      </c>
      <c r="AR183">
        <v>-88.489693000000003</v>
      </c>
      <c r="AS183">
        <v>303.60000000000002</v>
      </c>
      <c r="AT183">
        <v>0</v>
      </c>
      <c r="AU183">
        <v>12</v>
      </c>
      <c r="AV183">
        <v>11</v>
      </c>
      <c r="AW183" t="s">
        <v>202</v>
      </c>
      <c r="AX183">
        <v>1.1000000000000001</v>
      </c>
      <c r="AY183">
        <v>1.7</v>
      </c>
      <c r="AZ183">
        <v>2</v>
      </c>
      <c r="BA183">
        <v>14.545</v>
      </c>
      <c r="BB183">
        <v>102.11</v>
      </c>
      <c r="BC183">
        <v>7.02</v>
      </c>
      <c r="BD183">
        <v>1.4730000000000001</v>
      </c>
      <c r="BE183">
        <v>3082.8679999999999</v>
      </c>
      <c r="BF183">
        <v>82.384</v>
      </c>
      <c r="BG183">
        <v>6.7839999999999998</v>
      </c>
      <c r="BH183">
        <v>4.1509999999999998</v>
      </c>
      <c r="BI183">
        <v>10.935</v>
      </c>
      <c r="BJ183">
        <v>5.2469999999999999</v>
      </c>
      <c r="BK183">
        <v>3.2109999999999999</v>
      </c>
      <c r="BL183">
        <v>8.4580000000000002</v>
      </c>
      <c r="BM183">
        <v>7.1127000000000002</v>
      </c>
      <c r="BQ183">
        <v>20643.758999999998</v>
      </c>
      <c r="BR183">
        <v>6.0000000000000001E-3</v>
      </c>
      <c r="BS183">
        <v>-5</v>
      </c>
      <c r="BT183">
        <v>5.3940000000000004E-3</v>
      </c>
      <c r="BU183">
        <v>0.14662500000000001</v>
      </c>
    </row>
    <row r="184" spans="1:73" x14ac:dyDescent="0.25">
      <c r="A184" s="26">
        <v>43529</v>
      </c>
      <c r="B184" s="27">
        <v>0.5794745717592592</v>
      </c>
      <c r="C184">
        <v>1.99</v>
      </c>
      <c r="D184">
        <v>8.3000000000000004E-2</v>
      </c>
      <c r="E184">
        <v>830</v>
      </c>
      <c r="F184">
        <v>41.4</v>
      </c>
      <c r="G184">
        <v>25</v>
      </c>
      <c r="H184">
        <v>143</v>
      </c>
      <c r="J184">
        <v>18.100000000000001</v>
      </c>
      <c r="K184">
        <v>0.98529999999999995</v>
      </c>
      <c r="L184">
        <v>1.9607000000000001</v>
      </c>
      <c r="M184">
        <v>8.1799999999999998E-2</v>
      </c>
      <c r="N184">
        <v>40.754399999999997</v>
      </c>
      <c r="O184">
        <v>24.631599999999999</v>
      </c>
      <c r="P184">
        <v>65.400000000000006</v>
      </c>
      <c r="Q184">
        <v>31.522300000000001</v>
      </c>
      <c r="R184">
        <v>19.0518</v>
      </c>
      <c r="S184">
        <v>50.6</v>
      </c>
      <c r="T184">
        <v>143.02420000000001</v>
      </c>
      <c r="W184">
        <v>0</v>
      </c>
      <c r="X184">
        <v>17.833300000000001</v>
      </c>
      <c r="Y184">
        <v>13.5</v>
      </c>
      <c r="Z184">
        <v>845</v>
      </c>
      <c r="AA184">
        <v>833</v>
      </c>
      <c r="AB184">
        <v>867</v>
      </c>
      <c r="AC184">
        <v>92</v>
      </c>
      <c r="AD184">
        <v>12.69</v>
      </c>
      <c r="AE184">
        <v>0.28999999999999998</v>
      </c>
      <c r="AF184">
        <v>978</v>
      </c>
      <c r="AG184">
        <v>-9</v>
      </c>
      <c r="AH184">
        <v>83</v>
      </c>
      <c r="AI184">
        <v>29</v>
      </c>
      <c r="AJ184">
        <v>190</v>
      </c>
      <c r="AK184">
        <v>169</v>
      </c>
      <c r="AL184">
        <v>5.5</v>
      </c>
      <c r="AM184">
        <v>176</v>
      </c>
      <c r="AN184" t="s">
        <v>155</v>
      </c>
      <c r="AO184">
        <v>2</v>
      </c>
      <c r="AP184" s="28">
        <v>0.78782407407407407</v>
      </c>
      <c r="AQ184">
        <v>47.158596000000003</v>
      </c>
      <c r="AR184">
        <v>-88.489693000000003</v>
      </c>
      <c r="AS184">
        <v>303.39999999999998</v>
      </c>
      <c r="AT184">
        <v>0</v>
      </c>
      <c r="AU184">
        <v>12</v>
      </c>
      <c r="AV184">
        <v>11</v>
      </c>
      <c r="AW184" t="s">
        <v>202</v>
      </c>
      <c r="AX184">
        <v>1.1395</v>
      </c>
      <c r="AY184">
        <v>1.7395</v>
      </c>
      <c r="AZ184">
        <v>2.0394999999999999</v>
      </c>
      <c r="BA184">
        <v>14.545</v>
      </c>
      <c r="BB184">
        <v>100.88</v>
      </c>
      <c r="BC184">
        <v>6.94</v>
      </c>
      <c r="BD184">
        <v>1.496</v>
      </c>
      <c r="BE184">
        <v>3083.0219999999999</v>
      </c>
      <c r="BF184">
        <v>81.841999999999999</v>
      </c>
      <c r="BG184">
        <v>6.7110000000000003</v>
      </c>
      <c r="BH184">
        <v>4.056</v>
      </c>
      <c r="BI184">
        <v>10.766999999999999</v>
      </c>
      <c r="BJ184">
        <v>5.1909999999999998</v>
      </c>
      <c r="BK184">
        <v>3.137</v>
      </c>
      <c r="BL184">
        <v>8.3279999999999994</v>
      </c>
      <c r="BM184">
        <v>7.0900999999999996</v>
      </c>
      <c r="BQ184">
        <v>20389.223000000002</v>
      </c>
      <c r="BR184">
        <v>5.3940000000000004E-3</v>
      </c>
      <c r="BS184">
        <v>-5</v>
      </c>
      <c r="BT184">
        <v>5.6059999999999999E-3</v>
      </c>
      <c r="BU184">
        <v>0.13181599999999999</v>
      </c>
    </row>
    <row r="185" spans="1:73" x14ac:dyDescent="0.25">
      <c r="A185" s="26">
        <v>43529</v>
      </c>
      <c r="B185" s="27">
        <v>0.57948614583333335</v>
      </c>
      <c r="C185">
        <v>1.99</v>
      </c>
      <c r="D185">
        <v>8.3000000000000004E-2</v>
      </c>
      <c r="E185">
        <v>830</v>
      </c>
      <c r="F185">
        <v>41.5</v>
      </c>
      <c r="G185">
        <v>24.7</v>
      </c>
      <c r="H185">
        <v>143.69999999999999</v>
      </c>
      <c r="J185">
        <v>18.100000000000001</v>
      </c>
      <c r="K185">
        <v>0.98529999999999995</v>
      </c>
      <c r="L185">
        <v>1.9607000000000001</v>
      </c>
      <c r="M185">
        <v>8.1799999999999998E-2</v>
      </c>
      <c r="N185">
        <v>40.852699999999999</v>
      </c>
      <c r="O185">
        <v>24.3443</v>
      </c>
      <c r="P185">
        <v>65.2</v>
      </c>
      <c r="Q185">
        <v>31.598299999999998</v>
      </c>
      <c r="R185">
        <v>18.829599999999999</v>
      </c>
      <c r="S185">
        <v>50.4</v>
      </c>
      <c r="T185">
        <v>143.72550000000001</v>
      </c>
      <c r="W185">
        <v>0</v>
      </c>
      <c r="X185">
        <v>17.833200000000001</v>
      </c>
      <c r="Y185">
        <v>13.5</v>
      </c>
      <c r="Z185">
        <v>845</v>
      </c>
      <c r="AA185">
        <v>833</v>
      </c>
      <c r="AB185">
        <v>867</v>
      </c>
      <c r="AC185">
        <v>92</v>
      </c>
      <c r="AD185">
        <v>12.69</v>
      </c>
      <c r="AE185">
        <v>0.28999999999999998</v>
      </c>
      <c r="AF185">
        <v>978</v>
      </c>
      <c r="AG185">
        <v>-9</v>
      </c>
      <c r="AH185">
        <v>83</v>
      </c>
      <c r="AI185">
        <v>29</v>
      </c>
      <c r="AJ185">
        <v>190</v>
      </c>
      <c r="AK185">
        <v>169</v>
      </c>
      <c r="AL185">
        <v>5.5</v>
      </c>
      <c r="AM185">
        <v>176</v>
      </c>
      <c r="AN185" t="s">
        <v>155</v>
      </c>
      <c r="AO185">
        <v>2</v>
      </c>
      <c r="AP185" s="28">
        <v>0.78783564814814822</v>
      </c>
      <c r="AQ185">
        <v>47.158596000000003</v>
      </c>
      <c r="AR185">
        <v>-88.489693000000003</v>
      </c>
      <c r="AS185">
        <v>303.10000000000002</v>
      </c>
      <c r="AT185">
        <v>0</v>
      </c>
      <c r="AU185">
        <v>12</v>
      </c>
      <c r="AV185">
        <v>11</v>
      </c>
      <c r="AW185" t="s">
        <v>202</v>
      </c>
      <c r="AX185">
        <v>1.2395</v>
      </c>
      <c r="AY185">
        <v>1.8</v>
      </c>
      <c r="AZ185">
        <v>2.1789999999999998</v>
      </c>
      <c r="BA185">
        <v>14.545</v>
      </c>
      <c r="BB185">
        <v>100.88</v>
      </c>
      <c r="BC185">
        <v>6.94</v>
      </c>
      <c r="BD185">
        <v>1.496</v>
      </c>
      <c r="BE185">
        <v>3082.9140000000002</v>
      </c>
      <c r="BF185">
        <v>81.84</v>
      </c>
      <c r="BG185">
        <v>6.7270000000000003</v>
      </c>
      <c r="BH185">
        <v>4.0090000000000003</v>
      </c>
      <c r="BI185">
        <v>10.734999999999999</v>
      </c>
      <c r="BJ185">
        <v>5.2030000000000003</v>
      </c>
      <c r="BK185">
        <v>3.101</v>
      </c>
      <c r="BL185">
        <v>8.3040000000000003</v>
      </c>
      <c r="BM185">
        <v>7.1246</v>
      </c>
      <c r="BQ185">
        <v>20388.513999999999</v>
      </c>
      <c r="BR185">
        <v>6.2119999999999996E-3</v>
      </c>
      <c r="BS185">
        <v>-5</v>
      </c>
      <c r="BT185">
        <v>6.0000000000000001E-3</v>
      </c>
      <c r="BU185">
        <v>0.151806</v>
      </c>
    </row>
    <row r="186" spans="1:73" x14ac:dyDescent="0.25">
      <c r="A186" s="26">
        <v>43529</v>
      </c>
      <c r="B186" s="27">
        <v>0.57949771990740739</v>
      </c>
      <c r="C186">
        <v>1.9830000000000001</v>
      </c>
      <c r="D186">
        <v>8.3000000000000004E-2</v>
      </c>
      <c r="E186">
        <v>830.06055400000002</v>
      </c>
      <c r="F186">
        <v>41.5</v>
      </c>
      <c r="G186">
        <v>24.3</v>
      </c>
      <c r="H186">
        <v>150.30000000000001</v>
      </c>
      <c r="J186">
        <v>18.100000000000001</v>
      </c>
      <c r="K186">
        <v>0.98529999999999995</v>
      </c>
      <c r="L186">
        <v>1.954</v>
      </c>
      <c r="M186">
        <v>8.1799999999999998E-2</v>
      </c>
      <c r="N186">
        <v>40.890700000000002</v>
      </c>
      <c r="O186">
        <v>23.978999999999999</v>
      </c>
      <c r="P186">
        <v>64.900000000000006</v>
      </c>
      <c r="Q186">
        <v>31.627700000000001</v>
      </c>
      <c r="R186">
        <v>18.5471</v>
      </c>
      <c r="S186">
        <v>50.2</v>
      </c>
      <c r="T186">
        <v>150.3099</v>
      </c>
      <c r="W186">
        <v>0</v>
      </c>
      <c r="X186">
        <v>17.834199999999999</v>
      </c>
      <c r="Y186">
        <v>13.5</v>
      </c>
      <c r="Z186">
        <v>845</v>
      </c>
      <c r="AA186">
        <v>833</v>
      </c>
      <c r="AB186">
        <v>866</v>
      </c>
      <c r="AC186">
        <v>92</v>
      </c>
      <c r="AD186">
        <v>12.69</v>
      </c>
      <c r="AE186">
        <v>0.28999999999999998</v>
      </c>
      <c r="AF186">
        <v>978</v>
      </c>
      <c r="AG186">
        <v>-9</v>
      </c>
      <c r="AH186">
        <v>83</v>
      </c>
      <c r="AI186">
        <v>29</v>
      </c>
      <c r="AJ186">
        <v>190</v>
      </c>
      <c r="AK186">
        <v>169</v>
      </c>
      <c r="AL186">
        <v>5.5</v>
      </c>
      <c r="AM186">
        <v>175.8</v>
      </c>
      <c r="AN186" t="s">
        <v>155</v>
      </c>
      <c r="AO186">
        <v>2</v>
      </c>
      <c r="AP186" s="28">
        <v>0.78784722222222225</v>
      </c>
      <c r="AQ186">
        <v>47.158596000000003</v>
      </c>
      <c r="AR186">
        <v>-88.489693000000003</v>
      </c>
      <c r="AS186">
        <v>303</v>
      </c>
      <c r="AT186">
        <v>0</v>
      </c>
      <c r="AU186">
        <v>12</v>
      </c>
      <c r="AV186">
        <v>11</v>
      </c>
      <c r="AW186" t="s">
        <v>202</v>
      </c>
      <c r="AX186">
        <v>1.458</v>
      </c>
      <c r="AY186">
        <v>1.9185000000000001</v>
      </c>
      <c r="AZ186">
        <v>2.4580000000000002</v>
      </c>
      <c r="BA186">
        <v>14.545</v>
      </c>
      <c r="BB186">
        <v>101.18</v>
      </c>
      <c r="BC186">
        <v>6.96</v>
      </c>
      <c r="BD186">
        <v>1.49</v>
      </c>
      <c r="BE186">
        <v>3081.5949999999998</v>
      </c>
      <c r="BF186">
        <v>82.094999999999999</v>
      </c>
      <c r="BG186">
        <v>6.7530000000000001</v>
      </c>
      <c r="BH186">
        <v>3.96</v>
      </c>
      <c r="BI186">
        <v>10.712999999999999</v>
      </c>
      <c r="BJ186">
        <v>5.2229999999999999</v>
      </c>
      <c r="BK186">
        <v>3.0630000000000002</v>
      </c>
      <c r="BL186">
        <v>8.2870000000000008</v>
      </c>
      <c r="BM186">
        <v>7.4732000000000003</v>
      </c>
      <c r="BQ186">
        <v>20450.569</v>
      </c>
      <c r="BR186">
        <v>6.3940000000000004E-3</v>
      </c>
      <c r="BS186">
        <v>-5</v>
      </c>
      <c r="BT186">
        <v>5.3940000000000004E-3</v>
      </c>
      <c r="BU186">
        <v>0.156254</v>
      </c>
    </row>
    <row r="187" spans="1:73" x14ac:dyDescent="0.25">
      <c r="A187" s="26">
        <v>43529</v>
      </c>
      <c r="B187" s="27">
        <v>0.57950929398148154</v>
      </c>
      <c r="C187">
        <v>1.98</v>
      </c>
      <c r="D187">
        <v>8.3900000000000002E-2</v>
      </c>
      <c r="E187">
        <v>838.71107300000006</v>
      </c>
      <c r="F187">
        <v>41.7</v>
      </c>
      <c r="G187">
        <v>24</v>
      </c>
      <c r="H187">
        <v>151.19999999999999</v>
      </c>
      <c r="J187">
        <v>18.100000000000001</v>
      </c>
      <c r="K187">
        <v>0.98529999999999995</v>
      </c>
      <c r="L187">
        <v>1.9509000000000001</v>
      </c>
      <c r="M187">
        <v>8.2600000000000007E-2</v>
      </c>
      <c r="N187">
        <v>41.051299999999998</v>
      </c>
      <c r="O187">
        <v>23.683800000000002</v>
      </c>
      <c r="P187">
        <v>64.7</v>
      </c>
      <c r="Q187">
        <v>31.751999999999999</v>
      </c>
      <c r="R187">
        <v>18.3187</v>
      </c>
      <c r="S187">
        <v>50.1</v>
      </c>
      <c r="T187">
        <v>151.19999999999999</v>
      </c>
      <c r="W187">
        <v>0</v>
      </c>
      <c r="X187">
        <v>17.834199999999999</v>
      </c>
      <c r="Y187">
        <v>13.5</v>
      </c>
      <c r="Z187">
        <v>845</v>
      </c>
      <c r="AA187">
        <v>832</v>
      </c>
      <c r="AB187">
        <v>866</v>
      </c>
      <c r="AC187">
        <v>92</v>
      </c>
      <c r="AD187">
        <v>12.69</v>
      </c>
      <c r="AE187">
        <v>0.28999999999999998</v>
      </c>
      <c r="AF187">
        <v>978</v>
      </c>
      <c r="AG187">
        <v>-9</v>
      </c>
      <c r="AH187">
        <v>83</v>
      </c>
      <c r="AI187">
        <v>29</v>
      </c>
      <c r="AJ187">
        <v>190</v>
      </c>
      <c r="AK187">
        <v>169</v>
      </c>
      <c r="AL187">
        <v>5.4</v>
      </c>
      <c r="AM187">
        <v>175.4</v>
      </c>
      <c r="AN187" t="s">
        <v>155</v>
      </c>
      <c r="AO187">
        <v>2</v>
      </c>
      <c r="AP187" s="28">
        <v>0.78785879629629629</v>
      </c>
      <c r="AQ187">
        <v>47.158594999999998</v>
      </c>
      <c r="AR187">
        <v>-88.489693000000003</v>
      </c>
      <c r="AS187">
        <v>302.8</v>
      </c>
      <c r="AT187">
        <v>0</v>
      </c>
      <c r="AU187">
        <v>12</v>
      </c>
      <c r="AV187">
        <v>11</v>
      </c>
      <c r="AW187" t="s">
        <v>202</v>
      </c>
      <c r="AX187">
        <v>1.7394609999999999</v>
      </c>
      <c r="AY187">
        <v>2.1394609999999998</v>
      </c>
      <c r="AZ187">
        <v>2.7394609999999999</v>
      </c>
      <c r="BA187">
        <v>14.545</v>
      </c>
      <c r="BB187">
        <v>101.28</v>
      </c>
      <c r="BC187">
        <v>6.96</v>
      </c>
      <c r="BD187">
        <v>1.4910000000000001</v>
      </c>
      <c r="BE187">
        <v>3080.0140000000001</v>
      </c>
      <c r="BF187">
        <v>83.037999999999997</v>
      </c>
      <c r="BG187">
        <v>6.7869999999999999</v>
      </c>
      <c r="BH187">
        <v>3.9159999999999999</v>
      </c>
      <c r="BI187">
        <v>10.702999999999999</v>
      </c>
      <c r="BJ187">
        <v>5.25</v>
      </c>
      <c r="BK187">
        <v>3.0289999999999999</v>
      </c>
      <c r="BL187">
        <v>8.2780000000000005</v>
      </c>
      <c r="BM187">
        <v>7.5255000000000001</v>
      </c>
      <c r="BQ187">
        <v>20472.205999999998</v>
      </c>
      <c r="BR187">
        <v>6.0000000000000001E-3</v>
      </c>
      <c r="BS187">
        <v>-5</v>
      </c>
      <c r="BT187">
        <v>5.6059999999999999E-3</v>
      </c>
      <c r="BU187">
        <v>0.14662500000000001</v>
      </c>
    </row>
    <row r="188" spans="1:73" x14ac:dyDescent="0.25">
      <c r="A188" s="26">
        <v>43529</v>
      </c>
      <c r="B188" s="27">
        <v>0.57952086805555558</v>
      </c>
      <c r="C188">
        <v>1.98</v>
      </c>
      <c r="D188">
        <v>8.5400000000000004E-2</v>
      </c>
      <c r="E188">
        <v>854.08940399999994</v>
      </c>
      <c r="F188">
        <v>42.3</v>
      </c>
      <c r="G188">
        <v>23.8</v>
      </c>
      <c r="H188">
        <v>153.19999999999999</v>
      </c>
      <c r="J188">
        <v>18.100000000000001</v>
      </c>
      <c r="K188">
        <v>0.98529999999999995</v>
      </c>
      <c r="L188">
        <v>1.9509000000000001</v>
      </c>
      <c r="M188">
        <v>8.4199999999999997E-2</v>
      </c>
      <c r="N188">
        <v>41.634399999999999</v>
      </c>
      <c r="O188">
        <v>23.422999999999998</v>
      </c>
      <c r="P188">
        <v>65.099999999999994</v>
      </c>
      <c r="Q188">
        <v>32.2029</v>
      </c>
      <c r="R188">
        <v>18.117000000000001</v>
      </c>
      <c r="S188">
        <v>50.3</v>
      </c>
      <c r="T188">
        <v>153.19999999999999</v>
      </c>
      <c r="W188">
        <v>0</v>
      </c>
      <c r="X188">
        <v>17.834</v>
      </c>
      <c r="Y188">
        <v>13.5</v>
      </c>
      <c r="Z188">
        <v>845</v>
      </c>
      <c r="AA188">
        <v>832</v>
      </c>
      <c r="AB188">
        <v>867</v>
      </c>
      <c r="AC188">
        <v>92</v>
      </c>
      <c r="AD188">
        <v>12.69</v>
      </c>
      <c r="AE188">
        <v>0.28999999999999998</v>
      </c>
      <c r="AF188">
        <v>978</v>
      </c>
      <c r="AG188">
        <v>-9</v>
      </c>
      <c r="AH188">
        <v>83</v>
      </c>
      <c r="AI188">
        <v>29</v>
      </c>
      <c r="AJ188">
        <v>190</v>
      </c>
      <c r="AK188">
        <v>169.6</v>
      </c>
      <c r="AL188">
        <v>5.5</v>
      </c>
      <c r="AM188">
        <v>175.1</v>
      </c>
      <c r="AN188" t="s">
        <v>155</v>
      </c>
      <c r="AO188">
        <v>2</v>
      </c>
      <c r="AP188" s="28">
        <v>0.78787037037037033</v>
      </c>
      <c r="AQ188">
        <v>47.158594999999998</v>
      </c>
      <c r="AR188">
        <v>-88.489693000000003</v>
      </c>
      <c r="AS188">
        <v>302.7</v>
      </c>
      <c r="AT188">
        <v>0</v>
      </c>
      <c r="AU188">
        <v>12</v>
      </c>
      <c r="AV188">
        <v>11</v>
      </c>
      <c r="AW188" t="s">
        <v>202</v>
      </c>
      <c r="AX188">
        <v>1.8</v>
      </c>
      <c r="AY188">
        <v>2.2000000000000002</v>
      </c>
      <c r="AZ188">
        <v>2.8</v>
      </c>
      <c r="BA188">
        <v>14.545</v>
      </c>
      <c r="BB188">
        <v>101.2</v>
      </c>
      <c r="BC188">
        <v>6.96</v>
      </c>
      <c r="BD188">
        <v>1.4910000000000001</v>
      </c>
      <c r="BE188">
        <v>3077.386</v>
      </c>
      <c r="BF188">
        <v>84.488</v>
      </c>
      <c r="BG188">
        <v>6.8780000000000001</v>
      </c>
      <c r="BH188">
        <v>3.8690000000000002</v>
      </c>
      <c r="BI188">
        <v>10.747</v>
      </c>
      <c r="BJ188">
        <v>5.32</v>
      </c>
      <c r="BK188">
        <v>2.9929999999999999</v>
      </c>
      <c r="BL188">
        <v>8.3119999999999994</v>
      </c>
      <c r="BM188">
        <v>7.6185999999999998</v>
      </c>
      <c r="BQ188">
        <v>20454.739000000001</v>
      </c>
      <c r="BR188">
        <v>6.6059999999999999E-3</v>
      </c>
      <c r="BS188">
        <v>-5</v>
      </c>
      <c r="BT188">
        <v>6.0000000000000001E-3</v>
      </c>
      <c r="BU188">
        <v>0.16143399999999999</v>
      </c>
    </row>
    <row r="189" spans="1:73" x14ac:dyDescent="0.25">
      <c r="A189" s="26">
        <v>43529</v>
      </c>
      <c r="B189" s="27">
        <v>0.57953244212962962</v>
      </c>
      <c r="C189">
        <v>1.98</v>
      </c>
      <c r="D189">
        <v>8.8200000000000001E-2</v>
      </c>
      <c r="E189">
        <v>881.75972899999999</v>
      </c>
      <c r="F189">
        <v>42.8</v>
      </c>
      <c r="G189">
        <v>23.4</v>
      </c>
      <c r="H189">
        <v>154.9</v>
      </c>
      <c r="J189">
        <v>18.100000000000001</v>
      </c>
      <c r="K189">
        <v>0.98529999999999995</v>
      </c>
      <c r="L189">
        <v>1.9509000000000001</v>
      </c>
      <c r="M189">
        <v>8.6900000000000005E-2</v>
      </c>
      <c r="N189">
        <v>42.197499999999998</v>
      </c>
      <c r="O189">
        <v>23.091699999999999</v>
      </c>
      <c r="P189">
        <v>65.3</v>
      </c>
      <c r="Q189">
        <v>32.638399999999997</v>
      </c>
      <c r="R189">
        <v>17.860700000000001</v>
      </c>
      <c r="S189">
        <v>50.5</v>
      </c>
      <c r="T189">
        <v>154.86529999999999</v>
      </c>
      <c r="W189">
        <v>0</v>
      </c>
      <c r="X189">
        <v>17.8338</v>
      </c>
      <c r="Y189">
        <v>13.5</v>
      </c>
      <c r="Z189">
        <v>845</v>
      </c>
      <c r="AA189">
        <v>832</v>
      </c>
      <c r="AB189">
        <v>867</v>
      </c>
      <c r="AC189">
        <v>92</v>
      </c>
      <c r="AD189">
        <v>12.69</v>
      </c>
      <c r="AE189">
        <v>0.28999999999999998</v>
      </c>
      <c r="AF189">
        <v>978</v>
      </c>
      <c r="AG189">
        <v>-9</v>
      </c>
      <c r="AH189">
        <v>83</v>
      </c>
      <c r="AI189">
        <v>29</v>
      </c>
      <c r="AJ189">
        <v>190</v>
      </c>
      <c r="AK189">
        <v>170</v>
      </c>
      <c r="AL189">
        <v>5.5</v>
      </c>
      <c r="AM189">
        <v>175.3</v>
      </c>
      <c r="AN189" t="s">
        <v>155</v>
      </c>
      <c r="AO189">
        <v>2</v>
      </c>
      <c r="AP189" s="28">
        <v>0.78788194444444448</v>
      </c>
      <c r="AQ189">
        <v>47.158594999999998</v>
      </c>
      <c r="AR189">
        <v>-88.489693000000003</v>
      </c>
      <c r="AS189">
        <v>302.60000000000002</v>
      </c>
      <c r="AT189">
        <v>0</v>
      </c>
      <c r="AU189">
        <v>12</v>
      </c>
      <c r="AV189">
        <v>11</v>
      </c>
      <c r="AW189" t="s">
        <v>202</v>
      </c>
      <c r="AX189">
        <v>1.8</v>
      </c>
      <c r="AY189">
        <v>2.2000000000000002</v>
      </c>
      <c r="AZ189">
        <v>2.8</v>
      </c>
      <c r="BA189">
        <v>14.545</v>
      </c>
      <c r="BB189">
        <v>101.05</v>
      </c>
      <c r="BC189">
        <v>6.95</v>
      </c>
      <c r="BD189">
        <v>1.4930000000000001</v>
      </c>
      <c r="BE189">
        <v>3072.9639999999999</v>
      </c>
      <c r="BF189">
        <v>87.1</v>
      </c>
      <c r="BG189">
        <v>6.9610000000000003</v>
      </c>
      <c r="BH189">
        <v>3.8090000000000002</v>
      </c>
      <c r="BI189">
        <v>10.77</v>
      </c>
      <c r="BJ189">
        <v>5.3840000000000003</v>
      </c>
      <c r="BK189">
        <v>2.9460000000000002</v>
      </c>
      <c r="BL189">
        <v>8.33</v>
      </c>
      <c r="BM189">
        <v>7.6904000000000003</v>
      </c>
      <c r="BQ189">
        <v>20425.347000000002</v>
      </c>
      <c r="BR189">
        <v>6.3940000000000004E-3</v>
      </c>
      <c r="BS189">
        <v>-5</v>
      </c>
      <c r="BT189">
        <v>6.6059999999999999E-3</v>
      </c>
      <c r="BU189">
        <v>0.156254</v>
      </c>
    </row>
    <row r="190" spans="1:73" x14ac:dyDescent="0.25">
      <c r="A190" s="26">
        <v>43529</v>
      </c>
      <c r="B190" s="27">
        <v>0.57954401620370366</v>
      </c>
      <c r="C190">
        <v>1.98</v>
      </c>
      <c r="D190">
        <v>9.0700000000000003E-2</v>
      </c>
      <c r="E190">
        <v>907.37010399999997</v>
      </c>
      <c r="F190">
        <v>43.1</v>
      </c>
      <c r="G190">
        <v>23.4</v>
      </c>
      <c r="H190">
        <v>154.6</v>
      </c>
      <c r="J190">
        <v>18.100000000000001</v>
      </c>
      <c r="K190">
        <v>0.98529999999999995</v>
      </c>
      <c r="L190">
        <v>1.9509000000000001</v>
      </c>
      <c r="M190">
        <v>8.9399999999999993E-2</v>
      </c>
      <c r="N190">
        <v>42.430199999999999</v>
      </c>
      <c r="O190">
        <v>23.055900000000001</v>
      </c>
      <c r="P190">
        <v>65.5</v>
      </c>
      <c r="Q190">
        <v>32.818399999999997</v>
      </c>
      <c r="R190">
        <v>17.832999999999998</v>
      </c>
      <c r="S190">
        <v>50.7</v>
      </c>
      <c r="T190">
        <v>154.5669</v>
      </c>
      <c r="W190">
        <v>0</v>
      </c>
      <c r="X190">
        <v>17.8338</v>
      </c>
      <c r="Y190">
        <v>13.5</v>
      </c>
      <c r="Z190">
        <v>845</v>
      </c>
      <c r="AA190">
        <v>832</v>
      </c>
      <c r="AB190">
        <v>866</v>
      </c>
      <c r="AC190">
        <v>92</v>
      </c>
      <c r="AD190">
        <v>12.69</v>
      </c>
      <c r="AE190">
        <v>0.28999999999999998</v>
      </c>
      <c r="AF190">
        <v>978</v>
      </c>
      <c r="AG190">
        <v>-9</v>
      </c>
      <c r="AH190">
        <v>83</v>
      </c>
      <c r="AI190">
        <v>29</v>
      </c>
      <c r="AJ190">
        <v>190</v>
      </c>
      <c r="AK190">
        <v>169.4</v>
      </c>
      <c r="AL190">
        <v>5.6</v>
      </c>
      <c r="AM190">
        <v>175.7</v>
      </c>
      <c r="AN190" t="s">
        <v>155</v>
      </c>
      <c r="AO190">
        <v>2</v>
      </c>
      <c r="AP190" s="28">
        <v>0.78789351851851863</v>
      </c>
      <c r="AQ190">
        <v>47.158594999999998</v>
      </c>
      <c r="AR190">
        <v>-88.489693000000003</v>
      </c>
      <c r="AS190">
        <v>302.60000000000002</v>
      </c>
      <c r="AT190">
        <v>0</v>
      </c>
      <c r="AU190">
        <v>12</v>
      </c>
      <c r="AV190">
        <v>11</v>
      </c>
      <c r="AW190" t="s">
        <v>202</v>
      </c>
      <c r="AX190">
        <v>1.8</v>
      </c>
      <c r="AY190">
        <v>2.2000000000000002</v>
      </c>
      <c r="AZ190">
        <v>2.8</v>
      </c>
      <c r="BA190">
        <v>14.545</v>
      </c>
      <c r="BB190">
        <v>100.93</v>
      </c>
      <c r="BC190">
        <v>6.94</v>
      </c>
      <c r="BD190">
        <v>1.4930000000000001</v>
      </c>
      <c r="BE190">
        <v>3069.1619999999998</v>
      </c>
      <c r="BF190">
        <v>89.519000000000005</v>
      </c>
      <c r="BG190">
        <v>6.99</v>
      </c>
      <c r="BH190">
        <v>3.798</v>
      </c>
      <c r="BI190">
        <v>10.789</v>
      </c>
      <c r="BJ190">
        <v>5.407</v>
      </c>
      <c r="BK190">
        <v>2.9380000000000002</v>
      </c>
      <c r="BL190">
        <v>8.3450000000000006</v>
      </c>
      <c r="BM190">
        <v>7.6661000000000001</v>
      </c>
      <c r="BQ190">
        <v>20400.076000000001</v>
      </c>
      <c r="BR190">
        <v>6.0000000000000001E-3</v>
      </c>
      <c r="BS190">
        <v>-5</v>
      </c>
      <c r="BT190">
        <v>7.0000000000000001E-3</v>
      </c>
      <c r="BU190">
        <v>0.14662500000000001</v>
      </c>
    </row>
    <row r="191" spans="1:73" x14ac:dyDescent="0.25">
      <c r="A191" s="26">
        <v>43529</v>
      </c>
      <c r="B191" s="27">
        <v>0.57955559027777781</v>
      </c>
      <c r="C191">
        <v>1.98</v>
      </c>
      <c r="D191">
        <v>9.2499999999999999E-2</v>
      </c>
      <c r="E191">
        <v>925.45927200000006</v>
      </c>
      <c r="F191">
        <v>43.4</v>
      </c>
      <c r="G191">
        <v>23</v>
      </c>
      <c r="H191">
        <v>158</v>
      </c>
      <c r="J191">
        <v>18.100000000000001</v>
      </c>
      <c r="K191">
        <v>0.98529999999999995</v>
      </c>
      <c r="L191">
        <v>1.9509000000000001</v>
      </c>
      <c r="M191">
        <v>9.1200000000000003E-2</v>
      </c>
      <c r="N191">
        <v>42.7254</v>
      </c>
      <c r="O191">
        <v>22.697900000000001</v>
      </c>
      <c r="P191">
        <v>65.400000000000006</v>
      </c>
      <c r="Q191">
        <v>33.046700000000001</v>
      </c>
      <c r="R191">
        <v>17.556100000000001</v>
      </c>
      <c r="S191">
        <v>50.6</v>
      </c>
      <c r="T191">
        <v>157.9838</v>
      </c>
      <c r="W191">
        <v>0</v>
      </c>
      <c r="X191">
        <v>17.8337</v>
      </c>
      <c r="Y191">
        <v>13.5</v>
      </c>
      <c r="Z191">
        <v>845</v>
      </c>
      <c r="AA191">
        <v>832</v>
      </c>
      <c r="AB191">
        <v>867</v>
      </c>
      <c r="AC191">
        <v>92</v>
      </c>
      <c r="AD191">
        <v>12.69</v>
      </c>
      <c r="AE191">
        <v>0.28999999999999998</v>
      </c>
      <c r="AF191">
        <v>978</v>
      </c>
      <c r="AG191">
        <v>-9</v>
      </c>
      <c r="AH191">
        <v>83</v>
      </c>
      <c r="AI191">
        <v>29</v>
      </c>
      <c r="AJ191">
        <v>190</v>
      </c>
      <c r="AK191">
        <v>169.6</v>
      </c>
      <c r="AL191">
        <v>5.6</v>
      </c>
      <c r="AM191">
        <v>176</v>
      </c>
      <c r="AN191" t="s">
        <v>155</v>
      </c>
      <c r="AO191">
        <v>2</v>
      </c>
      <c r="AP191" s="28">
        <v>0.78789351851851863</v>
      </c>
      <c r="AQ191">
        <v>47.158594999999998</v>
      </c>
      <c r="AR191">
        <v>-88.489693000000003</v>
      </c>
      <c r="AS191">
        <v>302.60000000000002</v>
      </c>
      <c r="AT191">
        <v>0</v>
      </c>
      <c r="AU191">
        <v>12</v>
      </c>
      <c r="AV191">
        <v>11</v>
      </c>
      <c r="AW191" t="s">
        <v>202</v>
      </c>
      <c r="AX191">
        <v>1.5235000000000001</v>
      </c>
      <c r="AY191">
        <v>2.0024999999999999</v>
      </c>
      <c r="AZ191">
        <v>2.484</v>
      </c>
      <c r="BA191">
        <v>14.545</v>
      </c>
      <c r="BB191">
        <v>100.82</v>
      </c>
      <c r="BC191">
        <v>6.93</v>
      </c>
      <c r="BD191">
        <v>1.4930000000000001</v>
      </c>
      <c r="BE191">
        <v>3065.931</v>
      </c>
      <c r="BF191">
        <v>91.207999999999998</v>
      </c>
      <c r="BG191">
        <v>7.032</v>
      </c>
      <c r="BH191">
        <v>3.7360000000000002</v>
      </c>
      <c r="BI191">
        <v>10.766999999999999</v>
      </c>
      <c r="BJ191">
        <v>5.4390000000000001</v>
      </c>
      <c r="BK191">
        <v>2.8889999999999998</v>
      </c>
      <c r="BL191">
        <v>8.3279999999999994</v>
      </c>
      <c r="BM191">
        <v>7.8273999999999999</v>
      </c>
      <c r="BQ191">
        <v>20378.601999999999</v>
      </c>
      <c r="BR191">
        <v>6.6059999999999999E-3</v>
      </c>
      <c r="BS191">
        <v>-5</v>
      </c>
      <c r="BT191">
        <v>6.3940000000000004E-3</v>
      </c>
      <c r="BU191">
        <v>0.16143399999999999</v>
      </c>
    </row>
    <row r="192" spans="1:73" x14ac:dyDescent="0.25">
      <c r="A192" s="26">
        <v>43529</v>
      </c>
      <c r="B192" s="27">
        <v>0.57956716435185185</v>
      </c>
      <c r="C192">
        <v>1.98</v>
      </c>
      <c r="D192">
        <v>9.5000000000000001E-2</v>
      </c>
      <c r="E192">
        <v>950</v>
      </c>
      <c r="F192">
        <v>43.8</v>
      </c>
      <c r="G192">
        <v>22.8</v>
      </c>
      <c r="H192">
        <v>157.5</v>
      </c>
      <c r="J192">
        <v>18.100000000000001</v>
      </c>
      <c r="K192">
        <v>0.98529999999999995</v>
      </c>
      <c r="L192">
        <v>1.9508000000000001</v>
      </c>
      <c r="M192">
        <v>9.3600000000000003E-2</v>
      </c>
      <c r="N192">
        <v>43.119700000000002</v>
      </c>
      <c r="O192">
        <v>22.435600000000001</v>
      </c>
      <c r="P192">
        <v>65.599999999999994</v>
      </c>
      <c r="Q192">
        <v>33.351799999999997</v>
      </c>
      <c r="R192">
        <v>17.353300000000001</v>
      </c>
      <c r="S192">
        <v>50.7</v>
      </c>
      <c r="T192">
        <v>157.45869999999999</v>
      </c>
      <c r="W192">
        <v>0</v>
      </c>
      <c r="X192">
        <v>17.833300000000001</v>
      </c>
      <c r="Y192">
        <v>13.5</v>
      </c>
      <c r="Z192">
        <v>845</v>
      </c>
      <c r="AA192">
        <v>832</v>
      </c>
      <c r="AB192">
        <v>867</v>
      </c>
      <c r="AC192">
        <v>92</v>
      </c>
      <c r="AD192">
        <v>12.69</v>
      </c>
      <c r="AE192">
        <v>0.28999999999999998</v>
      </c>
      <c r="AF192">
        <v>978</v>
      </c>
      <c r="AG192">
        <v>-9</v>
      </c>
      <c r="AH192">
        <v>83</v>
      </c>
      <c r="AI192">
        <v>29</v>
      </c>
      <c r="AJ192">
        <v>190</v>
      </c>
      <c r="AK192">
        <v>170</v>
      </c>
      <c r="AL192">
        <v>5.6</v>
      </c>
      <c r="AM192">
        <v>176</v>
      </c>
      <c r="AN192" t="s">
        <v>155</v>
      </c>
      <c r="AO192">
        <v>2</v>
      </c>
      <c r="AP192" s="28">
        <v>0.78791666666666671</v>
      </c>
      <c r="AQ192">
        <v>47.158594999999998</v>
      </c>
      <c r="AR192">
        <v>-88.489694</v>
      </c>
      <c r="AS192">
        <v>302.5</v>
      </c>
      <c r="AT192">
        <v>0</v>
      </c>
      <c r="AU192">
        <v>12</v>
      </c>
      <c r="AV192">
        <v>11</v>
      </c>
      <c r="AW192" t="s">
        <v>202</v>
      </c>
      <c r="AX192">
        <v>1.1000000000000001</v>
      </c>
      <c r="AY192">
        <v>1.7</v>
      </c>
      <c r="AZ192">
        <v>2</v>
      </c>
      <c r="BA192">
        <v>14.545</v>
      </c>
      <c r="BB192">
        <v>100.71</v>
      </c>
      <c r="BC192">
        <v>6.92</v>
      </c>
      <c r="BD192">
        <v>1.4950000000000001</v>
      </c>
      <c r="BE192">
        <v>3062.3420000000001</v>
      </c>
      <c r="BF192">
        <v>93.516999999999996</v>
      </c>
      <c r="BG192">
        <v>7.0880000000000001</v>
      </c>
      <c r="BH192">
        <v>3.6880000000000002</v>
      </c>
      <c r="BI192">
        <v>10.776999999999999</v>
      </c>
      <c r="BJ192">
        <v>5.4829999999999997</v>
      </c>
      <c r="BK192">
        <v>2.8530000000000002</v>
      </c>
      <c r="BL192">
        <v>8.3350000000000009</v>
      </c>
      <c r="BM192">
        <v>7.7923999999999998</v>
      </c>
      <c r="BQ192">
        <v>20354.742999999999</v>
      </c>
      <c r="BR192">
        <v>6.3940000000000004E-3</v>
      </c>
      <c r="BS192">
        <v>-5</v>
      </c>
      <c r="BT192">
        <v>6.0000000000000001E-3</v>
      </c>
      <c r="BU192">
        <v>0.156254</v>
      </c>
    </row>
    <row r="193" spans="1:73" x14ac:dyDescent="0.25">
      <c r="A193" s="26">
        <v>43529</v>
      </c>
      <c r="B193" s="27">
        <v>0.579578738425926</v>
      </c>
      <c r="C193">
        <v>1.98</v>
      </c>
      <c r="D193">
        <v>9.5000000000000001E-2</v>
      </c>
      <c r="E193">
        <v>950</v>
      </c>
      <c r="F193">
        <v>44.3</v>
      </c>
      <c r="G193">
        <v>22.5</v>
      </c>
      <c r="H193">
        <v>160.4</v>
      </c>
      <c r="J193">
        <v>18.100000000000001</v>
      </c>
      <c r="K193">
        <v>0.98519999999999996</v>
      </c>
      <c r="L193">
        <v>1.9508000000000001</v>
      </c>
      <c r="M193">
        <v>9.3600000000000003E-2</v>
      </c>
      <c r="N193">
        <v>43.639000000000003</v>
      </c>
      <c r="O193">
        <v>22.203199999999999</v>
      </c>
      <c r="P193">
        <v>65.8</v>
      </c>
      <c r="Q193">
        <v>33.753500000000003</v>
      </c>
      <c r="R193">
        <v>17.173500000000001</v>
      </c>
      <c r="S193">
        <v>50.9</v>
      </c>
      <c r="T193">
        <v>160.44569999999999</v>
      </c>
      <c r="W193">
        <v>0</v>
      </c>
      <c r="X193">
        <v>17.832899999999999</v>
      </c>
      <c r="Y193">
        <v>13.4</v>
      </c>
      <c r="Z193">
        <v>845</v>
      </c>
      <c r="AA193">
        <v>832</v>
      </c>
      <c r="AB193">
        <v>866</v>
      </c>
      <c r="AC193">
        <v>92</v>
      </c>
      <c r="AD193">
        <v>12.69</v>
      </c>
      <c r="AE193">
        <v>0.28999999999999998</v>
      </c>
      <c r="AF193">
        <v>978</v>
      </c>
      <c r="AG193">
        <v>-9</v>
      </c>
      <c r="AH193">
        <v>83</v>
      </c>
      <c r="AI193">
        <v>29</v>
      </c>
      <c r="AJ193">
        <v>190</v>
      </c>
      <c r="AK193">
        <v>170</v>
      </c>
      <c r="AL193">
        <v>5.5</v>
      </c>
      <c r="AM193">
        <v>176</v>
      </c>
      <c r="AN193" t="s">
        <v>155</v>
      </c>
      <c r="AO193">
        <v>2</v>
      </c>
      <c r="AP193" s="28">
        <v>0.78792824074074075</v>
      </c>
      <c r="AQ193">
        <v>47.158594999999998</v>
      </c>
      <c r="AR193">
        <v>-88.489694</v>
      </c>
      <c r="AS193">
        <v>302.5</v>
      </c>
      <c r="AT193">
        <v>0</v>
      </c>
      <c r="AU193">
        <v>12</v>
      </c>
      <c r="AV193">
        <v>11</v>
      </c>
      <c r="AW193" t="s">
        <v>202</v>
      </c>
      <c r="AX193">
        <v>1.1000000000000001</v>
      </c>
      <c r="AY193">
        <v>1.7</v>
      </c>
      <c r="AZ193">
        <v>2</v>
      </c>
      <c r="BA193">
        <v>14.545</v>
      </c>
      <c r="BB193">
        <v>100.69</v>
      </c>
      <c r="BC193">
        <v>6.92</v>
      </c>
      <c r="BD193">
        <v>1.498</v>
      </c>
      <c r="BE193">
        <v>3061.89</v>
      </c>
      <c r="BF193">
        <v>93.503</v>
      </c>
      <c r="BG193">
        <v>7.173</v>
      </c>
      <c r="BH193">
        <v>3.649</v>
      </c>
      <c r="BI193">
        <v>10.821999999999999</v>
      </c>
      <c r="BJ193">
        <v>5.548</v>
      </c>
      <c r="BK193">
        <v>2.823</v>
      </c>
      <c r="BL193">
        <v>8.3710000000000004</v>
      </c>
      <c r="BM193">
        <v>7.9391999999999996</v>
      </c>
      <c r="BQ193">
        <v>20351.741000000002</v>
      </c>
      <c r="BR193">
        <v>6.0000000000000001E-3</v>
      </c>
      <c r="BS193">
        <v>-5</v>
      </c>
      <c r="BT193">
        <v>5.3949999999999996E-3</v>
      </c>
      <c r="BU193">
        <v>0.14662500000000001</v>
      </c>
    </row>
    <row r="194" spans="1:73" x14ac:dyDescent="0.25">
      <c r="A194" s="26">
        <v>43529</v>
      </c>
      <c r="B194" s="27">
        <v>0.57959031250000004</v>
      </c>
      <c r="C194">
        <v>1.98</v>
      </c>
      <c r="D194">
        <v>9.5699999999999993E-2</v>
      </c>
      <c r="E194">
        <v>957.00674500000002</v>
      </c>
      <c r="F194">
        <v>44.7</v>
      </c>
      <c r="G194">
        <v>22.1</v>
      </c>
      <c r="H194">
        <v>162.4</v>
      </c>
      <c r="J194">
        <v>18.100000000000001</v>
      </c>
      <c r="K194">
        <v>0.98519999999999996</v>
      </c>
      <c r="L194">
        <v>1.9508000000000001</v>
      </c>
      <c r="M194">
        <v>9.4299999999999995E-2</v>
      </c>
      <c r="N194">
        <v>44.067999999999998</v>
      </c>
      <c r="O194">
        <v>21.8093</v>
      </c>
      <c r="P194">
        <v>65.900000000000006</v>
      </c>
      <c r="Q194">
        <v>34.0852</v>
      </c>
      <c r="R194">
        <v>16.8688</v>
      </c>
      <c r="S194">
        <v>51</v>
      </c>
      <c r="T194">
        <v>162.39619999999999</v>
      </c>
      <c r="W194">
        <v>0</v>
      </c>
      <c r="X194">
        <v>17.832899999999999</v>
      </c>
      <c r="Y194">
        <v>13.5</v>
      </c>
      <c r="Z194">
        <v>845</v>
      </c>
      <c r="AA194">
        <v>832</v>
      </c>
      <c r="AB194">
        <v>866</v>
      </c>
      <c r="AC194">
        <v>92</v>
      </c>
      <c r="AD194">
        <v>12.69</v>
      </c>
      <c r="AE194">
        <v>0.28999999999999998</v>
      </c>
      <c r="AF194">
        <v>978</v>
      </c>
      <c r="AG194">
        <v>-9</v>
      </c>
      <c r="AH194">
        <v>83</v>
      </c>
      <c r="AI194">
        <v>29</v>
      </c>
      <c r="AJ194">
        <v>190</v>
      </c>
      <c r="AK194">
        <v>170</v>
      </c>
      <c r="AL194">
        <v>5.6</v>
      </c>
      <c r="AM194">
        <v>176</v>
      </c>
      <c r="AN194" t="s">
        <v>155</v>
      </c>
      <c r="AO194">
        <v>2</v>
      </c>
      <c r="AP194" s="28">
        <v>0.78793981481481479</v>
      </c>
      <c r="AQ194">
        <v>47.158594999999998</v>
      </c>
      <c r="AR194">
        <v>-88.489694</v>
      </c>
      <c r="AS194">
        <v>302.39999999999998</v>
      </c>
      <c r="AT194">
        <v>0</v>
      </c>
      <c r="AU194">
        <v>12</v>
      </c>
      <c r="AV194">
        <v>10</v>
      </c>
      <c r="AW194" t="s">
        <v>204</v>
      </c>
      <c r="AX194">
        <v>1.1000000000000001</v>
      </c>
      <c r="AY194">
        <v>1.7</v>
      </c>
      <c r="AZ194">
        <v>2</v>
      </c>
      <c r="BA194">
        <v>14.545</v>
      </c>
      <c r="BB194">
        <v>100.65</v>
      </c>
      <c r="BC194">
        <v>6.92</v>
      </c>
      <c r="BD194">
        <v>1.498</v>
      </c>
      <c r="BE194">
        <v>3060.549</v>
      </c>
      <c r="BF194">
        <v>94.150999999999996</v>
      </c>
      <c r="BG194">
        <v>7.24</v>
      </c>
      <c r="BH194">
        <v>3.5830000000000002</v>
      </c>
      <c r="BI194">
        <v>10.823</v>
      </c>
      <c r="BJ194">
        <v>5.6</v>
      </c>
      <c r="BK194">
        <v>2.7709999999999999</v>
      </c>
      <c r="BL194">
        <v>8.3719999999999999</v>
      </c>
      <c r="BM194">
        <v>8.0321999999999996</v>
      </c>
      <c r="BQ194">
        <v>20342.825000000001</v>
      </c>
      <c r="BR194">
        <v>6.0000000000000001E-3</v>
      </c>
      <c r="BS194">
        <v>-5</v>
      </c>
      <c r="BT194">
        <v>5.6059999999999999E-3</v>
      </c>
      <c r="BU194">
        <v>0.14662500000000001</v>
      </c>
    </row>
    <row r="195" spans="1:73" x14ac:dyDescent="0.25">
      <c r="A195" s="26">
        <v>43529</v>
      </c>
      <c r="B195" s="27">
        <v>0.57960188657407408</v>
      </c>
      <c r="C195">
        <v>1.982</v>
      </c>
      <c r="D195">
        <v>9.6000000000000002E-2</v>
      </c>
      <c r="E195">
        <v>960</v>
      </c>
      <c r="F195">
        <v>45.2</v>
      </c>
      <c r="G195">
        <v>22</v>
      </c>
      <c r="H195">
        <v>161.4</v>
      </c>
      <c r="J195">
        <v>18.100000000000001</v>
      </c>
      <c r="K195">
        <v>0.98519999999999996</v>
      </c>
      <c r="L195">
        <v>1.9527000000000001</v>
      </c>
      <c r="M195">
        <v>9.4600000000000004E-2</v>
      </c>
      <c r="N195">
        <v>44.523299999999999</v>
      </c>
      <c r="O195">
        <v>21.647400000000001</v>
      </c>
      <c r="P195">
        <v>66.2</v>
      </c>
      <c r="Q195">
        <v>34.437399999999997</v>
      </c>
      <c r="R195">
        <v>16.743600000000001</v>
      </c>
      <c r="S195">
        <v>51.2</v>
      </c>
      <c r="T195">
        <v>161.35149999999999</v>
      </c>
      <c r="W195">
        <v>0</v>
      </c>
      <c r="X195">
        <v>17.8324</v>
      </c>
      <c r="Y195">
        <v>13.5</v>
      </c>
      <c r="Z195">
        <v>845</v>
      </c>
      <c r="AA195">
        <v>832</v>
      </c>
      <c r="AB195">
        <v>866</v>
      </c>
      <c r="AC195">
        <v>92</v>
      </c>
      <c r="AD195">
        <v>12.69</v>
      </c>
      <c r="AE195">
        <v>0.28999999999999998</v>
      </c>
      <c r="AF195">
        <v>978</v>
      </c>
      <c r="AG195">
        <v>-9</v>
      </c>
      <c r="AH195">
        <v>83</v>
      </c>
      <c r="AI195">
        <v>29</v>
      </c>
      <c r="AJ195">
        <v>190</v>
      </c>
      <c r="AK195">
        <v>170</v>
      </c>
      <c r="AL195">
        <v>5.5</v>
      </c>
      <c r="AM195">
        <v>176</v>
      </c>
      <c r="AN195" t="s">
        <v>155</v>
      </c>
      <c r="AO195">
        <v>2</v>
      </c>
      <c r="AP195" s="28">
        <v>0.78795138888888883</v>
      </c>
      <c r="AQ195">
        <v>47.158594999999998</v>
      </c>
      <c r="AR195">
        <v>-88.489694999999998</v>
      </c>
      <c r="AS195">
        <v>302.39999999999998</v>
      </c>
      <c r="AT195">
        <v>0</v>
      </c>
      <c r="AU195">
        <v>12</v>
      </c>
      <c r="AV195">
        <v>10</v>
      </c>
      <c r="AW195" t="s">
        <v>204</v>
      </c>
      <c r="AX195">
        <v>1.1000000000000001</v>
      </c>
      <c r="AY195">
        <v>1.7</v>
      </c>
      <c r="AZ195">
        <v>2</v>
      </c>
      <c r="BA195">
        <v>14.545</v>
      </c>
      <c r="BB195">
        <v>100.55</v>
      </c>
      <c r="BC195">
        <v>6.91</v>
      </c>
      <c r="BD195">
        <v>1.5009999999999999</v>
      </c>
      <c r="BE195">
        <v>3060.3670000000002</v>
      </c>
      <c r="BF195">
        <v>94.346999999999994</v>
      </c>
      <c r="BG195">
        <v>7.3079999999999998</v>
      </c>
      <c r="BH195">
        <v>3.5529999999999999</v>
      </c>
      <c r="BI195">
        <v>10.861000000000001</v>
      </c>
      <c r="BJ195">
        <v>5.6520000000000001</v>
      </c>
      <c r="BK195">
        <v>2.7480000000000002</v>
      </c>
      <c r="BL195">
        <v>8.4</v>
      </c>
      <c r="BM195">
        <v>7.9724000000000004</v>
      </c>
      <c r="BQ195">
        <v>20321.508999999998</v>
      </c>
      <c r="BR195">
        <v>6.0000000000000001E-3</v>
      </c>
      <c r="BS195">
        <v>-5</v>
      </c>
      <c r="BT195">
        <v>6.6059999999999999E-3</v>
      </c>
      <c r="BU195">
        <v>0.14662500000000001</v>
      </c>
    </row>
    <row r="196" spans="1:73" x14ac:dyDescent="0.25">
      <c r="A196" s="26">
        <v>43529</v>
      </c>
      <c r="B196" s="27">
        <v>0.57961346064814812</v>
      </c>
      <c r="C196">
        <v>1.99</v>
      </c>
      <c r="D196">
        <v>9.6699999999999994E-2</v>
      </c>
      <c r="E196">
        <v>966.76666699999998</v>
      </c>
      <c r="F196">
        <v>45.6</v>
      </c>
      <c r="G196">
        <v>21.8</v>
      </c>
      <c r="H196">
        <v>163.5</v>
      </c>
      <c r="J196">
        <v>18.100000000000001</v>
      </c>
      <c r="K196">
        <v>0.98509999999999998</v>
      </c>
      <c r="L196">
        <v>1.9603999999999999</v>
      </c>
      <c r="M196">
        <v>9.5200000000000007E-2</v>
      </c>
      <c r="N196">
        <v>44.885599999999997</v>
      </c>
      <c r="O196">
        <v>21.511399999999998</v>
      </c>
      <c r="P196">
        <v>66.400000000000006</v>
      </c>
      <c r="Q196">
        <v>34.717599999999997</v>
      </c>
      <c r="R196">
        <v>16.638400000000001</v>
      </c>
      <c r="S196">
        <v>51.4</v>
      </c>
      <c r="T196">
        <v>163.54</v>
      </c>
      <c r="W196">
        <v>0</v>
      </c>
      <c r="X196">
        <v>17.8307</v>
      </c>
      <c r="Y196">
        <v>13.5</v>
      </c>
      <c r="Z196">
        <v>845</v>
      </c>
      <c r="AA196">
        <v>832</v>
      </c>
      <c r="AB196">
        <v>866</v>
      </c>
      <c r="AC196">
        <v>92</v>
      </c>
      <c r="AD196">
        <v>12.69</v>
      </c>
      <c r="AE196">
        <v>0.28999999999999998</v>
      </c>
      <c r="AF196">
        <v>978</v>
      </c>
      <c r="AG196">
        <v>-9</v>
      </c>
      <c r="AH196">
        <v>83</v>
      </c>
      <c r="AI196">
        <v>29</v>
      </c>
      <c r="AJ196">
        <v>190</v>
      </c>
      <c r="AK196">
        <v>170</v>
      </c>
      <c r="AL196">
        <v>5.5</v>
      </c>
      <c r="AM196">
        <v>176</v>
      </c>
      <c r="AN196" t="s">
        <v>155</v>
      </c>
      <c r="AO196">
        <v>2</v>
      </c>
      <c r="AP196" s="28">
        <v>0.78796296296296298</v>
      </c>
      <c r="AQ196">
        <v>47.158594999999998</v>
      </c>
      <c r="AR196">
        <v>-88.489694999999998</v>
      </c>
      <c r="AS196">
        <v>302.3</v>
      </c>
      <c r="AT196">
        <v>0</v>
      </c>
      <c r="AU196">
        <v>12</v>
      </c>
      <c r="AV196">
        <v>10</v>
      </c>
      <c r="AW196" t="s">
        <v>204</v>
      </c>
      <c r="AX196">
        <v>1.1000000000000001</v>
      </c>
      <c r="AY196">
        <v>1.7</v>
      </c>
      <c r="AZ196">
        <v>2</v>
      </c>
      <c r="BA196">
        <v>14.545</v>
      </c>
      <c r="BB196">
        <v>100.12</v>
      </c>
      <c r="BC196">
        <v>6.88</v>
      </c>
      <c r="BD196">
        <v>1.5109999999999999</v>
      </c>
      <c r="BE196">
        <v>3059.47</v>
      </c>
      <c r="BF196">
        <v>94.6</v>
      </c>
      <c r="BG196">
        <v>7.3360000000000003</v>
      </c>
      <c r="BH196">
        <v>3.516</v>
      </c>
      <c r="BI196">
        <v>10.851000000000001</v>
      </c>
      <c r="BJ196">
        <v>5.6740000000000004</v>
      </c>
      <c r="BK196">
        <v>2.7189999999999999</v>
      </c>
      <c r="BL196">
        <v>8.3930000000000007</v>
      </c>
      <c r="BM196">
        <v>8.0463000000000005</v>
      </c>
      <c r="BQ196">
        <v>20233.466</v>
      </c>
      <c r="BR196">
        <v>6.0000000000000001E-3</v>
      </c>
      <c r="BS196">
        <v>-5</v>
      </c>
      <c r="BT196">
        <v>6.3940000000000004E-3</v>
      </c>
      <c r="BU196">
        <v>0.14662500000000001</v>
      </c>
    </row>
    <row r="197" spans="1:73" x14ac:dyDescent="0.25">
      <c r="A197" s="26">
        <v>43529</v>
      </c>
      <c r="B197" s="27">
        <v>0.57962503472222215</v>
      </c>
      <c r="C197">
        <v>1.99</v>
      </c>
      <c r="D197">
        <v>9.9199999999999997E-2</v>
      </c>
      <c r="E197">
        <v>992.251487</v>
      </c>
      <c r="F197">
        <v>45.9</v>
      </c>
      <c r="G197">
        <v>21.6</v>
      </c>
      <c r="H197">
        <v>165</v>
      </c>
      <c r="J197">
        <v>18.100000000000001</v>
      </c>
      <c r="K197">
        <v>0.98509999999999998</v>
      </c>
      <c r="L197">
        <v>1.9602999999999999</v>
      </c>
      <c r="M197">
        <v>9.7699999999999995E-2</v>
      </c>
      <c r="N197">
        <v>45.2423</v>
      </c>
      <c r="O197">
        <v>21.3141</v>
      </c>
      <c r="P197">
        <v>66.599999999999994</v>
      </c>
      <c r="Q197">
        <v>34.993499999999997</v>
      </c>
      <c r="R197">
        <v>16.485800000000001</v>
      </c>
      <c r="S197">
        <v>51.5</v>
      </c>
      <c r="T197">
        <v>165.01230000000001</v>
      </c>
      <c r="W197">
        <v>0</v>
      </c>
      <c r="X197">
        <v>17.830200000000001</v>
      </c>
      <c r="Y197">
        <v>13.5</v>
      </c>
      <c r="Z197">
        <v>845</v>
      </c>
      <c r="AA197">
        <v>832</v>
      </c>
      <c r="AB197">
        <v>866</v>
      </c>
      <c r="AC197">
        <v>92</v>
      </c>
      <c r="AD197">
        <v>12.69</v>
      </c>
      <c r="AE197">
        <v>0.28999999999999998</v>
      </c>
      <c r="AF197">
        <v>978</v>
      </c>
      <c r="AG197">
        <v>-9</v>
      </c>
      <c r="AH197">
        <v>83</v>
      </c>
      <c r="AI197">
        <v>29</v>
      </c>
      <c r="AJ197">
        <v>190</v>
      </c>
      <c r="AK197">
        <v>170</v>
      </c>
      <c r="AL197">
        <v>5.5</v>
      </c>
      <c r="AM197">
        <v>176</v>
      </c>
      <c r="AN197" t="s">
        <v>155</v>
      </c>
      <c r="AO197">
        <v>2</v>
      </c>
      <c r="AP197" s="28">
        <v>0.78797453703703713</v>
      </c>
      <c r="AQ197">
        <v>47.158594999999998</v>
      </c>
      <c r="AR197">
        <v>-88.489694999999998</v>
      </c>
      <c r="AS197">
        <v>302.3</v>
      </c>
      <c r="AT197">
        <v>0</v>
      </c>
      <c r="AU197">
        <v>12</v>
      </c>
      <c r="AV197">
        <v>10</v>
      </c>
      <c r="AW197" t="s">
        <v>204</v>
      </c>
      <c r="AX197">
        <v>1.1395</v>
      </c>
      <c r="AY197">
        <v>1.7</v>
      </c>
      <c r="AZ197">
        <v>2.0394999999999999</v>
      </c>
      <c r="BA197">
        <v>14.545</v>
      </c>
      <c r="BB197">
        <v>99.99</v>
      </c>
      <c r="BC197">
        <v>6.87</v>
      </c>
      <c r="BD197">
        <v>1.5129999999999999</v>
      </c>
      <c r="BE197">
        <v>3055.4740000000002</v>
      </c>
      <c r="BF197">
        <v>96.966999999999999</v>
      </c>
      <c r="BG197">
        <v>7.3849999999999998</v>
      </c>
      <c r="BH197">
        <v>3.4790000000000001</v>
      </c>
      <c r="BI197">
        <v>10.864000000000001</v>
      </c>
      <c r="BJ197">
        <v>5.7119999999999997</v>
      </c>
      <c r="BK197">
        <v>2.6909999999999998</v>
      </c>
      <c r="BL197">
        <v>8.4030000000000005</v>
      </c>
      <c r="BM197">
        <v>8.1083999999999996</v>
      </c>
      <c r="BQ197">
        <v>20207.038</v>
      </c>
      <c r="BR197">
        <v>6.0000000000000001E-3</v>
      </c>
      <c r="BS197">
        <v>-5</v>
      </c>
      <c r="BT197">
        <v>5.3940000000000004E-3</v>
      </c>
      <c r="BU197">
        <v>0.14662500000000001</v>
      </c>
    </row>
    <row r="198" spans="1:73" x14ac:dyDescent="0.25">
      <c r="A198" s="26">
        <v>43529</v>
      </c>
      <c r="B198" s="27">
        <v>0.5796366087962963</v>
      </c>
      <c r="C198">
        <v>1.99</v>
      </c>
      <c r="D198">
        <v>0.105</v>
      </c>
      <c r="E198">
        <v>1050</v>
      </c>
      <c r="F198">
        <v>46.6</v>
      </c>
      <c r="G198">
        <v>21.5</v>
      </c>
      <c r="H198">
        <v>167.4</v>
      </c>
      <c r="J198">
        <v>18.100000000000001</v>
      </c>
      <c r="K198">
        <v>0.98499999999999999</v>
      </c>
      <c r="L198">
        <v>1.9601999999999999</v>
      </c>
      <c r="M198">
        <v>0.10340000000000001</v>
      </c>
      <c r="N198">
        <v>45.8596</v>
      </c>
      <c r="O198">
        <v>21.1784</v>
      </c>
      <c r="P198">
        <v>67</v>
      </c>
      <c r="Q198">
        <v>35.470999999999997</v>
      </c>
      <c r="R198">
        <v>16.380800000000001</v>
      </c>
      <c r="S198">
        <v>51.9</v>
      </c>
      <c r="T198">
        <v>167.38579999999999</v>
      </c>
      <c r="W198">
        <v>0</v>
      </c>
      <c r="X198">
        <v>17.8292</v>
      </c>
      <c r="Y198">
        <v>13.5</v>
      </c>
      <c r="Z198">
        <v>845</v>
      </c>
      <c r="AA198">
        <v>832</v>
      </c>
      <c r="AB198">
        <v>866</v>
      </c>
      <c r="AC198">
        <v>92</v>
      </c>
      <c r="AD198">
        <v>12.69</v>
      </c>
      <c r="AE198">
        <v>0.28999999999999998</v>
      </c>
      <c r="AF198">
        <v>978</v>
      </c>
      <c r="AG198">
        <v>-9</v>
      </c>
      <c r="AH198">
        <v>83</v>
      </c>
      <c r="AI198">
        <v>29</v>
      </c>
      <c r="AJ198">
        <v>190</v>
      </c>
      <c r="AK198">
        <v>170</v>
      </c>
      <c r="AL198">
        <v>5.5</v>
      </c>
      <c r="AM198">
        <v>176</v>
      </c>
      <c r="AN198" t="s">
        <v>155</v>
      </c>
      <c r="AO198">
        <v>2</v>
      </c>
      <c r="AP198" s="28">
        <v>0.78798611111111105</v>
      </c>
      <c r="AQ198">
        <v>47.158594999999998</v>
      </c>
      <c r="AR198">
        <v>-88.489694999999998</v>
      </c>
      <c r="AS198">
        <v>302.39999999999998</v>
      </c>
      <c r="AT198">
        <v>0</v>
      </c>
      <c r="AU198">
        <v>12</v>
      </c>
      <c r="AV198">
        <v>10</v>
      </c>
      <c r="AW198" t="s">
        <v>204</v>
      </c>
      <c r="AX198">
        <v>1.2</v>
      </c>
      <c r="AY198">
        <v>1.7</v>
      </c>
      <c r="AZ198">
        <v>2.1</v>
      </c>
      <c r="BA198">
        <v>14.545</v>
      </c>
      <c r="BB198">
        <v>99.7</v>
      </c>
      <c r="BC198">
        <v>6.85</v>
      </c>
      <c r="BD198">
        <v>1.5189999999999999</v>
      </c>
      <c r="BE198">
        <v>3046.6010000000001</v>
      </c>
      <c r="BF198">
        <v>102.313</v>
      </c>
      <c r="BG198">
        <v>7.4640000000000004</v>
      </c>
      <c r="BH198">
        <v>3.4470000000000001</v>
      </c>
      <c r="BI198">
        <v>10.911</v>
      </c>
      <c r="BJ198">
        <v>5.7729999999999997</v>
      </c>
      <c r="BK198">
        <v>2.6659999999999999</v>
      </c>
      <c r="BL198">
        <v>8.4390000000000001</v>
      </c>
      <c r="BM198">
        <v>8.2015999999999991</v>
      </c>
      <c r="BQ198">
        <v>20148.357</v>
      </c>
      <c r="BR198">
        <v>6.0000000000000001E-3</v>
      </c>
      <c r="BS198">
        <v>-5</v>
      </c>
      <c r="BT198">
        <v>5.6059999999999999E-3</v>
      </c>
      <c r="BU198">
        <v>0.14662500000000001</v>
      </c>
    </row>
    <row r="199" spans="1:73" x14ac:dyDescent="0.25">
      <c r="A199" s="26">
        <v>43529</v>
      </c>
      <c r="B199" s="27">
        <v>0.57964818287037034</v>
      </c>
      <c r="C199">
        <v>1.99</v>
      </c>
      <c r="D199">
        <v>0.105</v>
      </c>
      <c r="E199">
        <v>1050</v>
      </c>
      <c r="F199">
        <v>47.4</v>
      </c>
      <c r="G199">
        <v>21.3</v>
      </c>
      <c r="H199">
        <v>170.2</v>
      </c>
      <c r="J199">
        <v>18.100000000000001</v>
      </c>
      <c r="K199">
        <v>0.98509999999999998</v>
      </c>
      <c r="L199">
        <v>1.9602999999999999</v>
      </c>
      <c r="M199">
        <v>0.10340000000000001</v>
      </c>
      <c r="N199">
        <v>46.6479</v>
      </c>
      <c r="O199">
        <v>21.017399999999999</v>
      </c>
      <c r="P199">
        <v>67.7</v>
      </c>
      <c r="Q199">
        <v>36.0807</v>
      </c>
      <c r="R199">
        <v>16.2563</v>
      </c>
      <c r="S199">
        <v>52.3</v>
      </c>
      <c r="T199">
        <v>170.2</v>
      </c>
      <c r="W199">
        <v>0</v>
      </c>
      <c r="X199">
        <v>17.829599999999999</v>
      </c>
      <c r="Y199">
        <v>13.5</v>
      </c>
      <c r="Z199">
        <v>845</v>
      </c>
      <c r="AA199">
        <v>832</v>
      </c>
      <c r="AB199">
        <v>866</v>
      </c>
      <c r="AC199">
        <v>92</v>
      </c>
      <c r="AD199">
        <v>12.69</v>
      </c>
      <c r="AE199">
        <v>0.28999999999999998</v>
      </c>
      <c r="AF199">
        <v>978</v>
      </c>
      <c r="AG199">
        <v>-9</v>
      </c>
      <c r="AH199">
        <v>83</v>
      </c>
      <c r="AI199">
        <v>29</v>
      </c>
      <c r="AJ199">
        <v>190</v>
      </c>
      <c r="AK199">
        <v>170</v>
      </c>
      <c r="AL199">
        <v>5.6</v>
      </c>
      <c r="AM199">
        <v>176</v>
      </c>
      <c r="AN199" t="s">
        <v>155</v>
      </c>
      <c r="AO199">
        <v>2</v>
      </c>
      <c r="AP199" s="28">
        <v>0.7879976851851852</v>
      </c>
      <c r="AQ199">
        <v>47.158594999999998</v>
      </c>
      <c r="AR199">
        <v>-88.489694999999998</v>
      </c>
      <c r="AS199">
        <v>302.2</v>
      </c>
      <c r="AT199">
        <v>0</v>
      </c>
      <c r="AU199">
        <v>12</v>
      </c>
      <c r="AV199">
        <v>10</v>
      </c>
      <c r="AW199" t="s">
        <v>204</v>
      </c>
      <c r="AX199">
        <v>1.2</v>
      </c>
      <c r="AY199">
        <v>1.7</v>
      </c>
      <c r="AZ199">
        <v>2.1</v>
      </c>
      <c r="BA199">
        <v>14.545</v>
      </c>
      <c r="BB199">
        <v>99.69</v>
      </c>
      <c r="BC199">
        <v>6.85</v>
      </c>
      <c r="BD199">
        <v>1.5169999999999999</v>
      </c>
      <c r="BE199">
        <v>3046.18</v>
      </c>
      <c r="BF199">
        <v>102.298</v>
      </c>
      <c r="BG199">
        <v>7.5910000000000002</v>
      </c>
      <c r="BH199">
        <v>3.42</v>
      </c>
      <c r="BI199">
        <v>11.010999999999999</v>
      </c>
      <c r="BJ199">
        <v>5.8719999999999999</v>
      </c>
      <c r="BK199">
        <v>2.645</v>
      </c>
      <c r="BL199">
        <v>8.5169999999999995</v>
      </c>
      <c r="BM199">
        <v>8.3381000000000007</v>
      </c>
      <c r="BQ199">
        <v>20145.574000000001</v>
      </c>
      <c r="BR199">
        <v>5.3940000000000004E-3</v>
      </c>
      <c r="BS199">
        <v>-5</v>
      </c>
      <c r="BT199">
        <v>6.0000000000000001E-3</v>
      </c>
      <c r="BU199">
        <v>0.13181599999999999</v>
      </c>
    </row>
    <row r="200" spans="1:73" x14ac:dyDescent="0.25">
      <c r="A200" s="26">
        <v>43529</v>
      </c>
      <c r="B200" s="27">
        <v>0.57965975694444449</v>
      </c>
      <c r="C200">
        <v>1.9930000000000001</v>
      </c>
      <c r="D200">
        <v>0.1057</v>
      </c>
      <c r="E200">
        <v>1056.959114</v>
      </c>
      <c r="F200">
        <v>48.2</v>
      </c>
      <c r="G200">
        <v>21</v>
      </c>
      <c r="H200">
        <v>171.4</v>
      </c>
      <c r="J200">
        <v>18.100000000000001</v>
      </c>
      <c r="K200">
        <v>0.98499999999999999</v>
      </c>
      <c r="L200">
        <v>1.9635</v>
      </c>
      <c r="M200">
        <v>0.1041</v>
      </c>
      <c r="N200">
        <v>47.495600000000003</v>
      </c>
      <c r="O200">
        <v>20.6584</v>
      </c>
      <c r="P200">
        <v>68.2</v>
      </c>
      <c r="Q200">
        <v>36.736400000000003</v>
      </c>
      <c r="R200">
        <v>15.9787</v>
      </c>
      <c r="S200">
        <v>52.7</v>
      </c>
      <c r="T200">
        <v>171.35339999999999</v>
      </c>
      <c r="W200">
        <v>0</v>
      </c>
      <c r="X200">
        <v>17.828800000000001</v>
      </c>
      <c r="Y200">
        <v>13.5</v>
      </c>
      <c r="Z200">
        <v>844</v>
      </c>
      <c r="AA200">
        <v>832</v>
      </c>
      <c r="AB200">
        <v>866</v>
      </c>
      <c r="AC200">
        <v>92</v>
      </c>
      <c r="AD200">
        <v>12.69</v>
      </c>
      <c r="AE200">
        <v>0.28999999999999998</v>
      </c>
      <c r="AF200">
        <v>978</v>
      </c>
      <c r="AG200">
        <v>-9</v>
      </c>
      <c r="AH200">
        <v>83</v>
      </c>
      <c r="AI200">
        <v>29</v>
      </c>
      <c r="AJ200">
        <v>190</v>
      </c>
      <c r="AK200">
        <v>170</v>
      </c>
      <c r="AL200">
        <v>5.5</v>
      </c>
      <c r="AM200">
        <v>176</v>
      </c>
      <c r="AN200" t="s">
        <v>155</v>
      </c>
      <c r="AO200">
        <v>2</v>
      </c>
      <c r="AP200" s="28">
        <v>0.78800925925925924</v>
      </c>
      <c r="AQ200">
        <v>47.158594999999998</v>
      </c>
      <c r="AR200">
        <v>-88.489694999999998</v>
      </c>
      <c r="AS200">
        <v>302.10000000000002</v>
      </c>
      <c r="AT200">
        <v>0</v>
      </c>
      <c r="AU200">
        <v>12</v>
      </c>
      <c r="AV200">
        <v>10</v>
      </c>
      <c r="AW200" t="s">
        <v>204</v>
      </c>
      <c r="AX200">
        <v>1.2</v>
      </c>
      <c r="AY200">
        <v>1.7</v>
      </c>
      <c r="AZ200">
        <v>2.1</v>
      </c>
      <c r="BA200">
        <v>14.545</v>
      </c>
      <c r="BB200">
        <v>99.49</v>
      </c>
      <c r="BC200">
        <v>6.84</v>
      </c>
      <c r="BD200">
        <v>1.5209999999999999</v>
      </c>
      <c r="BE200">
        <v>3045.1950000000002</v>
      </c>
      <c r="BF200">
        <v>102.767</v>
      </c>
      <c r="BG200">
        <v>7.7140000000000004</v>
      </c>
      <c r="BH200">
        <v>3.355</v>
      </c>
      <c r="BI200">
        <v>11.069000000000001</v>
      </c>
      <c r="BJ200">
        <v>5.9660000000000002</v>
      </c>
      <c r="BK200">
        <v>2.5950000000000002</v>
      </c>
      <c r="BL200">
        <v>8.5609999999999999</v>
      </c>
      <c r="BM200">
        <v>8.3779000000000003</v>
      </c>
      <c r="BQ200">
        <v>20104.511999999999</v>
      </c>
      <c r="BR200">
        <v>5.6059999999999999E-3</v>
      </c>
      <c r="BS200">
        <v>-5</v>
      </c>
      <c r="BT200">
        <v>6.0000000000000001E-3</v>
      </c>
      <c r="BU200">
        <v>0.13699700000000001</v>
      </c>
    </row>
    <row r="201" spans="1:73" x14ac:dyDescent="0.25">
      <c r="A201" s="26">
        <v>43529</v>
      </c>
      <c r="B201" s="27">
        <v>0.57967133101851853</v>
      </c>
      <c r="C201">
        <v>2</v>
      </c>
      <c r="D201">
        <v>0.1065</v>
      </c>
      <c r="E201">
        <v>1065.2064780000001</v>
      </c>
      <c r="F201">
        <v>49.2</v>
      </c>
      <c r="G201">
        <v>20.5</v>
      </c>
      <c r="H201">
        <v>176.8</v>
      </c>
      <c r="J201">
        <v>18.100000000000001</v>
      </c>
      <c r="K201">
        <v>0.9849</v>
      </c>
      <c r="L201">
        <v>1.9699</v>
      </c>
      <c r="M201">
        <v>0.10489999999999999</v>
      </c>
      <c r="N201">
        <v>48.448900000000002</v>
      </c>
      <c r="O201">
        <v>20.227</v>
      </c>
      <c r="P201">
        <v>68.7</v>
      </c>
      <c r="Q201">
        <v>37.473700000000001</v>
      </c>
      <c r="R201">
        <v>15.645</v>
      </c>
      <c r="S201">
        <v>53.1</v>
      </c>
      <c r="T201">
        <v>176.78389999999999</v>
      </c>
      <c r="W201">
        <v>0</v>
      </c>
      <c r="X201">
        <v>17.827200000000001</v>
      </c>
      <c r="Y201">
        <v>13.5</v>
      </c>
      <c r="Z201">
        <v>844</v>
      </c>
      <c r="AA201">
        <v>832</v>
      </c>
      <c r="AB201">
        <v>866</v>
      </c>
      <c r="AC201">
        <v>92</v>
      </c>
      <c r="AD201">
        <v>12.69</v>
      </c>
      <c r="AE201">
        <v>0.28999999999999998</v>
      </c>
      <c r="AF201">
        <v>978</v>
      </c>
      <c r="AG201">
        <v>-9</v>
      </c>
      <c r="AH201">
        <v>83</v>
      </c>
      <c r="AI201">
        <v>29</v>
      </c>
      <c r="AJ201">
        <v>190</v>
      </c>
      <c r="AK201">
        <v>170</v>
      </c>
      <c r="AL201">
        <v>5.5</v>
      </c>
      <c r="AM201">
        <v>176</v>
      </c>
      <c r="AN201" t="s">
        <v>155</v>
      </c>
      <c r="AO201">
        <v>2</v>
      </c>
      <c r="AP201" s="28">
        <v>0.78802083333333339</v>
      </c>
      <c r="AQ201">
        <v>47.158594999999998</v>
      </c>
      <c r="AR201">
        <v>-88.489694999999998</v>
      </c>
      <c r="AS201">
        <v>302.2</v>
      </c>
      <c r="AT201">
        <v>0</v>
      </c>
      <c r="AU201">
        <v>12</v>
      </c>
      <c r="AV201">
        <v>9</v>
      </c>
      <c r="AW201" t="s">
        <v>205</v>
      </c>
      <c r="AX201">
        <v>1.2</v>
      </c>
      <c r="AY201">
        <v>1.7</v>
      </c>
      <c r="AZ201">
        <v>2.1</v>
      </c>
      <c r="BA201">
        <v>14.545</v>
      </c>
      <c r="BB201">
        <v>99.12</v>
      </c>
      <c r="BC201">
        <v>6.81</v>
      </c>
      <c r="BD201">
        <v>1.53</v>
      </c>
      <c r="BE201">
        <v>3043.585</v>
      </c>
      <c r="BF201">
        <v>103.173</v>
      </c>
      <c r="BG201">
        <v>7.8390000000000004</v>
      </c>
      <c r="BH201">
        <v>3.2730000000000001</v>
      </c>
      <c r="BI201">
        <v>11.112</v>
      </c>
      <c r="BJ201">
        <v>6.0629999999999997</v>
      </c>
      <c r="BK201">
        <v>2.5310000000000001</v>
      </c>
      <c r="BL201">
        <v>8.5950000000000006</v>
      </c>
      <c r="BM201">
        <v>8.6112000000000002</v>
      </c>
      <c r="BQ201">
        <v>20027.772000000001</v>
      </c>
      <c r="BR201">
        <v>5.3940000000000004E-3</v>
      </c>
      <c r="BS201">
        <v>-5</v>
      </c>
      <c r="BT201">
        <v>6.6059999999999999E-3</v>
      </c>
      <c r="BU201">
        <v>0.13181599999999999</v>
      </c>
    </row>
    <row r="202" spans="1:73" x14ac:dyDescent="0.25">
      <c r="A202" s="26">
        <v>43529</v>
      </c>
      <c r="B202" s="27">
        <v>0.57968290509259257</v>
      </c>
      <c r="C202">
        <v>2</v>
      </c>
      <c r="D202">
        <v>0.1077</v>
      </c>
      <c r="E202">
        <v>1076.8056710000001</v>
      </c>
      <c r="F202">
        <v>49.8</v>
      </c>
      <c r="G202">
        <v>20.399999999999999</v>
      </c>
      <c r="H202">
        <v>177</v>
      </c>
      <c r="J202">
        <v>18.100000000000001</v>
      </c>
      <c r="K202">
        <v>0.9849</v>
      </c>
      <c r="L202">
        <v>1.9698</v>
      </c>
      <c r="M202">
        <v>0.1061</v>
      </c>
      <c r="N202">
        <v>49.038800000000002</v>
      </c>
      <c r="O202">
        <v>20.092300000000002</v>
      </c>
      <c r="P202">
        <v>69.099999999999994</v>
      </c>
      <c r="Q202">
        <v>37.93</v>
      </c>
      <c r="R202">
        <v>15.540800000000001</v>
      </c>
      <c r="S202">
        <v>53.5</v>
      </c>
      <c r="T202">
        <v>176.9796</v>
      </c>
      <c r="W202">
        <v>0</v>
      </c>
      <c r="X202">
        <v>17.827000000000002</v>
      </c>
      <c r="Y202">
        <v>13.5</v>
      </c>
      <c r="Z202">
        <v>844</v>
      </c>
      <c r="AA202">
        <v>832</v>
      </c>
      <c r="AB202">
        <v>866</v>
      </c>
      <c r="AC202">
        <v>92</v>
      </c>
      <c r="AD202">
        <v>12.69</v>
      </c>
      <c r="AE202">
        <v>0.28999999999999998</v>
      </c>
      <c r="AF202">
        <v>978</v>
      </c>
      <c r="AG202">
        <v>-9</v>
      </c>
      <c r="AH202">
        <v>83</v>
      </c>
      <c r="AI202">
        <v>29</v>
      </c>
      <c r="AJ202">
        <v>190</v>
      </c>
      <c r="AK202">
        <v>170</v>
      </c>
      <c r="AL202">
        <v>5.5</v>
      </c>
      <c r="AM202">
        <v>176</v>
      </c>
      <c r="AN202" t="s">
        <v>155</v>
      </c>
      <c r="AO202">
        <v>2</v>
      </c>
      <c r="AP202" s="28">
        <v>0.78803240740740732</v>
      </c>
      <c r="AQ202">
        <v>47.158594999999998</v>
      </c>
      <c r="AR202">
        <v>-88.489694999999998</v>
      </c>
      <c r="AS202">
        <v>302.2</v>
      </c>
      <c r="AT202">
        <v>0</v>
      </c>
      <c r="AU202">
        <v>12</v>
      </c>
      <c r="AV202">
        <v>9</v>
      </c>
      <c r="AW202" t="s">
        <v>205</v>
      </c>
      <c r="AX202">
        <v>1.1605000000000001</v>
      </c>
      <c r="AY202">
        <v>1.7</v>
      </c>
      <c r="AZ202">
        <v>2.0605000000000002</v>
      </c>
      <c r="BA202">
        <v>14.545</v>
      </c>
      <c r="BB202">
        <v>99.07</v>
      </c>
      <c r="BC202">
        <v>6.81</v>
      </c>
      <c r="BD202">
        <v>1.5309999999999999</v>
      </c>
      <c r="BE202">
        <v>3041.8629999999998</v>
      </c>
      <c r="BF202">
        <v>104.238</v>
      </c>
      <c r="BG202">
        <v>7.93</v>
      </c>
      <c r="BH202">
        <v>3.2490000000000001</v>
      </c>
      <c r="BI202">
        <v>11.179</v>
      </c>
      <c r="BJ202">
        <v>6.1340000000000003</v>
      </c>
      <c r="BK202">
        <v>2.5129999999999999</v>
      </c>
      <c r="BL202">
        <v>8.6470000000000002</v>
      </c>
      <c r="BM202">
        <v>8.6158999999999999</v>
      </c>
      <c r="BQ202">
        <v>20016.439999999999</v>
      </c>
      <c r="BR202">
        <v>5.0000000000000001E-3</v>
      </c>
      <c r="BS202">
        <v>-5</v>
      </c>
      <c r="BT202">
        <v>6.3940000000000004E-3</v>
      </c>
      <c r="BU202">
        <v>0.122188</v>
      </c>
    </row>
    <row r="203" spans="1:73" x14ac:dyDescent="0.25">
      <c r="A203" s="26">
        <v>43529</v>
      </c>
      <c r="B203" s="27">
        <v>0.57969447916666661</v>
      </c>
      <c r="C203">
        <v>2</v>
      </c>
      <c r="D203">
        <v>0.109</v>
      </c>
      <c r="E203">
        <v>1090</v>
      </c>
      <c r="F203">
        <v>50.2</v>
      </c>
      <c r="G203">
        <v>20.2</v>
      </c>
      <c r="H203">
        <v>177.9</v>
      </c>
      <c r="J203">
        <v>18.100000000000001</v>
      </c>
      <c r="K203">
        <v>0.9849</v>
      </c>
      <c r="L203">
        <v>1.9698</v>
      </c>
      <c r="M203">
        <v>0.1074</v>
      </c>
      <c r="N203">
        <v>49.471699999999998</v>
      </c>
      <c r="O203">
        <v>19.929600000000001</v>
      </c>
      <c r="P203">
        <v>69.400000000000006</v>
      </c>
      <c r="Q203">
        <v>38.264800000000001</v>
      </c>
      <c r="R203">
        <v>15.414899999999999</v>
      </c>
      <c r="S203">
        <v>53.7</v>
      </c>
      <c r="T203">
        <v>177.90440000000001</v>
      </c>
      <c r="W203">
        <v>0</v>
      </c>
      <c r="X203">
        <v>17.826799999999999</v>
      </c>
      <c r="Y203">
        <v>13.5</v>
      </c>
      <c r="Z203">
        <v>845</v>
      </c>
      <c r="AA203">
        <v>832</v>
      </c>
      <c r="AB203">
        <v>866</v>
      </c>
      <c r="AC203">
        <v>92</v>
      </c>
      <c r="AD203">
        <v>12.69</v>
      </c>
      <c r="AE203">
        <v>0.28999999999999998</v>
      </c>
      <c r="AF203">
        <v>978</v>
      </c>
      <c r="AG203">
        <v>-9</v>
      </c>
      <c r="AH203">
        <v>83</v>
      </c>
      <c r="AI203">
        <v>29</v>
      </c>
      <c r="AJ203">
        <v>190</v>
      </c>
      <c r="AK203">
        <v>170</v>
      </c>
      <c r="AL203">
        <v>5.5</v>
      </c>
      <c r="AM203">
        <v>176</v>
      </c>
      <c r="AN203" t="s">
        <v>155</v>
      </c>
      <c r="AO203">
        <v>2</v>
      </c>
      <c r="AP203" s="28">
        <v>0.78804398148148147</v>
      </c>
      <c r="AQ203">
        <v>47.158594999999998</v>
      </c>
      <c r="AR203">
        <v>-88.489694999999998</v>
      </c>
      <c r="AS203">
        <v>302.3</v>
      </c>
      <c r="AT203">
        <v>0</v>
      </c>
      <c r="AU203">
        <v>12</v>
      </c>
      <c r="AV203">
        <v>9</v>
      </c>
      <c r="AW203" t="s">
        <v>205</v>
      </c>
      <c r="AX203">
        <v>1.1000000000000001</v>
      </c>
      <c r="AY203">
        <v>1.7</v>
      </c>
      <c r="AZ203">
        <v>2</v>
      </c>
      <c r="BA203">
        <v>14.545</v>
      </c>
      <c r="BB203">
        <v>99</v>
      </c>
      <c r="BC203">
        <v>6.81</v>
      </c>
      <c r="BD203">
        <v>1.5329999999999999</v>
      </c>
      <c r="BE203">
        <v>3039.8029999999999</v>
      </c>
      <c r="BF203">
        <v>105.443</v>
      </c>
      <c r="BG203">
        <v>7.9950000000000001</v>
      </c>
      <c r="BH203">
        <v>3.2210000000000001</v>
      </c>
      <c r="BI203">
        <v>11.215999999999999</v>
      </c>
      <c r="BJ203">
        <v>6.1840000000000002</v>
      </c>
      <c r="BK203">
        <v>2.4910000000000001</v>
      </c>
      <c r="BL203">
        <v>8.6750000000000007</v>
      </c>
      <c r="BM203">
        <v>8.6552000000000007</v>
      </c>
      <c r="BQ203">
        <v>20002.883000000002</v>
      </c>
      <c r="BR203">
        <v>5.6059999999999999E-3</v>
      </c>
      <c r="BS203">
        <v>-5</v>
      </c>
      <c r="BT203">
        <v>6.0000000000000001E-3</v>
      </c>
      <c r="BU203">
        <v>0.13699700000000001</v>
      </c>
    </row>
    <row r="204" spans="1:73" x14ac:dyDescent="0.25">
      <c r="A204" s="26">
        <v>43529</v>
      </c>
      <c r="B204" s="27">
        <v>0.57970605324074076</v>
      </c>
      <c r="C204">
        <v>2</v>
      </c>
      <c r="D204">
        <v>0.109</v>
      </c>
      <c r="E204">
        <v>1090</v>
      </c>
      <c r="F204">
        <v>50.5</v>
      </c>
      <c r="G204">
        <v>19.899999999999999</v>
      </c>
      <c r="H204">
        <v>183.3</v>
      </c>
      <c r="J204">
        <v>18.100000000000001</v>
      </c>
      <c r="K204">
        <v>0.9849</v>
      </c>
      <c r="L204">
        <v>1.9698</v>
      </c>
      <c r="M204">
        <v>0.1074</v>
      </c>
      <c r="N204">
        <v>49.702199999999998</v>
      </c>
      <c r="O204">
        <v>19.571400000000001</v>
      </c>
      <c r="P204">
        <v>69.3</v>
      </c>
      <c r="Q204">
        <v>38.443100000000001</v>
      </c>
      <c r="R204">
        <v>15.1379</v>
      </c>
      <c r="S204">
        <v>53.6</v>
      </c>
      <c r="T204">
        <v>183.3</v>
      </c>
      <c r="W204">
        <v>0</v>
      </c>
      <c r="X204">
        <v>17.826699999999999</v>
      </c>
      <c r="Y204">
        <v>13.6</v>
      </c>
      <c r="Z204">
        <v>844</v>
      </c>
      <c r="AA204">
        <v>832</v>
      </c>
      <c r="AB204">
        <v>866</v>
      </c>
      <c r="AC204">
        <v>92</v>
      </c>
      <c r="AD204">
        <v>12.69</v>
      </c>
      <c r="AE204">
        <v>0.28999999999999998</v>
      </c>
      <c r="AF204">
        <v>978</v>
      </c>
      <c r="AG204">
        <v>-9</v>
      </c>
      <c r="AH204">
        <v>83</v>
      </c>
      <c r="AI204">
        <v>29</v>
      </c>
      <c r="AJ204">
        <v>190</v>
      </c>
      <c r="AK204">
        <v>170</v>
      </c>
      <c r="AL204">
        <v>5.5</v>
      </c>
      <c r="AM204">
        <v>176</v>
      </c>
      <c r="AN204" t="s">
        <v>155</v>
      </c>
      <c r="AO204">
        <v>2</v>
      </c>
      <c r="AP204" s="28">
        <v>0.78805555555555562</v>
      </c>
      <c r="AQ204">
        <v>47.158594999999998</v>
      </c>
      <c r="AR204">
        <v>-88.489694999999998</v>
      </c>
      <c r="AS204">
        <v>302.3</v>
      </c>
      <c r="AT204">
        <v>0</v>
      </c>
      <c r="AU204">
        <v>12</v>
      </c>
      <c r="AV204">
        <v>9</v>
      </c>
      <c r="AW204" t="s">
        <v>205</v>
      </c>
      <c r="AX204">
        <v>1.1000000000000001</v>
      </c>
      <c r="AY204">
        <v>1.7</v>
      </c>
      <c r="AZ204">
        <v>2</v>
      </c>
      <c r="BA204">
        <v>14.545</v>
      </c>
      <c r="BB204">
        <v>98.98</v>
      </c>
      <c r="BC204">
        <v>6.8</v>
      </c>
      <c r="BD204">
        <v>1.5329999999999999</v>
      </c>
      <c r="BE204">
        <v>3039.0050000000001</v>
      </c>
      <c r="BF204">
        <v>105.416</v>
      </c>
      <c r="BG204">
        <v>8.0299999999999994</v>
      </c>
      <c r="BH204">
        <v>3.1619999999999999</v>
      </c>
      <c r="BI204">
        <v>11.192</v>
      </c>
      <c r="BJ204">
        <v>6.2110000000000003</v>
      </c>
      <c r="BK204">
        <v>2.4460000000000002</v>
      </c>
      <c r="BL204">
        <v>8.657</v>
      </c>
      <c r="BM204">
        <v>8.9154</v>
      </c>
      <c r="BQ204">
        <v>19997.633000000002</v>
      </c>
      <c r="BR204">
        <v>6.6059999999999999E-3</v>
      </c>
      <c r="BS204">
        <v>-5</v>
      </c>
      <c r="BT204">
        <v>5.3940000000000004E-3</v>
      </c>
      <c r="BU204">
        <v>0.16143399999999999</v>
      </c>
    </row>
    <row r="205" spans="1:73" x14ac:dyDescent="0.25">
      <c r="A205" s="26">
        <v>43529</v>
      </c>
      <c r="B205" s="27">
        <v>0.5797176273148148</v>
      </c>
      <c r="C205">
        <v>2</v>
      </c>
      <c r="D205">
        <v>0.109</v>
      </c>
      <c r="E205">
        <v>1090</v>
      </c>
      <c r="F205">
        <v>50.8</v>
      </c>
      <c r="G205">
        <v>19.7</v>
      </c>
      <c r="H205">
        <v>181</v>
      </c>
      <c r="J205">
        <v>18.100000000000001</v>
      </c>
      <c r="K205">
        <v>0.9849</v>
      </c>
      <c r="L205">
        <v>1.9698</v>
      </c>
      <c r="M205">
        <v>0.1074</v>
      </c>
      <c r="N205">
        <v>49.997599999999998</v>
      </c>
      <c r="O205">
        <v>19.4026</v>
      </c>
      <c r="P205">
        <v>69.400000000000006</v>
      </c>
      <c r="Q205">
        <v>38.671599999999998</v>
      </c>
      <c r="R205">
        <v>15.007300000000001</v>
      </c>
      <c r="S205">
        <v>53.7</v>
      </c>
      <c r="T205">
        <v>181.01920000000001</v>
      </c>
      <c r="W205">
        <v>0</v>
      </c>
      <c r="X205">
        <v>17.826699999999999</v>
      </c>
      <c r="Y205">
        <v>13.5</v>
      </c>
      <c r="Z205">
        <v>844</v>
      </c>
      <c r="AA205">
        <v>833</v>
      </c>
      <c r="AB205">
        <v>866</v>
      </c>
      <c r="AC205">
        <v>92</v>
      </c>
      <c r="AD205">
        <v>12.69</v>
      </c>
      <c r="AE205">
        <v>0.28999999999999998</v>
      </c>
      <c r="AF205">
        <v>978</v>
      </c>
      <c r="AG205">
        <v>-9</v>
      </c>
      <c r="AH205">
        <v>83</v>
      </c>
      <c r="AI205">
        <v>29</v>
      </c>
      <c r="AJ205">
        <v>190</v>
      </c>
      <c r="AK205">
        <v>170</v>
      </c>
      <c r="AL205">
        <v>5.5</v>
      </c>
      <c r="AM205">
        <v>175.9</v>
      </c>
      <c r="AN205" t="s">
        <v>155</v>
      </c>
      <c r="AO205">
        <v>2</v>
      </c>
      <c r="AP205" s="28">
        <v>0.78806712962962966</v>
      </c>
      <c r="AQ205">
        <v>47.158594999999998</v>
      </c>
      <c r="AR205">
        <v>-88.489694999999998</v>
      </c>
      <c r="AS205">
        <v>302.39999999999998</v>
      </c>
      <c r="AT205">
        <v>0</v>
      </c>
      <c r="AU205">
        <v>12</v>
      </c>
      <c r="AV205">
        <v>9</v>
      </c>
      <c r="AW205" t="s">
        <v>205</v>
      </c>
      <c r="AX205">
        <v>1.1000000000000001</v>
      </c>
      <c r="AY205">
        <v>1.7</v>
      </c>
      <c r="AZ205">
        <v>2</v>
      </c>
      <c r="BA205">
        <v>14.545</v>
      </c>
      <c r="BB205">
        <v>98.99</v>
      </c>
      <c r="BC205">
        <v>6.81</v>
      </c>
      <c r="BD205">
        <v>1.5329999999999999</v>
      </c>
      <c r="BE205">
        <v>3039.3420000000001</v>
      </c>
      <c r="BF205">
        <v>105.42700000000001</v>
      </c>
      <c r="BG205">
        <v>8.0790000000000006</v>
      </c>
      <c r="BH205">
        <v>3.1349999999999998</v>
      </c>
      <c r="BI205">
        <v>11.214</v>
      </c>
      <c r="BJ205">
        <v>6.2489999999999997</v>
      </c>
      <c r="BK205">
        <v>2.4249999999999998</v>
      </c>
      <c r="BL205">
        <v>8.6739999999999995</v>
      </c>
      <c r="BM205">
        <v>8.8054000000000006</v>
      </c>
      <c r="BQ205">
        <v>19999.851999999999</v>
      </c>
      <c r="BR205">
        <v>6.3940000000000004E-3</v>
      </c>
      <c r="BS205">
        <v>-5</v>
      </c>
      <c r="BT205">
        <v>5.6059999999999999E-3</v>
      </c>
      <c r="BU205">
        <v>0.156254</v>
      </c>
    </row>
    <row r="206" spans="1:73" x14ac:dyDescent="0.25">
      <c r="A206" s="26">
        <v>43529</v>
      </c>
      <c r="B206" s="27">
        <v>0.57972920138888895</v>
      </c>
      <c r="C206">
        <v>1.9930000000000001</v>
      </c>
      <c r="D206">
        <v>0.10829999999999999</v>
      </c>
      <c r="E206">
        <v>1082.9442059999999</v>
      </c>
      <c r="F206">
        <v>51</v>
      </c>
      <c r="G206">
        <v>19.600000000000001</v>
      </c>
      <c r="H206">
        <v>181.5</v>
      </c>
      <c r="J206">
        <v>18.100000000000001</v>
      </c>
      <c r="K206">
        <v>0.98499999999999999</v>
      </c>
      <c r="L206">
        <v>1.9633</v>
      </c>
      <c r="M206">
        <v>0.1067</v>
      </c>
      <c r="N206">
        <v>50.198900000000002</v>
      </c>
      <c r="O206">
        <v>19.3414</v>
      </c>
      <c r="P206">
        <v>69.5</v>
      </c>
      <c r="Q206">
        <v>38.827300000000001</v>
      </c>
      <c r="R206">
        <v>14.96</v>
      </c>
      <c r="S206">
        <v>53.8</v>
      </c>
      <c r="T206">
        <v>181.49170000000001</v>
      </c>
      <c r="W206">
        <v>0</v>
      </c>
      <c r="X206">
        <v>17.828299999999999</v>
      </c>
      <c r="Y206">
        <v>13.4</v>
      </c>
      <c r="Z206">
        <v>845</v>
      </c>
      <c r="AA206">
        <v>834</v>
      </c>
      <c r="AB206">
        <v>866</v>
      </c>
      <c r="AC206">
        <v>92</v>
      </c>
      <c r="AD206">
        <v>12.69</v>
      </c>
      <c r="AE206">
        <v>0.28999999999999998</v>
      </c>
      <c r="AF206">
        <v>978</v>
      </c>
      <c r="AG206">
        <v>-9</v>
      </c>
      <c r="AH206">
        <v>83</v>
      </c>
      <c r="AI206">
        <v>29</v>
      </c>
      <c r="AJ206">
        <v>190</v>
      </c>
      <c r="AK206">
        <v>170</v>
      </c>
      <c r="AL206">
        <v>5.6</v>
      </c>
      <c r="AM206">
        <v>175.5</v>
      </c>
      <c r="AN206" t="s">
        <v>155</v>
      </c>
      <c r="AO206">
        <v>2</v>
      </c>
      <c r="AP206" s="28">
        <v>0.7880787037037037</v>
      </c>
      <c r="AQ206">
        <v>47.158594999999998</v>
      </c>
      <c r="AR206">
        <v>-88.489694999999998</v>
      </c>
      <c r="AS206">
        <v>302.60000000000002</v>
      </c>
      <c r="AT206">
        <v>0</v>
      </c>
      <c r="AU206">
        <v>12</v>
      </c>
      <c r="AV206">
        <v>9</v>
      </c>
      <c r="AW206" t="s">
        <v>205</v>
      </c>
      <c r="AX206">
        <v>1.1000000000000001</v>
      </c>
      <c r="AY206">
        <v>1.7</v>
      </c>
      <c r="AZ206">
        <v>2</v>
      </c>
      <c r="BA206">
        <v>14.545</v>
      </c>
      <c r="BB206">
        <v>99.33</v>
      </c>
      <c r="BC206">
        <v>6.83</v>
      </c>
      <c r="BD206">
        <v>1.524</v>
      </c>
      <c r="BE206">
        <v>3039.87</v>
      </c>
      <c r="BF206">
        <v>105.12</v>
      </c>
      <c r="BG206">
        <v>8.14</v>
      </c>
      <c r="BH206">
        <v>3.1360000000000001</v>
      </c>
      <c r="BI206">
        <v>11.276</v>
      </c>
      <c r="BJ206">
        <v>6.2960000000000003</v>
      </c>
      <c r="BK206">
        <v>2.4260000000000002</v>
      </c>
      <c r="BL206">
        <v>8.7210000000000001</v>
      </c>
      <c r="BM206">
        <v>8.8591999999999995</v>
      </c>
      <c r="BQ206">
        <v>20071.399000000001</v>
      </c>
      <c r="BR206">
        <v>6.0000000000000001E-3</v>
      </c>
      <c r="BS206">
        <v>-5</v>
      </c>
      <c r="BT206">
        <v>6.0000000000000001E-3</v>
      </c>
      <c r="BU206">
        <v>0.14662500000000001</v>
      </c>
    </row>
    <row r="207" spans="1:73" x14ac:dyDescent="0.25">
      <c r="A207" s="26">
        <v>43529</v>
      </c>
      <c r="B207" s="27">
        <v>0.57974077546296299</v>
      </c>
      <c r="C207">
        <v>1.98</v>
      </c>
      <c r="D207">
        <v>0.1101</v>
      </c>
      <c r="E207">
        <v>1101.007194</v>
      </c>
      <c r="F207">
        <v>51</v>
      </c>
      <c r="G207">
        <v>19.3</v>
      </c>
      <c r="H207">
        <v>181</v>
      </c>
      <c r="J207">
        <v>18.100000000000001</v>
      </c>
      <c r="K207">
        <v>0.98509999999999998</v>
      </c>
      <c r="L207">
        <v>1.9504999999999999</v>
      </c>
      <c r="M207">
        <v>0.1085</v>
      </c>
      <c r="N207">
        <v>50.2393</v>
      </c>
      <c r="O207">
        <v>19.047999999999998</v>
      </c>
      <c r="P207">
        <v>69.3</v>
      </c>
      <c r="Q207">
        <v>38.858600000000003</v>
      </c>
      <c r="R207">
        <v>14.733000000000001</v>
      </c>
      <c r="S207">
        <v>53.6</v>
      </c>
      <c r="T207">
        <v>180.96</v>
      </c>
      <c r="W207">
        <v>0</v>
      </c>
      <c r="X207">
        <v>17.829999999999998</v>
      </c>
      <c r="Y207">
        <v>13.4</v>
      </c>
      <c r="Z207">
        <v>845</v>
      </c>
      <c r="AA207">
        <v>835</v>
      </c>
      <c r="AB207">
        <v>866</v>
      </c>
      <c r="AC207">
        <v>92</v>
      </c>
      <c r="AD207">
        <v>12.69</v>
      </c>
      <c r="AE207">
        <v>0.28999999999999998</v>
      </c>
      <c r="AF207">
        <v>978</v>
      </c>
      <c r="AG207">
        <v>-9</v>
      </c>
      <c r="AH207">
        <v>83</v>
      </c>
      <c r="AI207">
        <v>29</v>
      </c>
      <c r="AJ207">
        <v>190</v>
      </c>
      <c r="AK207">
        <v>170</v>
      </c>
      <c r="AL207">
        <v>5.5</v>
      </c>
      <c r="AM207">
        <v>175.2</v>
      </c>
      <c r="AN207" t="s">
        <v>155</v>
      </c>
      <c r="AO207">
        <v>2</v>
      </c>
      <c r="AP207" s="28">
        <v>0.78809027777777774</v>
      </c>
      <c r="AQ207">
        <v>47.158594999999998</v>
      </c>
      <c r="AR207">
        <v>-88.489694999999998</v>
      </c>
      <c r="AS207">
        <v>302.7</v>
      </c>
      <c r="AT207">
        <v>0</v>
      </c>
      <c r="AU207">
        <v>12</v>
      </c>
      <c r="AV207">
        <v>9</v>
      </c>
      <c r="AW207" t="s">
        <v>205</v>
      </c>
      <c r="AX207">
        <v>1.1000000000000001</v>
      </c>
      <c r="AY207">
        <v>1.7</v>
      </c>
      <c r="AZ207">
        <v>2</v>
      </c>
      <c r="BA207">
        <v>14.545</v>
      </c>
      <c r="BB207">
        <v>99.86</v>
      </c>
      <c r="BC207">
        <v>6.87</v>
      </c>
      <c r="BD207">
        <v>1.514</v>
      </c>
      <c r="BE207">
        <v>3036.45</v>
      </c>
      <c r="BF207">
        <v>107.465</v>
      </c>
      <c r="BG207">
        <v>8.19</v>
      </c>
      <c r="BH207">
        <v>3.105</v>
      </c>
      <c r="BI207">
        <v>11.295999999999999</v>
      </c>
      <c r="BJ207">
        <v>6.335</v>
      </c>
      <c r="BK207">
        <v>2.4020000000000001</v>
      </c>
      <c r="BL207">
        <v>8.7370000000000001</v>
      </c>
      <c r="BM207">
        <v>8.8813999999999993</v>
      </c>
      <c r="BQ207">
        <v>20182.645</v>
      </c>
      <c r="BR207">
        <v>6.0000000000000001E-3</v>
      </c>
      <c r="BS207">
        <v>-5</v>
      </c>
      <c r="BT207">
        <v>6.6059999999999999E-3</v>
      </c>
      <c r="BU207">
        <v>0.14662500000000001</v>
      </c>
    </row>
    <row r="208" spans="1:73" x14ac:dyDescent="0.25">
      <c r="A208" s="26">
        <v>43529</v>
      </c>
      <c r="B208" s="27">
        <v>0.57975234953703703</v>
      </c>
      <c r="C208">
        <v>1.98</v>
      </c>
      <c r="D208">
        <v>0.113</v>
      </c>
      <c r="E208">
        <v>1130.383632</v>
      </c>
      <c r="F208">
        <v>51.3</v>
      </c>
      <c r="G208">
        <v>18.899999999999999</v>
      </c>
      <c r="H208">
        <v>178.9</v>
      </c>
      <c r="J208">
        <v>18.100000000000001</v>
      </c>
      <c r="K208">
        <v>0.98509999999999998</v>
      </c>
      <c r="L208">
        <v>1.9503999999999999</v>
      </c>
      <c r="M208">
        <v>0.1114</v>
      </c>
      <c r="N208">
        <v>50.524500000000003</v>
      </c>
      <c r="O208">
        <v>18.5913</v>
      </c>
      <c r="P208">
        <v>69.099999999999994</v>
      </c>
      <c r="Q208">
        <v>39.079099999999997</v>
      </c>
      <c r="R208">
        <v>14.379799999999999</v>
      </c>
      <c r="S208">
        <v>53.5</v>
      </c>
      <c r="T208">
        <v>178.9469</v>
      </c>
      <c r="W208">
        <v>0</v>
      </c>
      <c r="X208">
        <v>17.829699999999999</v>
      </c>
      <c r="Y208">
        <v>13.5</v>
      </c>
      <c r="Z208">
        <v>844</v>
      </c>
      <c r="AA208">
        <v>834</v>
      </c>
      <c r="AB208">
        <v>866</v>
      </c>
      <c r="AC208">
        <v>92</v>
      </c>
      <c r="AD208">
        <v>12.69</v>
      </c>
      <c r="AE208">
        <v>0.28999999999999998</v>
      </c>
      <c r="AF208">
        <v>978</v>
      </c>
      <c r="AG208">
        <v>-9</v>
      </c>
      <c r="AH208">
        <v>83</v>
      </c>
      <c r="AI208">
        <v>29</v>
      </c>
      <c r="AJ208">
        <v>190</v>
      </c>
      <c r="AK208">
        <v>170</v>
      </c>
      <c r="AL208">
        <v>5.6</v>
      </c>
      <c r="AM208">
        <v>175.2</v>
      </c>
      <c r="AN208" t="s">
        <v>155</v>
      </c>
      <c r="AO208">
        <v>2</v>
      </c>
      <c r="AP208" s="28">
        <v>0.78810185185185189</v>
      </c>
      <c r="AQ208">
        <v>47.158594999999998</v>
      </c>
      <c r="AR208">
        <v>-88.489694999999998</v>
      </c>
      <c r="AS208">
        <v>302.7</v>
      </c>
      <c r="AT208">
        <v>0</v>
      </c>
      <c r="AU208">
        <v>12</v>
      </c>
      <c r="AV208">
        <v>9</v>
      </c>
      <c r="AW208" t="s">
        <v>205</v>
      </c>
      <c r="AX208">
        <v>1.1000000000000001</v>
      </c>
      <c r="AY208">
        <v>1.7</v>
      </c>
      <c r="AZ208">
        <v>2</v>
      </c>
      <c r="BA208">
        <v>14.545</v>
      </c>
      <c r="BB208">
        <v>99.73</v>
      </c>
      <c r="BC208">
        <v>6.86</v>
      </c>
      <c r="BD208">
        <v>1.516</v>
      </c>
      <c r="BE208">
        <v>3032.4409999999998</v>
      </c>
      <c r="BF208">
        <v>110.187</v>
      </c>
      <c r="BG208">
        <v>8.2260000000000009</v>
      </c>
      <c r="BH208">
        <v>3.0270000000000001</v>
      </c>
      <c r="BI208">
        <v>11.253</v>
      </c>
      <c r="BJ208">
        <v>6.3630000000000004</v>
      </c>
      <c r="BK208">
        <v>2.3410000000000002</v>
      </c>
      <c r="BL208">
        <v>8.7040000000000006</v>
      </c>
      <c r="BM208">
        <v>8.7711000000000006</v>
      </c>
      <c r="BQ208">
        <v>20156.002</v>
      </c>
      <c r="BR208">
        <v>6.6059999999999999E-3</v>
      </c>
      <c r="BS208">
        <v>-5</v>
      </c>
      <c r="BT208">
        <v>6.3940000000000004E-3</v>
      </c>
      <c r="BU208">
        <v>0.16143399999999999</v>
      </c>
    </row>
    <row r="209" spans="1:73" x14ac:dyDescent="0.25">
      <c r="A209" s="26">
        <v>43529</v>
      </c>
      <c r="B209" s="27">
        <v>0.57976392361111106</v>
      </c>
      <c r="C209">
        <v>1.98</v>
      </c>
      <c r="D209">
        <v>0.1152</v>
      </c>
      <c r="E209">
        <v>1151.9004890000001</v>
      </c>
      <c r="F209">
        <v>51.9</v>
      </c>
      <c r="G209">
        <v>18.2</v>
      </c>
      <c r="H209">
        <v>186.3</v>
      </c>
      <c r="J209">
        <v>18.100000000000001</v>
      </c>
      <c r="K209">
        <v>0.98509999999999998</v>
      </c>
      <c r="L209">
        <v>1.9503999999999999</v>
      </c>
      <c r="M209">
        <v>0.1135</v>
      </c>
      <c r="N209">
        <v>51.152099999999997</v>
      </c>
      <c r="O209">
        <v>17.9358</v>
      </c>
      <c r="P209">
        <v>69.099999999999994</v>
      </c>
      <c r="Q209">
        <v>39.564599999999999</v>
      </c>
      <c r="R209">
        <v>13.8728</v>
      </c>
      <c r="S209">
        <v>53.4</v>
      </c>
      <c r="T209">
        <v>186.3</v>
      </c>
      <c r="W209">
        <v>0</v>
      </c>
      <c r="X209">
        <v>17.829499999999999</v>
      </c>
      <c r="Y209">
        <v>13.6</v>
      </c>
      <c r="Z209">
        <v>843</v>
      </c>
      <c r="AA209">
        <v>833</v>
      </c>
      <c r="AB209">
        <v>866</v>
      </c>
      <c r="AC209">
        <v>92</v>
      </c>
      <c r="AD209">
        <v>12.69</v>
      </c>
      <c r="AE209">
        <v>0.28999999999999998</v>
      </c>
      <c r="AF209">
        <v>978</v>
      </c>
      <c r="AG209">
        <v>-9</v>
      </c>
      <c r="AH209">
        <v>83</v>
      </c>
      <c r="AI209">
        <v>29</v>
      </c>
      <c r="AJ209">
        <v>190</v>
      </c>
      <c r="AK209">
        <v>170</v>
      </c>
      <c r="AL209">
        <v>5.6</v>
      </c>
      <c r="AM209">
        <v>175.6</v>
      </c>
      <c r="AN209" t="s">
        <v>155</v>
      </c>
      <c r="AO209">
        <v>2</v>
      </c>
      <c r="AP209" s="28">
        <v>0.78811342592592604</v>
      </c>
      <c r="AQ209">
        <v>47.158594999999998</v>
      </c>
      <c r="AR209">
        <v>-88.489694999999998</v>
      </c>
      <c r="AS209">
        <v>302.89999999999998</v>
      </c>
      <c r="AT209">
        <v>0</v>
      </c>
      <c r="AU209">
        <v>12</v>
      </c>
      <c r="AV209">
        <v>9</v>
      </c>
      <c r="AW209" t="s">
        <v>205</v>
      </c>
      <c r="AX209">
        <v>1.1000000000000001</v>
      </c>
      <c r="AY209">
        <v>1.7</v>
      </c>
      <c r="AZ209">
        <v>2</v>
      </c>
      <c r="BA209">
        <v>14.545</v>
      </c>
      <c r="BB209">
        <v>99.6</v>
      </c>
      <c r="BC209">
        <v>6.85</v>
      </c>
      <c r="BD209">
        <v>1.5169999999999999</v>
      </c>
      <c r="BE209">
        <v>3028.203</v>
      </c>
      <c r="BF209">
        <v>112.127</v>
      </c>
      <c r="BG209">
        <v>8.3170000000000002</v>
      </c>
      <c r="BH209">
        <v>2.9159999999999999</v>
      </c>
      <c r="BI209">
        <v>11.233000000000001</v>
      </c>
      <c r="BJ209">
        <v>6.4329999999999998</v>
      </c>
      <c r="BK209">
        <v>2.2559999999999998</v>
      </c>
      <c r="BL209">
        <v>8.6880000000000006</v>
      </c>
      <c r="BM209">
        <v>9.1189</v>
      </c>
      <c r="BQ209">
        <v>20127.830000000002</v>
      </c>
      <c r="BR209">
        <v>7.6049999999999998E-3</v>
      </c>
      <c r="BS209">
        <v>-5</v>
      </c>
      <c r="BT209">
        <v>5.3949999999999996E-3</v>
      </c>
      <c r="BU209">
        <v>0.18585699999999999</v>
      </c>
    </row>
    <row r="210" spans="1:73" x14ac:dyDescent="0.25">
      <c r="A210" s="26">
        <v>43529</v>
      </c>
      <c r="B210" s="27">
        <v>0.57977549768518521</v>
      </c>
      <c r="C210">
        <v>1.98</v>
      </c>
      <c r="D210">
        <v>0.11600000000000001</v>
      </c>
      <c r="E210">
        <v>1160.176322</v>
      </c>
      <c r="F210">
        <v>52.4</v>
      </c>
      <c r="G210">
        <v>17.8</v>
      </c>
      <c r="H210">
        <v>183.8</v>
      </c>
      <c r="J210">
        <v>18.100000000000001</v>
      </c>
      <c r="K210">
        <v>0.98509999999999998</v>
      </c>
      <c r="L210">
        <v>1.9503999999999999</v>
      </c>
      <c r="M210">
        <v>0.1143</v>
      </c>
      <c r="N210">
        <v>51.6083</v>
      </c>
      <c r="O210">
        <v>17.569500000000001</v>
      </c>
      <c r="P210">
        <v>69.2</v>
      </c>
      <c r="Q210">
        <v>39.917499999999997</v>
      </c>
      <c r="R210">
        <v>13.589499999999999</v>
      </c>
      <c r="S210">
        <v>53.5</v>
      </c>
      <c r="T210">
        <v>183.84119999999999</v>
      </c>
      <c r="W210">
        <v>0</v>
      </c>
      <c r="X210">
        <v>17.8294</v>
      </c>
      <c r="Y210">
        <v>13.5</v>
      </c>
      <c r="Z210">
        <v>844</v>
      </c>
      <c r="AA210">
        <v>831</v>
      </c>
      <c r="AB210">
        <v>866</v>
      </c>
      <c r="AC210">
        <v>92</v>
      </c>
      <c r="AD210">
        <v>12.69</v>
      </c>
      <c r="AE210">
        <v>0.28999999999999998</v>
      </c>
      <c r="AF210">
        <v>978</v>
      </c>
      <c r="AG210">
        <v>-9</v>
      </c>
      <c r="AH210">
        <v>83</v>
      </c>
      <c r="AI210">
        <v>29</v>
      </c>
      <c r="AJ210">
        <v>190</v>
      </c>
      <c r="AK210">
        <v>170.6</v>
      </c>
      <c r="AL210">
        <v>5.6</v>
      </c>
      <c r="AM210">
        <v>176</v>
      </c>
      <c r="AN210" t="s">
        <v>155</v>
      </c>
      <c r="AO210">
        <v>2</v>
      </c>
      <c r="AP210" s="28">
        <v>0.78812499999999996</v>
      </c>
      <c r="AQ210">
        <v>47.158594999999998</v>
      </c>
      <c r="AR210">
        <v>-88.489694999999998</v>
      </c>
      <c r="AS210">
        <v>303</v>
      </c>
      <c r="AT210">
        <v>0</v>
      </c>
      <c r="AU210">
        <v>12</v>
      </c>
      <c r="AV210">
        <v>9</v>
      </c>
      <c r="AW210" t="s">
        <v>205</v>
      </c>
      <c r="AX210">
        <v>1.1000000000000001</v>
      </c>
      <c r="AY210">
        <v>1.7</v>
      </c>
      <c r="AZ210">
        <v>2</v>
      </c>
      <c r="BA210">
        <v>14.545</v>
      </c>
      <c r="BB210">
        <v>99.57</v>
      </c>
      <c r="BC210">
        <v>6.85</v>
      </c>
      <c r="BD210">
        <v>1.5169999999999999</v>
      </c>
      <c r="BE210">
        <v>3027.3589999999999</v>
      </c>
      <c r="BF210">
        <v>112.902</v>
      </c>
      <c r="BG210">
        <v>8.3889999999999993</v>
      </c>
      <c r="BH210">
        <v>2.8559999999999999</v>
      </c>
      <c r="BI210">
        <v>11.244999999999999</v>
      </c>
      <c r="BJ210">
        <v>6.4880000000000004</v>
      </c>
      <c r="BK210">
        <v>2.2090000000000001</v>
      </c>
      <c r="BL210">
        <v>8.6969999999999992</v>
      </c>
      <c r="BM210">
        <v>8.9961000000000002</v>
      </c>
      <c r="BQ210">
        <v>20122.221000000001</v>
      </c>
      <c r="BR210">
        <v>7.3940000000000004E-3</v>
      </c>
      <c r="BS210">
        <v>-5</v>
      </c>
      <c r="BT210">
        <v>5.6059999999999999E-3</v>
      </c>
      <c r="BU210">
        <v>0.180701</v>
      </c>
    </row>
    <row r="211" spans="1:73" x14ac:dyDescent="0.25">
      <c r="A211" s="26">
        <v>43529</v>
      </c>
      <c r="B211" s="27">
        <v>0.57978707175925925</v>
      </c>
      <c r="C211">
        <v>1.98</v>
      </c>
      <c r="D211">
        <v>0.11849999999999999</v>
      </c>
      <c r="E211">
        <v>1185.365239</v>
      </c>
      <c r="F211">
        <v>53.1</v>
      </c>
      <c r="G211">
        <v>17.399999999999999</v>
      </c>
      <c r="H211">
        <v>184.3</v>
      </c>
      <c r="J211">
        <v>18.100000000000001</v>
      </c>
      <c r="K211">
        <v>0.98499999999999999</v>
      </c>
      <c r="L211">
        <v>1.9503999999999999</v>
      </c>
      <c r="M211">
        <v>0.1168</v>
      </c>
      <c r="N211">
        <v>52.260199999999998</v>
      </c>
      <c r="O211">
        <v>17.1126</v>
      </c>
      <c r="P211">
        <v>69.400000000000006</v>
      </c>
      <c r="Q211">
        <v>40.421700000000001</v>
      </c>
      <c r="R211">
        <v>13.2361</v>
      </c>
      <c r="S211">
        <v>53.7</v>
      </c>
      <c r="T211">
        <v>184.3</v>
      </c>
      <c r="W211">
        <v>0</v>
      </c>
      <c r="X211">
        <v>17.829000000000001</v>
      </c>
      <c r="Y211">
        <v>13.6</v>
      </c>
      <c r="Z211">
        <v>843</v>
      </c>
      <c r="AA211">
        <v>831</v>
      </c>
      <c r="AB211">
        <v>866</v>
      </c>
      <c r="AC211">
        <v>92</v>
      </c>
      <c r="AD211">
        <v>12.69</v>
      </c>
      <c r="AE211">
        <v>0.28999999999999998</v>
      </c>
      <c r="AF211">
        <v>978</v>
      </c>
      <c r="AG211">
        <v>-9</v>
      </c>
      <c r="AH211">
        <v>83</v>
      </c>
      <c r="AI211">
        <v>29</v>
      </c>
      <c r="AJ211">
        <v>190.6</v>
      </c>
      <c r="AK211">
        <v>171</v>
      </c>
      <c r="AL211">
        <v>5.6</v>
      </c>
      <c r="AM211">
        <v>176</v>
      </c>
      <c r="AN211" t="s">
        <v>155</v>
      </c>
      <c r="AO211">
        <v>2</v>
      </c>
      <c r="AP211" s="28">
        <v>0.78813657407407411</v>
      </c>
      <c r="AQ211">
        <v>47.158594999999998</v>
      </c>
      <c r="AR211">
        <v>-88.489694999999998</v>
      </c>
      <c r="AS211">
        <v>303.10000000000002</v>
      </c>
      <c r="AT211">
        <v>0</v>
      </c>
      <c r="AU211">
        <v>12</v>
      </c>
      <c r="AV211">
        <v>9</v>
      </c>
      <c r="AW211" t="s">
        <v>205</v>
      </c>
      <c r="AX211">
        <v>1.1000000000000001</v>
      </c>
      <c r="AY211">
        <v>1.7</v>
      </c>
      <c r="AZ211">
        <v>2</v>
      </c>
      <c r="BA211">
        <v>14.545</v>
      </c>
      <c r="BB211">
        <v>99.45</v>
      </c>
      <c r="BC211">
        <v>6.84</v>
      </c>
      <c r="BD211">
        <v>1.52</v>
      </c>
      <c r="BE211">
        <v>3023.6190000000001</v>
      </c>
      <c r="BF211">
        <v>115.21</v>
      </c>
      <c r="BG211">
        <v>8.484</v>
      </c>
      <c r="BH211">
        <v>2.778</v>
      </c>
      <c r="BI211">
        <v>11.263</v>
      </c>
      <c r="BJ211">
        <v>6.5620000000000003</v>
      </c>
      <c r="BK211">
        <v>2.149</v>
      </c>
      <c r="BL211">
        <v>8.7110000000000003</v>
      </c>
      <c r="BM211">
        <v>9.0076000000000001</v>
      </c>
      <c r="BQ211">
        <v>20097.364000000001</v>
      </c>
      <c r="BR211">
        <v>7.6059999999999999E-3</v>
      </c>
      <c r="BS211">
        <v>-5</v>
      </c>
      <c r="BT211">
        <v>5.3940000000000004E-3</v>
      </c>
      <c r="BU211">
        <v>0.18587200000000001</v>
      </c>
    </row>
    <row r="212" spans="1:73" x14ac:dyDescent="0.25">
      <c r="A212" s="26">
        <v>43529</v>
      </c>
      <c r="B212" s="27">
        <v>0.5797986458333334</v>
      </c>
      <c r="C212">
        <v>1.976</v>
      </c>
      <c r="D212">
        <v>0.1197</v>
      </c>
      <c r="E212">
        <v>1196.9624570000001</v>
      </c>
      <c r="F212">
        <v>53.6</v>
      </c>
      <c r="G212">
        <v>16.600000000000001</v>
      </c>
      <c r="H212">
        <v>183.6</v>
      </c>
      <c r="J212">
        <v>18.100000000000001</v>
      </c>
      <c r="K212">
        <v>0.98509999999999998</v>
      </c>
      <c r="L212">
        <v>1.9468000000000001</v>
      </c>
      <c r="M212">
        <v>0.1179</v>
      </c>
      <c r="N212">
        <v>52.826300000000003</v>
      </c>
      <c r="O212">
        <v>16.395199999999999</v>
      </c>
      <c r="P212">
        <v>69.2</v>
      </c>
      <c r="Q212">
        <v>40.859499999999997</v>
      </c>
      <c r="R212">
        <v>12.681100000000001</v>
      </c>
      <c r="S212">
        <v>53.5</v>
      </c>
      <c r="T212">
        <v>183.56460000000001</v>
      </c>
      <c r="W212">
        <v>0</v>
      </c>
      <c r="X212">
        <v>17.8294</v>
      </c>
      <c r="Y212">
        <v>13.6</v>
      </c>
      <c r="Z212">
        <v>843</v>
      </c>
      <c r="AA212">
        <v>830</v>
      </c>
      <c r="AB212">
        <v>866</v>
      </c>
      <c r="AC212">
        <v>92</v>
      </c>
      <c r="AD212">
        <v>12.69</v>
      </c>
      <c r="AE212">
        <v>0.28999999999999998</v>
      </c>
      <c r="AF212">
        <v>978</v>
      </c>
      <c r="AG212">
        <v>-9</v>
      </c>
      <c r="AH212">
        <v>83</v>
      </c>
      <c r="AI212">
        <v>29</v>
      </c>
      <c r="AJ212">
        <v>191</v>
      </c>
      <c r="AK212">
        <v>171</v>
      </c>
      <c r="AL212">
        <v>5.6</v>
      </c>
      <c r="AM212">
        <v>176</v>
      </c>
      <c r="AN212" t="s">
        <v>155</v>
      </c>
      <c r="AO212">
        <v>2</v>
      </c>
      <c r="AP212" s="28">
        <v>0.78814814814814815</v>
      </c>
      <c r="AQ212">
        <v>47.158594999999998</v>
      </c>
      <c r="AR212">
        <v>-88.489694999999998</v>
      </c>
      <c r="AS212">
        <v>303.3</v>
      </c>
      <c r="AT212">
        <v>0</v>
      </c>
      <c r="AU212">
        <v>12</v>
      </c>
      <c r="AV212">
        <v>9</v>
      </c>
      <c r="AW212" t="s">
        <v>205</v>
      </c>
      <c r="AX212">
        <v>1.1000000000000001</v>
      </c>
      <c r="AY212">
        <v>1.7</v>
      </c>
      <c r="AZ212">
        <v>2</v>
      </c>
      <c r="BA212">
        <v>14.545</v>
      </c>
      <c r="BB212">
        <v>99.56</v>
      </c>
      <c r="BC212">
        <v>6.85</v>
      </c>
      <c r="BD212">
        <v>1.518</v>
      </c>
      <c r="BE212">
        <v>3021.7779999999998</v>
      </c>
      <c r="BF212">
        <v>116.48</v>
      </c>
      <c r="BG212">
        <v>8.5869999999999997</v>
      </c>
      <c r="BH212">
        <v>2.665</v>
      </c>
      <c r="BI212">
        <v>11.252000000000001</v>
      </c>
      <c r="BJ212">
        <v>6.641</v>
      </c>
      <c r="BK212">
        <v>2.0609999999999999</v>
      </c>
      <c r="BL212">
        <v>8.7029999999999994</v>
      </c>
      <c r="BM212">
        <v>8.9824000000000002</v>
      </c>
      <c r="BQ212">
        <v>20122.02</v>
      </c>
      <c r="BR212">
        <v>8.0000000000000002E-3</v>
      </c>
      <c r="BS212">
        <v>-5</v>
      </c>
      <c r="BT212">
        <v>5.0000000000000001E-3</v>
      </c>
      <c r="BU212">
        <v>0.19550000000000001</v>
      </c>
    </row>
    <row r="213" spans="1:73" x14ac:dyDescent="0.25">
      <c r="A213" s="26">
        <v>43529</v>
      </c>
      <c r="B213" s="27">
        <v>0.57981021990740744</v>
      </c>
      <c r="C213">
        <v>1.968</v>
      </c>
      <c r="D213">
        <v>0.121</v>
      </c>
      <c r="E213">
        <v>1210.412288</v>
      </c>
      <c r="F213">
        <v>54.4</v>
      </c>
      <c r="G213">
        <v>16</v>
      </c>
      <c r="H213">
        <v>178.9</v>
      </c>
      <c r="J213">
        <v>18.100000000000001</v>
      </c>
      <c r="K213">
        <v>0.98509999999999998</v>
      </c>
      <c r="L213">
        <v>1.9390000000000001</v>
      </c>
      <c r="M213">
        <v>0.1192</v>
      </c>
      <c r="N213">
        <v>53.543900000000001</v>
      </c>
      <c r="O213">
        <v>15.808199999999999</v>
      </c>
      <c r="P213">
        <v>69.400000000000006</v>
      </c>
      <c r="Q213">
        <v>41.4146</v>
      </c>
      <c r="R213">
        <v>12.2271</v>
      </c>
      <c r="S213">
        <v>53.6</v>
      </c>
      <c r="T213">
        <v>178.92570000000001</v>
      </c>
      <c r="W213">
        <v>0</v>
      </c>
      <c r="X213">
        <v>17.8306</v>
      </c>
      <c r="Y213">
        <v>13.6</v>
      </c>
      <c r="Z213">
        <v>844</v>
      </c>
      <c r="AA213">
        <v>831</v>
      </c>
      <c r="AB213">
        <v>866</v>
      </c>
      <c r="AC213">
        <v>92</v>
      </c>
      <c r="AD213">
        <v>12.69</v>
      </c>
      <c r="AE213">
        <v>0.28999999999999998</v>
      </c>
      <c r="AF213">
        <v>978</v>
      </c>
      <c r="AG213">
        <v>-9</v>
      </c>
      <c r="AH213">
        <v>83</v>
      </c>
      <c r="AI213">
        <v>29</v>
      </c>
      <c r="AJ213">
        <v>191</v>
      </c>
      <c r="AK213">
        <v>171</v>
      </c>
      <c r="AL213">
        <v>5.6</v>
      </c>
      <c r="AM213">
        <v>176</v>
      </c>
      <c r="AN213" t="s">
        <v>155</v>
      </c>
      <c r="AO213">
        <v>2</v>
      </c>
      <c r="AP213" s="28">
        <v>0.78815972222222219</v>
      </c>
      <c r="AQ213">
        <v>47.158594999999998</v>
      </c>
      <c r="AR213">
        <v>-88.489694999999998</v>
      </c>
      <c r="AS213">
        <v>303.5</v>
      </c>
      <c r="AT213">
        <v>0</v>
      </c>
      <c r="AU213">
        <v>12</v>
      </c>
      <c r="AV213">
        <v>9</v>
      </c>
      <c r="AW213" t="s">
        <v>205</v>
      </c>
      <c r="AX213">
        <v>1.1000000000000001</v>
      </c>
      <c r="AY213">
        <v>1.7</v>
      </c>
      <c r="AZ213">
        <v>2</v>
      </c>
      <c r="BA213">
        <v>14.545</v>
      </c>
      <c r="BB213">
        <v>99.9</v>
      </c>
      <c r="BC213">
        <v>6.87</v>
      </c>
      <c r="BD213">
        <v>1.5109999999999999</v>
      </c>
      <c r="BE213">
        <v>3019.9119999999998</v>
      </c>
      <c r="BF213">
        <v>118.2</v>
      </c>
      <c r="BG213">
        <v>8.7330000000000005</v>
      </c>
      <c r="BH213">
        <v>2.5779999999999998</v>
      </c>
      <c r="BI213">
        <v>11.311</v>
      </c>
      <c r="BJ213">
        <v>6.7549999999999999</v>
      </c>
      <c r="BK213">
        <v>1.994</v>
      </c>
      <c r="BL213">
        <v>8.7490000000000006</v>
      </c>
      <c r="BM213">
        <v>8.7853999999999992</v>
      </c>
      <c r="BQ213">
        <v>20192.293000000001</v>
      </c>
      <c r="BR213">
        <v>7.3940000000000004E-3</v>
      </c>
      <c r="BS213">
        <v>-5</v>
      </c>
      <c r="BT213">
        <v>5.0000000000000001E-3</v>
      </c>
      <c r="BU213">
        <v>0.18069099999999999</v>
      </c>
    </row>
    <row r="214" spans="1:73" x14ac:dyDescent="0.25">
      <c r="A214" s="26">
        <v>43529</v>
      </c>
      <c r="B214" s="27">
        <v>0.57982179398148148</v>
      </c>
      <c r="C214">
        <v>1.96</v>
      </c>
      <c r="D214">
        <v>0.12470000000000001</v>
      </c>
      <c r="E214">
        <v>1247.133333</v>
      </c>
      <c r="F214">
        <v>55.1</v>
      </c>
      <c r="G214">
        <v>15.4</v>
      </c>
      <c r="H214">
        <v>183.8</v>
      </c>
      <c r="J214">
        <v>18.100000000000001</v>
      </c>
      <c r="K214">
        <v>0.98519999999999996</v>
      </c>
      <c r="L214">
        <v>1.9309000000000001</v>
      </c>
      <c r="M214">
        <v>0.1229</v>
      </c>
      <c r="N214">
        <v>54.239699999999999</v>
      </c>
      <c r="O214">
        <v>15.2134</v>
      </c>
      <c r="P214">
        <v>69.5</v>
      </c>
      <c r="Q214">
        <v>41.952800000000003</v>
      </c>
      <c r="R214">
        <v>11.767099999999999</v>
      </c>
      <c r="S214">
        <v>53.7</v>
      </c>
      <c r="T214">
        <v>183.83940000000001</v>
      </c>
      <c r="W214">
        <v>0</v>
      </c>
      <c r="X214">
        <v>17.831199999999999</v>
      </c>
      <c r="Y214">
        <v>13.6</v>
      </c>
      <c r="Z214">
        <v>843</v>
      </c>
      <c r="AA214">
        <v>831</v>
      </c>
      <c r="AB214">
        <v>866</v>
      </c>
      <c r="AC214">
        <v>92</v>
      </c>
      <c r="AD214">
        <v>12.69</v>
      </c>
      <c r="AE214">
        <v>0.28999999999999998</v>
      </c>
      <c r="AF214">
        <v>978</v>
      </c>
      <c r="AG214">
        <v>-9</v>
      </c>
      <c r="AH214">
        <v>83</v>
      </c>
      <c r="AI214">
        <v>29</v>
      </c>
      <c r="AJ214">
        <v>191</v>
      </c>
      <c r="AK214">
        <v>171</v>
      </c>
      <c r="AL214">
        <v>5.6</v>
      </c>
      <c r="AM214">
        <v>176</v>
      </c>
      <c r="AN214" t="s">
        <v>155</v>
      </c>
      <c r="AO214">
        <v>2</v>
      </c>
      <c r="AP214" s="28">
        <v>0.78817129629629623</v>
      </c>
      <c r="AQ214">
        <v>47.158594999999998</v>
      </c>
      <c r="AR214">
        <v>-88.489694999999998</v>
      </c>
      <c r="AS214">
        <v>303.8</v>
      </c>
      <c r="AT214">
        <v>0</v>
      </c>
      <c r="AU214">
        <v>12</v>
      </c>
      <c r="AV214">
        <v>9</v>
      </c>
      <c r="AW214" t="s">
        <v>205</v>
      </c>
      <c r="AX214">
        <v>1.1000000000000001</v>
      </c>
      <c r="AY214">
        <v>1.7</v>
      </c>
      <c r="AZ214">
        <v>2</v>
      </c>
      <c r="BA214">
        <v>14.545</v>
      </c>
      <c r="BB214">
        <v>100.09</v>
      </c>
      <c r="BC214">
        <v>6.88</v>
      </c>
      <c r="BD214">
        <v>1.5069999999999999</v>
      </c>
      <c r="BE214">
        <v>3013.1959999999999</v>
      </c>
      <c r="BF214">
        <v>122.029</v>
      </c>
      <c r="BG214">
        <v>8.8640000000000008</v>
      </c>
      <c r="BH214">
        <v>2.4860000000000002</v>
      </c>
      <c r="BI214">
        <v>11.35</v>
      </c>
      <c r="BJ214">
        <v>6.8559999999999999</v>
      </c>
      <c r="BK214">
        <v>1.923</v>
      </c>
      <c r="BL214">
        <v>8.7789999999999999</v>
      </c>
      <c r="BM214">
        <v>9.0442999999999998</v>
      </c>
      <c r="BQ214">
        <v>20232.45</v>
      </c>
      <c r="BR214">
        <v>7.6059999999999999E-3</v>
      </c>
      <c r="BS214">
        <v>-5</v>
      </c>
      <c r="BT214">
        <v>5.0000000000000001E-3</v>
      </c>
      <c r="BU214">
        <v>0.18587200000000001</v>
      </c>
    </row>
    <row r="215" spans="1:73" x14ac:dyDescent="0.25">
      <c r="A215" s="26">
        <v>43529</v>
      </c>
      <c r="B215" s="27">
        <v>0.57983336805555552</v>
      </c>
      <c r="C215">
        <v>1.96</v>
      </c>
      <c r="D215">
        <v>0.13</v>
      </c>
      <c r="E215">
        <v>1300</v>
      </c>
      <c r="F215">
        <v>55.8</v>
      </c>
      <c r="G215">
        <v>14.6</v>
      </c>
      <c r="H215">
        <v>185.8</v>
      </c>
      <c r="J215">
        <v>18.100000000000001</v>
      </c>
      <c r="K215">
        <v>0.98509999999999998</v>
      </c>
      <c r="L215">
        <v>1.9308000000000001</v>
      </c>
      <c r="M215">
        <v>0.12809999999999999</v>
      </c>
      <c r="N215">
        <v>54.9255</v>
      </c>
      <c r="O215">
        <v>14.3902</v>
      </c>
      <c r="P215">
        <v>69.3</v>
      </c>
      <c r="Q215">
        <v>42.483199999999997</v>
      </c>
      <c r="R215">
        <v>11.1304</v>
      </c>
      <c r="S215">
        <v>53.6</v>
      </c>
      <c r="T215">
        <v>185.79910000000001</v>
      </c>
      <c r="W215">
        <v>0</v>
      </c>
      <c r="X215">
        <v>17.830300000000001</v>
      </c>
      <c r="Y215">
        <v>13.5</v>
      </c>
      <c r="Z215">
        <v>844</v>
      </c>
      <c r="AA215">
        <v>832</v>
      </c>
      <c r="AB215">
        <v>866</v>
      </c>
      <c r="AC215">
        <v>92</v>
      </c>
      <c r="AD215">
        <v>12.69</v>
      </c>
      <c r="AE215">
        <v>0.28999999999999998</v>
      </c>
      <c r="AF215">
        <v>978</v>
      </c>
      <c r="AG215">
        <v>-9</v>
      </c>
      <c r="AH215">
        <v>83</v>
      </c>
      <c r="AI215">
        <v>29</v>
      </c>
      <c r="AJ215">
        <v>191</v>
      </c>
      <c r="AK215">
        <v>171</v>
      </c>
      <c r="AL215">
        <v>5.6</v>
      </c>
      <c r="AM215">
        <v>176</v>
      </c>
      <c r="AN215" t="s">
        <v>155</v>
      </c>
      <c r="AO215">
        <v>2</v>
      </c>
      <c r="AP215" s="28">
        <v>0.78818287037037038</v>
      </c>
      <c r="AQ215">
        <v>47.158594999999998</v>
      </c>
      <c r="AR215">
        <v>-88.489694999999998</v>
      </c>
      <c r="AS215">
        <v>304</v>
      </c>
      <c r="AT215">
        <v>0</v>
      </c>
      <c r="AU215">
        <v>12</v>
      </c>
      <c r="AV215">
        <v>9</v>
      </c>
      <c r="AW215" t="s">
        <v>205</v>
      </c>
      <c r="AX215">
        <v>1.1000000000000001</v>
      </c>
      <c r="AY215">
        <v>1.7</v>
      </c>
      <c r="AZ215">
        <v>2</v>
      </c>
      <c r="BA215">
        <v>14.545</v>
      </c>
      <c r="BB215">
        <v>99.83</v>
      </c>
      <c r="BC215">
        <v>6.86</v>
      </c>
      <c r="BD215">
        <v>1.512</v>
      </c>
      <c r="BE215">
        <v>3005.2049999999999</v>
      </c>
      <c r="BF215">
        <v>126.864</v>
      </c>
      <c r="BG215">
        <v>8.9529999999999994</v>
      </c>
      <c r="BH215">
        <v>2.3460000000000001</v>
      </c>
      <c r="BI215">
        <v>11.298</v>
      </c>
      <c r="BJ215">
        <v>6.9249999999999998</v>
      </c>
      <c r="BK215">
        <v>1.8140000000000001</v>
      </c>
      <c r="BL215">
        <v>8.7390000000000008</v>
      </c>
      <c r="BM215">
        <v>9.1170000000000009</v>
      </c>
      <c r="BQ215">
        <v>20178.792000000001</v>
      </c>
      <c r="BR215">
        <v>7.3940000000000004E-3</v>
      </c>
      <c r="BS215">
        <v>-5</v>
      </c>
      <c r="BT215">
        <v>5.6059999999999999E-3</v>
      </c>
      <c r="BU215">
        <v>0.18069099999999999</v>
      </c>
    </row>
    <row r="216" spans="1:73" x14ac:dyDescent="0.25">
      <c r="A216" s="26">
        <v>43529</v>
      </c>
      <c r="B216" s="27">
        <v>0.57984494212962956</v>
      </c>
      <c r="C216">
        <v>1.9390000000000001</v>
      </c>
      <c r="D216">
        <v>0.13</v>
      </c>
      <c r="E216">
        <v>1300</v>
      </c>
      <c r="F216">
        <v>56.9</v>
      </c>
      <c r="G216">
        <v>13.9</v>
      </c>
      <c r="H216">
        <v>194</v>
      </c>
      <c r="J216">
        <v>18.2</v>
      </c>
      <c r="K216">
        <v>0.98529999999999995</v>
      </c>
      <c r="L216">
        <v>1.9106000000000001</v>
      </c>
      <c r="M216">
        <v>0.12809999999999999</v>
      </c>
      <c r="N216">
        <v>56.0471</v>
      </c>
      <c r="O216">
        <v>13.712400000000001</v>
      </c>
      <c r="P216">
        <v>69.8</v>
      </c>
      <c r="Q216">
        <v>43.350700000000003</v>
      </c>
      <c r="R216">
        <v>10.6061</v>
      </c>
      <c r="S216">
        <v>54</v>
      </c>
      <c r="T216">
        <v>193.99549999999999</v>
      </c>
      <c r="W216">
        <v>0</v>
      </c>
      <c r="X216">
        <v>17.932500000000001</v>
      </c>
      <c r="Y216">
        <v>13.5</v>
      </c>
      <c r="Z216">
        <v>844</v>
      </c>
      <c r="AA216">
        <v>832</v>
      </c>
      <c r="AB216">
        <v>866</v>
      </c>
      <c r="AC216">
        <v>92</v>
      </c>
      <c r="AD216">
        <v>12.69</v>
      </c>
      <c r="AE216">
        <v>0.28999999999999998</v>
      </c>
      <c r="AF216">
        <v>978</v>
      </c>
      <c r="AG216">
        <v>-9</v>
      </c>
      <c r="AH216">
        <v>83</v>
      </c>
      <c r="AI216">
        <v>29</v>
      </c>
      <c r="AJ216">
        <v>191</v>
      </c>
      <c r="AK216">
        <v>171</v>
      </c>
      <c r="AL216">
        <v>5.7</v>
      </c>
      <c r="AM216">
        <v>175.9</v>
      </c>
      <c r="AN216" t="s">
        <v>155</v>
      </c>
      <c r="AO216">
        <v>2</v>
      </c>
      <c r="AP216" s="28">
        <v>0.78819444444444453</v>
      </c>
      <c r="AQ216">
        <v>47.158594999999998</v>
      </c>
      <c r="AR216">
        <v>-88.489694999999998</v>
      </c>
      <c r="AS216">
        <v>304.2</v>
      </c>
      <c r="AT216">
        <v>0</v>
      </c>
      <c r="AU216">
        <v>12</v>
      </c>
      <c r="AV216">
        <v>9</v>
      </c>
      <c r="AW216" t="s">
        <v>205</v>
      </c>
      <c r="AX216">
        <v>1.1000000000000001</v>
      </c>
      <c r="AY216">
        <v>1.7</v>
      </c>
      <c r="AZ216">
        <v>2</v>
      </c>
      <c r="BA216">
        <v>14.545</v>
      </c>
      <c r="BB216">
        <v>100.77</v>
      </c>
      <c r="BC216">
        <v>6.93</v>
      </c>
      <c r="BD216">
        <v>1.492</v>
      </c>
      <c r="BE216">
        <v>3002.2860000000001</v>
      </c>
      <c r="BF216">
        <v>128.10400000000001</v>
      </c>
      <c r="BG216">
        <v>9.2230000000000008</v>
      </c>
      <c r="BH216">
        <v>2.2559999999999998</v>
      </c>
      <c r="BI216">
        <v>11.478999999999999</v>
      </c>
      <c r="BJ216">
        <v>7.1340000000000003</v>
      </c>
      <c r="BK216">
        <v>1.7450000000000001</v>
      </c>
      <c r="BL216">
        <v>8.8789999999999996</v>
      </c>
      <c r="BM216">
        <v>9.6102000000000007</v>
      </c>
      <c r="BQ216">
        <v>20488.564999999999</v>
      </c>
      <c r="BR216">
        <v>7.0000000000000001E-3</v>
      </c>
      <c r="BS216">
        <v>-5</v>
      </c>
      <c r="BT216">
        <v>5.3940000000000004E-3</v>
      </c>
      <c r="BU216">
        <v>0.17106299999999999</v>
      </c>
    </row>
    <row r="217" spans="1:73" x14ac:dyDescent="0.25">
      <c r="A217" s="26">
        <v>43529</v>
      </c>
      <c r="B217" s="27">
        <v>0.57985651620370371</v>
      </c>
      <c r="C217">
        <v>1.925</v>
      </c>
      <c r="D217">
        <v>0.13</v>
      </c>
      <c r="E217">
        <v>1300</v>
      </c>
      <c r="F217">
        <v>57.9</v>
      </c>
      <c r="G217">
        <v>13.3</v>
      </c>
      <c r="H217">
        <v>202</v>
      </c>
      <c r="J217">
        <v>18.16</v>
      </c>
      <c r="K217">
        <v>0.98540000000000005</v>
      </c>
      <c r="L217">
        <v>1.8968</v>
      </c>
      <c r="M217">
        <v>0.12809999999999999</v>
      </c>
      <c r="N217">
        <v>57.048000000000002</v>
      </c>
      <c r="O217">
        <v>13.1153</v>
      </c>
      <c r="P217">
        <v>70.2</v>
      </c>
      <c r="Q217">
        <v>44.124899999999997</v>
      </c>
      <c r="R217">
        <v>10.144299999999999</v>
      </c>
      <c r="S217">
        <v>54.3</v>
      </c>
      <c r="T217">
        <v>202.03970000000001</v>
      </c>
      <c r="W217">
        <v>0</v>
      </c>
      <c r="X217">
        <v>17.893799999999999</v>
      </c>
      <c r="Y217">
        <v>13.5</v>
      </c>
      <c r="Z217">
        <v>844</v>
      </c>
      <c r="AA217">
        <v>831</v>
      </c>
      <c r="AB217">
        <v>866</v>
      </c>
      <c r="AC217">
        <v>92</v>
      </c>
      <c r="AD217">
        <v>12.69</v>
      </c>
      <c r="AE217">
        <v>0.28999999999999998</v>
      </c>
      <c r="AF217">
        <v>978</v>
      </c>
      <c r="AG217">
        <v>-9</v>
      </c>
      <c r="AH217">
        <v>83</v>
      </c>
      <c r="AI217">
        <v>29</v>
      </c>
      <c r="AJ217">
        <v>191</v>
      </c>
      <c r="AK217">
        <v>171</v>
      </c>
      <c r="AL217">
        <v>5.7</v>
      </c>
      <c r="AM217">
        <v>175.5</v>
      </c>
      <c r="AN217" t="s">
        <v>155</v>
      </c>
      <c r="AO217">
        <v>2</v>
      </c>
      <c r="AP217" s="28">
        <v>0.78820601851851846</v>
      </c>
      <c r="AQ217">
        <v>47.158594999999998</v>
      </c>
      <c r="AR217">
        <v>-88.489694999999998</v>
      </c>
      <c r="AS217">
        <v>304.39999999999998</v>
      </c>
      <c r="AT217">
        <v>0</v>
      </c>
      <c r="AU217">
        <v>12</v>
      </c>
      <c r="AV217">
        <v>9</v>
      </c>
      <c r="AW217" t="s">
        <v>205</v>
      </c>
      <c r="AX217">
        <v>1.1000000000000001</v>
      </c>
      <c r="AY217">
        <v>1.7</v>
      </c>
      <c r="AZ217">
        <v>2</v>
      </c>
      <c r="BA217">
        <v>14.545</v>
      </c>
      <c r="BB217">
        <v>101.42</v>
      </c>
      <c r="BC217">
        <v>6.97</v>
      </c>
      <c r="BD217">
        <v>1.478</v>
      </c>
      <c r="BE217">
        <v>2999.8870000000002</v>
      </c>
      <c r="BF217">
        <v>128.95400000000001</v>
      </c>
      <c r="BG217">
        <v>9.4480000000000004</v>
      </c>
      <c r="BH217">
        <v>2.1720000000000002</v>
      </c>
      <c r="BI217">
        <v>11.621</v>
      </c>
      <c r="BJ217">
        <v>7.3079999999999998</v>
      </c>
      <c r="BK217">
        <v>1.68</v>
      </c>
      <c r="BL217">
        <v>8.9879999999999995</v>
      </c>
      <c r="BM217">
        <v>10.073700000000001</v>
      </c>
      <c r="BQ217">
        <v>20577.088</v>
      </c>
      <c r="BR217">
        <v>7.0000000000000001E-3</v>
      </c>
      <c r="BS217">
        <v>-5</v>
      </c>
      <c r="BT217">
        <v>5.0000000000000001E-3</v>
      </c>
      <c r="BU217">
        <v>0.17106299999999999</v>
      </c>
    </row>
    <row r="218" spans="1:73" x14ac:dyDescent="0.25">
      <c r="A218" s="26">
        <v>43529</v>
      </c>
      <c r="B218" s="27">
        <v>0.57986809027777775</v>
      </c>
      <c r="C218">
        <v>1.92</v>
      </c>
      <c r="D218">
        <v>0.13420000000000001</v>
      </c>
      <c r="E218">
        <v>1342.3178809999999</v>
      </c>
      <c r="F218">
        <v>58.5</v>
      </c>
      <c r="G218">
        <v>12.8</v>
      </c>
      <c r="H218">
        <v>200.1</v>
      </c>
      <c r="J218">
        <v>18.2</v>
      </c>
      <c r="K218">
        <v>0.98540000000000005</v>
      </c>
      <c r="L218">
        <v>1.8920999999999999</v>
      </c>
      <c r="M218">
        <v>0.1323</v>
      </c>
      <c r="N218">
        <v>57.639000000000003</v>
      </c>
      <c r="O218">
        <v>12.6233</v>
      </c>
      <c r="P218">
        <v>70.3</v>
      </c>
      <c r="Q218">
        <v>44.582000000000001</v>
      </c>
      <c r="R218">
        <v>9.7637</v>
      </c>
      <c r="S218">
        <v>54.3</v>
      </c>
      <c r="T218">
        <v>200.07140000000001</v>
      </c>
      <c r="W218">
        <v>0</v>
      </c>
      <c r="X218">
        <v>17.935099999999998</v>
      </c>
      <c r="Y218">
        <v>13.5</v>
      </c>
      <c r="Z218">
        <v>845</v>
      </c>
      <c r="AA218">
        <v>832</v>
      </c>
      <c r="AB218">
        <v>866</v>
      </c>
      <c r="AC218">
        <v>92</v>
      </c>
      <c r="AD218">
        <v>12.69</v>
      </c>
      <c r="AE218">
        <v>0.28999999999999998</v>
      </c>
      <c r="AF218">
        <v>978</v>
      </c>
      <c r="AG218">
        <v>-9</v>
      </c>
      <c r="AH218">
        <v>83</v>
      </c>
      <c r="AI218">
        <v>29</v>
      </c>
      <c r="AJ218">
        <v>191</v>
      </c>
      <c r="AK218">
        <v>171</v>
      </c>
      <c r="AL218">
        <v>5.7</v>
      </c>
      <c r="AM218">
        <v>175.2</v>
      </c>
      <c r="AN218" t="s">
        <v>155</v>
      </c>
      <c r="AO218">
        <v>2</v>
      </c>
      <c r="AP218" s="28">
        <v>0.78821759259259261</v>
      </c>
      <c r="AQ218">
        <v>47.158594999999998</v>
      </c>
      <c r="AR218">
        <v>-88.489694999999998</v>
      </c>
      <c r="AS218">
        <v>304.60000000000002</v>
      </c>
      <c r="AT218">
        <v>0</v>
      </c>
      <c r="AU218">
        <v>12</v>
      </c>
      <c r="AV218">
        <v>9</v>
      </c>
      <c r="AW218" t="s">
        <v>205</v>
      </c>
      <c r="AX218">
        <v>1.1000000000000001</v>
      </c>
      <c r="AY218">
        <v>1.7</v>
      </c>
      <c r="AZ218">
        <v>2</v>
      </c>
      <c r="BA218">
        <v>14.545</v>
      </c>
      <c r="BB218">
        <v>101.46</v>
      </c>
      <c r="BC218">
        <v>6.98</v>
      </c>
      <c r="BD218">
        <v>1.4770000000000001</v>
      </c>
      <c r="BE218">
        <v>2993.5320000000002</v>
      </c>
      <c r="BF218">
        <v>133.203</v>
      </c>
      <c r="BG218">
        <v>9.5500000000000007</v>
      </c>
      <c r="BH218">
        <v>2.0920000000000001</v>
      </c>
      <c r="BI218">
        <v>11.641</v>
      </c>
      <c r="BJ218">
        <v>7.3869999999999996</v>
      </c>
      <c r="BK218">
        <v>1.6180000000000001</v>
      </c>
      <c r="BL218">
        <v>9.0039999999999996</v>
      </c>
      <c r="BM218">
        <v>9.9794</v>
      </c>
      <c r="BQ218">
        <v>20632.538</v>
      </c>
      <c r="BR218">
        <v>7.0000000000000001E-3</v>
      </c>
      <c r="BS218">
        <v>-5</v>
      </c>
      <c r="BT218">
        <v>5.6059999999999999E-3</v>
      </c>
      <c r="BU218">
        <v>0.17106299999999999</v>
      </c>
    </row>
    <row r="219" spans="1:73" x14ac:dyDescent="0.25">
      <c r="A219" s="26">
        <v>43529</v>
      </c>
      <c r="B219" s="27">
        <v>0.5798796643518519</v>
      </c>
      <c r="C219">
        <v>1.92</v>
      </c>
      <c r="D219">
        <v>0.1396</v>
      </c>
      <c r="E219">
        <v>1396.4135699999999</v>
      </c>
      <c r="F219">
        <v>58.8</v>
      </c>
      <c r="G219">
        <v>12</v>
      </c>
      <c r="H219">
        <v>209.6</v>
      </c>
      <c r="J219">
        <v>18.2</v>
      </c>
      <c r="K219">
        <v>0.98540000000000005</v>
      </c>
      <c r="L219">
        <v>1.8918999999999999</v>
      </c>
      <c r="M219">
        <v>0.1376</v>
      </c>
      <c r="N219">
        <v>57.967100000000002</v>
      </c>
      <c r="O219">
        <v>11.867599999999999</v>
      </c>
      <c r="P219">
        <v>69.8</v>
      </c>
      <c r="Q219">
        <v>44.835700000000003</v>
      </c>
      <c r="R219">
        <v>9.1791999999999998</v>
      </c>
      <c r="S219">
        <v>54</v>
      </c>
      <c r="T219">
        <v>209.643</v>
      </c>
      <c r="W219">
        <v>0</v>
      </c>
      <c r="X219">
        <v>17.933599999999998</v>
      </c>
      <c r="Y219">
        <v>13.6</v>
      </c>
      <c r="Z219">
        <v>844</v>
      </c>
      <c r="AA219">
        <v>832</v>
      </c>
      <c r="AB219">
        <v>866</v>
      </c>
      <c r="AC219">
        <v>92</v>
      </c>
      <c r="AD219">
        <v>12.69</v>
      </c>
      <c r="AE219">
        <v>0.28999999999999998</v>
      </c>
      <c r="AF219">
        <v>978</v>
      </c>
      <c r="AG219">
        <v>-9</v>
      </c>
      <c r="AH219">
        <v>83</v>
      </c>
      <c r="AI219">
        <v>29</v>
      </c>
      <c r="AJ219">
        <v>191</v>
      </c>
      <c r="AK219">
        <v>170.4</v>
      </c>
      <c r="AL219">
        <v>5.6</v>
      </c>
      <c r="AM219">
        <v>175.2</v>
      </c>
      <c r="AN219" t="s">
        <v>155</v>
      </c>
      <c r="AO219">
        <v>2</v>
      </c>
      <c r="AP219" s="28">
        <v>0.78822916666666665</v>
      </c>
      <c r="AQ219">
        <v>47.158594999999998</v>
      </c>
      <c r="AR219">
        <v>-88.489694999999998</v>
      </c>
      <c r="AS219">
        <v>304.7</v>
      </c>
      <c r="AT219">
        <v>0</v>
      </c>
      <c r="AU219">
        <v>12</v>
      </c>
      <c r="AV219">
        <v>9</v>
      </c>
      <c r="AW219" t="s">
        <v>205</v>
      </c>
      <c r="AX219">
        <v>1.1000000000000001</v>
      </c>
      <c r="AY219">
        <v>1.7</v>
      </c>
      <c r="AZ219">
        <v>2</v>
      </c>
      <c r="BA219">
        <v>14.545</v>
      </c>
      <c r="BB219">
        <v>101.14</v>
      </c>
      <c r="BC219">
        <v>6.95</v>
      </c>
      <c r="BD219">
        <v>1.4850000000000001</v>
      </c>
      <c r="BE219">
        <v>2984.1709999999998</v>
      </c>
      <c r="BF219">
        <v>138.13800000000001</v>
      </c>
      <c r="BG219">
        <v>9.5749999999999993</v>
      </c>
      <c r="BH219">
        <v>1.96</v>
      </c>
      <c r="BI219">
        <v>11.535</v>
      </c>
      <c r="BJ219">
        <v>7.4059999999999997</v>
      </c>
      <c r="BK219">
        <v>1.516</v>
      </c>
      <c r="BL219">
        <v>8.9220000000000006</v>
      </c>
      <c r="BM219">
        <v>10.425000000000001</v>
      </c>
      <c r="BQ219">
        <v>20568.022000000001</v>
      </c>
      <c r="BR219">
        <v>7.6059999999999999E-3</v>
      </c>
      <c r="BS219">
        <v>-5</v>
      </c>
      <c r="BT219">
        <v>5.3940000000000004E-3</v>
      </c>
      <c r="BU219">
        <v>0.18587200000000001</v>
      </c>
    </row>
    <row r="220" spans="1:73" x14ac:dyDescent="0.25">
      <c r="A220" s="26">
        <v>43529</v>
      </c>
      <c r="B220" s="27">
        <v>0.57989123842592594</v>
      </c>
      <c r="C220">
        <v>1.921</v>
      </c>
      <c r="D220">
        <v>0.14299999999999999</v>
      </c>
      <c r="E220">
        <v>1430</v>
      </c>
      <c r="F220">
        <v>59.3</v>
      </c>
      <c r="G220">
        <v>11.5</v>
      </c>
      <c r="H220">
        <v>207</v>
      </c>
      <c r="J220">
        <v>18.2</v>
      </c>
      <c r="K220">
        <v>0.98529999999999995</v>
      </c>
      <c r="L220">
        <v>1.8928</v>
      </c>
      <c r="M220">
        <v>0.1409</v>
      </c>
      <c r="N220">
        <v>58.421999999999997</v>
      </c>
      <c r="O220">
        <v>11.3041</v>
      </c>
      <c r="P220">
        <v>69.7</v>
      </c>
      <c r="Q220">
        <v>45.187600000000003</v>
      </c>
      <c r="R220">
        <v>8.7433999999999994</v>
      </c>
      <c r="S220">
        <v>53.9</v>
      </c>
      <c r="T220">
        <v>207.04849999999999</v>
      </c>
      <c r="W220">
        <v>0</v>
      </c>
      <c r="X220">
        <v>17.9331</v>
      </c>
      <c r="Y220">
        <v>13.6</v>
      </c>
      <c r="Z220">
        <v>844</v>
      </c>
      <c r="AA220">
        <v>831</v>
      </c>
      <c r="AB220">
        <v>866</v>
      </c>
      <c r="AC220">
        <v>92</v>
      </c>
      <c r="AD220">
        <v>12.69</v>
      </c>
      <c r="AE220">
        <v>0.28999999999999998</v>
      </c>
      <c r="AF220">
        <v>978</v>
      </c>
      <c r="AG220">
        <v>-9</v>
      </c>
      <c r="AH220">
        <v>83</v>
      </c>
      <c r="AI220">
        <v>29</v>
      </c>
      <c r="AJ220">
        <v>191</v>
      </c>
      <c r="AK220">
        <v>170</v>
      </c>
      <c r="AL220">
        <v>5.7</v>
      </c>
      <c r="AM220">
        <v>175.6</v>
      </c>
      <c r="AN220" t="s">
        <v>155</v>
      </c>
      <c r="AO220">
        <v>2</v>
      </c>
      <c r="AP220" s="28">
        <v>0.7882407407407408</v>
      </c>
      <c r="AQ220">
        <v>47.158594999999998</v>
      </c>
      <c r="AR220">
        <v>-88.489694999999998</v>
      </c>
      <c r="AS220">
        <v>304.8</v>
      </c>
      <c r="AT220">
        <v>0</v>
      </c>
      <c r="AU220">
        <v>12</v>
      </c>
      <c r="AV220">
        <v>9</v>
      </c>
      <c r="AW220" t="s">
        <v>205</v>
      </c>
      <c r="AX220">
        <v>1.1000000000000001</v>
      </c>
      <c r="AY220">
        <v>1.7</v>
      </c>
      <c r="AZ220">
        <v>2</v>
      </c>
      <c r="BA220">
        <v>14.545</v>
      </c>
      <c r="BB220">
        <v>100.95</v>
      </c>
      <c r="BC220">
        <v>6.94</v>
      </c>
      <c r="BD220">
        <v>1.488</v>
      </c>
      <c r="BE220">
        <v>2979.7429999999999</v>
      </c>
      <c r="BF220">
        <v>141.179</v>
      </c>
      <c r="BG220">
        <v>9.6310000000000002</v>
      </c>
      <c r="BH220">
        <v>1.8640000000000001</v>
      </c>
      <c r="BI220">
        <v>11.494999999999999</v>
      </c>
      <c r="BJ220">
        <v>7.45</v>
      </c>
      <c r="BK220">
        <v>1.4410000000000001</v>
      </c>
      <c r="BL220">
        <v>8.891</v>
      </c>
      <c r="BM220">
        <v>10.2758</v>
      </c>
      <c r="BQ220">
        <v>20527.032999999999</v>
      </c>
      <c r="BR220">
        <v>8.0000000000000002E-3</v>
      </c>
      <c r="BS220">
        <v>-5</v>
      </c>
      <c r="BT220">
        <v>5.0000000000000001E-3</v>
      </c>
      <c r="BU220">
        <v>0.19550000000000001</v>
      </c>
    </row>
    <row r="221" spans="1:73" x14ac:dyDescent="0.25">
      <c r="A221" s="26">
        <v>43529</v>
      </c>
      <c r="B221" s="27">
        <v>0.57990281249999998</v>
      </c>
      <c r="C221">
        <v>1.946</v>
      </c>
      <c r="D221">
        <v>0.14299999999999999</v>
      </c>
      <c r="E221">
        <v>1430</v>
      </c>
      <c r="F221">
        <v>60.2</v>
      </c>
      <c r="G221">
        <v>11.1</v>
      </c>
      <c r="H221">
        <v>211</v>
      </c>
      <c r="J221">
        <v>18.2</v>
      </c>
      <c r="K221">
        <v>0.98509999999999998</v>
      </c>
      <c r="L221">
        <v>1.9171</v>
      </c>
      <c r="M221">
        <v>0.1409</v>
      </c>
      <c r="N221">
        <v>59.322299999999998</v>
      </c>
      <c r="O221">
        <v>10.907999999999999</v>
      </c>
      <c r="P221">
        <v>70.2</v>
      </c>
      <c r="Q221">
        <v>45.884</v>
      </c>
      <c r="R221">
        <v>8.4369999999999994</v>
      </c>
      <c r="S221">
        <v>54.3</v>
      </c>
      <c r="T221">
        <v>210.9691</v>
      </c>
      <c r="W221">
        <v>0</v>
      </c>
      <c r="X221">
        <v>17.929200000000002</v>
      </c>
      <c r="Y221">
        <v>13.7</v>
      </c>
      <c r="Z221">
        <v>843</v>
      </c>
      <c r="AA221">
        <v>831</v>
      </c>
      <c r="AB221">
        <v>866</v>
      </c>
      <c r="AC221">
        <v>92</v>
      </c>
      <c r="AD221">
        <v>12.69</v>
      </c>
      <c r="AE221">
        <v>0.28999999999999998</v>
      </c>
      <c r="AF221">
        <v>978</v>
      </c>
      <c r="AG221">
        <v>-9</v>
      </c>
      <c r="AH221">
        <v>83</v>
      </c>
      <c r="AI221">
        <v>29</v>
      </c>
      <c r="AJ221">
        <v>191</v>
      </c>
      <c r="AK221">
        <v>170</v>
      </c>
      <c r="AL221">
        <v>5.7</v>
      </c>
      <c r="AM221">
        <v>175.9</v>
      </c>
      <c r="AN221" t="s">
        <v>155</v>
      </c>
      <c r="AO221">
        <v>2</v>
      </c>
      <c r="AP221" s="28">
        <v>0.78825231481481473</v>
      </c>
      <c r="AQ221">
        <v>47.158594999999998</v>
      </c>
      <c r="AR221">
        <v>-88.489695999999995</v>
      </c>
      <c r="AS221">
        <v>305</v>
      </c>
      <c r="AT221">
        <v>0</v>
      </c>
      <c r="AU221">
        <v>12</v>
      </c>
      <c r="AV221">
        <v>9</v>
      </c>
      <c r="AW221" t="s">
        <v>205</v>
      </c>
      <c r="AX221">
        <v>1.1000000000000001</v>
      </c>
      <c r="AY221">
        <v>1.7</v>
      </c>
      <c r="AZ221">
        <v>2</v>
      </c>
      <c r="BA221">
        <v>14.545</v>
      </c>
      <c r="BB221">
        <v>99.74</v>
      </c>
      <c r="BC221">
        <v>6.86</v>
      </c>
      <c r="BD221">
        <v>1.51</v>
      </c>
      <c r="BE221">
        <v>2981.5010000000002</v>
      </c>
      <c r="BF221">
        <v>139.44</v>
      </c>
      <c r="BG221">
        <v>9.6609999999999996</v>
      </c>
      <c r="BH221">
        <v>1.776</v>
      </c>
      <c r="BI221">
        <v>11.438000000000001</v>
      </c>
      <c r="BJ221">
        <v>7.4729999999999999</v>
      </c>
      <c r="BK221">
        <v>1.3740000000000001</v>
      </c>
      <c r="BL221">
        <v>8.8469999999999995</v>
      </c>
      <c r="BM221">
        <v>10.3436</v>
      </c>
      <c r="BQ221">
        <v>20274.185000000001</v>
      </c>
      <c r="BR221">
        <v>8.6049999999999998E-3</v>
      </c>
      <c r="BS221">
        <v>-5</v>
      </c>
      <c r="BT221">
        <v>5.0000000000000001E-3</v>
      </c>
      <c r="BU221">
        <v>0.21029400000000001</v>
      </c>
    </row>
    <row r="222" spans="1:73" x14ac:dyDescent="0.25">
      <c r="A222" s="26">
        <v>43529</v>
      </c>
      <c r="B222" s="27">
        <v>0.57991438657407401</v>
      </c>
      <c r="C222">
        <v>1.95</v>
      </c>
      <c r="D222">
        <v>0.1431</v>
      </c>
      <c r="E222">
        <v>1430.561702</v>
      </c>
      <c r="F222">
        <v>60.9</v>
      </c>
      <c r="G222">
        <v>10.5</v>
      </c>
      <c r="H222">
        <v>218.1</v>
      </c>
      <c r="J222">
        <v>18.2</v>
      </c>
      <c r="K222">
        <v>0.98509999999999998</v>
      </c>
      <c r="L222">
        <v>1.921</v>
      </c>
      <c r="M222">
        <v>0.1409</v>
      </c>
      <c r="N222">
        <v>59.9833</v>
      </c>
      <c r="O222">
        <v>10.3796</v>
      </c>
      <c r="P222">
        <v>70.400000000000006</v>
      </c>
      <c r="Q222">
        <v>46.395200000000003</v>
      </c>
      <c r="R222">
        <v>8.0282999999999998</v>
      </c>
      <c r="S222">
        <v>54.4</v>
      </c>
      <c r="T222">
        <v>218.0958</v>
      </c>
      <c r="W222">
        <v>0</v>
      </c>
      <c r="X222">
        <v>17.928899999999999</v>
      </c>
      <c r="Y222">
        <v>13.9</v>
      </c>
      <c r="Z222">
        <v>842</v>
      </c>
      <c r="AA222">
        <v>830</v>
      </c>
      <c r="AB222">
        <v>865</v>
      </c>
      <c r="AC222">
        <v>92</v>
      </c>
      <c r="AD222">
        <v>12.69</v>
      </c>
      <c r="AE222">
        <v>0.28999999999999998</v>
      </c>
      <c r="AF222">
        <v>978</v>
      </c>
      <c r="AG222">
        <v>-9</v>
      </c>
      <c r="AH222">
        <v>83</v>
      </c>
      <c r="AI222">
        <v>29</v>
      </c>
      <c r="AJ222">
        <v>191</v>
      </c>
      <c r="AK222">
        <v>170</v>
      </c>
      <c r="AL222">
        <v>5.8</v>
      </c>
      <c r="AM222">
        <v>176</v>
      </c>
      <c r="AN222" t="s">
        <v>155</v>
      </c>
      <c r="AO222">
        <v>2</v>
      </c>
      <c r="AP222" s="28">
        <v>0.78826388888888888</v>
      </c>
      <c r="AQ222">
        <v>47.158594999999998</v>
      </c>
      <c r="AR222">
        <v>-88.489697000000007</v>
      </c>
      <c r="AS222">
        <v>305.2</v>
      </c>
      <c r="AT222">
        <v>0</v>
      </c>
      <c r="AU222">
        <v>12</v>
      </c>
      <c r="AV222">
        <v>9</v>
      </c>
      <c r="AW222" t="s">
        <v>205</v>
      </c>
      <c r="AX222">
        <v>1.1000000000000001</v>
      </c>
      <c r="AY222">
        <v>1.7</v>
      </c>
      <c r="AZ222">
        <v>2</v>
      </c>
      <c r="BA222">
        <v>14.545</v>
      </c>
      <c r="BB222">
        <v>99.52</v>
      </c>
      <c r="BC222">
        <v>6.84</v>
      </c>
      <c r="BD222">
        <v>1.512</v>
      </c>
      <c r="BE222">
        <v>2980.739</v>
      </c>
      <c r="BF222">
        <v>139.179</v>
      </c>
      <c r="BG222">
        <v>9.7469999999999999</v>
      </c>
      <c r="BH222">
        <v>1.6870000000000001</v>
      </c>
      <c r="BI222">
        <v>11.433999999999999</v>
      </c>
      <c r="BJ222">
        <v>7.5389999999999997</v>
      </c>
      <c r="BK222">
        <v>1.3049999999999999</v>
      </c>
      <c r="BL222">
        <v>8.8439999999999994</v>
      </c>
      <c r="BM222">
        <v>10.669</v>
      </c>
      <c r="BQ222">
        <v>20228.3</v>
      </c>
      <c r="BR222">
        <v>8.9999999999999993E-3</v>
      </c>
      <c r="BS222">
        <v>-5</v>
      </c>
      <c r="BT222">
        <v>5.0000000000000001E-3</v>
      </c>
      <c r="BU222">
        <v>0.21993699999999999</v>
      </c>
    </row>
    <row r="223" spans="1:73" x14ac:dyDescent="0.25">
      <c r="A223" s="26">
        <v>43529</v>
      </c>
      <c r="B223" s="27">
        <v>0.57992596064814816</v>
      </c>
      <c r="C223">
        <v>1.95</v>
      </c>
      <c r="D223">
        <v>0.15240000000000001</v>
      </c>
      <c r="E223">
        <v>1524.178723</v>
      </c>
      <c r="F223">
        <v>61.8</v>
      </c>
      <c r="G223">
        <v>10.199999999999999</v>
      </c>
      <c r="H223">
        <v>208.8</v>
      </c>
      <c r="J223">
        <v>18.2</v>
      </c>
      <c r="K223">
        <v>0.98499999999999999</v>
      </c>
      <c r="L223">
        <v>1.9208000000000001</v>
      </c>
      <c r="M223">
        <v>0.15010000000000001</v>
      </c>
      <c r="N223">
        <v>60.827800000000003</v>
      </c>
      <c r="O223">
        <v>10.083399999999999</v>
      </c>
      <c r="P223">
        <v>70.900000000000006</v>
      </c>
      <c r="Q223">
        <v>47.048499999999997</v>
      </c>
      <c r="R223">
        <v>7.7991999999999999</v>
      </c>
      <c r="S223">
        <v>54.8</v>
      </c>
      <c r="T223">
        <v>208.76840000000001</v>
      </c>
      <c r="W223">
        <v>0</v>
      </c>
      <c r="X223">
        <v>17.927299999999999</v>
      </c>
      <c r="Y223">
        <v>13.7</v>
      </c>
      <c r="Z223">
        <v>843</v>
      </c>
      <c r="AA223">
        <v>831</v>
      </c>
      <c r="AB223">
        <v>866</v>
      </c>
      <c r="AC223">
        <v>92</v>
      </c>
      <c r="AD223">
        <v>12.69</v>
      </c>
      <c r="AE223">
        <v>0.28999999999999998</v>
      </c>
      <c r="AF223">
        <v>978</v>
      </c>
      <c r="AG223">
        <v>-9</v>
      </c>
      <c r="AH223">
        <v>83</v>
      </c>
      <c r="AI223">
        <v>29</v>
      </c>
      <c r="AJ223">
        <v>191</v>
      </c>
      <c r="AK223">
        <v>170</v>
      </c>
      <c r="AL223">
        <v>5.7</v>
      </c>
      <c r="AM223">
        <v>176</v>
      </c>
      <c r="AN223" t="s">
        <v>155</v>
      </c>
      <c r="AO223">
        <v>2</v>
      </c>
      <c r="AP223" s="28">
        <v>0.78827546296296302</v>
      </c>
      <c r="AQ223">
        <v>47.158594999999998</v>
      </c>
      <c r="AR223">
        <v>-88.489697000000007</v>
      </c>
      <c r="AS223">
        <v>305.3</v>
      </c>
      <c r="AT223">
        <v>0</v>
      </c>
      <c r="AU223">
        <v>12</v>
      </c>
      <c r="AV223">
        <v>9</v>
      </c>
      <c r="AW223" t="s">
        <v>205</v>
      </c>
      <c r="AX223">
        <v>1.1000000000000001</v>
      </c>
      <c r="AY223">
        <v>1.7</v>
      </c>
      <c r="AZ223">
        <v>2</v>
      </c>
      <c r="BA223">
        <v>14.545</v>
      </c>
      <c r="BB223">
        <v>99.12</v>
      </c>
      <c r="BC223">
        <v>6.81</v>
      </c>
      <c r="BD223">
        <v>1.5209999999999999</v>
      </c>
      <c r="BE223">
        <v>2968.6979999999999</v>
      </c>
      <c r="BF223">
        <v>147.68799999999999</v>
      </c>
      <c r="BG223">
        <v>9.8450000000000006</v>
      </c>
      <c r="BH223">
        <v>1.6319999999999999</v>
      </c>
      <c r="BI223">
        <v>11.477</v>
      </c>
      <c r="BJ223">
        <v>7.6150000000000002</v>
      </c>
      <c r="BK223">
        <v>1.262</v>
      </c>
      <c r="BL223">
        <v>8.8770000000000007</v>
      </c>
      <c r="BM223">
        <v>10.1723</v>
      </c>
      <c r="BQ223">
        <v>20146.585999999999</v>
      </c>
      <c r="BR223">
        <v>8.3940000000000004E-3</v>
      </c>
      <c r="BS223">
        <v>-5</v>
      </c>
      <c r="BT223">
        <v>5.0000000000000001E-3</v>
      </c>
      <c r="BU223">
        <v>0.205128</v>
      </c>
    </row>
    <row r="224" spans="1:73" x14ac:dyDescent="0.25">
      <c r="A224" s="26">
        <v>43529</v>
      </c>
      <c r="B224" s="27">
        <v>0.5799375347222222</v>
      </c>
      <c r="C224">
        <v>1.95</v>
      </c>
      <c r="D224">
        <v>0.154</v>
      </c>
      <c r="E224">
        <v>1540</v>
      </c>
      <c r="F224">
        <v>62.7</v>
      </c>
      <c r="G224">
        <v>10</v>
      </c>
      <c r="H224">
        <v>215.1</v>
      </c>
      <c r="J224">
        <v>18.2</v>
      </c>
      <c r="K224">
        <v>0.98499999999999999</v>
      </c>
      <c r="L224">
        <v>1.9207000000000001</v>
      </c>
      <c r="M224">
        <v>0.1517</v>
      </c>
      <c r="N224">
        <v>61.780299999999997</v>
      </c>
      <c r="O224">
        <v>9.8214000000000006</v>
      </c>
      <c r="P224">
        <v>71.599999999999994</v>
      </c>
      <c r="Q224">
        <v>47.785200000000003</v>
      </c>
      <c r="R224">
        <v>7.5964999999999998</v>
      </c>
      <c r="S224">
        <v>55.4</v>
      </c>
      <c r="T224">
        <v>215.1121</v>
      </c>
      <c r="W224">
        <v>0</v>
      </c>
      <c r="X224">
        <v>17.9267</v>
      </c>
      <c r="Y224">
        <v>13.8</v>
      </c>
      <c r="Z224">
        <v>842</v>
      </c>
      <c r="AA224">
        <v>830</v>
      </c>
      <c r="AB224">
        <v>866</v>
      </c>
      <c r="AC224">
        <v>92</v>
      </c>
      <c r="AD224">
        <v>12.69</v>
      </c>
      <c r="AE224">
        <v>0.28999999999999998</v>
      </c>
      <c r="AF224">
        <v>978</v>
      </c>
      <c r="AG224">
        <v>-9</v>
      </c>
      <c r="AH224">
        <v>83</v>
      </c>
      <c r="AI224">
        <v>29</v>
      </c>
      <c r="AJ224">
        <v>191</v>
      </c>
      <c r="AK224">
        <v>170</v>
      </c>
      <c r="AL224">
        <v>5.7</v>
      </c>
      <c r="AM224">
        <v>176</v>
      </c>
      <c r="AN224" t="s">
        <v>155</v>
      </c>
      <c r="AO224">
        <v>2</v>
      </c>
      <c r="AP224" s="28">
        <v>0.78828703703703706</v>
      </c>
      <c r="AQ224">
        <v>47.158594999999998</v>
      </c>
      <c r="AR224">
        <v>-88.489697000000007</v>
      </c>
      <c r="AS224">
        <v>305.39999999999998</v>
      </c>
      <c r="AT224">
        <v>0</v>
      </c>
      <c r="AU224">
        <v>12</v>
      </c>
      <c r="AV224">
        <v>9</v>
      </c>
      <c r="AW224" t="s">
        <v>205</v>
      </c>
      <c r="AX224">
        <v>1.1000000000000001</v>
      </c>
      <c r="AY224">
        <v>1.7</v>
      </c>
      <c r="AZ224">
        <v>2</v>
      </c>
      <c r="BA224">
        <v>14.545</v>
      </c>
      <c r="BB224">
        <v>99.01</v>
      </c>
      <c r="BC224">
        <v>6.81</v>
      </c>
      <c r="BD224">
        <v>1.5249999999999999</v>
      </c>
      <c r="BE224">
        <v>2965.53</v>
      </c>
      <c r="BF224">
        <v>149.06200000000001</v>
      </c>
      <c r="BG224">
        <v>9.9890000000000008</v>
      </c>
      <c r="BH224">
        <v>1.5880000000000001</v>
      </c>
      <c r="BI224">
        <v>11.577</v>
      </c>
      <c r="BJ224">
        <v>7.726</v>
      </c>
      <c r="BK224">
        <v>1.228</v>
      </c>
      <c r="BL224">
        <v>8.9550000000000001</v>
      </c>
      <c r="BM224">
        <v>10.470599999999999</v>
      </c>
      <c r="BQ224">
        <v>20125.082999999999</v>
      </c>
      <c r="BR224">
        <v>8.6060000000000008E-3</v>
      </c>
      <c r="BS224">
        <v>-5</v>
      </c>
      <c r="BT224">
        <v>5.0000000000000001E-3</v>
      </c>
      <c r="BU224">
        <v>0.210309</v>
      </c>
    </row>
    <row r="225" spans="1:73" x14ac:dyDescent="0.25">
      <c r="A225" s="26">
        <v>43529</v>
      </c>
      <c r="B225" s="27">
        <v>0.57994910879629635</v>
      </c>
      <c r="C225">
        <v>1.95</v>
      </c>
      <c r="D225">
        <v>0.15939999999999999</v>
      </c>
      <c r="E225">
        <v>1593.526971</v>
      </c>
      <c r="F225">
        <v>63.8</v>
      </c>
      <c r="G225">
        <v>9.5</v>
      </c>
      <c r="H225">
        <v>221.2</v>
      </c>
      <c r="J225">
        <v>18.2</v>
      </c>
      <c r="K225">
        <v>0.98499999999999999</v>
      </c>
      <c r="L225">
        <v>1.9207000000000001</v>
      </c>
      <c r="M225">
        <v>0.157</v>
      </c>
      <c r="N225">
        <v>62.825600000000001</v>
      </c>
      <c r="O225">
        <v>9.3290000000000006</v>
      </c>
      <c r="P225">
        <v>72.2</v>
      </c>
      <c r="Q225">
        <v>48.593699999999998</v>
      </c>
      <c r="R225">
        <v>7.2157</v>
      </c>
      <c r="S225">
        <v>55.8</v>
      </c>
      <c r="T225">
        <v>221.17740000000001</v>
      </c>
      <c r="W225">
        <v>0</v>
      </c>
      <c r="X225">
        <v>17.926100000000002</v>
      </c>
      <c r="Y225">
        <v>13.8</v>
      </c>
      <c r="Z225">
        <v>842</v>
      </c>
      <c r="AA225">
        <v>831</v>
      </c>
      <c r="AB225">
        <v>865</v>
      </c>
      <c r="AC225">
        <v>92</v>
      </c>
      <c r="AD225">
        <v>12.69</v>
      </c>
      <c r="AE225">
        <v>0.28999999999999998</v>
      </c>
      <c r="AF225">
        <v>978</v>
      </c>
      <c r="AG225">
        <v>-9</v>
      </c>
      <c r="AH225">
        <v>83</v>
      </c>
      <c r="AI225">
        <v>29</v>
      </c>
      <c r="AJ225">
        <v>191.6</v>
      </c>
      <c r="AK225">
        <v>170</v>
      </c>
      <c r="AL225">
        <v>5.8</v>
      </c>
      <c r="AM225">
        <v>175.6</v>
      </c>
      <c r="AN225" t="s">
        <v>155</v>
      </c>
      <c r="AO225">
        <v>2</v>
      </c>
      <c r="AP225" s="28">
        <v>0.7882986111111111</v>
      </c>
      <c r="AQ225">
        <v>47.158594999999998</v>
      </c>
      <c r="AR225">
        <v>-88.489697000000007</v>
      </c>
      <c r="AS225">
        <v>305.60000000000002</v>
      </c>
      <c r="AT225">
        <v>0</v>
      </c>
      <c r="AU225">
        <v>12</v>
      </c>
      <c r="AV225">
        <v>9</v>
      </c>
      <c r="AW225" t="s">
        <v>205</v>
      </c>
      <c r="AX225">
        <v>1.1000000000000001</v>
      </c>
      <c r="AY225">
        <v>1.7</v>
      </c>
      <c r="AZ225">
        <v>2</v>
      </c>
      <c r="BA225">
        <v>14.545</v>
      </c>
      <c r="BB225">
        <v>98.73</v>
      </c>
      <c r="BC225">
        <v>6.79</v>
      </c>
      <c r="BD225">
        <v>1.528</v>
      </c>
      <c r="BE225">
        <v>2957.0659999999998</v>
      </c>
      <c r="BF225">
        <v>153.80199999999999</v>
      </c>
      <c r="BG225">
        <v>10.129</v>
      </c>
      <c r="BH225">
        <v>1.504</v>
      </c>
      <c r="BI225">
        <v>11.634</v>
      </c>
      <c r="BJ225">
        <v>7.835</v>
      </c>
      <c r="BK225">
        <v>1.163</v>
      </c>
      <c r="BL225">
        <v>8.9979999999999993</v>
      </c>
      <c r="BM225">
        <v>10.7355</v>
      </c>
      <c r="BQ225">
        <v>20067.643</v>
      </c>
      <c r="BR225">
        <v>9.6050000000000007E-3</v>
      </c>
      <c r="BS225">
        <v>-5</v>
      </c>
      <c r="BT225">
        <v>5.0000000000000001E-3</v>
      </c>
      <c r="BU225">
        <v>0.234732</v>
      </c>
    </row>
    <row r="226" spans="1:73" x14ac:dyDescent="0.25">
      <c r="A226" s="26">
        <v>43529</v>
      </c>
      <c r="B226" s="27">
        <v>0.57996068287037039</v>
      </c>
      <c r="C226">
        <v>1.95</v>
      </c>
      <c r="D226">
        <v>0.16400000000000001</v>
      </c>
      <c r="E226">
        <v>1640</v>
      </c>
      <c r="F226">
        <v>65.099999999999994</v>
      </c>
      <c r="G226">
        <v>8.8000000000000007</v>
      </c>
      <c r="H226">
        <v>225.6</v>
      </c>
      <c r="J226">
        <v>18.100000000000001</v>
      </c>
      <c r="K226">
        <v>0.9849</v>
      </c>
      <c r="L226">
        <v>1.921</v>
      </c>
      <c r="M226">
        <v>0.1615</v>
      </c>
      <c r="N226">
        <v>64.102599999999995</v>
      </c>
      <c r="O226">
        <v>8.6750000000000007</v>
      </c>
      <c r="P226">
        <v>72.8</v>
      </c>
      <c r="Q226">
        <v>49.581400000000002</v>
      </c>
      <c r="R226">
        <v>6.7099000000000002</v>
      </c>
      <c r="S226">
        <v>56.3</v>
      </c>
      <c r="T226">
        <v>225.57</v>
      </c>
      <c r="W226">
        <v>0</v>
      </c>
      <c r="X226">
        <v>17.827000000000002</v>
      </c>
      <c r="Y226">
        <v>13.8</v>
      </c>
      <c r="Z226">
        <v>842</v>
      </c>
      <c r="AA226">
        <v>831</v>
      </c>
      <c r="AB226">
        <v>866</v>
      </c>
      <c r="AC226">
        <v>92</v>
      </c>
      <c r="AD226">
        <v>12.69</v>
      </c>
      <c r="AE226">
        <v>0.28999999999999998</v>
      </c>
      <c r="AF226">
        <v>978</v>
      </c>
      <c r="AG226">
        <v>-9</v>
      </c>
      <c r="AH226">
        <v>83</v>
      </c>
      <c r="AI226">
        <v>29</v>
      </c>
      <c r="AJ226">
        <v>192</v>
      </c>
      <c r="AK226">
        <v>170</v>
      </c>
      <c r="AL226">
        <v>5.8</v>
      </c>
      <c r="AM226">
        <v>175.3</v>
      </c>
      <c r="AN226" t="s">
        <v>155</v>
      </c>
      <c r="AO226">
        <v>2</v>
      </c>
      <c r="AP226" s="28">
        <v>0.78831018518518514</v>
      </c>
      <c r="AQ226">
        <v>47.158594999999998</v>
      </c>
      <c r="AR226">
        <v>-88.489697000000007</v>
      </c>
      <c r="AS226">
        <v>305.7</v>
      </c>
      <c r="AT226">
        <v>0</v>
      </c>
      <c r="AU226">
        <v>12</v>
      </c>
      <c r="AV226">
        <v>9</v>
      </c>
      <c r="AW226" t="s">
        <v>205</v>
      </c>
      <c r="AX226">
        <v>1.1000000000000001</v>
      </c>
      <c r="AY226">
        <v>1.7</v>
      </c>
      <c r="AZ226">
        <v>2</v>
      </c>
      <c r="BA226">
        <v>14.545</v>
      </c>
      <c r="BB226">
        <v>98.48</v>
      </c>
      <c r="BC226">
        <v>6.77</v>
      </c>
      <c r="BD226">
        <v>1.5309999999999999</v>
      </c>
      <c r="BE226">
        <v>2949.9259999999999</v>
      </c>
      <c r="BF226">
        <v>157.87100000000001</v>
      </c>
      <c r="BG226">
        <v>10.308</v>
      </c>
      <c r="BH226">
        <v>1.395</v>
      </c>
      <c r="BI226">
        <v>11.704000000000001</v>
      </c>
      <c r="BJ226">
        <v>7.9729999999999999</v>
      </c>
      <c r="BK226">
        <v>1.079</v>
      </c>
      <c r="BL226">
        <v>9.0519999999999996</v>
      </c>
      <c r="BM226">
        <v>10.920299999999999</v>
      </c>
      <c r="BQ226">
        <v>19904.848999999998</v>
      </c>
      <c r="BR226">
        <v>9.3939999999999996E-3</v>
      </c>
      <c r="BS226">
        <v>-5</v>
      </c>
      <c r="BT226">
        <v>5.0000000000000001E-3</v>
      </c>
      <c r="BU226">
        <v>0.229575</v>
      </c>
    </row>
    <row r="227" spans="1:73" x14ac:dyDescent="0.25">
      <c r="A227" s="26">
        <v>43529</v>
      </c>
      <c r="B227" s="27">
        <v>0.57997225694444443</v>
      </c>
      <c r="C227">
        <v>1.9590000000000001</v>
      </c>
      <c r="D227">
        <v>0.16400000000000001</v>
      </c>
      <c r="E227">
        <v>1640</v>
      </c>
      <c r="F227">
        <v>66.3</v>
      </c>
      <c r="G227">
        <v>8.1999999999999993</v>
      </c>
      <c r="H227">
        <v>228.6</v>
      </c>
      <c r="J227">
        <v>18.100000000000001</v>
      </c>
      <c r="K227">
        <v>0.98480000000000001</v>
      </c>
      <c r="L227">
        <v>1.9289000000000001</v>
      </c>
      <c r="M227">
        <v>0.1615</v>
      </c>
      <c r="N227">
        <v>65.276700000000005</v>
      </c>
      <c r="O227">
        <v>8.1195000000000004</v>
      </c>
      <c r="P227">
        <v>73.400000000000006</v>
      </c>
      <c r="Q227">
        <v>50.4895</v>
      </c>
      <c r="R227">
        <v>6.2801999999999998</v>
      </c>
      <c r="S227">
        <v>56.8</v>
      </c>
      <c r="T227">
        <v>228.62389999999999</v>
      </c>
      <c r="W227">
        <v>0</v>
      </c>
      <c r="X227">
        <v>17.825199999999999</v>
      </c>
      <c r="Y227">
        <v>14</v>
      </c>
      <c r="Z227">
        <v>841</v>
      </c>
      <c r="AA227">
        <v>830</v>
      </c>
      <c r="AB227">
        <v>865</v>
      </c>
      <c r="AC227">
        <v>92</v>
      </c>
      <c r="AD227">
        <v>12.69</v>
      </c>
      <c r="AE227">
        <v>0.28999999999999998</v>
      </c>
      <c r="AF227">
        <v>978</v>
      </c>
      <c r="AG227">
        <v>-9</v>
      </c>
      <c r="AH227">
        <v>83</v>
      </c>
      <c r="AI227">
        <v>29</v>
      </c>
      <c r="AJ227">
        <v>192</v>
      </c>
      <c r="AK227">
        <v>170</v>
      </c>
      <c r="AL227">
        <v>5.7</v>
      </c>
      <c r="AM227">
        <v>175.1</v>
      </c>
      <c r="AN227" t="s">
        <v>155</v>
      </c>
      <c r="AO227">
        <v>2</v>
      </c>
      <c r="AP227" s="28">
        <v>0.78832175925925929</v>
      </c>
      <c r="AQ227">
        <v>47.158594999999998</v>
      </c>
      <c r="AR227">
        <v>-88.489697000000007</v>
      </c>
      <c r="AS227">
        <v>305.8</v>
      </c>
      <c r="AT227">
        <v>0</v>
      </c>
      <c r="AU227">
        <v>12</v>
      </c>
      <c r="AV227">
        <v>9</v>
      </c>
      <c r="AW227" t="s">
        <v>205</v>
      </c>
      <c r="AX227">
        <v>1.1000000000000001</v>
      </c>
      <c r="AY227">
        <v>1.7</v>
      </c>
      <c r="AZ227">
        <v>2</v>
      </c>
      <c r="BA227">
        <v>14.545</v>
      </c>
      <c r="BB227">
        <v>98.09</v>
      </c>
      <c r="BC227">
        <v>6.74</v>
      </c>
      <c r="BD227">
        <v>1.542</v>
      </c>
      <c r="BE227">
        <v>2950.3560000000002</v>
      </c>
      <c r="BF227">
        <v>157.23400000000001</v>
      </c>
      <c r="BG227">
        <v>10.456</v>
      </c>
      <c r="BH227">
        <v>1.3009999999999999</v>
      </c>
      <c r="BI227">
        <v>11.757</v>
      </c>
      <c r="BJ227">
        <v>8.0869999999999997</v>
      </c>
      <c r="BK227">
        <v>1.006</v>
      </c>
      <c r="BL227">
        <v>9.093</v>
      </c>
      <c r="BM227">
        <v>11.0245</v>
      </c>
      <c r="BQ227">
        <v>19824.503000000001</v>
      </c>
      <c r="BR227">
        <v>8.9999999999999993E-3</v>
      </c>
      <c r="BS227">
        <v>-5</v>
      </c>
      <c r="BT227">
        <v>5.0000000000000001E-3</v>
      </c>
      <c r="BU227">
        <v>0.21993699999999999</v>
      </c>
    </row>
    <row r="228" spans="1:73" x14ac:dyDescent="0.25">
      <c r="A228" s="26">
        <v>43529</v>
      </c>
      <c r="B228" s="27">
        <v>0.57998383101851847</v>
      </c>
      <c r="C228">
        <v>1.96</v>
      </c>
      <c r="D228">
        <v>0.16400000000000001</v>
      </c>
      <c r="E228">
        <v>1640.1295339999999</v>
      </c>
      <c r="F228">
        <v>67.5</v>
      </c>
      <c r="G228">
        <v>7.8</v>
      </c>
      <c r="H228">
        <v>220.1</v>
      </c>
      <c r="J228">
        <v>18.100000000000001</v>
      </c>
      <c r="K228">
        <v>0.98480000000000001</v>
      </c>
      <c r="L228">
        <v>1.9301999999999999</v>
      </c>
      <c r="M228">
        <v>0.1615</v>
      </c>
      <c r="N228">
        <v>66.456000000000003</v>
      </c>
      <c r="O228">
        <v>7.6546000000000003</v>
      </c>
      <c r="P228">
        <v>74.099999999999994</v>
      </c>
      <c r="Q228">
        <v>51.401600000000002</v>
      </c>
      <c r="R228">
        <v>5.9206000000000003</v>
      </c>
      <c r="S228">
        <v>57.3</v>
      </c>
      <c r="T228">
        <v>220.1103</v>
      </c>
      <c r="W228">
        <v>0</v>
      </c>
      <c r="X228">
        <v>17.8248</v>
      </c>
      <c r="Y228">
        <v>13.8</v>
      </c>
      <c r="Z228">
        <v>842</v>
      </c>
      <c r="AA228">
        <v>831</v>
      </c>
      <c r="AB228">
        <v>866</v>
      </c>
      <c r="AC228">
        <v>92</v>
      </c>
      <c r="AD228">
        <v>12.69</v>
      </c>
      <c r="AE228">
        <v>0.28999999999999998</v>
      </c>
      <c r="AF228">
        <v>978</v>
      </c>
      <c r="AG228">
        <v>-9</v>
      </c>
      <c r="AH228">
        <v>83</v>
      </c>
      <c r="AI228">
        <v>29</v>
      </c>
      <c r="AJ228">
        <v>192</v>
      </c>
      <c r="AK228">
        <v>170</v>
      </c>
      <c r="AL228">
        <v>5.7</v>
      </c>
      <c r="AM228">
        <v>175.5</v>
      </c>
      <c r="AN228" t="s">
        <v>155</v>
      </c>
      <c r="AO228">
        <v>2</v>
      </c>
      <c r="AP228" s="28">
        <v>0.78833333333333344</v>
      </c>
      <c r="AQ228">
        <v>47.158594999999998</v>
      </c>
      <c r="AR228">
        <v>-88.489697000000007</v>
      </c>
      <c r="AS228">
        <v>305.89999999999998</v>
      </c>
      <c r="AT228">
        <v>0</v>
      </c>
      <c r="AU228">
        <v>12</v>
      </c>
      <c r="AV228">
        <v>9</v>
      </c>
      <c r="AW228" t="s">
        <v>205</v>
      </c>
      <c r="AX228">
        <v>1.1000000000000001</v>
      </c>
      <c r="AY228">
        <v>1.7</v>
      </c>
      <c r="AZ228">
        <v>2</v>
      </c>
      <c r="BA228">
        <v>14.545</v>
      </c>
      <c r="BB228">
        <v>98.07</v>
      </c>
      <c r="BC228">
        <v>6.74</v>
      </c>
      <c r="BD228">
        <v>1.544</v>
      </c>
      <c r="BE228">
        <v>2951.6950000000002</v>
      </c>
      <c r="BF228">
        <v>157.20699999999999</v>
      </c>
      <c r="BG228">
        <v>10.641999999999999</v>
      </c>
      <c r="BH228">
        <v>1.226</v>
      </c>
      <c r="BI228">
        <v>11.868</v>
      </c>
      <c r="BJ228">
        <v>8.2319999999999993</v>
      </c>
      <c r="BK228">
        <v>0.94799999999999995</v>
      </c>
      <c r="BL228">
        <v>9.18</v>
      </c>
      <c r="BM228">
        <v>10.611499999999999</v>
      </c>
      <c r="BQ228">
        <v>19819.492999999999</v>
      </c>
      <c r="BR228">
        <v>8.3949999999999997E-3</v>
      </c>
      <c r="BS228">
        <v>-5</v>
      </c>
      <c r="BT228">
        <v>5.0000000000000001E-3</v>
      </c>
      <c r="BU228">
        <v>0.20514299999999999</v>
      </c>
    </row>
    <row r="229" spans="1:73" x14ac:dyDescent="0.25">
      <c r="A229" s="26">
        <v>43529</v>
      </c>
      <c r="B229" s="27">
        <v>0.57999540509259262</v>
      </c>
      <c r="C229">
        <v>1.9550000000000001</v>
      </c>
      <c r="D229">
        <v>0.1666</v>
      </c>
      <c r="E229">
        <v>1666.0362689999999</v>
      </c>
      <c r="F229">
        <v>68.5</v>
      </c>
      <c r="G229">
        <v>7.4</v>
      </c>
      <c r="H229">
        <v>225.7</v>
      </c>
      <c r="J229">
        <v>18.100000000000001</v>
      </c>
      <c r="K229">
        <v>0.98480000000000001</v>
      </c>
      <c r="L229">
        <v>1.9252</v>
      </c>
      <c r="M229">
        <v>0.1641</v>
      </c>
      <c r="N229">
        <v>67.415899999999993</v>
      </c>
      <c r="O229">
        <v>7.3238000000000003</v>
      </c>
      <c r="P229">
        <v>74.7</v>
      </c>
      <c r="Q229">
        <v>52.144100000000002</v>
      </c>
      <c r="R229">
        <v>5.6647999999999996</v>
      </c>
      <c r="S229">
        <v>57.8</v>
      </c>
      <c r="T229">
        <v>225.6602</v>
      </c>
      <c r="W229">
        <v>0</v>
      </c>
      <c r="X229">
        <v>17.825600000000001</v>
      </c>
      <c r="Y229">
        <v>13.8</v>
      </c>
      <c r="Z229">
        <v>842</v>
      </c>
      <c r="AA229">
        <v>830</v>
      </c>
      <c r="AB229">
        <v>866</v>
      </c>
      <c r="AC229">
        <v>92</v>
      </c>
      <c r="AD229">
        <v>12.69</v>
      </c>
      <c r="AE229">
        <v>0.28999999999999998</v>
      </c>
      <c r="AF229">
        <v>978</v>
      </c>
      <c r="AG229">
        <v>-9</v>
      </c>
      <c r="AH229">
        <v>83</v>
      </c>
      <c r="AI229">
        <v>29</v>
      </c>
      <c r="AJ229">
        <v>192</v>
      </c>
      <c r="AK229">
        <v>170</v>
      </c>
      <c r="AL229">
        <v>5.8</v>
      </c>
      <c r="AM229">
        <v>175.8</v>
      </c>
      <c r="AN229" t="s">
        <v>155</v>
      </c>
      <c r="AO229">
        <v>2</v>
      </c>
      <c r="AP229" s="28">
        <v>0.78834490740740737</v>
      </c>
      <c r="AQ229">
        <v>47.158594999999998</v>
      </c>
      <c r="AR229">
        <v>-88.489697000000007</v>
      </c>
      <c r="AS229">
        <v>306</v>
      </c>
      <c r="AT229">
        <v>0</v>
      </c>
      <c r="AU229">
        <v>12</v>
      </c>
      <c r="AV229">
        <v>9</v>
      </c>
      <c r="AW229" t="s">
        <v>205</v>
      </c>
      <c r="AX229">
        <v>1.1000000000000001</v>
      </c>
      <c r="AY229">
        <v>1.7</v>
      </c>
      <c r="AZ229">
        <v>2</v>
      </c>
      <c r="BA229">
        <v>14.545</v>
      </c>
      <c r="BB229">
        <v>98.16</v>
      </c>
      <c r="BC229">
        <v>6.75</v>
      </c>
      <c r="BD229">
        <v>1.5389999999999999</v>
      </c>
      <c r="BE229">
        <v>2946.723</v>
      </c>
      <c r="BF229">
        <v>159.846</v>
      </c>
      <c r="BG229">
        <v>10.805999999999999</v>
      </c>
      <c r="BH229">
        <v>1.1739999999999999</v>
      </c>
      <c r="BI229">
        <v>11.98</v>
      </c>
      <c r="BJ229">
        <v>8.3580000000000005</v>
      </c>
      <c r="BK229">
        <v>0.90800000000000003</v>
      </c>
      <c r="BL229">
        <v>9.266</v>
      </c>
      <c r="BM229">
        <v>10.8893</v>
      </c>
      <c r="BQ229">
        <v>19838.844000000001</v>
      </c>
      <c r="BR229">
        <v>8.6060000000000008E-3</v>
      </c>
      <c r="BS229">
        <v>-5</v>
      </c>
      <c r="BT229">
        <v>5.0000000000000001E-3</v>
      </c>
      <c r="BU229">
        <v>0.21029900000000001</v>
      </c>
    </row>
    <row r="230" spans="1:73" x14ac:dyDescent="0.25">
      <c r="A230" s="26">
        <v>43529</v>
      </c>
      <c r="B230" s="27">
        <v>0.58000697916666666</v>
      </c>
      <c r="C230">
        <v>1.95</v>
      </c>
      <c r="D230">
        <v>0.1726</v>
      </c>
      <c r="E230">
        <v>1726.046319</v>
      </c>
      <c r="F230">
        <v>69.2</v>
      </c>
      <c r="G230">
        <v>7</v>
      </c>
      <c r="H230">
        <v>233.2</v>
      </c>
      <c r="J230">
        <v>18.100000000000001</v>
      </c>
      <c r="K230">
        <v>0.98480000000000001</v>
      </c>
      <c r="L230">
        <v>1.9204000000000001</v>
      </c>
      <c r="M230">
        <v>0.17</v>
      </c>
      <c r="N230">
        <v>68.142499999999998</v>
      </c>
      <c r="O230">
        <v>6.9020000000000001</v>
      </c>
      <c r="P230">
        <v>75</v>
      </c>
      <c r="Q230">
        <v>52.706099999999999</v>
      </c>
      <c r="R230">
        <v>5.3384999999999998</v>
      </c>
      <c r="S230">
        <v>58</v>
      </c>
      <c r="T230">
        <v>233.2</v>
      </c>
      <c r="W230">
        <v>0</v>
      </c>
      <c r="X230">
        <v>17.825500000000002</v>
      </c>
      <c r="Y230">
        <v>13.9</v>
      </c>
      <c r="Z230">
        <v>841</v>
      </c>
      <c r="AA230">
        <v>830</v>
      </c>
      <c r="AB230">
        <v>865</v>
      </c>
      <c r="AC230">
        <v>92</v>
      </c>
      <c r="AD230">
        <v>12.69</v>
      </c>
      <c r="AE230">
        <v>0.28999999999999998</v>
      </c>
      <c r="AF230">
        <v>978</v>
      </c>
      <c r="AG230">
        <v>-9</v>
      </c>
      <c r="AH230">
        <v>83</v>
      </c>
      <c r="AI230">
        <v>29</v>
      </c>
      <c r="AJ230">
        <v>192</v>
      </c>
      <c r="AK230">
        <v>170</v>
      </c>
      <c r="AL230">
        <v>5.8</v>
      </c>
      <c r="AM230">
        <v>176</v>
      </c>
      <c r="AN230" t="s">
        <v>155</v>
      </c>
      <c r="AO230">
        <v>2</v>
      </c>
      <c r="AP230" s="28">
        <v>0.78835648148148152</v>
      </c>
      <c r="AQ230">
        <v>47.158594999999998</v>
      </c>
      <c r="AR230">
        <v>-88.489697000000007</v>
      </c>
      <c r="AS230">
        <v>306.10000000000002</v>
      </c>
      <c r="AT230">
        <v>0</v>
      </c>
      <c r="AU230">
        <v>12</v>
      </c>
      <c r="AV230">
        <v>9</v>
      </c>
      <c r="AW230" t="s">
        <v>205</v>
      </c>
      <c r="AX230">
        <v>1.1000000000000001</v>
      </c>
      <c r="AY230">
        <v>1.7</v>
      </c>
      <c r="AZ230">
        <v>2</v>
      </c>
      <c r="BA230">
        <v>14.545</v>
      </c>
      <c r="BB230">
        <v>98.06</v>
      </c>
      <c r="BC230">
        <v>6.74</v>
      </c>
      <c r="BD230">
        <v>1.54</v>
      </c>
      <c r="BE230">
        <v>2936.7420000000002</v>
      </c>
      <c r="BF230">
        <v>165.44800000000001</v>
      </c>
      <c r="BG230">
        <v>10.912000000000001</v>
      </c>
      <c r="BH230">
        <v>1.105</v>
      </c>
      <c r="BI230">
        <v>12.018000000000001</v>
      </c>
      <c r="BJ230">
        <v>8.44</v>
      </c>
      <c r="BK230">
        <v>0.85499999999999998</v>
      </c>
      <c r="BL230">
        <v>9.2949999999999999</v>
      </c>
      <c r="BM230">
        <v>11.242599999999999</v>
      </c>
      <c r="BQ230">
        <v>19820.215</v>
      </c>
      <c r="BR230">
        <v>8.3940000000000004E-3</v>
      </c>
      <c r="BS230">
        <v>-5</v>
      </c>
      <c r="BT230">
        <v>5.0000000000000001E-3</v>
      </c>
      <c r="BU230">
        <v>0.205128</v>
      </c>
    </row>
    <row r="231" spans="1:73" x14ac:dyDescent="0.25">
      <c r="A231" s="26">
        <v>43529</v>
      </c>
      <c r="B231" s="27">
        <v>0.58001855324074081</v>
      </c>
      <c r="C231">
        <v>1.95</v>
      </c>
      <c r="D231">
        <v>0.17549999999999999</v>
      </c>
      <c r="E231">
        <v>1755.165992</v>
      </c>
      <c r="F231">
        <v>69.7</v>
      </c>
      <c r="G231">
        <v>6.5</v>
      </c>
      <c r="H231">
        <v>235.4</v>
      </c>
      <c r="J231">
        <v>18.100000000000001</v>
      </c>
      <c r="K231">
        <v>0.98480000000000001</v>
      </c>
      <c r="L231">
        <v>1.9204000000000001</v>
      </c>
      <c r="M231">
        <v>0.17280000000000001</v>
      </c>
      <c r="N231">
        <v>68.636300000000006</v>
      </c>
      <c r="O231">
        <v>6.4059999999999997</v>
      </c>
      <c r="P231">
        <v>75</v>
      </c>
      <c r="Q231">
        <v>53.088000000000001</v>
      </c>
      <c r="R231">
        <v>4.9549000000000003</v>
      </c>
      <c r="S231">
        <v>58</v>
      </c>
      <c r="T231">
        <v>235.38030000000001</v>
      </c>
      <c r="W231">
        <v>0</v>
      </c>
      <c r="X231">
        <v>17.824999999999999</v>
      </c>
      <c r="Y231">
        <v>13.6</v>
      </c>
      <c r="Z231">
        <v>843</v>
      </c>
      <c r="AA231">
        <v>831</v>
      </c>
      <c r="AB231">
        <v>866</v>
      </c>
      <c r="AC231">
        <v>92</v>
      </c>
      <c r="AD231">
        <v>12.69</v>
      </c>
      <c r="AE231">
        <v>0.28999999999999998</v>
      </c>
      <c r="AF231">
        <v>978</v>
      </c>
      <c r="AG231">
        <v>-9</v>
      </c>
      <c r="AH231">
        <v>83</v>
      </c>
      <c r="AI231">
        <v>29</v>
      </c>
      <c r="AJ231">
        <v>192</v>
      </c>
      <c r="AK231">
        <v>170</v>
      </c>
      <c r="AL231">
        <v>5.8</v>
      </c>
      <c r="AM231">
        <v>176</v>
      </c>
      <c r="AN231" t="s">
        <v>155</v>
      </c>
      <c r="AO231">
        <v>2</v>
      </c>
      <c r="AP231" s="28">
        <v>0.78836805555555556</v>
      </c>
      <c r="AQ231">
        <v>47.158594999999998</v>
      </c>
      <c r="AR231">
        <v>-88.489697000000007</v>
      </c>
      <c r="AS231">
        <v>306.3</v>
      </c>
      <c r="AT231">
        <v>0</v>
      </c>
      <c r="AU231">
        <v>12</v>
      </c>
      <c r="AV231">
        <v>9</v>
      </c>
      <c r="AW231" t="s">
        <v>205</v>
      </c>
      <c r="AX231">
        <v>1.1000000000000001</v>
      </c>
      <c r="AY231">
        <v>1.7</v>
      </c>
      <c r="AZ231">
        <v>2</v>
      </c>
      <c r="BA231">
        <v>14.545</v>
      </c>
      <c r="BB231">
        <v>97.92</v>
      </c>
      <c r="BC231">
        <v>6.73</v>
      </c>
      <c r="BD231">
        <v>1.5429999999999999</v>
      </c>
      <c r="BE231">
        <v>2932.3789999999999</v>
      </c>
      <c r="BF231">
        <v>167.989</v>
      </c>
      <c r="BG231">
        <v>10.976000000000001</v>
      </c>
      <c r="BH231">
        <v>1.024</v>
      </c>
      <c r="BI231">
        <v>12</v>
      </c>
      <c r="BJ231">
        <v>8.4890000000000008</v>
      </c>
      <c r="BK231">
        <v>0.79200000000000004</v>
      </c>
      <c r="BL231">
        <v>9.282</v>
      </c>
      <c r="BM231">
        <v>11.331099999999999</v>
      </c>
      <c r="BQ231">
        <v>19790.767</v>
      </c>
      <c r="BR231">
        <v>8.6060000000000008E-3</v>
      </c>
      <c r="BS231">
        <v>-5</v>
      </c>
      <c r="BT231">
        <v>5.0000000000000001E-3</v>
      </c>
      <c r="BU231">
        <v>0.210309</v>
      </c>
    </row>
    <row r="232" spans="1:73" x14ac:dyDescent="0.25">
      <c r="A232" s="26">
        <v>43529</v>
      </c>
      <c r="B232" s="27">
        <v>0.58003012731481485</v>
      </c>
      <c r="C232">
        <v>1.95</v>
      </c>
      <c r="D232">
        <v>0.17599999999999999</v>
      </c>
      <c r="E232">
        <v>1760</v>
      </c>
      <c r="F232">
        <v>70.099999999999994</v>
      </c>
      <c r="G232">
        <v>5.7</v>
      </c>
      <c r="H232">
        <v>245.7</v>
      </c>
      <c r="J232">
        <v>18.100000000000001</v>
      </c>
      <c r="K232">
        <v>0.98480000000000001</v>
      </c>
      <c r="L232">
        <v>1.9202999999999999</v>
      </c>
      <c r="M232">
        <v>0.17330000000000001</v>
      </c>
      <c r="N232">
        <v>68.998000000000005</v>
      </c>
      <c r="O232">
        <v>5.6589</v>
      </c>
      <c r="P232">
        <v>74.7</v>
      </c>
      <c r="Q232">
        <v>53.367800000000003</v>
      </c>
      <c r="R232">
        <v>4.3769999999999998</v>
      </c>
      <c r="S232">
        <v>57.7</v>
      </c>
      <c r="T232">
        <v>245.6909</v>
      </c>
      <c r="W232">
        <v>0</v>
      </c>
      <c r="X232">
        <v>17.8248</v>
      </c>
      <c r="Y232">
        <v>13.4</v>
      </c>
      <c r="Z232">
        <v>845</v>
      </c>
      <c r="AA232">
        <v>832</v>
      </c>
      <c r="AB232">
        <v>867</v>
      </c>
      <c r="AC232">
        <v>92</v>
      </c>
      <c r="AD232">
        <v>12.69</v>
      </c>
      <c r="AE232">
        <v>0.28999999999999998</v>
      </c>
      <c r="AF232">
        <v>978</v>
      </c>
      <c r="AG232">
        <v>-9</v>
      </c>
      <c r="AH232">
        <v>83</v>
      </c>
      <c r="AI232">
        <v>29</v>
      </c>
      <c r="AJ232">
        <v>192</v>
      </c>
      <c r="AK232">
        <v>170</v>
      </c>
      <c r="AL232">
        <v>5.8</v>
      </c>
      <c r="AM232">
        <v>176</v>
      </c>
      <c r="AN232" t="s">
        <v>155</v>
      </c>
      <c r="AO232">
        <v>2</v>
      </c>
      <c r="AP232" s="28">
        <v>0.7883796296296296</v>
      </c>
      <c r="AQ232">
        <v>47.158594999999998</v>
      </c>
      <c r="AR232">
        <v>-88.489697000000007</v>
      </c>
      <c r="AS232">
        <v>306.5</v>
      </c>
      <c r="AT232">
        <v>0</v>
      </c>
      <c r="AU232">
        <v>12</v>
      </c>
      <c r="AV232">
        <v>9</v>
      </c>
      <c r="AW232" t="s">
        <v>205</v>
      </c>
      <c r="AX232">
        <v>1.1000000000000001</v>
      </c>
      <c r="AY232">
        <v>1.7</v>
      </c>
      <c r="AZ232">
        <v>2</v>
      </c>
      <c r="BA232">
        <v>14.545</v>
      </c>
      <c r="BB232">
        <v>97.85</v>
      </c>
      <c r="BC232">
        <v>6.73</v>
      </c>
      <c r="BD232">
        <v>1.544</v>
      </c>
      <c r="BE232">
        <v>2930.252</v>
      </c>
      <c r="BF232">
        <v>168.33</v>
      </c>
      <c r="BG232">
        <v>11.026</v>
      </c>
      <c r="BH232">
        <v>0.90400000000000003</v>
      </c>
      <c r="BI232">
        <v>11.93</v>
      </c>
      <c r="BJ232">
        <v>8.5280000000000005</v>
      </c>
      <c r="BK232">
        <v>0.69899999999999995</v>
      </c>
      <c r="BL232">
        <v>9.2270000000000003</v>
      </c>
      <c r="BM232">
        <v>11.819100000000001</v>
      </c>
      <c r="BQ232">
        <v>19776.417000000001</v>
      </c>
      <c r="BR232">
        <v>8.9999999999999993E-3</v>
      </c>
      <c r="BS232">
        <v>-5</v>
      </c>
      <c r="BT232">
        <v>5.0000000000000001E-3</v>
      </c>
      <c r="BU232">
        <v>0.21993699999999999</v>
      </c>
    </row>
    <row r="233" spans="1:73" x14ac:dyDescent="0.25">
      <c r="A233" s="26">
        <v>43529</v>
      </c>
      <c r="B233" s="27">
        <v>0.58004170138888889</v>
      </c>
      <c r="C233">
        <v>1.95</v>
      </c>
      <c r="D233">
        <v>0.1762</v>
      </c>
      <c r="E233">
        <v>1761.6985850000001</v>
      </c>
      <c r="F233">
        <v>70.2</v>
      </c>
      <c r="G233">
        <v>5.2</v>
      </c>
      <c r="H233">
        <v>243.8</v>
      </c>
      <c r="J233">
        <v>18.100000000000001</v>
      </c>
      <c r="K233">
        <v>0.98480000000000001</v>
      </c>
      <c r="L233">
        <v>1.9202999999999999</v>
      </c>
      <c r="M233">
        <v>0.17349999999999999</v>
      </c>
      <c r="N233">
        <v>69.158600000000007</v>
      </c>
      <c r="O233">
        <v>5.0948000000000002</v>
      </c>
      <c r="P233">
        <v>74.3</v>
      </c>
      <c r="Q233">
        <v>53.491999999999997</v>
      </c>
      <c r="R233">
        <v>3.9407000000000001</v>
      </c>
      <c r="S233">
        <v>57.4</v>
      </c>
      <c r="T233">
        <v>243.84970000000001</v>
      </c>
      <c r="W233">
        <v>0</v>
      </c>
      <c r="X233">
        <v>17.8248</v>
      </c>
      <c r="Y233">
        <v>13.3</v>
      </c>
      <c r="Z233">
        <v>845</v>
      </c>
      <c r="AA233">
        <v>832</v>
      </c>
      <c r="AB233">
        <v>867</v>
      </c>
      <c r="AC233">
        <v>92</v>
      </c>
      <c r="AD233">
        <v>12.69</v>
      </c>
      <c r="AE233">
        <v>0.28999999999999998</v>
      </c>
      <c r="AF233">
        <v>978</v>
      </c>
      <c r="AG233">
        <v>-9</v>
      </c>
      <c r="AH233">
        <v>83</v>
      </c>
      <c r="AI233">
        <v>29</v>
      </c>
      <c r="AJ233">
        <v>192</v>
      </c>
      <c r="AK233">
        <v>169.4</v>
      </c>
      <c r="AL233">
        <v>5.8</v>
      </c>
      <c r="AM233">
        <v>176</v>
      </c>
      <c r="AN233" t="s">
        <v>155</v>
      </c>
      <c r="AO233">
        <v>2</v>
      </c>
      <c r="AP233" s="28">
        <v>0.78839120370370364</v>
      </c>
      <c r="AQ233">
        <v>47.158594999999998</v>
      </c>
      <c r="AR233">
        <v>-88.489697000000007</v>
      </c>
      <c r="AS233">
        <v>306.5</v>
      </c>
      <c r="AT233">
        <v>0</v>
      </c>
      <c r="AU233">
        <v>12</v>
      </c>
      <c r="AV233">
        <v>9</v>
      </c>
      <c r="AW233" t="s">
        <v>205</v>
      </c>
      <c r="AX233">
        <v>1.1395</v>
      </c>
      <c r="AY233">
        <v>1.7</v>
      </c>
      <c r="AZ233">
        <v>2.0394999999999999</v>
      </c>
      <c r="BA233">
        <v>14.545</v>
      </c>
      <c r="BB233">
        <v>97.85</v>
      </c>
      <c r="BC233">
        <v>6.73</v>
      </c>
      <c r="BD233">
        <v>1.544</v>
      </c>
      <c r="BE233">
        <v>2930.2759999999998</v>
      </c>
      <c r="BF233">
        <v>168.49299999999999</v>
      </c>
      <c r="BG233">
        <v>11.051</v>
      </c>
      <c r="BH233">
        <v>0.81399999999999995</v>
      </c>
      <c r="BI233">
        <v>11.865</v>
      </c>
      <c r="BJ233">
        <v>8.548</v>
      </c>
      <c r="BK233">
        <v>0.63</v>
      </c>
      <c r="BL233">
        <v>9.1780000000000008</v>
      </c>
      <c r="BM233">
        <v>11.730600000000001</v>
      </c>
      <c r="BQ233">
        <v>19776.577000000001</v>
      </c>
      <c r="BR233">
        <v>7.7879999999999998E-3</v>
      </c>
      <c r="BS233">
        <v>-5</v>
      </c>
      <c r="BT233">
        <v>5.0000000000000001E-3</v>
      </c>
      <c r="BU233">
        <v>0.19031899999999999</v>
      </c>
    </row>
    <row r="234" spans="1:73" x14ac:dyDescent="0.25">
      <c r="A234" s="26">
        <v>43529</v>
      </c>
      <c r="B234" s="27">
        <v>0.58005327546296293</v>
      </c>
      <c r="C234">
        <v>1.929</v>
      </c>
      <c r="D234">
        <v>0.17699999999999999</v>
      </c>
      <c r="E234">
        <v>1770.051993</v>
      </c>
      <c r="F234">
        <v>70.7</v>
      </c>
      <c r="G234">
        <v>4.9000000000000004</v>
      </c>
      <c r="H234">
        <v>244.2</v>
      </c>
      <c r="J234">
        <v>18.100000000000001</v>
      </c>
      <c r="K234">
        <v>0.98499999999999999</v>
      </c>
      <c r="L234">
        <v>1.9</v>
      </c>
      <c r="M234">
        <v>0.17430000000000001</v>
      </c>
      <c r="N234">
        <v>69.667299999999997</v>
      </c>
      <c r="O234">
        <v>4.8608000000000002</v>
      </c>
      <c r="P234">
        <v>74.5</v>
      </c>
      <c r="Q234">
        <v>53.8855</v>
      </c>
      <c r="R234">
        <v>3.7597</v>
      </c>
      <c r="S234">
        <v>57.6</v>
      </c>
      <c r="T234">
        <v>244.17789999999999</v>
      </c>
      <c r="W234">
        <v>0</v>
      </c>
      <c r="X234">
        <v>17.827999999999999</v>
      </c>
      <c r="Y234">
        <v>13.3</v>
      </c>
      <c r="Z234">
        <v>845</v>
      </c>
      <c r="AA234">
        <v>832</v>
      </c>
      <c r="AB234">
        <v>867</v>
      </c>
      <c r="AC234">
        <v>92</v>
      </c>
      <c r="AD234">
        <v>12.69</v>
      </c>
      <c r="AE234">
        <v>0.28999999999999998</v>
      </c>
      <c r="AF234">
        <v>978</v>
      </c>
      <c r="AG234">
        <v>-9</v>
      </c>
      <c r="AH234">
        <v>83</v>
      </c>
      <c r="AI234">
        <v>29</v>
      </c>
      <c r="AJ234">
        <v>192</v>
      </c>
      <c r="AK234">
        <v>169</v>
      </c>
      <c r="AL234">
        <v>5.8</v>
      </c>
      <c r="AM234">
        <v>176</v>
      </c>
      <c r="AN234" t="s">
        <v>155</v>
      </c>
      <c r="AO234">
        <v>2</v>
      </c>
      <c r="AP234" s="28">
        <v>0.78840277777777779</v>
      </c>
      <c r="AQ234">
        <v>47.158594999999998</v>
      </c>
      <c r="AR234">
        <v>-88.489697000000007</v>
      </c>
      <c r="AS234">
        <v>306.60000000000002</v>
      </c>
      <c r="AT234">
        <v>0</v>
      </c>
      <c r="AU234">
        <v>12</v>
      </c>
      <c r="AV234">
        <v>9</v>
      </c>
      <c r="AW234" t="s">
        <v>205</v>
      </c>
      <c r="AX234">
        <v>1.2</v>
      </c>
      <c r="AY234">
        <v>1.7</v>
      </c>
      <c r="AZ234">
        <v>2.1</v>
      </c>
      <c r="BA234">
        <v>14.545</v>
      </c>
      <c r="BB234">
        <v>98.76</v>
      </c>
      <c r="BC234">
        <v>6.79</v>
      </c>
      <c r="BD234">
        <v>1.526</v>
      </c>
      <c r="BE234">
        <v>2926.634</v>
      </c>
      <c r="BF234">
        <v>170.92099999999999</v>
      </c>
      <c r="BG234">
        <v>11.238</v>
      </c>
      <c r="BH234">
        <v>0.78400000000000003</v>
      </c>
      <c r="BI234">
        <v>12.022</v>
      </c>
      <c r="BJ234">
        <v>8.6920000000000002</v>
      </c>
      <c r="BK234">
        <v>0.60599999999999998</v>
      </c>
      <c r="BL234">
        <v>9.298</v>
      </c>
      <c r="BM234">
        <v>11.857200000000001</v>
      </c>
      <c r="BQ234">
        <v>19966.793000000001</v>
      </c>
      <c r="BR234">
        <v>7.6059999999999999E-3</v>
      </c>
      <c r="BS234">
        <v>-5</v>
      </c>
      <c r="BT234">
        <v>5.0000000000000001E-3</v>
      </c>
      <c r="BU234">
        <v>0.18587200000000001</v>
      </c>
    </row>
    <row r="235" spans="1:73" x14ac:dyDescent="0.25">
      <c r="A235" s="26">
        <v>43529</v>
      </c>
      <c r="B235" s="27">
        <v>0.58006484953703696</v>
      </c>
      <c r="C235">
        <v>1.92</v>
      </c>
      <c r="D235">
        <v>0.1787</v>
      </c>
      <c r="E235">
        <v>1787.383016</v>
      </c>
      <c r="F235">
        <v>71.099999999999994</v>
      </c>
      <c r="G235">
        <v>4.8</v>
      </c>
      <c r="H235">
        <v>249.9</v>
      </c>
      <c r="J235">
        <v>18.100000000000001</v>
      </c>
      <c r="K235">
        <v>0.98499999999999999</v>
      </c>
      <c r="L235">
        <v>1.8913</v>
      </c>
      <c r="M235">
        <v>0.17610000000000001</v>
      </c>
      <c r="N235">
        <v>70.063900000000004</v>
      </c>
      <c r="O235">
        <v>4.7000999999999999</v>
      </c>
      <c r="P235">
        <v>74.8</v>
      </c>
      <c r="Q235">
        <v>54.1922</v>
      </c>
      <c r="R235">
        <v>3.6354000000000002</v>
      </c>
      <c r="S235">
        <v>57.8</v>
      </c>
      <c r="T235">
        <v>249.86670000000001</v>
      </c>
      <c r="W235">
        <v>0</v>
      </c>
      <c r="X235">
        <v>17.8291</v>
      </c>
      <c r="Y235">
        <v>13.3</v>
      </c>
      <c r="Z235">
        <v>845</v>
      </c>
      <c r="AA235">
        <v>832</v>
      </c>
      <c r="AB235">
        <v>867</v>
      </c>
      <c r="AC235">
        <v>92</v>
      </c>
      <c r="AD235">
        <v>12.69</v>
      </c>
      <c r="AE235">
        <v>0.28999999999999998</v>
      </c>
      <c r="AF235">
        <v>978</v>
      </c>
      <c r="AG235">
        <v>-9</v>
      </c>
      <c r="AH235">
        <v>82.394000000000005</v>
      </c>
      <c r="AI235">
        <v>29</v>
      </c>
      <c r="AJ235">
        <v>192</v>
      </c>
      <c r="AK235">
        <v>169</v>
      </c>
      <c r="AL235">
        <v>5.8</v>
      </c>
      <c r="AM235">
        <v>176</v>
      </c>
      <c r="AN235" t="s">
        <v>155</v>
      </c>
      <c r="AO235">
        <v>2</v>
      </c>
      <c r="AP235" s="28">
        <v>0.78841435185185194</v>
      </c>
      <c r="AQ235">
        <v>47.158594999999998</v>
      </c>
      <c r="AR235">
        <v>-88.489697000000007</v>
      </c>
      <c r="AS235">
        <v>306.89999999999998</v>
      </c>
      <c r="AT235">
        <v>0</v>
      </c>
      <c r="AU235">
        <v>12</v>
      </c>
      <c r="AV235">
        <v>9</v>
      </c>
      <c r="AW235" t="s">
        <v>205</v>
      </c>
      <c r="AX235">
        <v>1.160539</v>
      </c>
      <c r="AY235">
        <v>1.7</v>
      </c>
      <c r="AZ235">
        <v>2.0605389999999999</v>
      </c>
      <c r="BA235">
        <v>14.545</v>
      </c>
      <c r="BB235">
        <v>99.07</v>
      </c>
      <c r="BC235">
        <v>6.81</v>
      </c>
      <c r="BD235">
        <v>1.5189999999999999</v>
      </c>
      <c r="BE235">
        <v>2922.3270000000002</v>
      </c>
      <c r="BF235">
        <v>173.15</v>
      </c>
      <c r="BG235">
        <v>11.337</v>
      </c>
      <c r="BH235">
        <v>0.76100000000000001</v>
      </c>
      <c r="BI235">
        <v>12.098000000000001</v>
      </c>
      <c r="BJ235">
        <v>8.7690000000000001</v>
      </c>
      <c r="BK235">
        <v>0.58799999999999997</v>
      </c>
      <c r="BL235">
        <v>9.3569999999999993</v>
      </c>
      <c r="BM235">
        <v>12.171799999999999</v>
      </c>
      <c r="BQ235">
        <v>20031.099999999999</v>
      </c>
      <c r="BR235">
        <v>7.3940000000000004E-3</v>
      </c>
      <c r="BS235">
        <v>-5</v>
      </c>
      <c r="BT235">
        <v>5.0000000000000001E-3</v>
      </c>
      <c r="BU235">
        <v>0.18069099999999999</v>
      </c>
    </row>
    <row r="236" spans="1:73" x14ac:dyDescent="0.25">
      <c r="A236" s="26">
        <v>43529</v>
      </c>
      <c r="B236" s="27">
        <v>0.58007642361111111</v>
      </c>
      <c r="C236">
        <v>1.92</v>
      </c>
      <c r="D236">
        <v>0.17899999999999999</v>
      </c>
      <c r="E236">
        <v>1790</v>
      </c>
      <c r="F236">
        <v>71.400000000000006</v>
      </c>
      <c r="G236">
        <v>4.4000000000000004</v>
      </c>
      <c r="H236">
        <v>247</v>
      </c>
      <c r="J236">
        <v>18.100000000000001</v>
      </c>
      <c r="K236">
        <v>0.98499999999999999</v>
      </c>
      <c r="L236">
        <v>1.8912</v>
      </c>
      <c r="M236">
        <v>0.17630000000000001</v>
      </c>
      <c r="N236">
        <v>70.294899999999998</v>
      </c>
      <c r="O236">
        <v>4.3688000000000002</v>
      </c>
      <c r="P236">
        <v>74.7</v>
      </c>
      <c r="Q236">
        <v>54.370899999999999</v>
      </c>
      <c r="R236">
        <v>3.3791000000000002</v>
      </c>
      <c r="S236">
        <v>57.8</v>
      </c>
      <c r="T236">
        <v>246.97810000000001</v>
      </c>
      <c r="W236">
        <v>0</v>
      </c>
      <c r="X236">
        <v>17.828700000000001</v>
      </c>
      <c r="Y236">
        <v>13.3</v>
      </c>
      <c r="Z236">
        <v>845</v>
      </c>
      <c r="AA236">
        <v>832</v>
      </c>
      <c r="AB236">
        <v>867</v>
      </c>
      <c r="AC236">
        <v>92</v>
      </c>
      <c r="AD236">
        <v>12.69</v>
      </c>
      <c r="AE236">
        <v>0.28999999999999998</v>
      </c>
      <c r="AF236">
        <v>978</v>
      </c>
      <c r="AG236">
        <v>-9</v>
      </c>
      <c r="AH236">
        <v>82</v>
      </c>
      <c r="AI236">
        <v>29</v>
      </c>
      <c r="AJ236">
        <v>192</v>
      </c>
      <c r="AK236">
        <v>169</v>
      </c>
      <c r="AL236">
        <v>5.7</v>
      </c>
      <c r="AM236">
        <v>176</v>
      </c>
      <c r="AN236" t="s">
        <v>155</v>
      </c>
      <c r="AO236">
        <v>2</v>
      </c>
      <c r="AP236" s="28">
        <v>0.78842592592592586</v>
      </c>
      <c r="AQ236">
        <v>47.158594999999998</v>
      </c>
      <c r="AR236">
        <v>-88.489697000000007</v>
      </c>
      <c r="AS236">
        <v>307.2</v>
      </c>
      <c r="AT236">
        <v>0</v>
      </c>
      <c r="AU236">
        <v>12</v>
      </c>
      <c r="AV236">
        <v>9</v>
      </c>
      <c r="AW236" t="s">
        <v>205</v>
      </c>
      <c r="AX236">
        <v>1.1000000000000001</v>
      </c>
      <c r="AY236">
        <v>1.7</v>
      </c>
      <c r="AZ236">
        <v>2</v>
      </c>
      <c r="BA236">
        <v>14.545</v>
      </c>
      <c r="BB236">
        <v>99.07</v>
      </c>
      <c r="BC236">
        <v>6.81</v>
      </c>
      <c r="BD236">
        <v>1.522</v>
      </c>
      <c r="BE236">
        <v>2922.3719999999998</v>
      </c>
      <c r="BF236">
        <v>173.40600000000001</v>
      </c>
      <c r="BG236">
        <v>11.375</v>
      </c>
      <c r="BH236">
        <v>0.70699999999999996</v>
      </c>
      <c r="BI236">
        <v>12.082000000000001</v>
      </c>
      <c r="BJ236">
        <v>8.798</v>
      </c>
      <c r="BK236">
        <v>0.54700000000000004</v>
      </c>
      <c r="BL236">
        <v>9.3450000000000006</v>
      </c>
      <c r="BM236">
        <v>12.031599999999999</v>
      </c>
      <c r="BQ236">
        <v>20031.405999999999</v>
      </c>
      <c r="BR236">
        <v>7.6059999999999999E-3</v>
      </c>
      <c r="BS236">
        <v>-5</v>
      </c>
      <c r="BT236">
        <v>5.0000000000000001E-3</v>
      </c>
      <c r="BU236">
        <v>0.18587200000000001</v>
      </c>
    </row>
    <row r="237" spans="1:73" x14ac:dyDescent="0.25">
      <c r="A237" s="26">
        <v>43529</v>
      </c>
      <c r="B237" s="27">
        <v>0.58008799768518515</v>
      </c>
      <c r="C237">
        <v>1.9179999999999999</v>
      </c>
      <c r="D237">
        <v>0.17949999999999999</v>
      </c>
      <c r="E237">
        <v>1795.1654559999999</v>
      </c>
      <c r="F237">
        <v>71.7</v>
      </c>
      <c r="G237">
        <v>4.3</v>
      </c>
      <c r="H237">
        <v>253.6</v>
      </c>
      <c r="J237">
        <v>18.16</v>
      </c>
      <c r="K237">
        <v>0.98499999999999999</v>
      </c>
      <c r="L237">
        <v>1.8895999999999999</v>
      </c>
      <c r="M237">
        <v>0.17680000000000001</v>
      </c>
      <c r="N237">
        <v>70.591300000000004</v>
      </c>
      <c r="O237">
        <v>4.2704000000000004</v>
      </c>
      <c r="P237">
        <v>74.900000000000006</v>
      </c>
      <c r="Q237">
        <v>54.600200000000001</v>
      </c>
      <c r="R237">
        <v>3.3029999999999999</v>
      </c>
      <c r="S237">
        <v>57.9</v>
      </c>
      <c r="T237">
        <v>253.5532</v>
      </c>
      <c r="W237">
        <v>0</v>
      </c>
      <c r="X237">
        <v>17.8843</v>
      </c>
      <c r="Y237">
        <v>13.4</v>
      </c>
      <c r="Z237">
        <v>845</v>
      </c>
      <c r="AA237">
        <v>832</v>
      </c>
      <c r="AB237">
        <v>867</v>
      </c>
      <c r="AC237">
        <v>92</v>
      </c>
      <c r="AD237">
        <v>12.69</v>
      </c>
      <c r="AE237">
        <v>0.28999999999999998</v>
      </c>
      <c r="AF237">
        <v>978</v>
      </c>
      <c r="AG237">
        <v>-9</v>
      </c>
      <c r="AH237">
        <v>82</v>
      </c>
      <c r="AI237">
        <v>29</v>
      </c>
      <c r="AJ237">
        <v>192</v>
      </c>
      <c r="AK237">
        <v>169</v>
      </c>
      <c r="AL237">
        <v>5.8</v>
      </c>
      <c r="AM237">
        <v>176</v>
      </c>
      <c r="AN237" t="s">
        <v>155</v>
      </c>
      <c r="AO237">
        <v>2</v>
      </c>
      <c r="AP237" s="28">
        <v>0.78843750000000001</v>
      </c>
      <c r="AQ237">
        <v>47.158594999999998</v>
      </c>
      <c r="AR237">
        <v>-88.489697000000007</v>
      </c>
      <c r="AS237">
        <v>307.39999999999998</v>
      </c>
      <c r="AT237">
        <v>0</v>
      </c>
      <c r="AU237">
        <v>12</v>
      </c>
      <c r="AV237">
        <v>9</v>
      </c>
      <c r="AW237" t="s">
        <v>205</v>
      </c>
      <c r="AX237">
        <v>1.1000000000000001</v>
      </c>
      <c r="AY237">
        <v>1.7</v>
      </c>
      <c r="AZ237">
        <v>2</v>
      </c>
      <c r="BA237">
        <v>14.545</v>
      </c>
      <c r="BB237">
        <v>99.09</v>
      </c>
      <c r="BC237">
        <v>6.81</v>
      </c>
      <c r="BD237">
        <v>1.5209999999999999</v>
      </c>
      <c r="BE237">
        <v>2920.5079999999998</v>
      </c>
      <c r="BF237">
        <v>173.94900000000001</v>
      </c>
      <c r="BG237">
        <v>11.426</v>
      </c>
      <c r="BH237">
        <v>0.69099999999999995</v>
      </c>
      <c r="BI237">
        <v>12.117000000000001</v>
      </c>
      <c r="BJ237">
        <v>8.8369999999999997</v>
      </c>
      <c r="BK237">
        <v>0.53500000000000003</v>
      </c>
      <c r="BL237">
        <v>9.3719999999999999</v>
      </c>
      <c r="BM237">
        <v>12.354699999999999</v>
      </c>
      <c r="BQ237">
        <v>20098.519</v>
      </c>
      <c r="BR237">
        <v>8.0000000000000002E-3</v>
      </c>
      <c r="BS237">
        <v>-5</v>
      </c>
      <c r="BT237">
        <v>5.0000000000000001E-3</v>
      </c>
      <c r="BU237">
        <v>0.19550000000000001</v>
      </c>
    </row>
    <row r="238" spans="1:73" x14ac:dyDescent="0.25">
      <c r="A238" s="26">
        <v>43529</v>
      </c>
      <c r="B238" s="27">
        <v>0.5800995717592593</v>
      </c>
      <c r="C238">
        <v>1.91</v>
      </c>
      <c r="D238">
        <v>0.18</v>
      </c>
      <c r="E238">
        <v>1800</v>
      </c>
      <c r="F238">
        <v>71.8</v>
      </c>
      <c r="G238">
        <v>4.0999999999999996</v>
      </c>
      <c r="H238">
        <v>250.8</v>
      </c>
      <c r="J238">
        <v>18.2</v>
      </c>
      <c r="K238">
        <v>0.98509999999999998</v>
      </c>
      <c r="L238">
        <v>1.8815</v>
      </c>
      <c r="M238">
        <v>0.17730000000000001</v>
      </c>
      <c r="N238">
        <v>70.693399999999997</v>
      </c>
      <c r="O238">
        <v>4.0747</v>
      </c>
      <c r="P238">
        <v>74.8</v>
      </c>
      <c r="Q238">
        <v>54.679099999999998</v>
      </c>
      <c r="R238">
        <v>3.1516000000000002</v>
      </c>
      <c r="S238">
        <v>57.8</v>
      </c>
      <c r="T238">
        <v>250.7987</v>
      </c>
      <c r="W238">
        <v>0</v>
      </c>
      <c r="X238">
        <v>17.928599999999999</v>
      </c>
      <c r="Y238">
        <v>13.3</v>
      </c>
      <c r="Z238">
        <v>845</v>
      </c>
      <c r="AA238">
        <v>832</v>
      </c>
      <c r="AB238">
        <v>867</v>
      </c>
      <c r="AC238">
        <v>92</v>
      </c>
      <c r="AD238">
        <v>12.69</v>
      </c>
      <c r="AE238">
        <v>0.28999999999999998</v>
      </c>
      <c r="AF238">
        <v>978</v>
      </c>
      <c r="AG238">
        <v>-9</v>
      </c>
      <c r="AH238">
        <v>82</v>
      </c>
      <c r="AI238">
        <v>29</v>
      </c>
      <c r="AJ238">
        <v>192</v>
      </c>
      <c r="AK238">
        <v>169</v>
      </c>
      <c r="AL238">
        <v>5.7</v>
      </c>
      <c r="AM238">
        <v>175.9</v>
      </c>
      <c r="AN238" t="s">
        <v>155</v>
      </c>
      <c r="AO238">
        <v>2</v>
      </c>
      <c r="AP238" s="28">
        <v>0.78844907407407405</v>
      </c>
      <c r="AQ238">
        <v>47.158594999999998</v>
      </c>
      <c r="AR238">
        <v>-88.489697000000007</v>
      </c>
      <c r="AS238">
        <v>307.60000000000002</v>
      </c>
      <c r="AT238">
        <v>0</v>
      </c>
      <c r="AU238">
        <v>12</v>
      </c>
      <c r="AV238">
        <v>9</v>
      </c>
      <c r="AW238" t="s">
        <v>205</v>
      </c>
      <c r="AX238">
        <v>1.1000000000000001</v>
      </c>
      <c r="AY238">
        <v>1.7</v>
      </c>
      <c r="AZ238">
        <v>2</v>
      </c>
      <c r="BA238">
        <v>14.545</v>
      </c>
      <c r="BB238">
        <v>99.47</v>
      </c>
      <c r="BC238">
        <v>6.84</v>
      </c>
      <c r="BD238">
        <v>1.514</v>
      </c>
      <c r="BE238">
        <v>2919.2150000000001</v>
      </c>
      <c r="BF238">
        <v>175.09899999999999</v>
      </c>
      <c r="BG238">
        <v>11.486000000000001</v>
      </c>
      <c r="BH238">
        <v>0.66200000000000003</v>
      </c>
      <c r="BI238">
        <v>12.148</v>
      </c>
      <c r="BJ238">
        <v>8.8840000000000003</v>
      </c>
      <c r="BK238">
        <v>0.51200000000000001</v>
      </c>
      <c r="BL238">
        <v>9.3960000000000008</v>
      </c>
      <c r="BM238">
        <v>12.2674</v>
      </c>
      <c r="BQ238">
        <v>20225.661</v>
      </c>
      <c r="BR238">
        <v>7.3940000000000004E-3</v>
      </c>
      <c r="BS238">
        <v>-5</v>
      </c>
      <c r="BT238">
        <v>5.0000000000000001E-3</v>
      </c>
      <c r="BU238">
        <v>0.18069099999999999</v>
      </c>
    </row>
    <row r="239" spans="1:73" x14ac:dyDescent="0.25">
      <c r="A239" s="26">
        <v>43529</v>
      </c>
      <c r="B239" s="27">
        <v>0.58011114583333334</v>
      </c>
      <c r="C239">
        <v>1.91</v>
      </c>
      <c r="D239">
        <v>0.1802</v>
      </c>
      <c r="E239">
        <v>1801.726496</v>
      </c>
      <c r="F239">
        <v>71.900000000000006</v>
      </c>
      <c r="G239">
        <v>3.8</v>
      </c>
      <c r="H239">
        <v>252.1</v>
      </c>
      <c r="J239">
        <v>18.2</v>
      </c>
      <c r="K239">
        <v>0.98509999999999998</v>
      </c>
      <c r="L239">
        <v>1.8815</v>
      </c>
      <c r="M239">
        <v>0.17749999999999999</v>
      </c>
      <c r="N239">
        <v>70.790400000000005</v>
      </c>
      <c r="O239">
        <v>3.7433000000000001</v>
      </c>
      <c r="P239">
        <v>74.5</v>
      </c>
      <c r="Q239">
        <v>54.754199999999997</v>
      </c>
      <c r="R239">
        <v>2.8953000000000002</v>
      </c>
      <c r="S239">
        <v>57.6</v>
      </c>
      <c r="T239">
        <v>252.10599999999999</v>
      </c>
      <c r="W239">
        <v>0</v>
      </c>
      <c r="X239">
        <v>17.9282</v>
      </c>
      <c r="Y239">
        <v>13.4</v>
      </c>
      <c r="Z239">
        <v>845</v>
      </c>
      <c r="AA239">
        <v>832</v>
      </c>
      <c r="AB239">
        <v>867</v>
      </c>
      <c r="AC239">
        <v>92</v>
      </c>
      <c r="AD239">
        <v>12.69</v>
      </c>
      <c r="AE239">
        <v>0.28999999999999998</v>
      </c>
      <c r="AF239">
        <v>978</v>
      </c>
      <c r="AG239">
        <v>-9</v>
      </c>
      <c r="AH239">
        <v>82</v>
      </c>
      <c r="AI239">
        <v>29</v>
      </c>
      <c r="AJ239">
        <v>192</v>
      </c>
      <c r="AK239">
        <v>169</v>
      </c>
      <c r="AL239">
        <v>5.7</v>
      </c>
      <c r="AM239">
        <v>175.5</v>
      </c>
      <c r="AN239" t="s">
        <v>155</v>
      </c>
      <c r="AO239">
        <v>2</v>
      </c>
      <c r="AP239" s="28">
        <v>0.7884606481481482</v>
      </c>
      <c r="AQ239">
        <v>47.158594999999998</v>
      </c>
      <c r="AR239">
        <v>-88.489697000000007</v>
      </c>
      <c r="AS239">
        <v>307.8</v>
      </c>
      <c r="AT239">
        <v>0</v>
      </c>
      <c r="AU239">
        <v>12</v>
      </c>
      <c r="AV239">
        <v>9</v>
      </c>
      <c r="AW239" t="s">
        <v>205</v>
      </c>
      <c r="AX239">
        <v>1.1000000000000001</v>
      </c>
      <c r="AY239">
        <v>1.7</v>
      </c>
      <c r="AZ239">
        <v>2</v>
      </c>
      <c r="BA239">
        <v>14.545</v>
      </c>
      <c r="BB239">
        <v>99.45</v>
      </c>
      <c r="BC239">
        <v>6.84</v>
      </c>
      <c r="BD239">
        <v>1.516</v>
      </c>
      <c r="BE239">
        <v>2918.7860000000001</v>
      </c>
      <c r="BF239">
        <v>175.24100000000001</v>
      </c>
      <c r="BG239">
        <v>11.5</v>
      </c>
      <c r="BH239">
        <v>0.60799999999999998</v>
      </c>
      <c r="BI239">
        <v>12.109</v>
      </c>
      <c r="BJ239">
        <v>8.8949999999999996</v>
      </c>
      <c r="BK239">
        <v>0.47</v>
      </c>
      <c r="BL239">
        <v>9.3659999999999997</v>
      </c>
      <c r="BM239">
        <v>12.329800000000001</v>
      </c>
      <c r="BQ239">
        <v>20222.687999999998</v>
      </c>
      <c r="BR239">
        <v>7.6059999999999999E-3</v>
      </c>
      <c r="BS239">
        <v>-5</v>
      </c>
      <c r="BT239">
        <v>4.3940000000000003E-3</v>
      </c>
      <c r="BU239">
        <v>0.18587200000000001</v>
      </c>
    </row>
    <row r="240" spans="1:73" x14ac:dyDescent="0.25">
      <c r="A240" s="26">
        <v>43529</v>
      </c>
      <c r="B240" s="27">
        <v>0.58012271990740738</v>
      </c>
      <c r="C240">
        <v>1.91</v>
      </c>
      <c r="D240">
        <v>0.18099999999999999</v>
      </c>
      <c r="E240">
        <v>1810</v>
      </c>
      <c r="F240">
        <v>71.900000000000006</v>
      </c>
      <c r="G240">
        <v>3.7</v>
      </c>
      <c r="H240">
        <v>260.10000000000002</v>
      </c>
      <c r="J240">
        <v>18.2</v>
      </c>
      <c r="K240">
        <v>0.98509999999999998</v>
      </c>
      <c r="L240">
        <v>1.8815</v>
      </c>
      <c r="M240">
        <v>0.17829999999999999</v>
      </c>
      <c r="N240">
        <v>70.825299999999999</v>
      </c>
      <c r="O240">
        <v>3.6446999999999998</v>
      </c>
      <c r="P240">
        <v>74.5</v>
      </c>
      <c r="Q240">
        <v>54.781199999999998</v>
      </c>
      <c r="R240">
        <v>2.8191000000000002</v>
      </c>
      <c r="S240">
        <v>57.6</v>
      </c>
      <c r="T240">
        <v>260.11709999999999</v>
      </c>
      <c r="W240">
        <v>0</v>
      </c>
      <c r="X240">
        <v>17.928000000000001</v>
      </c>
      <c r="Y240">
        <v>13.4</v>
      </c>
      <c r="Z240">
        <v>845</v>
      </c>
      <c r="AA240">
        <v>833</v>
      </c>
      <c r="AB240">
        <v>866</v>
      </c>
      <c r="AC240">
        <v>92</v>
      </c>
      <c r="AD240">
        <v>12.69</v>
      </c>
      <c r="AE240">
        <v>0.28999999999999998</v>
      </c>
      <c r="AF240">
        <v>978</v>
      </c>
      <c r="AG240">
        <v>-9</v>
      </c>
      <c r="AH240">
        <v>82</v>
      </c>
      <c r="AI240">
        <v>29</v>
      </c>
      <c r="AJ240">
        <v>192</v>
      </c>
      <c r="AK240">
        <v>169</v>
      </c>
      <c r="AL240">
        <v>5.7</v>
      </c>
      <c r="AM240">
        <v>175.2</v>
      </c>
      <c r="AN240" t="s">
        <v>155</v>
      </c>
      <c r="AO240">
        <v>2</v>
      </c>
      <c r="AP240" s="28">
        <v>0.78847222222222213</v>
      </c>
      <c r="AQ240">
        <v>47.158594999999998</v>
      </c>
      <c r="AR240">
        <v>-88.489697000000007</v>
      </c>
      <c r="AS240">
        <v>308.10000000000002</v>
      </c>
      <c r="AT240">
        <v>0</v>
      </c>
      <c r="AU240">
        <v>12</v>
      </c>
      <c r="AV240">
        <v>9</v>
      </c>
      <c r="AW240" t="s">
        <v>205</v>
      </c>
      <c r="AX240">
        <v>1.1000000000000001</v>
      </c>
      <c r="AY240">
        <v>1.7</v>
      </c>
      <c r="AZ240">
        <v>2</v>
      </c>
      <c r="BA240">
        <v>14.545</v>
      </c>
      <c r="BB240">
        <v>99.38</v>
      </c>
      <c r="BC240">
        <v>6.83</v>
      </c>
      <c r="BD240">
        <v>1.5169999999999999</v>
      </c>
      <c r="BE240">
        <v>2916.48</v>
      </c>
      <c r="BF240">
        <v>175.90600000000001</v>
      </c>
      <c r="BG240">
        <v>11.497</v>
      </c>
      <c r="BH240">
        <v>0.59199999999999997</v>
      </c>
      <c r="BI240">
        <v>12.089</v>
      </c>
      <c r="BJ240">
        <v>8.8930000000000007</v>
      </c>
      <c r="BK240">
        <v>0.45800000000000002</v>
      </c>
      <c r="BL240">
        <v>9.35</v>
      </c>
      <c r="BM240">
        <v>12.7117</v>
      </c>
      <c r="BQ240">
        <v>20206.714</v>
      </c>
      <c r="BR240">
        <v>8.0000000000000002E-3</v>
      </c>
      <c r="BS240">
        <v>-5</v>
      </c>
      <c r="BT240">
        <v>4.6059999999999999E-3</v>
      </c>
      <c r="BU240">
        <v>0.19550000000000001</v>
      </c>
    </row>
    <row r="241" spans="1:73" x14ac:dyDescent="0.25">
      <c r="A241" s="26">
        <v>43529</v>
      </c>
      <c r="B241" s="27">
        <v>0.58013429398148142</v>
      </c>
      <c r="C241">
        <v>1.8740000000000001</v>
      </c>
      <c r="D241">
        <v>0.18099999999999999</v>
      </c>
      <c r="E241">
        <v>1810</v>
      </c>
      <c r="F241">
        <v>71.900000000000006</v>
      </c>
      <c r="G241">
        <v>3.4</v>
      </c>
      <c r="H241">
        <v>263.39999999999998</v>
      </c>
      <c r="J241">
        <v>18.2</v>
      </c>
      <c r="K241">
        <v>0.98540000000000005</v>
      </c>
      <c r="L241">
        <v>1.8463000000000001</v>
      </c>
      <c r="M241">
        <v>0.1784</v>
      </c>
      <c r="N241">
        <v>70.848500000000001</v>
      </c>
      <c r="O241">
        <v>3.323</v>
      </c>
      <c r="P241">
        <v>74.2</v>
      </c>
      <c r="Q241">
        <v>54.799100000000003</v>
      </c>
      <c r="R241">
        <v>2.5701999999999998</v>
      </c>
      <c r="S241">
        <v>57.4</v>
      </c>
      <c r="T241">
        <v>263.39389999999997</v>
      </c>
      <c r="W241">
        <v>0</v>
      </c>
      <c r="X241">
        <v>17.933800000000002</v>
      </c>
      <c r="Y241">
        <v>13.4</v>
      </c>
      <c r="Z241">
        <v>845</v>
      </c>
      <c r="AA241">
        <v>834</v>
      </c>
      <c r="AB241">
        <v>867</v>
      </c>
      <c r="AC241">
        <v>92</v>
      </c>
      <c r="AD241">
        <v>12.69</v>
      </c>
      <c r="AE241">
        <v>0.28999999999999998</v>
      </c>
      <c r="AF241">
        <v>978</v>
      </c>
      <c r="AG241">
        <v>-9</v>
      </c>
      <c r="AH241">
        <v>81.394000000000005</v>
      </c>
      <c r="AI241">
        <v>29</v>
      </c>
      <c r="AJ241">
        <v>192</v>
      </c>
      <c r="AK241">
        <v>169</v>
      </c>
      <c r="AL241">
        <v>5.7</v>
      </c>
      <c r="AM241">
        <v>175.2</v>
      </c>
      <c r="AN241" t="s">
        <v>155</v>
      </c>
      <c r="AO241">
        <v>2</v>
      </c>
      <c r="AP241" s="28">
        <v>0.78848379629629628</v>
      </c>
      <c r="AQ241">
        <v>47.158594999999998</v>
      </c>
      <c r="AR241">
        <v>-88.489697000000007</v>
      </c>
      <c r="AS241">
        <v>308.2</v>
      </c>
      <c r="AT241">
        <v>0</v>
      </c>
      <c r="AU241">
        <v>12</v>
      </c>
      <c r="AV241">
        <v>9</v>
      </c>
      <c r="AW241" t="s">
        <v>205</v>
      </c>
      <c r="AX241">
        <v>1.1000000000000001</v>
      </c>
      <c r="AY241">
        <v>1.7</v>
      </c>
      <c r="AZ241">
        <v>2</v>
      </c>
      <c r="BA241">
        <v>14.545</v>
      </c>
      <c r="BB241">
        <v>101.08</v>
      </c>
      <c r="BC241">
        <v>6.95</v>
      </c>
      <c r="BD241">
        <v>1.484</v>
      </c>
      <c r="BE241">
        <v>2911.462</v>
      </c>
      <c r="BF241">
        <v>179.00800000000001</v>
      </c>
      <c r="BG241">
        <v>11.7</v>
      </c>
      <c r="BH241">
        <v>0.54900000000000004</v>
      </c>
      <c r="BI241">
        <v>12.249000000000001</v>
      </c>
      <c r="BJ241">
        <v>9.0500000000000007</v>
      </c>
      <c r="BK241">
        <v>0.42399999999999999</v>
      </c>
      <c r="BL241">
        <v>9.4740000000000002</v>
      </c>
      <c r="BM241">
        <v>13.0945</v>
      </c>
      <c r="BQ241">
        <v>20562.998</v>
      </c>
      <c r="BR241">
        <v>7.3940000000000004E-3</v>
      </c>
      <c r="BS241">
        <v>-5</v>
      </c>
      <c r="BT241">
        <v>5.0000000000000001E-3</v>
      </c>
      <c r="BU241">
        <v>0.18069099999999999</v>
      </c>
    </row>
    <row r="242" spans="1:73" x14ac:dyDescent="0.25">
      <c r="A242" s="26">
        <v>43529</v>
      </c>
      <c r="B242" s="27">
        <v>0.58014586805555557</v>
      </c>
      <c r="C242">
        <v>1.847</v>
      </c>
      <c r="D242">
        <v>0.1857</v>
      </c>
      <c r="E242">
        <v>1857.215909</v>
      </c>
      <c r="F242">
        <v>71.900000000000006</v>
      </c>
      <c r="G242">
        <v>3.2</v>
      </c>
      <c r="H242">
        <v>275.10000000000002</v>
      </c>
      <c r="J242">
        <v>18.2</v>
      </c>
      <c r="K242">
        <v>0.98560000000000003</v>
      </c>
      <c r="L242">
        <v>1.8201000000000001</v>
      </c>
      <c r="M242">
        <v>0.183</v>
      </c>
      <c r="N242">
        <v>70.861900000000006</v>
      </c>
      <c r="O242">
        <v>3.1896</v>
      </c>
      <c r="P242">
        <v>74.099999999999994</v>
      </c>
      <c r="Q242">
        <v>54.8095</v>
      </c>
      <c r="R242">
        <v>2.4670999999999998</v>
      </c>
      <c r="S242">
        <v>57.3</v>
      </c>
      <c r="T242">
        <v>275.0573</v>
      </c>
      <c r="W242">
        <v>0</v>
      </c>
      <c r="X242">
        <v>17.937200000000001</v>
      </c>
      <c r="Y242">
        <v>13.3</v>
      </c>
      <c r="Z242">
        <v>845</v>
      </c>
      <c r="AA242">
        <v>834</v>
      </c>
      <c r="AB242">
        <v>867</v>
      </c>
      <c r="AC242">
        <v>92</v>
      </c>
      <c r="AD242">
        <v>12.69</v>
      </c>
      <c r="AE242">
        <v>0.28999999999999998</v>
      </c>
      <c r="AF242">
        <v>978</v>
      </c>
      <c r="AG242">
        <v>-9</v>
      </c>
      <c r="AH242">
        <v>81</v>
      </c>
      <c r="AI242">
        <v>29</v>
      </c>
      <c r="AJ242">
        <v>192</v>
      </c>
      <c r="AK242">
        <v>169</v>
      </c>
      <c r="AL242">
        <v>5.7</v>
      </c>
      <c r="AM242">
        <v>175.6</v>
      </c>
      <c r="AN242" t="s">
        <v>155</v>
      </c>
      <c r="AO242">
        <v>2</v>
      </c>
      <c r="AP242" s="28">
        <v>0.78849537037037043</v>
      </c>
      <c r="AQ242">
        <v>47.158594999999998</v>
      </c>
      <c r="AR242">
        <v>-88.489697000000007</v>
      </c>
      <c r="AS242">
        <v>308.3</v>
      </c>
      <c r="AT242">
        <v>0</v>
      </c>
      <c r="AU242">
        <v>12</v>
      </c>
      <c r="AV242">
        <v>9</v>
      </c>
      <c r="AW242" t="s">
        <v>205</v>
      </c>
      <c r="AX242">
        <v>1.1000000000000001</v>
      </c>
      <c r="AY242">
        <v>1.7</v>
      </c>
      <c r="AZ242">
        <v>2</v>
      </c>
      <c r="BA242">
        <v>14.545</v>
      </c>
      <c r="BB242">
        <v>102.09</v>
      </c>
      <c r="BC242">
        <v>7.02</v>
      </c>
      <c r="BD242">
        <v>1.4650000000000001</v>
      </c>
      <c r="BE242">
        <v>2899.48</v>
      </c>
      <c r="BF242">
        <v>185.589</v>
      </c>
      <c r="BG242">
        <v>11.821999999999999</v>
      </c>
      <c r="BH242">
        <v>0.53200000000000003</v>
      </c>
      <c r="BI242">
        <v>12.353999999999999</v>
      </c>
      <c r="BJ242">
        <v>9.1440000000000001</v>
      </c>
      <c r="BK242">
        <v>0.41199999999999998</v>
      </c>
      <c r="BL242">
        <v>9.5549999999999997</v>
      </c>
      <c r="BM242">
        <v>13.814</v>
      </c>
      <c r="BQ242">
        <v>20776.954000000002</v>
      </c>
      <c r="BR242">
        <v>7.6059999999999999E-3</v>
      </c>
      <c r="BS242">
        <v>-5</v>
      </c>
      <c r="BT242">
        <v>5.0000000000000001E-3</v>
      </c>
      <c r="BU242">
        <v>0.18587200000000001</v>
      </c>
    </row>
    <row r="243" spans="1:73" x14ac:dyDescent="0.25">
      <c r="A243" s="26">
        <v>43529</v>
      </c>
      <c r="B243" s="27">
        <v>0.58015744212962961</v>
      </c>
      <c r="C243">
        <v>1.86</v>
      </c>
      <c r="D243">
        <v>0.1875</v>
      </c>
      <c r="E243">
        <v>1875.008333</v>
      </c>
      <c r="F243">
        <v>71.900000000000006</v>
      </c>
      <c r="G243">
        <v>3</v>
      </c>
      <c r="H243">
        <v>282.7</v>
      </c>
      <c r="J243">
        <v>18.2</v>
      </c>
      <c r="K243">
        <v>0.98540000000000005</v>
      </c>
      <c r="L243">
        <v>1.8329</v>
      </c>
      <c r="M243">
        <v>0.18479999999999999</v>
      </c>
      <c r="N243">
        <v>70.851699999999994</v>
      </c>
      <c r="O243">
        <v>2.9563000000000001</v>
      </c>
      <c r="P243">
        <v>73.8</v>
      </c>
      <c r="Q243">
        <v>54.801600000000001</v>
      </c>
      <c r="R243">
        <v>2.2866</v>
      </c>
      <c r="S243">
        <v>57.1</v>
      </c>
      <c r="T243">
        <v>282.73090000000002</v>
      </c>
      <c r="W243">
        <v>0</v>
      </c>
      <c r="X243">
        <v>17.934699999999999</v>
      </c>
      <c r="Y243">
        <v>13.3</v>
      </c>
      <c r="Z243">
        <v>845</v>
      </c>
      <c r="AA243">
        <v>834</v>
      </c>
      <c r="AB243">
        <v>866</v>
      </c>
      <c r="AC243">
        <v>92</v>
      </c>
      <c r="AD243">
        <v>12.69</v>
      </c>
      <c r="AE243">
        <v>0.28999999999999998</v>
      </c>
      <c r="AF243">
        <v>978</v>
      </c>
      <c r="AG243">
        <v>-9</v>
      </c>
      <c r="AH243">
        <v>81</v>
      </c>
      <c r="AI243">
        <v>29</v>
      </c>
      <c r="AJ243">
        <v>192</v>
      </c>
      <c r="AK243">
        <v>169</v>
      </c>
      <c r="AL243">
        <v>5.7</v>
      </c>
      <c r="AM243">
        <v>175.9</v>
      </c>
      <c r="AN243" t="s">
        <v>155</v>
      </c>
      <c r="AO243">
        <v>2</v>
      </c>
      <c r="AP243" s="28">
        <v>0.78850694444444447</v>
      </c>
      <c r="AQ243">
        <v>47.158594999999998</v>
      </c>
      <c r="AR243">
        <v>-88.489697000000007</v>
      </c>
      <c r="AS243">
        <v>308.39999999999998</v>
      </c>
      <c r="AT243">
        <v>0</v>
      </c>
      <c r="AU243">
        <v>12</v>
      </c>
      <c r="AV243">
        <v>9</v>
      </c>
      <c r="AW243" t="s">
        <v>205</v>
      </c>
      <c r="AX243">
        <v>1.1000000000000001</v>
      </c>
      <c r="AY243">
        <v>1.7</v>
      </c>
      <c r="AZ243">
        <v>2</v>
      </c>
      <c r="BA243">
        <v>14.545</v>
      </c>
      <c r="BB243">
        <v>101.32</v>
      </c>
      <c r="BC243">
        <v>6.97</v>
      </c>
      <c r="BD243">
        <v>1.48</v>
      </c>
      <c r="BE243">
        <v>2897.6089999999999</v>
      </c>
      <c r="BF243">
        <v>185.91200000000001</v>
      </c>
      <c r="BG243">
        <v>11.73</v>
      </c>
      <c r="BH243">
        <v>0.48899999999999999</v>
      </c>
      <c r="BI243">
        <v>12.218999999999999</v>
      </c>
      <c r="BJ243">
        <v>9.0730000000000004</v>
      </c>
      <c r="BK243">
        <v>0.379</v>
      </c>
      <c r="BL243">
        <v>9.4510000000000005</v>
      </c>
      <c r="BM243">
        <v>14.091200000000001</v>
      </c>
      <c r="BQ243">
        <v>20615.638999999999</v>
      </c>
      <c r="BR243">
        <v>8.0000000000000002E-3</v>
      </c>
      <c r="BS243">
        <v>-5</v>
      </c>
      <c r="BT243">
        <v>5.0000000000000001E-3</v>
      </c>
      <c r="BU243">
        <v>0.19550000000000001</v>
      </c>
    </row>
    <row r="244" spans="1:73" x14ac:dyDescent="0.25">
      <c r="A244" s="26">
        <v>43529</v>
      </c>
      <c r="B244" s="27">
        <v>0.58016901620370376</v>
      </c>
      <c r="C244">
        <v>1.86</v>
      </c>
      <c r="D244">
        <v>0.1867</v>
      </c>
      <c r="E244">
        <v>1866.5751069999999</v>
      </c>
      <c r="F244">
        <v>71.7</v>
      </c>
      <c r="G244">
        <v>2.9</v>
      </c>
      <c r="H244">
        <v>286.8</v>
      </c>
      <c r="J244">
        <v>18.2</v>
      </c>
      <c r="K244">
        <v>0.98540000000000005</v>
      </c>
      <c r="L244">
        <v>1.8329</v>
      </c>
      <c r="M244">
        <v>0.18390000000000001</v>
      </c>
      <c r="N244">
        <v>70.692800000000005</v>
      </c>
      <c r="O244">
        <v>2.8940000000000001</v>
      </c>
      <c r="P244">
        <v>73.599999999999994</v>
      </c>
      <c r="Q244">
        <v>54.678699999999999</v>
      </c>
      <c r="R244">
        <v>2.2383999999999999</v>
      </c>
      <c r="S244">
        <v>56.9</v>
      </c>
      <c r="T244">
        <v>286.8304</v>
      </c>
      <c r="W244">
        <v>0</v>
      </c>
      <c r="X244">
        <v>17.935099999999998</v>
      </c>
      <c r="Y244">
        <v>13.4</v>
      </c>
      <c r="Z244">
        <v>845</v>
      </c>
      <c r="AA244">
        <v>833</v>
      </c>
      <c r="AB244">
        <v>866</v>
      </c>
      <c r="AC244">
        <v>92</v>
      </c>
      <c r="AD244">
        <v>12.69</v>
      </c>
      <c r="AE244">
        <v>0.28999999999999998</v>
      </c>
      <c r="AF244">
        <v>978</v>
      </c>
      <c r="AG244">
        <v>-9</v>
      </c>
      <c r="AH244">
        <v>81</v>
      </c>
      <c r="AI244">
        <v>29</v>
      </c>
      <c r="AJ244">
        <v>192</v>
      </c>
      <c r="AK244">
        <v>169</v>
      </c>
      <c r="AL244">
        <v>5.8</v>
      </c>
      <c r="AM244">
        <v>175.7</v>
      </c>
      <c r="AN244" t="s">
        <v>155</v>
      </c>
      <c r="AO244">
        <v>2</v>
      </c>
      <c r="AP244" s="28">
        <v>0.78851851851851851</v>
      </c>
      <c r="AQ244">
        <v>47.158594999999998</v>
      </c>
      <c r="AR244">
        <v>-88.489697000000007</v>
      </c>
      <c r="AS244">
        <v>308.5</v>
      </c>
      <c r="AT244">
        <v>0</v>
      </c>
      <c r="AU244">
        <v>12</v>
      </c>
      <c r="AV244">
        <v>9</v>
      </c>
      <c r="AW244" t="s">
        <v>205</v>
      </c>
      <c r="AX244">
        <v>1.1395</v>
      </c>
      <c r="AY244">
        <v>1.7</v>
      </c>
      <c r="AZ244">
        <v>2.0394999999999999</v>
      </c>
      <c r="BA244">
        <v>14.545</v>
      </c>
      <c r="BB244">
        <v>101.34</v>
      </c>
      <c r="BC244">
        <v>6.97</v>
      </c>
      <c r="BD244">
        <v>1.4770000000000001</v>
      </c>
      <c r="BE244">
        <v>2898.2170000000001</v>
      </c>
      <c r="BF244">
        <v>185.11500000000001</v>
      </c>
      <c r="BG244">
        <v>11.706</v>
      </c>
      <c r="BH244">
        <v>0.47899999999999998</v>
      </c>
      <c r="BI244">
        <v>12.185</v>
      </c>
      <c r="BJ244">
        <v>9.0540000000000003</v>
      </c>
      <c r="BK244">
        <v>0.371</v>
      </c>
      <c r="BL244">
        <v>9.4250000000000007</v>
      </c>
      <c r="BM244">
        <v>14.2981</v>
      </c>
      <c r="BQ244">
        <v>20619.966</v>
      </c>
      <c r="BR244">
        <v>8.0000000000000002E-3</v>
      </c>
      <c r="BS244">
        <v>-5</v>
      </c>
      <c r="BT244">
        <v>5.0000000000000001E-3</v>
      </c>
      <c r="BU244">
        <v>0.19550000000000001</v>
      </c>
    </row>
    <row r="245" spans="1:73" x14ac:dyDescent="0.25">
      <c r="A245" s="26">
        <v>43529</v>
      </c>
      <c r="B245" s="27">
        <v>0.5801805902777778</v>
      </c>
      <c r="C245">
        <v>1.86</v>
      </c>
      <c r="D245">
        <v>0.186</v>
      </c>
      <c r="E245">
        <v>1860</v>
      </c>
      <c r="F245">
        <v>71.599999999999994</v>
      </c>
      <c r="G245">
        <v>2.9</v>
      </c>
      <c r="H245">
        <v>291.10000000000002</v>
      </c>
      <c r="J245">
        <v>18.2</v>
      </c>
      <c r="K245">
        <v>0.98550000000000004</v>
      </c>
      <c r="L245">
        <v>1.833</v>
      </c>
      <c r="M245">
        <v>0.18329999999999999</v>
      </c>
      <c r="N245">
        <v>70.559299999999993</v>
      </c>
      <c r="O245">
        <v>2.8578000000000001</v>
      </c>
      <c r="P245">
        <v>73.400000000000006</v>
      </c>
      <c r="Q245">
        <v>54.575400000000002</v>
      </c>
      <c r="R245">
        <v>2.2105000000000001</v>
      </c>
      <c r="S245">
        <v>56.8</v>
      </c>
      <c r="T245">
        <v>291.05500000000001</v>
      </c>
      <c r="W245">
        <v>0</v>
      </c>
      <c r="X245">
        <v>17.935500000000001</v>
      </c>
      <c r="Y245">
        <v>13.4</v>
      </c>
      <c r="Z245">
        <v>844</v>
      </c>
      <c r="AA245">
        <v>833</v>
      </c>
      <c r="AB245">
        <v>866</v>
      </c>
      <c r="AC245">
        <v>92</v>
      </c>
      <c r="AD245">
        <v>12.69</v>
      </c>
      <c r="AE245">
        <v>0.28999999999999998</v>
      </c>
      <c r="AF245">
        <v>978</v>
      </c>
      <c r="AG245">
        <v>-9</v>
      </c>
      <c r="AH245">
        <v>81</v>
      </c>
      <c r="AI245">
        <v>29</v>
      </c>
      <c r="AJ245">
        <v>192</v>
      </c>
      <c r="AK245">
        <v>169</v>
      </c>
      <c r="AL245">
        <v>5.8</v>
      </c>
      <c r="AM245">
        <v>175.3</v>
      </c>
      <c r="AN245" t="s">
        <v>155</v>
      </c>
      <c r="AO245">
        <v>2</v>
      </c>
      <c r="AP245" s="28">
        <v>0.78853009259259255</v>
      </c>
      <c r="AQ245">
        <v>47.158594999999998</v>
      </c>
      <c r="AR245">
        <v>-88.489698000000004</v>
      </c>
      <c r="AS245">
        <v>308.60000000000002</v>
      </c>
      <c r="AT245">
        <v>0</v>
      </c>
      <c r="AU245">
        <v>12</v>
      </c>
      <c r="AV245">
        <v>9</v>
      </c>
      <c r="AW245" t="s">
        <v>205</v>
      </c>
      <c r="AX245">
        <v>1.2</v>
      </c>
      <c r="AY245">
        <v>1.7</v>
      </c>
      <c r="AZ245">
        <v>2.1</v>
      </c>
      <c r="BA245">
        <v>14.545</v>
      </c>
      <c r="BB245">
        <v>101.35</v>
      </c>
      <c r="BC245">
        <v>6.97</v>
      </c>
      <c r="BD245">
        <v>1.4750000000000001</v>
      </c>
      <c r="BE245">
        <v>2898.5430000000001</v>
      </c>
      <c r="BF245">
        <v>184.483</v>
      </c>
      <c r="BG245">
        <v>11.685</v>
      </c>
      <c r="BH245">
        <v>0.47299999999999998</v>
      </c>
      <c r="BI245">
        <v>12.157999999999999</v>
      </c>
      <c r="BJ245">
        <v>9.0380000000000003</v>
      </c>
      <c r="BK245">
        <v>0.36599999999999999</v>
      </c>
      <c r="BL245">
        <v>9.4039999999999999</v>
      </c>
      <c r="BM245">
        <v>14.5101</v>
      </c>
      <c r="BQ245">
        <v>20622.284</v>
      </c>
      <c r="BR245">
        <v>8.0000000000000002E-3</v>
      </c>
      <c r="BS245">
        <v>-5</v>
      </c>
      <c r="BT245">
        <v>5.0000000000000001E-3</v>
      </c>
      <c r="BU245">
        <v>0.19550000000000001</v>
      </c>
    </row>
    <row r="246" spans="1:73" x14ac:dyDescent="0.25">
      <c r="A246" s="26">
        <v>43529</v>
      </c>
      <c r="B246" s="27">
        <v>0.58019216435185184</v>
      </c>
      <c r="C246">
        <v>1.867</v>
      </c>
      <c r="D246">
        <v>0.186</v>
      </c>
      <c r="E246">
        <v>1860</v>
      </c>
      <c r="F246">
        <v>71.5</v>
      </c>
      <c r="G246">
        <v>2.8</v>
      </c>
      <c r="H246">
        <v>289.2</v>
      </c>
      <c r="J246">
        <v>18.2</v>
      </c>
      <c r="K246">
        <v>0.98540000000000005</v>
      </c>
      <c r="L246">
        <v>1.8396999999999999</v>
      </c>
      <c r="M246">
        <v>0.18329999999999999</v>
      </c>
      <c r="N246">
        <v>70.456400000000002</v>
      </c>
      <c r="O246">
        <v>2.7591000000000001</v>
      </c>
      <c r="P246">
        <v>73.2</v>
      </c>
      <c r="Q246">
        <v>54.495899999999999</v>
      </c>
      <c r="R246">
        <v>2.1341000000000001</v>
      </c>
      <c r="S246">
        <v>56.6</v>
      </c>
      <c r="T246">
        <v>289.238</v>
      </c>
      <c r="W246">
        <v>0</v>
      </c>
      <c r="X246">
        <v>17.9344</v>
      </c>
      <c r="Y246">
        <v>13.4</v>
      </c>
      <c r="Z246">
        <v>845</v>
      </c>
      <c r="AA246">
        <v>832</v>
      </c>
      <c r="AB246">
        <v>866</v>
      </c>
      <c r="AC246">
        <v>92</v>
      </c>
      <c r="AD246">
        <v>12.69</v>
      </c>
      <c r="AE246">
        <v>0.28999999999999998</v>
      </c>
      <c r="AF246">
        <v>978</v>
      </c>
      <c r="AG246">
        <v>-9</v>
      </c>
      <c r="AH246">
        <v>81</v>
      </c>
      <c r="AI246">
        <v>29</v>
      </c>
      <c r="AJ246">
        <v>191.4</v>
      </c>
      <c r="AK246">
        <v>169</v>
      </c>
      <c r="AL246">
        <v>5.8</v>
      </c>
      <c r="AM246">
        <v>175</v>
      </c>
      <c r="AN246" t="s">
        <v>155</v>
      </c>
      <c r="AO246">
        <v>2</v>
      </c>
      <c r="AP246" s="28">
        <v>0.7885416666666667</v>
      </c>
      <c r="AQ246">
        <v>47.158594999999998</v>
      </c>
      <c r="AR246">
        <v>-88.489698000000004</v>
      </c>
      <c r="AS246">
        <v>308.60000000000002</v>
      </c>
      <c r="AT246">
        <v>0</v>
      </c>
      <c r="AU246">
        <v>12</v>
      </c>
      <c r="AV246">
        <v>9</v>
      </c>
      <c r="AW246" t="s">
        <v>205</v>
      </c>
      <c r="AX246">
        <v>1.1605000000000001</v>
      </c>
      <c r="AY246">
        <v>1.7</v>
      </c>
      <c r="AZ246">
        <v>2.0605000000000002</v>
      </c>
      <c r="BA246">
        <v>14.545</v>
      </c>
      <c r="BB246">
        <v>101.03</v>
      </c>
      <c r="BC246">
        <v>6.95</v>
      </c>
      <c r="BD246">
        <v>1.4810000000000001</v>
      </c>
      <c r="BE246">
        <v>2899.7339999999999</v>
      </c>
      <c r="BF246">
        <v>183.87200000000001</v>
      </c>
      <c r="BG246">
        <v>11.63</v>
      </c>
      <c r="BH246">
        <v>0.45500000000000002</v>
      </c>
      <c r="BI246">
        <v>12.085000000000001</v>
      </c>
      <c r="BJ246">
        <v>8.9949999999999992</v>
      </c>
      <c r="BK246">
        <v>0.35199999999999998</v>
      </c>
      <c r="BL246">
        <v>9.3469999999999995</v>
      </c>
      <c r="BM246">
        <v>14.3726</v>
      </c>
      <c r="BQ246">
        <v>20553.977999999999</v>
      </c>
      <c r="BR246">
        <v>8.0000000000000002E-3</v>
      </c>
      <c r="BS246">
        <v>-5</v>
      </c>
      <c r="BT246">
        <v>5.0000000000000001E-3</v>
      </c>
      <c r="BU246">
        <v>0.19550000000000001</v>
      </c>
    </row>
    <row r="247" spans="1:73" x14ac:dyDescent="0.25">
      <c r="A247" s="26">
        <v>43529</v>
      </c>
      <c r="B247" s="27">
        <v>0.58020373842592587</v>
      </c>
      <c r="C247">
        <v>1.87</v>
      </c>
      <c r="D247">
        <v>0.186</v>
      </c>
      <c r="E247">
        <v>1860</v>
      </c>
      <c r="F247">
        <v>71.599999999999994</v>
      </c>
      <c r="G247">
        <v>2.6</v>
      </c>
      <c r="H247">
        <v>288.60000000000002</v>
      </c>
      <c r="J247">
        <v>18.2</v>
      </c>
      <c r="K247">
        <v>0.98540000000000005</v>
      </c>
      <c r="L247">
        <v>1.8426</v>
      </c>
      <c r="M247">
        <v>0.18329999999999999</v>
      </c>
      <c r="N247">
        <v>70.516599999999997</v>
      </c>
      <c r="O247">
        <v>2.5966999999999998</v>
      </c>
      <c r="P247">
        <v>73.099999999999994</v>
      </c>
      <c r="Q247">
        <v>54.542400000000001</v>
      </c>
      <c r="R247">
        <v>2.0084</v>
      </c>
      <c r="S247">
        <v>56.6</v>
      </c>
      <c r="T247">
        <v>288.61360000000002</v>
      </c>
      <c r="W247">
        <v>0</v>
      </c>
      <c r="X247">
        <v>17.933399999999999</v>
      </c>
      <c r="Y247">
        <v>13.5</v>
      </c>
      <c r="Z247">
        <v>844</v>
      </c>
      <c r="AA247">
        <v>831</v>
      </c>
      <c r="AB247">
        <v>866</v>
      </c>
      <c r="AC247">
        <v>92</v>
      </c>
      <c r="AD247">
        <v>12.69</v>
      </c>
      <c r="AE247">
        <v>0.28999999999999998</v>
      </c>
      <c r="AF247">
        <v>978</v>
      </c>
      <c r="AG247">
        <v>-9</v>
      </c>
      <c r="AH247">
        <v>80.394000000000005</v>
      </c>
      <c r="AI247">
        <v>29</v>
      </c>
      <c r="AJ247">
        <v>191</v>
      </c>
      <c r="AK247">
        <v>169</v>
      </c>
      <c r="AL247">
        <v>5.7</v>
      </c>
      <c r="AM247">
        <v>175</v>
      </c>
      <c r="AN247" t="s">
        <v>155</v>
      </c>
      <c r="AO247">
        <v>2</v>
      </c>
      <c r="AP247" s="28">
        <v>0.78855324074074085</v>
      </c>
      <c r="AQ247">
        <v>47.158594999999998</v>
      </c>
      <c r="AR247">
        <v>-88.489697000000007</v>
      </c>
      <c r="AS247">
        <v>308.60000000000002</v>
      </c>
      <c r="AT247">
        <v>0</v>
      </c>
      <c r="AU247">
        <v>12</v>
      </c>
      <c r="AV247">
        <v>9</v>
      </c>
      <c r="AW247" t="s">
        <v>205</v>
      </c>
      <c r="AX247">
        <v>1.1000000000000001</v>
      </c>
      <c r="AY247">
        <v>1.7</v>
      </c>
      <c r="AZ247">
        <v>2</v>
      </c>
      <c r="BA247">
        <v>14.545</v>
      </c>
      <c r="BB247">
        <v>100.88</v>
      </c>
      <c r="BC247">
        <v>6.94</v>
      </c>
      <c r="BD247">
        <v>1.486</v>
      </c>
      <c r="BE247">
        <v>2900.23</v>
      </c>
      <c r="BF247">
        <v>183.60400000000001</v>
      </c>
      <c r="BG247">
        <v>11.622999999999999</v>
      </c>
      <c r="BH247">
        <v>0.42799999999999999</v>
      </c>
      <c r="BI247">
        <v>12.051</v>
      </c>
      <c r="BJ247">
        <v>8.99</v>
      </c>
      <c r="BK247">
        <v>0.33100000000000002</v>
      </c>
      <c r="BL247">
        <v>9.3209999999999997</v>
      </c>
      <c r="BM247">
        <v>14.321400000000001</v>
      </c>
      <c r="BQ247">
        <v>20523.945</v>
      </c>
      <c r="BR247">
        <v>7.3940000000000004E-3</v>
      </c>
      <c r="BS247">
        <v>-5</v>
      </c>
      <c r="BT247">
        <v>5.0000000000000001E-3</v>
      </c>
      <c r="BU247">
        <v>0.18069099999999999</v>
      </c>
    </row>
    <row r="248" spans="1:73" x14ac:dyDescent="0.25">
      <c r="A248" s="26">
        <v>43529</v>
      </c>
      <c r="B248" s="27">
        <v>0.58021531250000002</v>
      </c>
      <c r="C248">
        <v>1.87</v>
      </c>
      <c r="D248">
        <v>0.186</v>
      </c>
      <c r="E248">
        <v>1860</v>
      </c>
      <c r="F248">
        <v>71.8</v>
      </c>
      <c r="G248">
        <v>2.6</v>
      </c>
      <c r="H248">
        <v>289.2</v>
      </c>
      <c r="J248">
        <v>18.2</v>
      </c>
      <c r="K248">
        <v>0.98529999999999995</v>
      </c>
      <c r="L248">
        <v>1.8426</v>
      </c>
      <c r="M248">
        <v>0.18329999999999999</v>
      </c>
      <c r="N248">
        <v>70.711500000000001</v>
      </c>
      <c r="O248">
        <v>2.5619000000000001</v>
      </c>
      <c r="P248">
        <v>73.3</v>
      </c>
      <c r="Q248">
        <v>54.693199999999997</v>
      </c>
      <c r="R248">
        <v>1.9815</v>
      </c>
      <c r="S248">
        <v>56.7</v>
      </c>
      <c r="T248">
        <v>289.15660000000003</v>
      </c>
      <c r="W248">
        <v>0</v>
      </c>
      <c r="X248">
        <v>17.933199999999999</v>
      </c>
      <c r="Y248">
        <v>13.4</v>
      </c>
      <c r="Z248">
        <v>844</v>
      </c>
      <c r="AA248">
        <v>831</v>
      </c>
      <c r="AB248">
        <v>866</v>
      </c>
      <c r="AC248">
        <v>92</v>
      </c>
      <c r="AD248">
        <v>12.69</v>
      </c>
      <c r="AE248">
        <v>0.28999999999999998</v>
      </c>
      <c r="AF248">
        <v>978</v>
      </c>
      <c r="AG248">
        <v>-9</v>
      </c>
      <c r="AH248">
        <v>80</v>
      </c>
      <c r="AI248">
        <v>29</v>
      </c>
      <c r="AJ248">
        <v>191</v>
      </c>
      <c r="AK248">
        <v>169</v>
      </c>
      <c r="AL248">
        <v>5.7</v>
      </c>
      <c r="AM248">
        <v>175</v>
      </c>
      <c r="AN248" t="s">
        <v>155</v>
      </c>
      <c r="AO248">
        <v>2</v>
      </c>
      <c r="AP248" s="28">
        <v>0.78856481481481477</v>
      </c>
      <c r="AQ248">
        <v>47.158594999999998</v>
      </c>
      <c r="AR248">
        <v>-88.489698000000004</v>
      </c>
      <c r="AS248">
        <v>308.7</v>
      </c>
      <c r="AT248">
        <v>0</v>
      </c>
      <c r="AU248">
        <v>12</v>
      </c>
      <c r="AV248">
        <v>9</v>
      </c>
      <c r="AW248" t="s">
        <v>205</v>
      </c>
      <c r="AX248">
        <v>1.1000000000000001</v>
      </c>
      <c r="AY248">
        <v>1.7</v>
      </c>
      <c r="AZ248">
        <v>2</v>
      </c>
      <c r="BA248">
        <v>14.545</v>
      </c>
      <c r="BB248">
        <v>100.88</v>
      </c>
      <c r="BC248">
        <v>6.94</v>
      </c>
      <c r="BD248">
        <v>1.488</v>
      </c>
      <c r="BE248">
        <v>2900.152</v>
      </c>
      <c r="BF248">
        <v>183.59899999999999</v>
      </c>
      <c r="BG248">
        <v>11.654999999999999</v>
      </c>
      <c r="BH248">
        <v>0.42199999999999999</v>
      </c>
      <c r="BI248">
        <v>12.077</v>
      </c>
      <c r="BJ248">
        <v>9.0150000000000006</v>
      </c>
      <c r="BK248">
        <v>0.32700000000000001</v>
      </c>
      <c r="BL248">
        <v>9.3420000000000005</v>
      </c>
      <c r="BM248">
        <v>14.3482</v>
      </c>
      <c r="BQ248">
        <v>20523.394</v>
      </c>
      <c r="BR248">
        <v>7.6049999999999998E-3</v>
      </c>
      <c r="BS248">
        <v>-5</v>
      </c>
      <c r="BT248">
        <v>5.0000000000000001E-3</v>
      </c>
      <c r="BU248">
        <v>0.18585699999999999</v>
      </c>
    </row>
    <row r="249" spans="1:73" x14ac:dyDescent="0.25">
      <c r="A249" s="26">
        <v>43529</v>
      </c>
      <c r="B249" s="27">
        <v>0.58022688657407406</v>
      </c>
      <c r="C249">
        <v>1.87</v>
      </c>
      <c r="D249">
        <v>0.1865</v>
      </c>
      <c r="E249">
        <v>1865.0900160000001</v>
      </c>
      <c r="F249">
        <v>72.099999999999994</v>
      </c>
      <c r="G249">
        <v>2.5</v>
      </c>
      <c r="H249">
        <v>287.2</v>
      </c>
      <c r="J249">
        <v>18.2</v>
      </c>
      <c r="K249">
        <v>0.98529999999999995</v>
      </c>
      <c r="L249">
        <v>1.8425</v>
      </c>
      <c r="M249">
        <v>0.18379999999999999</v>
      </c>
      <c r="N249">
        <v>71.006</v>
      </c>
      <c r="O249">
        <v>2.4983</v>
      </c>
      <c r="P249">
        <v>73.5</v>
      </c>
      <c r="Q249">
        <v>54.920900000000003</v>
      </c>
      <c r="R249">
        <v>1.9323999999999999</v>
      </c>
      <c r="S249">
        <v>56.9</v>
      </c>
      <c r="T249">
        <v>287.22609999999997</v>
      </c>
      <c r="W249">
        <v>0</v>
      </c>
      <c r="X249">
        <v>17.932700000000001</v>
      </c>
      <c r="Y249">
        <v>13.4</v>
      </c>
      <c r="Z249">
        <v>843</v>
      </c>
      <c r="AA249">
        <v>831</v>
      </c>
      <c r="AB249">
        <v>866</v>
      </c>
      <c r="AC249">
        <v>92</v>
      </c>
      <c r="AD249">
        <v>12.69</v>
      </c>
      <c r="AE249">
        <v>0.28999999999999998</v>
      </c>
      <c r="AF249">
        <v>978</v>
      </c>
      <c r="AG249">
        <v>-9</v>
      </c>
      <c r="AH249">
        <v>80</v>
      </c>
      <c r="AI249">
        <v>29</v>
      </c>
      <c r="AJ249">
        <v>191</v>
      </c>
      <c r="AK249">
        <v>169</v>
      </c>
      <c r="AL249">
        <v>5.6</v>
      </c>
      <c r="AM249">
        <v>175</v>
      </c>
      <c r="AN249" t="s">
        <v>155</v>
      </c>
      <c r="AO249">
        <v>2</v>
      </c>
      <c r="AP249" s="28">
        <v>0.78857638888888892</v>
      </c>
      <c r="AQ249">
        <v>47.158594999999998</v>
      </c>
      <c r="AR249">
        <v>-88.489698000000004</v>
      </c>
      <c r="AS249">
        <v>308.8</v>
      </c>
      <c r="AT249">
        <v>0</v>
      </c>
      <c r="AU249">
        <v>12</v>
      </c>
      <c r="AV249">
        <v>9</v>
      </c>
      <c r="AW249" t="s">
        <v>205</v>
      </c>
      <c r="AX249">
        <v>1.1000000000000001</v>
      </c>
      <c r="AY249">
        <v>1.7</v>
      </c>
      <c r="AZ249">
        <v>2</v>
      </c>
      <c r="BA249">
        <v>14.545</v>
      </c>
      <c r="BB249">
        <v>100.87</v>
      </c>
      <c r="BC249">
        <v>6.93</v>
      </c>
      <c r="BD249">
        <v>1.4910000000000001</v>
      </c>
      <c r="BE249">
        <v>2899.7080000000001</v>
      </c>
      <c r="BF249">
        <v>184.07300000000001</v>
      </c>
      <c r="BG249">
        <v>11.702</v>
      </c>
      <c r="BH249">
        <v>0.41199999999999998</v>
      </c>
      <c r="BI249">
        <v>12.114000000000001</v>
      </c>
      <c r="BJ249">
        <v>9.0510000000000002</v>
      </c>
      <c r="BK249">
        <v>0.318</v>
      </c>
      <c r="BL249">
        <v>9.3699999999999992</v>
      </c>
      <c r="BM249">
        <v>14.2506</v>
      </c>
      <c r="BQ249">
        <v>20520.254000000001</v>
      </c>
      <c r="BR249">
        <v>8.6060000000000008E-3</v>
      </c>
      <c r="BS249">
        <v>-5</v>
      </c>
      <c r="BT249">
        <v>5.0000000000000001E-3</v>
      </c>
      <c r="BU249">
        <v>0.21029900000000001</v>
      </c>
    </row>
    <row r="250" spans="1:73" x14ac:dyDescent="0.25">
      <c r="A250" s="26">
        <v>43529</v>
      </c>
      <c r="B250" s="27">
        <v>0.58023846064814821</v>
      </c>
      <c r="C250">
        <v>1.87</v>
      </c>
      <c r="D250">
        <v>0.18870000000000001</v>
      </c>
      <c r="E250">
        <v>1886.652789</v>
      </c>
      <c r="F250">
        <v>72.2</v>
      </c>
      <c r="G250">
        <v>2.4</v>
      </c>
      <c r="H250">
        <v>290.2</v>
      </c>
      <c r="J250">
        <v>18.2</v>
      </c>
      <c r="K250">
        <v>0.98529999999999995</v>
      </c>
      <c r="L250">
        <v>1.8425</v>
      </c>
      <c r="M250">
        <v>0.18590000000000001</v>
      </c>
      <c r="N250">
        <v>71.136899999999997</v>
      </c>
      <c r="O250">
        <v>2.3647</v>
      </c>
      <c r="P250">
        <v>73.5</v>
      </c>
      <c r="Q250">
        <v>55.022199999999998</v>
      </c>
      <c r="R250">
        <v>1.829</v>
      </c>
      <c r="S250">
        <v>56.9</v>
      </c>
      <c r="T250">
        <v>290.23230000000001</v>
      </c>
      <c r="W250">
        <v>0</v>
      </c>
      <c r="X250">
        <v>17.931999999999999</v>
      </c>
      <c r="Y250">
        <v>13.5</v>
      </c>
      <c r="Z250">
        <v>843</v>
      </c>
      <c r="AA250">
        <v>830</v>
      </c>
      <c r="AB250">
        <v>866</v>
      </c>
      <c r="AC250">
        <v>92</v>
      </c>
      <c r="AD250">
        <v>12.69</v>
      </c>
      <c r="AE250">
        <v>0.28999999999999998</v>
      </c>
      <c r="AF250">
        <v>978</v>
      </c>
      <c r="AG250">
        <v>-9</v>
      </c>
      <c r="AH250">
        <v>80</v>
      </c>
      <c r="AI250">
        <v>29</v>
      </c>
      <c r="AJ250">
        <v>191</v>
      </c>
      <c r="AK250">
        <v>169</v>
      </c>
      <c r="AL250">
        <v>5.6</v>
      </c>
      <c r="AM250">
        <v>175</v>
      </c>
      <c r="AN250" t="s">
        <v>155</v>
      </c>
      <c r="AO250">
        <v>2</v>
      </c>
      <c r="AP250" s="28">
        <v>0.78858796296296296</v>
      </c>
      <c r="AQ250">
        <v>47.158594999999998</v>
      </c>
      <c r="AR250">
        <v>-88.489698000000004</v>
      </c>
      <c r="AS250">
        <v>308.8</v>
      </c>
      <c r="AT250">
        <v>0</v>
      </c>
      <c r="AU250">
        <v>12</v>
      </c>
      <c r="AV250">
        <v>9</v>
      </c>
      <c r="AW250" t="s">
        <v>205</v>
      </c>
      <c r="AX250">
        <v>1.1000000000000001</v>
      </c>
      <c r="AY250">
        <v>1.7</v>
      </c>
      <c r="AZ250">
        <v>2</v>
      </c>
      <c r="BA250">
        <v>14.545</v>
      </c>
      <c r="BB250">
        <v>100.75</v>
      </c>
      <c r="BC250">
        <v>6.93</v>
      </c>
      <c r="BD250">
        <v>1.4950000000000001</v>
      </c>
      <c r="BE250">
        <v>2896.223</v>
      </c>
      <c r="BF250">
        <v>185.977</v>
      </c>
      <c r="BG250">
        <v>11.71</v>
      </c>
      <c r="BH250">
        <v>0.38900000000000001</v>
      </c>
      <c r="BI250">
        <v>12.099</v>
      </c>
      <c r="BJ250">
        <v>9.0570000000000004</v>
      </c>
      <c r="BK250">
        <v>0.30099999999999999</v>
      </c>
      <c r="BL250">
        <v>9.359</v>
      </c>
      <c r="BM250">
        <v>14.382999999999999</v>
      </c>
      <c r="BQ250">
        <v>20495.588</v>
      </c>
      <c r="BR250">
        <v>8.3940000000000004E-3</v>
      </c>
      <c r="BS250">
        <v>-5</v>
      </c>
      <c r="BT250">
        <v>5.0000000000000001E-3</v>
      </c>
      <c r="BU250">
        <v>0.205128</v>
      </c>
    </row>
    <row r="251" spans="1:73" x14ac:dyDescent="0.25">
      <c r="A251" s="26">
        <v>43529</v>
      </c>
      <c r="B251" s="27">
        <v>0.58025003472222225</v>
      </c>
      <c r="C251">
        <v>1.87</v>
      </c>
      <c r="D251">
        <v>0.192</v>
      </c>
      <c r="E251">
        <v>1920</v>
      </c>
      <c r="F251">
        <v>72.3</v>
      </c>
      <c r="G251">
        <v>2.2999999999999998</v>
      </c>
      <c r="H251">
        <v>290.2</v>
      </c>
      <c r="J251">
        <v>18.2</v>
      </c>
      <c r="K251">
        <v>0.98519999999999996</v>
      </c>
      <c r="L251">
        <v>1.8424</v>
      </c>
      <c r="M251">
        <v>0.18920000000000001</v>
      </c>
      <c r="N251">
        <v>71.233199999999997</v>
      </c>
      <c r="O251">
        <v>2.3016999999999999</v>
      </c>
      <c r="P251">
        <v>73.5</v>
      </c>
      <c r="Q251">
        <v>55.096699999999998</v>
      </c>
      <c r="R251">
        <v>1.7803</v>
      </c>
      <c r="S251">
        <v>56.9</v>
      </c>
      <c r="T251">
        <v>290.2201</v>
      </c>
      <c r="W251">
        <v>0</v>
      </c>
      <c r="X251">
        <v>17.9315</v>
      </c>
      <c r="Y251">
        <v>13.4</v>
      </c>
      <c r="Z251">
        <v>843</v>
      </c>
      <c r="AA251">
        <v>830</v>
      </c>
      <c r="AB251">
        <v>866</v>
      </c>
      <c r="AC251">
        <v>92</v>
      </c>
      <c r="AD251">
        <v>12.69</v>
      </c>
      <c r="AE251">
        <v>0.28999999999999998</v>
      </c>
      <c r="AF251">
        <v>978</v>
      </c>
      <c r="AG251">
        <v>-9</v>
      </c>
      <c r="AH251">
        <v>80</v>
      </c>
      <c r="AI251">
        <v>29</v>
      </c>
      <c r="AJ251">
        <v>191</v>
      </c>
      <c r="AK251">
        <v>169</v>
      </c>
      <c r="AL251">
        <v>5.6</v>
      </c>
      <c r="AM251">
        <v>175</v>
      </c>
      <c r="AN251" t="s">
        <v>155</v>
      </c>
      <c r="AO251">
        <v>2</v>
      </c>
      <c r="AP251" s="28">
        <v>0.788599537037037</v>
      </c>
      <c r="AQ251">
        <v>47.158594999999998</v>
      </c>
      <c r="AR251">
        <v>-88.489698000000004</v>
      </c>
      <c r="AS251">
        <v>308.89999999999998</v>
      </c>
      <c r="AT251">
        <v>0</v>
      </c>
      <c r="AU251">
        <v>12</v>
      </c>
      <c r="AV251">
        <v>9</v>
      </c>
      <c r="AW251" t="s">
        <v>205</v>
      </c>
      <c r="AX251">
        <v>1.1000000000000001</v>
      </c>
      <c r="AY251">
        <v>1.7</v>
      </c>
      <c r="AZ251">
        <v>2</v>
      </c>
      <c r="BA251">
        <v>14.545</v>
      </c>
      <c r="BB251">
        <v>100.58</v>
      </c>
      <c r="BC251">
        <v>6.92</v>
      </c>
      <c r="BD251">
        <v>1.498</v>
      </c>
      <c r="BE251">
        <v>2891.5149999999999</v>
      </c>
      <c r="BF251">
        <v>188.95699999999999</v>
      </c>
      <c r="BG251">
        <v>11.707000000000001</v>
      </c>
      <c r="BH251">
        <v>0.378</v>
      </c>
      <c r="BI251">
        <v>12.086</v>
      </c>
      <c r="BJ251">
        <v>9.0549999999999997</v>
      </c>
      <c r="BK251">
        <v>0.29299999999999998</v>
      </c>
      <c r="BL251">
        <v>9.3480000000000008</v>
      </c>
      <c r="BM251">
        <v>14.359400000000001</v>
      </c>
      <c r="BQ251">
        <v>20462.273000000001</v>
      </c>
      <c r="BR251">
        <v>8.0000000000000002E-3</v>
      </c>
      <c r="BS251">
        <v>-5</v>
      </c>
      <c r="BT251">
        <v>5.0000000000000001E-3</v>
      </c>
      <c r="BU251">
        <v>0.19550000000000001</v>
      </c>
    </row>
    <row r="252" spans="1:73" x14ac:dyDescent="0.25">
      <c r="A252" s="26">
        <v>43529</v>
      </c>
      <c r="B252" s="27">
        <v>0.58026160879629629</v>
      </c>
      <c r="C252">
        <v>1.87</v>
      </c>
      <c r="D252">
        <v>0.192</v>
      </c>
      <c r="E252">
        <v>1920</v>
      </c>
      <c r="F252">
        <v>72.400000000000006</v>
      </c>
      <c r="G252">
        <v>2.2000000000000002</v>
      </c>
      <c r="H252">
        <v>294.39999999999998</v>
      </c>
      <c r="J252">
        <v>18.2</v>
      </c>
      <c r="K252">
        <v>0.98529999999999995</v>
      </c>
      <c r="L252">
        <v>1.8424</v>
      </c>
      <c r="M252">
        <v>0.18920000000000001</v>
      </c>
      <c r="N252">
        <v>71.333100000000002</v>
      </c>
      <c r="O252">
        <v>2.2033999999999998</v>
      </c>
      <c r="P252">
        <v>73.5</v>
      </c>
      <c r="Q252">
        <v>55.173999999999999</v>
      </c>
      <c r="R252">
        <v>1.7042999999999999</v>
      </c>
      <c r="S252">
        <v>56.9</v>
      </c>
      <c r="T252">
        <v>294.39999999999998</v>
      </c>
      <c r="W252">
        <v>0</v>
      </c>
      <c r="X252">
        <v>17.931799999999999</v>
      </c>
      <c r="Y252">
        <v>13.4</v>
      </c>
      <c r="Z252">
        <v>843</v>
      </c>
      <c r="AA252">
        <v>830</v>
      </c>
      <c r="AB252">
        <v>866</v>
      </c>
      <c r="AC252">
        <v>92</v>
      </c>
      <c r="AD252">
        <v>12.69</v>
      </c>
      <c r="AE252">
        <v>0.28999999999999998</v>
      </c>
      <c r="AF252">
        <v>978</v>
      </c>
      <c r="AG252">
        <v>-9</v>
      </c>
      <c r="AH252">
        <v>79.394604999999999</v>
      </c>
      <c r="AI252">
        <v>29</v>
      </c>
      <c r="AJ252">
        <v>191</v>
      </c>
      <c r="AK252">
        <v>169</v>
      </c>
      <c r="AL252">
        <v>5.7</v>
      </c>
      <c r="AM252">
        <v>175.2</v>
      </c>
      <c r="AN252" t="s">
        <v>155</v>
      </c>
      <c r="AO252">
        <v>2</v>
      </c>
      <c r="AP252" s="28">
        <v>0.78861111111111104</v>
      </c>
      <c r="AQ252">
        <v>47.158594999999998</v>
      </c>
      <c r="AR252">
        <v>-88.489698000000004</v>
      </c>
      <c r="AS252">
        <v>308.89999999999998</v>
      </c>
      <c r="AT252">
        <v>0</v>
      </c>
      <c r="AU252">
        <v>12</v>
      </c>
      <c r="AV252">
        <v>9</v>
      </c>
      <c r="AW252" t="s">
        <v>205</v>
      </c>
      <c r="AX252">
        <v>1.1000000000000001</v>
      </c>
      <c r="AY252">
        <v>1.7</v>
      </c>
      <c r="AZ252">
        <v>2</v>
      </c>
      <c r="BA252">
        <v>14.545</v>
      </c>
      <c r="BB252">
        <v>100.56</v>
      </c>
      <c r="BC252">
        <v>6.91</v>
      </c>
      <c r="BD252">
        <v>1.496</v>
      </c>
      <c r="BE252">
        <v>2890.9169999999999</v>
      </c>
      <c r="BF252">
        <v>188.91800000000001</v>
      </c>
      <c r="BG252">
        <v>11.721</v>
      </c>
      <c r="BH252">
        <v>0.36199999999999999</v>
      </c>
      <c r="BI252">
        <v>12.083</v>
      </c>
      <c r="BJ252">
        <v>9.0660000000000007</v>
      </c>
      <c r="BK252">
        <v>0.28000000000000003</v>
      </c>
      <c r="BL252">
        <v>9.3460000000000001</v>
      </c>
      <c r="BM252">
        <v>14.562900000000001</v>
      </c>
      <c r="BQ252">
        <v>20458.04</v>
      </c>
      <c r="BR252">
        <v>8.0000000000000002E-3</v>
      </c>
      <c r="BS252">
        <v>-5</v>
      </c>
      <c r="BT252">
        <v>5.0000000000000001E-3</v>
      </c>
      <c r="BU252">
        <v>0.19550000000000001</v>
      </c>
    </row>
    <row r="253" spans="1:73" x14ac:dyDescent="0.25">
      <c r="A253" s="26">
        <v>43529</v>
      </c>
      <c r="B253" s="27">
        <v>0.58027318287037033</v>
      </c>
      <c r="C253">
        <v>1.87</v>
      </c>
      <c r="D253">
        <v>0.19289999999999999</v>
      </c>
      <c r="E253">
        <v>1928.597246</v>
      </c>
      <c r="F253">
        <v>72.400000000000006</v>
      </c>
      <c r="G253">
        <v>2.2000000000000002</v>
      </c>
      <c r="H253">
        <v>290</v>
      </c>
      <c r="J253">
        <v>18.2</v>
      </c>
      <c r="K253">
        <v>0.98529999999999995</v>
      </c>
      <c r="L253">
        <v>1.8424</v>
      </c>
      <c r="M253">
        <v>0.19</v>
      </c>
      <c r="N253">
        <v>71.3322</v>
      </c>
      <c r="O253">
        <v>2.1676000000000002</v>
      </c>
      <c r="P253">
        <v>73.5</v>
      </c>
      <c r="Q253">
        <v>55.173299999999998</v>
      </c>
      <c r="R253">
        <v>1.6765000000000001</v>
      </c>
      <c r="S253">
        <v>56.8</v>
      </c>
      <c r="T253">
        <v>290.02960000000002</v>
      </c>
      <c r="W253">
        <v>0</v>
      </c>
      <c r="X253">
        <v>17.9316</v>
      </c>
      <c r="Y253">
        <v>13.5</v>
      </c>
      <c r="Z253">
        <v>843</v>
      </c>
      <c r="AA253">
        <v>830</v>
      </c>
      <c r="AB253">
        <v>866</v>
      </c>
      <c r="AC253">
        <v>92</v>
      </c>
      <c r="AD253">
        <v>12.69</v>
      </c>
      <c r="AE253">
        <v>0.28999999999999998</v>
      </c>
      <c r="AF253">
        <v>978</v>
      </c>
      <c r="AG253">
        <v>-9</v>
      </c>
      <c r="AH253">
        <v>79</v>
      </c>
      <c r="AI253">
        <v>29</v>
      </c>
      <c r="AJ253">
        <v>191</v>
      </c>
      <c r="AK253">
        <v>169</v>
      </c>
      <c r="AL253">
        <v>5.6</v>
      </c>
      <c r="AM253">
        <v>175.6</v>
      </c>
      <c r="AN253" t="s">
        <v>155</v>
      </c>
      <c r="AO253">
        <v>2</v>
      </c>
      <c r="AP253" s="28">
        <v>0.78862268518518519</v>
      </c>
      <c r="AQ253">
        <v>47.158594999999998</v>
      </c>
      <c r="AR253">
        <v>-88.489698000000004</v>
      </c>
      <c r="AS253">
        <v>309</v>
      </c>
      <c r="AT253">
        <v>0</v>
      </c>
      <c r="AU253">
        <v>12</v>
      </c>
      <c r="AV253">
        <v>9</v>
      </c>
      <c r="AW253" t="s">
        <v>205</v>
      </c>
      <c r="AX253">
        <v>1.1000000000000001</v>
      </c>
      <c r="AY253">
        <v>1.7</v>
      </c>
      <c r="AZ253">
        <v>2</v>
      </c>
      <c r="BA253">
        <v>14.545</v>
      </c>
      <c r="BB253">
        <v>100.54</v>
      </c>
      <c r="BC253">
        <v>6.91</v>
      </c>
      <c r="BD253">
        <v>1.4970000000000001</v>
      </c>
      <c r="BE253">
        <v>2890.3310000000001</v>
      </c>
      <c r="BF253">
        <v>189.72499999999999</v>
      </c>
      <c r="BG253">
        <v>11.718999999999999</v>
      </c>
      <c r="BH253">
        <v>0.35599999999999998</v>
      </c>
      <c r="BI253">
        <v>12.074999999999999</v>
      </c>
      <c r="BJ253">
        <v>9.0640000000000001</v>
      </c>
      <c r="BK253">
        <v>0.27500000000000002</v>
      </c>
      <c r="BL253">
        <v>9.34</v>
      </c>
      <c r="BM253">
        <v>14.343999999999999</v>
      </c>
      <c r="BQ253">
        <v>20453.89</v>
      </c>
      <c r="BR253">
        <v>8.0000000000000002E-3</v>
      </c>
      <c r="BS253">
        <v>-5</v>
      </c>
      <c r="BT253">
        <v>5.0000000000000001E-3</v>
      </c>
      <c r="BU253">
        <v>0.19550000000000001</v>
      </c>
    </row>
    <row r="254" spans="1:73" x14ac:dyDescent="0.25">
      <c r="A254" s="26">
        <v>43529</v>
      </c>
      <c r="B254" s="27">
        <v>0.58028475694444448</v>
      </c>
      <c r="C254">
        <v>1.87</v>
      </c>
      <c r="D254">
        <v>0.193</v>
      </c>
      <c r="E254">
        <v>1930</v>
      </c>
      <c r="F254">
        <v>72.400000000000006</v>
      </c>
      <c r="G254">
        <v>2.1</v>
      </c>
      <c r="H254">
        <v>287.7</v>
      </c>
      <c r="J254">
        <v>18.2</v>
      </c>
      <c r="K254">
        <v>0.98519999999999996</v>
      </c>
      <c r="L254">
        <v>1.8424</v>
      </c>
      <c r="M254">
        <v>0.19020000000000001</v>
      </c>
      <c r="N254">
        <v>71.331199999999995</v>
      </c>
      <c r="O254">
        <v>2.069</v>
      </c>
      <c r="P254">
        <v>73.400000000000006</v>
      </c>
      <c r="Q254">
        <v>55.172499999999999</v>
      </c>
      <c r="R254">
        <v>1.6003000000000001</v>
      </c>
      <c r="S254">
        <v>56.8</v>
      </c>
      <c r="T254">
        <v>287.65649999999999</v>
      </c>
      <c r="W254">
        <v>0</v>
      </c>
      <c r="X254">
        <v>17.9313</v>
      </c>
      <c r="Y254">
        <v>13.4</v>
      </c>
      <c r="Z254">
        <v>843</v>
      </c>
      <c r="AA254">
        <v>830</v>
      </c>
      <c r="AB254">
        <v>866</v>
      </c>
      <c r="AC254">
        <v>92</v>
      </c>
      <c r="AD254">
        <v>12.69</v>
      </c>
      <c r="AE254">
        <v>0.28999999999999998</v>
      </c>
      <c r="AF254">
        <v>978</v>
      </c>
      <c r="AG254">
        <v>-9</v>
      </c>
      <c r="AH254">
        <v>79</v>
      </c>
      <c r="AI254">
        <v>29</v>
      </c>
      <c r="AJ254">
        <v>191</v>
      </c>
      <c r="AK254">
        <v>169</v>
      </c>
      <c r="AL254">
        <v>5.6</v>
      </c>
      <c r="AM254">
        <v>175.9</v>
      </c>
      <c r="AN254" t="s">
        <v>155</v>
      </c>
      <c r="AO254">
        <v>2</v>
      </c>
      <c r="AP254" s="28">
        <v>0.78863425925925934</v>
      </c>
      <c r="AQ254">
        <v>47.158594999999998</v>
      </c>
      <c r="AR254">
        <v>-88.489698000000004</v>
      </c>
      <c r="AS254">
        <v>309.10000000000002</v>
      </c>
      <c r="AT254">
        <v>0</v>
      </c>
      <c r="AU254">
        <v>12</v>
      </c>
      <c r="AV254">
        <v>9</v>
      </c>
      <c r="AW254" t="s">
        <v>205</v>
      </c>
      <c r="AX254">
        <v>1.1000000000000001</v>
      </c>
      <c r="AY254">
        <v>1.7</v>
      </c>
      <c r="AZ254">
        <v>2</v>
      </c>
      <c r="BA254">
        <v>14.545</v>
      </c>
      <c r="BB254">
        <v>100.55</v>
      </c>
      <c r="BC254">
        <v>6.91</v>
      </c>
      <c r="BD254">
        <v>1.498</v>
      </c>
      <c r="BE254">
        <v>2890.473</v>
      </c>
      <c r="BF254">
        <v>189.87200000000001</v>
      </c>
      <c r="BG254">
        <v>11.718999999999999</v>
      </c>
      <c r="BH254">
        <v>0.34</v>
      </c>
      <c r="BI254">
        <v>12.058999999999999</v>
      </c>
      <c r="BJ254">
        <v>9.0649999999999995</v>
      </c>
      <c r="BK254">
        <v>0.26300000000000001</v>
      </c>
      <c r="BL254">
        <v>9.327</v>
      </c>
      <c r="BM254">
        <v>14.227499999999999</v>
      </c>
      <c r="BQ254">
        <v>20454.894</v>
      </c>
      <c r="BR254">
        <v>7.3940000000000004E-3</v>
      </c>
      <c r="BS254">
        <v>-5</v>
      </c>
      <c r="BT254">
        <v>5.0000000000000001E-3</v>
      </c>
      <c r="BU254">
        <v>0.18069099999999999</v>
      </c>
    </row>
    <row r="255" spans="1:73" x14ac:dyDescent="0.25">
      <c r="A255" s="26">
        <v>43529</v>
      </c>
      <c r="B255" s="27">
        <v>0.58029633101851852</v>
      </c>
      <c r="C255">
        <v>1.87</v>
      </c>
      <c r="D255">
        <v>0.1946</v>
      </c>
      <c r="E255">
        <v>1945.757329</v>
      </c>
      <c r="F255">
        <v>72.5</v>
      </c>
      <c r="G255">
        <v>2</v>
      </c>
      <c r="H255">
        <v>294.39999999999998</v>
      </c>
      <c r="J255">
        <v>18.2</v>
      </c>
      <c r="K255">
        <v>0.98519999999999996</v>
      </c>
      <c r="L255">
        <v>1.8424</v>
      </c>
      <c r="M255">
        <v>0.19170000000000001</v>
      </c>
      <c r="N255">
        <v>71.428200000000004</v>
      </c>
      <c r="O255">
        <v>1.9703999999999999</v>
      </c>
      <c r="P255">
        <v>73.400000000000006</v>
      </c>
      <c r="Q255">
        <v>55.247500000000002</v>
      </c>
      <c r="R255">
        <v>1.5241</v>
      </c>
      <c r="S255">
        <v>56.8</v>
      </c>
      <c r="T255">
        <v>294.39999999999998</v>
      </c>
      <c r="W255">
        <v>0</v>
      </c>
      <c r="X255">
        <v>17.931000000000001</v>
      </c>
      <c r="Y255">
        <v>13.5</v>
      </c>
      <c r="Z255">
        <v>843</v>
      </c>
      <c r="AA255">
        <v>829</v>
      </c>
      <c r="AB255">
        <v>866</v>
      </c>
      <c r="AC255">
        <v>92</v>
      </c>
      <c r="AD255">
        <v>12.69</v>
      </c>
      <c r="AE255">
        <v>0.28999999999999998</v>
      </c>
      <c r="AF255">
        <v>978</v>
      </c>
      <c r="AG255">
        <v>-9</v>
      </c>
      <c r="AH255">
        <v>79</v>
      </c>
      <c r="AI255">
        <v>29</v>
      </c>
      <c r="AJ255">
        <v>191</v>
      </c>
      <c r="AK255">
        <v>169</v>
      </c>
      <c r="AL255">
        <v>5.6</v>
      </c>
      <c r="AM255">
        <v>175.7</v>
      </c>
      <c r="AN255" t="s">
        <v>155</v>
      </c>
      <c r="AO255">
        <v>2</v>
      </c>
      <c r="AP255" s="28">
        <v>0.78864583333333327</v>
      </c>
      <c r="AQ255">
        <v>47.158594999999998</v>
      </c>
      <c r="AR255">
        <v>-88.489698000000004</v>
      </c>
      <c r="AS255">
        <v>309.2</v>
      </c>
      <c r="AT255">
        <v>0</v>
      </c>
      <c r="AU255">
        <v>12</v>
      </c>
      <c r="AV255">
        <v>9</v>
      </c>
      <c r="AW255" t="s">
        <v>205</v>
      </c>
      <c r="AX255">
        <v>1.1000000000000001</v>
      </c>
      <c r="AY255">
        <v>1.7</v>
      </c>
      <c r="AZ255">
        <v>2</v>
      </c>
      <c r="BA255">
        <v>14.545</v>
      </c>
      <c r="BB255">
        <v>100.44</v>
      </c>
      <c r="BC255">
        <v>6.91</v>
      </c>
      <c r="BD255">
        <v>1.5</v>
      </c>
      <c r="BE255">
        <v>2887.2919999999999</v>
      </c>
      <c r="BF255">
        <v>191.21199999999999</v>
      </c>
      <c r="BG255">
        <v>11.723000000000001</v>
      </c>
      <c r="BH255">
        <v>0.32300000000000001</v>
      </c>
      <c r="BI255">
        <v>12.045999999999999</v>
      </c>
      <c r="BJ255">
        <v>9.0670000000000002</v>
      </c>
      <c r="BK255">
        <v>0.25</v>
      </c>
      <c r="BL255">
        <v>9.3170000000000002</v>
      </c>
      <c r="BM255">
        <v>14.545400000000001</v>
      </c>
      <c r="BQ255">
        <v>20432.384999999998</v>
      </c>
      <c r="BR255">
        <v>7.6059999999999999E-3</v>
      </c>
      <c r="BS255">
        <v>-5</v>
      </c>
      <c r="BT255">
        <v>5.0000000000000001E-3</v>
      </c>
      <c r="BU255">
        <v>0.18587200000000001</v>
      </c>
    </row>
    <row r="256" spans="1:73" x14ac:dyDescent="0.25">
      <c r="A256" s="26">
        <v>43529</v>
      </c>
      <c r="B256" s="27">
        <v>0.58030790509259256</v>
      </c>
      <c r="C256">
        <v>1.87</v>
      </c>
      <c r="D256">
        <v>0.1963</v>
      </c>
      <c r="E256">
        <v>1963.4208369999999</v>
      </c>
      <c r="F256">
        <v>72.5</v>
      </c>
      <c r="G256">
        <v>2</v>
      </c>
      <c r="H256">
        <v>292.2</v>
      </c>
      <c r="J256">
        <v>18.2</v>
      </c>
      <c r="K256">
        <v>0.98519999999999996</v>
      </c>
      <c r="L256">
        <v>1.8423</v>
      </c>
      <c r="M256">
        <v>0.19339999999999999</v>
      </c>
      <c r="N256">
        <v>71.427199999999999</v>
      </c>
      <c r="O256">
        <v>1.9703999999999999</v>
      </c>
      <c r="P256">
        <v>73.400000000000006</v>
      </c>
      <c r="Q256">
        <v>55.2468</v>
      </c>
      <c r="R256">
        <v>1.524</v>
      </c>
      <c r="S256">
        <v>56.8</v>
      </c>
      <c r="T256">
        <v>292.24090000000001</v>
      </c>
      <c r="W256">
        <v>0</v>
      </c>
      <c r="X256">
        <v>17.930700000000002</v>
      </c>
      <c r="Y256">
        <v>13.5</v>
      </c>
      <c r="Z256">
        <v>843</v>
      </c>
      <c r="AA256">
        <v>829</v>
      </c>
      <c r="AB256">
        <v>866</v>
      </c>
      <c r="AC256">
        <v>92</v>
      </c>
      <c r="AD256">
        <v>12.69</v>
      </c>
      <c r="AE256">
        <v>0.28999999999999998</v>
      </c>
      <c r="AF256">
        <v>978</v>
      </c>
      <c r="AG256">
        <v>-9</v>
      </c>
      <c r="AH256">
        <v>78.394000000000005</v>
      </c>
      <c r="AI256">
        <v>29</v>
      </c>
      <c r="AJ256">
        <v>191</v>
      </c>
      <c r="AK256">
        <v>169</v>
      </c>
      <c r="AL256">
        <v>5.6</v>
      </c>
      <c r="AM256">
        <v>175.3</v>
      </c>
      <c r="AN256" t="s">
        <v>155</v>
      </c>
      <c r="AO256">
        <v>2</v>
      </c>
      <c r="AP256" s="28">
        <v>0.78864583333333327</v>
      </c>
      <c r="AQ256">
        <v>47.158594999999998</v>
      </c>
      <c r="AR256">
        <v>-88.489698000000004</v>
      </c>
      <c r="AS256">
        <v>309.2</v>
      </c>
      <c r="AT256">
        <v>0</v>
      </c>
      <c r="AU256">
        <v>12</v>
      </c>
      <c r="AV256">
        <v>9</v>
      </c>
      <c r="AW256" t="s">
        <v>205</v>
      </c>
      <c r="AX256">
        <v>1.1000000000000001</v>
      </c>
      <c r="AY256">
        <v>1.7</v>
      </c>
      <c r="AZ256">
        <v>2</v>
      </c>
      <c r="BA256">
        <v>14.545</v>
      </c>
      <c r="BB256">
        <v>100.36</v>
      </c>
      <c r="BC256">
        <v>6.9</v>
      </c>
      <c r="BD256">
        <v>1.502</v>
      </c>
      <c r="BE256">
        <v>2885.1179999999999</v>
      </c>
      <c r="BF256">
        <v>192.80199999999999</v>
      </c>
      <c r="BG256">
        <v>11.714</v>
      </c>
      <c r="BH256">
        <v>0.32300000000000001</v>
      </c>
      <c r="BI256">
        <v>12.037000000000001</v>
      </c>
      <c r="BJ256">
        <v>9.06</v>
      </c>
      <c r="BK256">
        <v>0.25</v>
      </c>
      <c r="BL256">
        <v>9.31</v>
      </c>
      <c r="BM256">
        <v>14.428000000000001</v>
      </c>
      <c r="BQ256">
        <v>20417.004000000001</v>
      </c>
      <c r="BR256">
        <v>6.7879999999999998E-3</v>
      </c>
      <c r="BS256">
        <v>-5</v>
      </c>
      <c r="BT256">
        <v>5.6059999999999999E-3</v>
      </c>
      <c r="BU256">
        <v>0.165882</v>
      </c>
    </row>
    <row r="257" spans="1:73" x14ac:dyDescent="0.25">
      <c r="A257" s="26">
        <v>43529</v>
      </c>
      <c r="B257" s="27">
        <v>0.58031947916666671</v>
      </c>
      <c r="C257">
        <v>1.87</v>
      </c>
      <c r="D257">
        <v>0.19700000000000001</v>
      </c>
      <c r="E257">
        <v>1970</v>
      </c>
      <c r="F257">
        <v>72.5</v>
      </c>
      <c r="G257">
        <v>2</v>
      </c>
      <c r="H257">
        <v>293.8</v>
      </c>
      <c r="J257">
        <v>18.2</v>
      </c>
      <c r="K257">
        <v>0.98519999999999996</v>
      </c>
      <c r="L257">
        <v>1.8424</v>
      </c>
      <c r="M257">
        <v>0.19409999999999999</v>
      </c>
      <c r="N257">
        <v>71.428399999999996</v>
      </c>
      <c r="O257">
        <v>1.9703999999999999</v>
      </c>
      <c r="P257">
        <v>73.400000000000006</v>
      </c>
      <c r="Q257">
        <v>55.247599999999998</v>
      </c>
      <c r="R257">
        <v>1.5241</v>
      </c>
      <c r="S257">
        <v>56.8</v>
      </c>
      <c r="T257">
        <v>293.82170000000002</v>
      </c>
      <c r="W257">
        <v>0</v>
      </c>
      <c r="X257">
        <v>17.931000000000001</v>
      </c>
      <c r="Y257">
        <v>13.5</v>
      </c>
      <c r="Z257">
        <v>843</v>
      </c>
      <c r="AA257">
        <v>830</v>
      </c>
      <c r="AB257">
        <v>866</v>
      </c>
      <c r="AC257">
        <v>92</v>
      </c>
      <c r="AD257">
        <v>12.69</v>
      </c>
      <c r="AE257">
        <v>0.28999999999999998</v>
      </c>
      <c r="AF257">
        <v>978</v>
      </c>
      <c r="AG257">
        <v>-9</v>
      </c>
      <c r="AH257">
        <v>78</v>
      </c>
      <c r="AI257">
        <v>29</v>
      </c>
      <c r="AJ257">
        <v>191</v>
      </c>
      <c r="AK257">
        <v>169</v>
      </c>
      <c r="AL257">
        <v>5.7</v>
      </c>
      <c r="AM257">
        <v>175</v>
      </c>
      <c r="AN257" t="s">
        <v>155</v>
      </c>
      <c r="AO257">
        <v>2</v>
      </c>
      <c r="AP257" s="28">
        <v>0.78866898148148146</v>
      </c>
      <c r="AQ257">
        <v>47.158594999999998</v>
      </c>
      <c r="AR257">
        <v>-88.489698000000004</v>
      </c>
      <c r="AS257">
        <v>309.3</v>
      </c>
      <c r="AT257">
        <v>0</v>
      </c>
      <c r="AU257">
        <v>12</v>
      </c>
      <c r="AV257">
        <v>9</v>
      </c>
      <c r="AW257" t="s">
        <v>205</v>
      </c>
      <c r="AX257">
        <v>1.1000000000000001</v>
      </c>
      <c r="AY257">
        <v>1.7</v>
      </c>
      <c r="AZ257">
        <v>2</v>
      </c>
      <c r="BA257">
        <v>14.545</v>
      </c>
      <c r="BB257">
        <v>100.32</v>
      </c>
      <c r="BC257">
        <v>6.9</v>
      </c>
      <c r="BD257">
        <v>1.5</v>
      </c>
      <c r="BE257">
        <v>2883.97</v>
      </c>
      <c r="BF257">
        <v>193.37200000000001</v>
      </c>
      <c r="BG257">
        <v>11.709</v>
      </c>
      <c r="BH257">
        <v>0.32300000000000001</v>
      </c>
      <c r="BI257">
        <v>12.032</v>
      </c>
      <c r="BJ257">
        <v>9.0570000000000004</v>
      </c>
      <c r="BK257">
        <v>0.25</v>
      </c>
      <c r="BL257">
        <v>9.3059999999999992</v>
      </c>
      <c r="BM257">
        <v>14.5001</v>
      </c>
      <c r="BQ257">
        <v>20408.876</v>
      </c>
      <c r="BR257">
        <v>7.2119999999999997E-3</v>
      </c>
      <c r="BS257">
        <v>-5</v>
      </c>
      <c r="BT257">
        <v>6.0000000000000001E-3</v>
      </c>
      <c r="BU257">
        <v>0.17624300000000001</v>
      </c>
    </row>
    <row r="258" spans="1:73" x14ac:dyDescent="0.25">
      <c r="A258" s="26">
        <v>43529</v>
      </c>
      <c r="B258" s="27">
        <v>0.58033105324074075</v>
      </c>
      <c r="C258">
        <v>1.8839999999999999</v>
      </c>
      <c r="D258">
        <v>0.19700000000000001</v>
      </c>
      <c r="E258">
        <v>1970</v>
      </c>
      <c r="F258">
        <v>72.599999999999994</v>
      </c>
      <c r="G258">
        <v>1.7</v>
      </c>
      <c r="H258">
        <v>294</v>
      </c>
      <c r="J258">
        <v>18.2</v>
      </c>
      <c r="K258">
        <v>0.98509999999999998</v>
      </c>
      <c r="L258">
        <v>1.8556999999999999</v>
      </c>
      <c r="M258">
        <v>0.19409999999999999</v>
      </c>
      <c r="N258">
        <v>71.481700000000004</v>
      </c>
      <c r="O258">
        <v>1.7102999999999999</v>
      </c>
      <c r="P258">
        <v>73.2</v>
      </c>
      <c r="Q258">
        <v>55.288899999999998</v>
      </c>
      <c r="R258">
        <v>1.3228</v>
      </c>
      <c r="S258">
        <v>56.6</v>
      </c>
      <c r="T258">
        <v>293.9941</v>
      </c>
      <c r="W258">
        <v>0</v>
      </c>
      <c r="X258">
        <v>17.928599999999999</v>
      </c>
      <c r="Y258">
        <v>13.5</v>
      </c>
      <c r="Z258">
        <v>843</v>
      </c>
      <c r="AA258">
        <v>830</v>
      </c>
      <c r="AB258">
        <v>866</v>
      </c>
      <c r="AC258">
        <v>92</v>
      </c>
      <c r="AD258">
        <v>12.69</v>
      </c>
      <c r="AE258">
        <v>0.28999999999999998</v>
      </c>
      <c r="AF258">
        <v>978</v>
      </c>
      <c r="AG258">
        <v>-9</v>
      </c>
      <c r="AH258">
        <v>78</v>
      </c>
      <c r="AI258">
        <v>29</v>
      </c>
      <c r="AJ258">
        <v>191</v>
      </c>
      <c r="AK258">
        <v>169</v>
      </c>
      <c r="AL258">
        <v>5.6</v>
      </c>
      <c r="AM258">
        <v>175</v>
      </c>
      <c r="AN258" t="s">
        <v>155</v>
      </c>
      <c r="AO258">
        <v>2</v>
      </c>
      <c r="AP258" s="28">
        <v>0.78868055555555561</v>
      </c>
      <c r="AQ258">
        <v>47.158594999999998</v>
      </c>
      <c r="AR258">
        <v>-88.489698000000004</v>
      </c>
      <c r="AS258">
        <v>309.3</v>
      </c>
      <c r="AT258">
        <v>0</v>
      </c>
      <c r="AU258">
        <v>12</v>
      </c>
      <c r="AV258">
        <v>9</v>
      </c>
      <c r="AW258" t="s">
        <v>205</v>
      </c>
      <c r="AX258">
        <v>1.1000000000000001</v>
      </c>
      <c r="AY258">
        <v>1.7</v>
      </c>
      <c r="AZ258">
        <v>2</v>
      </c>
      <c r="BA258">
        <v>14.545</v>
      </c>
      <c r="BB258">
        <v>99.67</v>
      </c>
      <c r="BC258">
        <v>6.85</v>
      </c>
      <c r="BD258">
        <v>1.514</v>
      </c>
      <c r="BE258">
        <v>2885.8690000000001</v>
      </c>
      <c r="BF258">
        <v>192.077</v>
      </c>
      <c r="BG258">
        <v>11.641</v>
      </c>
      <c r="BH258">
        <v>0.27900000000000003</v>
      </c>
      <c r="BI258">
        <v>11.92</v>
      </c>
      <c r="BJ258">
        <v>9.0039999999999996</v>
      </c>
      <c r="BK258">
        <v>0.215</v>
      </c>
      <c r="BL258">
        <v>9.2189999999999994</v>
      </c>
      <c r="BM258">
        <v>14.413399999999999</v>
      </c>
      <c r="BQ258">
        <v>20272.294000000002</v>
      </c>
      <c r="BR258">
        <v>7.3940000000000004E-3</v>
      </c>
      <c r="BS258">
        <v>-5</v>
      </c>
      <c r="BT258">
        <v>6.6059999999999999E-3</v>
      </c>
      <c r="BU258">
        <v>0.18069099999999999</v>
      </c>
    </row>
    <row r="259" spans="1:73" x14ac:dyDescent="0.25">
      <c r="A259" s="26">
        <v>43529</v>
      </c>
      <c r="B259" s="27">
        <v>0.58034262731481479</v>
      </c>
      <c r="C259">
        <v>1.9259999999999999</v>
      </c>
      <c r="D259">
        <v>0.1961</v>
      </c>
      <c r="E259">
        <v>1961.450644</v>
      </c>
      <c r="F259">
        <v>72.8</v>
      </c>
      <c r="G259">
        <v>1.6</v>
      </c>
      <c r="H259">
        <v>288.5</v>
      </c>
      <c r="J259">
        <v>18.2</v>
      </c>
      <c r="K259">
        <v>0.98470000000000002</v>
      </c>
      <c r="L259">
        <v>1.8964000000000001</v>
      </c>
      <c r="M259">
        <v>0.19309999999999999</v>
      </c>
      <c r="N259">
        <v>71.650999999999996</v>
      </c>
      <c r="O259">
        <v>1.5754999999999999</v>
      </c>
      <c r="P259">
        <v>73.2</v>
      </c>
      <c r="Q259">
        <v>55.419800000000002</v>
      </c>
      <c r="R259">
        <v>1.2185999999999999</v>
      </c>
      <c r="S259">
        <v>56.6</v>
      </c>
      <c r="T259">
        <v>288.51029999999997</v>
      </c>
      <c r="W259">
        <v>0</v>
      </c>
      <c r="X259">
        <v>17.921700000000001</v>
      </c>
      <c r="Y259">
        <v>13.6</v>
      </c>
      <c r="Z259">
        <v>843</v>
      </c>
      <c r="AA259">
        <v>830</v>
      </c>
      <c r="AB259">
        <v>866</v>
      </c>
      <c r="AC259">
        <v>92</v>
      </c>
      <c r="AD259">
        <v>12.69</v>
      </c>
      <c r="AE259">
        <v>0.28999999999999998</v>
      </c>
      <c r="AF259">
        <v>978</v>
      </c>
      <c r="AG259">
        <v>-9</v>
      </c>
      <c r="AH259">
        <v>78</v>
      </c>
      <c r="AI259">
        <v>29</v>
      </c>
      <c r="AJ259">
        <v>191</v>
      </c>
      <c r="AK259">
        <v>169</v>
      </c>
      <c r="AL259">
        <v>5.6</v>
      </c>
      <c r="AM259">
        <v>175</v>
      </c>
      <c r="AN259" t="s">
        <v>155</v>
      </c>
      <c r="AO259">
        <v>2</v>
      </c>
      <c r="AP259" s="28">
        <v>0.78869212962962953</v>
      </c>
      <c r="AQ259">
        <v>47.158594999999998</v>
      </c>
      <c r="AR259">
        <v>-88.489698000000004</v>
      </c>
      <c r="AS259">
        <v>309.3</v>
      </c>
      <c r="AT259">
        <v>0</v>
      </c>
      <c r="AU259">
        <v>12</v>
      </c>
      <c r="AV259">
        <v>9</v>
      </c>
      <c r="AW259" t="s">
        <v>205</v>
      </c>
      <c r="AX259">
        <v>1.1000000000000001</v>
      </c>
      <c r="AY259">
        <v>1.7</v>
      </c>
      <c r="AZ259">
        <v>2</v>
      </c>
      <c r="BA259">
        <v>14.545</v>
      </c>
      <c r="BB259">
        <v>97.81</v>
      </c>
      <c r="BC259">
        <v>6.72</v>
      </c>
      <c r="BD259">
        <v>1.5529999999999999</v>
      </c>
      <c r="BE259">
        <v>2893.4839999999999</v>
      </c>
      <c r="BF259">
        <v>187.56800000000001</v>
      </c>
      <c r="BG259">
        <v>11.449</v>
      </c>
      <c r="BH259">
        <v>0.252</v>
      </c>
      <c r="BI259">
        <v>11.7</v>
      </c>
      <c r="BJ259">
        <v>8.8550000000000004</v>
      </c>
      <c r="BK259">
        <v>0.19500000000000001</v>
      </c>
      <c r="BL259">
        <v>9.0500000000000007</v>
      </c>
      <c r="BM259">
        <v>13.878</v>
      </c>
      <c r="BQ259">
        <v>19882.657999999999</v>
      </c>
      <c r="BR259">
        <v>6.3940000000000004E-3</v>
      </c>
      <c r="BS259">
        <v>-5</v>
      </c>
      <c r="BT259">
        <v>7.0000000000000001E-3</v>
      </c>
      <c r="BU259">
        <v>0.156254</v>
      </c>
    </row>
    <row r="260" spans="1:73" x14ac:dyDescent="0.25">
      <c r="A260" s="26">
        <v>43529</v>
      </c>
      <c r="B260" s="27">
        <v>0.58035420138888882</v>
      </c>
      <c r="C260">
        <v>1.96</v>
      </c>
      <c r="D260">
        <v>0.19600000000000001</v>
      </c>
      <c r="E260">
        <v>1960</v>
      </c>
      <c r="F260">
        <v>73.099999999999994</v>
      </c>
      <c r="G260">
        <v>1.6</v>
      </c>
      <c r="H260">
        <v>292.2</v>
      </c>
      <c r="J260">
        <v>18.2</v>
      </c>
      <c r="K260">
        <v>0.98440000000000005</v>
      </c>
      <c r="L260">
        <v>1.9294</v>
      </c>
      <c r="M260">
        <v>0.19289999999999999</v>
      </c>
      <c r="N260">
        <v>71.9238</v>
      </c>
      <c r="O260">
        <v>1.575</v>
      </c>
      <c r="P260">
        <v>73.5</v>
      </c>
      <c r="Q260">
        <v>55.630800000000001</v>
      </c>
      <c r="R260">
        <v>1.2181999999999999</v>
      </c>
      <c r="S260">
        <v>56.8</v>
      </c>
      <c r="T260">
        <v>292.2303</v>
      </c>
      <c r="W260">
        <v>0</v>
      </c>
      <c r="X260">
        <v>17.9161</v>
      </c>
      <c r="Y260">
        <v>13.5</v>
      </c>
      <c r="Z260">
        <v>843</v>
      </c>
      <c r="AA260">
        <v>830</v>
      </c>
      <c r="AB260">
        <v>866</v>
      </c>
      <c r="AC260">
        <v>92</v>
      </c>
      <c r="AD260">
        <v>12.69</v>
      </c>
      <c r="AE260">
        <v>0.28999999999999998</v>
      </c>
      <c r="AF260">
        <v>978</v>
      </c>
      <c r="AG260">
        <v>-9</v>
      </c>
      <c r="AH260">
        <v>78</v>
      </c>
      <c r="AI260">
        <v>29</v>
      </c>
      <c r="AJ260">
        <v>191</v>
      </c>
      <c r="AK260">
        <v>169</v>
      </c>
      <c r="AL260">
        <v>5.6</v>
      </c>
      <c r="AM260">
        <v>175</v>
      </c>
      <c r="AN260" t="s">
        <v>155</v>
      </c>
      <c r="AO260">
        <v>2</v>
      </c>
      <c r="AP260" s="28">
        <v>0.78870370370370368</v>
      </c>
      <c r="AQ260">
        <v>47.158594999999998</v>
      </c>
      <c r="AR260">
        <v>-88.489698000000004</v>
      </c>
      <c r="AS260">
        <v>309.39999999999998</v>
      </c>
      <c r="AT260">
        <v>0</v>
      </c>
      <c r="AU260">
        <v>12</v>
      </c>
      <c r="AV260">
        <v>9</v>
      </c>
      <c r="AW260" t="s">
        <v>205</v>
      </c>
      <c r="AX260">
        <v>1.1000000000000001</v>
      </c>
      <c r="AY260">
        <v>1.7</v>
      </c>
      <c r="AZ260">
        <v>2</v>
      </c>
      <c r="BA260">
        <v>14.545</v>
      </c>
      <c r="BB260">
        <v>96.29</v>
      </c>
      <c r="BC260">
        <v>6.62</v>
      </c>
      <c r="BD260">
        <v>1.585</v>
      </c>
      <c r="BE260">
        <v>2897.6030000000001</v>
      </c>
      <c r="BF260">
        <v>184.423</v>
      </c>
      <c r="BG260">
        <v>11.311</v>
      </c>
      <c r="BH260">
        <v>0.248</v>
      </c>
      <c r="BI260">
        <v>11.558999999999999</v>
      </c>
      <c r="BJ260">
        <v>8.7490000000000006</v>
      </c>
      <c r="BK260">
        <v>0.192</v>
      </c>
      <c r="BL260">
        <v>8.9410000000000007</v>
      </c>
      <c r="BM260">
        <v>13.835800000000001</v>
      </c>
      <c r="BQ260">
        <v>19563.780999999999</v>
      </c>
      <c r="BR260">
        <v>7.2110000000000004E-3</v>
      </c>
      <c r="BS260">
        <v>-5</v>
      </c>
      <c r="BT260">
        <v>6.3949999999999996E-3</v>
      </c>
      <c r="BU260">
        <v>0.17621400000000001</v>
      </c>
    </row>
    <row r="261" spans="1:73" x14ac:dyDescent="0.25">
      <c r="A261" s="26">
        <v>43529</v>
      </c>
      <c r="B261" s="27">
        <v>0.58036577546296297</v>
      </c>
      <c r="C261">
        <v>1.9530000000000001</v>
      </c>
      <c r="D261">
        <v>0.19650000000000001</v>
      </c>
      <c r="E261">
        <v>1965.1410149999999</v>
      </c>
      <c r="F261">
        <v>73.400000000000006</v>
      </c>
      <c r="G261">
        <v>1.5</v>
      </c>
      <c r="H261">
        <v>287.3</v>
      </c>
      <c r="J261">
        <v>18.2</v>
      </c>
      <c r="K261">
        <v>0.98450000000000004</v>
      </c>
      <c r="L261">
        <v>1.9231</v>
      </c>
      <c r="M261">
        <v>0.19350000000000001</v>
      </c>
      <c r="N261">
        <v>72.289500000000004</v>
      </c>
      <c r="O261">
        <v>1.5107999999999999</v>
      </c>
      <c r="P261">
        <v>73.8</v>
      </c>
      <c r="Q261">
        <v>55.913699999999999</v>
      </c>
      <c r="R261">
        <v>1.1686000000000001</v>
      </c>
      <c r="S261">
        <v>57.1</v>
      </c>
      <c r="T261">
        <v>287.32589999999999</v>
      </c>
      <c r="W261">
        <v>0</v>
      </c>
      <c r="X261">
        <v>17.917200000000001</v>
      </c>
      <c r="Y261">
        <v>13.5</v>
      </c>
      <c r="Z261">
        <v>843</v>
      </c>
      <c r="AA261">
        <v>830</v>
      </c>
      <c r="AB261">
        <v>866</v>
      </c>
      <c r="AC261">
        <v>92</v>
      </c>
      <c r="AD261">
        <v>12.69</v>
      </c>
      <c r="AE261">
        <v>0.28999999999999998</v>
      </c>
      <c r="AF261">
        <v>978</v>
      </c>
      <c r="AG261">
        <v>-9</v>
      </c>
      <c r="AH261">
        <v>77.394394000000005</v>
      </c>
      <c r="AI261">
        <v>29</v>
      </c>
      <c r="AJ261">
        <v>190.4</v>
      </c>
      <c r="AK261">
        <v>169</v>
      </c>
      <c r="AL261">
        <v>5.6</v>
      </c>
      <c r="AM261">
        <v>175</v>
      </c>
      <c r="AN261" t="s">
        <v>155</v>
      </c>
      <c r="AO261">
        <v>2</v>
      </c>
      <c r="AP261" s="28">
        <v>0.78871527777777783</v>
      </c>
      <c r="AQ261">
        <v>47.158594999999998</v>
      </c>
      <c r="AR261">
        <v>-88.489698000000004</v>
      </c>
      <c r="AS261">
        <v>309.5</v>
      </c>
      <c r="AT261">
        <v>0</v>
      </c>
      <c r="AU261">
        <v>12</v>
      </c>
      <c r="AV261">
        <v>9</v>
      </c>
      <c r="AW261" t="s">
        <v>205</v>
      </c>
      <c r="AX261">
        <v>1.1000000000000001</v>
      </c>
      <c r="AY261">
        <v>1.7</v>
      </c>
      <c r="AZ261">
        <v>2</v>
      </c>
      <c r="BA261">
        <v>14.545</v>
      </c>
      <c r="BB261">
        <v>96.57</v>
      </c>
      <c r="BC261">
        <v>6.64</v>
      </c>
      <c r="BD261">
        <v>1.579</v>
      </c>
      <c r="BE261">
        <v>2896.739</v>
      </c>
      <c r="BF261">
        <v>185.47399999999999</v>
      </c>
      <c r="BG261">
        <v>11.403</v>
      </c>
      <c r="BH261">
        <v>0.23799999999999999</v>
      </c>
      <c r="BI261">
        <v>11.641</v>
      </c>
      <c r="BJ261">
        <v>8.82</v>
      </c>
      <c r="BK261">
        <v>0.184</v>
      </c>
      <c r="BL261">
        <v>9.0039999999999996</v>
      </c>
      <c r="BM261">
        <v>13.644500000000001</v>
      </c>
      <c r="BQ261">
        <v>19623.748</v>
      </c>
      <c r="BR261">
        <v>6.7889999999999999E-3</v>
      </c>
      <c r="BS261">
        <v>-5</v>
      </c>
      <c r="BT261">
        <v>6.6059999999999999E-3</v>
      </c>
      <c r="BU261">
        <v>0.16590099999999999</v>
      </c>
    </row>
    <row r="262" spans="1:73" x14ac:dyDescent="0.25">
      <c r="A262" s="26">
        <v>43529</v>
      </c>
      <c r="B262" s="27">
        <v>0.58037734953703701</v>
      </c>
      <c r="C262">
        <v>1.92</v>
      </c>
      <c r="D262">
        <v>0.19700000000000001</v>
      </c>
      <c r="E262">
        <v>1970</v>
      </c>
      <c r="F262">
        <v>73.8</v>
      </c>
      <c r="G262">
        <v>1.4</v>
      </c>
      <c r="H262">
        <v>283.5</v>
      </c>
      <c r="J262">
        <v>18.100000000000001</v>
      </c>
      <c r="K262">
        <v>0.98480000000000001</v>
      </c>
      <c r="L262">
        <v>1.8908</v>
      </c>
      <c r="M262">
        <v>0.19400000000000001</v>
      </c>
      <c r="N262">
        <v>72.702100000000002</v>
      </c>
      <c r="O262">
        <v>1.4144000000000001</v>
      </c>
      <c r="P262">
        <v>74.099999999999994</v>
      </c>
      <c r="Q262">
        <v>56.232799999999997</v>
      </c>
      <c r="R262">
        <v>1.0940000000000001</v>
      </c>
      <c r="S262">
        <v>57.3</v>
      </c>
      <c r="T262">
        <v>283.53309999999999</v>
      </c>
      <c r="W262">
        <v>0</v>
      </c>
      <c r="X262">
        <v>17.824100000000001</v>
      </c>
      <c r="Y262">
        <v>13.5</v>
      </c>
      <c r="Z262">
        <v>843</v>
      </c>
      <c r="AA262">
        <v>830</v>
      </c>
      <c r="AB262">
        <v>866</v>
      </c>
      <c r="AC262">
        <v>92</v>
      </c>
      <c r="AD262">
        <v>12.69</v>
      </c>
      <c r="AE262">
        <v>0.28999999999999998</v>
      </c>
      <c r="AF262">
        <v>978</v>
      </c>
      <c r="AG262">
        <v>-9</v>
      </c>
      <c r="AH262">
        <v>77</v>
      </c>
      <c r="AI262">
        <v>29</v>
      </c>
      <c r="AJ262">
        <v>190</v>
      </c>
      <c r="AK262">
        <v>169</v>
      </c>
      <c r="AL262">
        <v>5.6</v>
      </c>
      <c r="AM262">
        <v>175</v>
      </c>
      <c r="AN262" t="s">
        <v>155</v>
      </c>
      <c r="AO262">
        <v>2</v>
      </c>
      <c r="AP262" s="28">
        <v>0.78872685185185187</v>
      </c>
      <c r="AQ262">
        <v>47.158594999999998</v>
      </c>
      <c r="AR262">
        <v>-88.489698000000004</v>
      </c>
      <c r="AS262">
        <v>309.7</v>
      </c>
      <c r="AT262">
        <v>0</v>
      </c>
      <c r="AU262">
        <v>12</v>
      </c>
      <c r="AV262">
        <v>9</v>
      </c>
      <c r="AW262" t="s">
        <v>205</v>
      </c>
      <c r="AX262">
        <v>1.1000000000000001</v>
      </c>
      <c r="AY262">
        <v>1.7</v>
      </c>
      <c r="AZ262">
        <v>2</v>
      </c>
      <c r="BA262">
        <v>14.545</v>
      </c>
      <c r="BB262">
        <v>98.05</v>
      </c>
      <c r="BC262">
        <v>6.74</v>
      </c>
      <c r="BD262">
        <v>1.548</v>
      </c>
      <c r="BE262">
        <v>2892.2429999999999</v>
      </c>
      <c r="BF262">
        <v>188.87</v>
      </c>
      <c r="BG262">
        <v>11.646000000000001</v>
      </c>
      <c r="BH262">
        <v>0.22700000000000001</v>
      </c>
      <c r="BI262">
        <v>11.872</v>
      </c>
      <c r="BJ262">
        <v>9.0079999999999991</v>
      </c>
      <c r="BK262">
        <v>0.17499999999999999</v>
      </c>
      <c r="BL262">
        <v>9.1829999999999998</v>
      </c>
      <c r="BM262">
        <v>13.673</v>
      </c>
      <c r="BQ262">
        <v>19824.199000000001</v>
      </c>
      <c r="BR262">
        <v>6.0000000000000001E-3</v>
      </c>
      <c r="BS262">
        <v>-5</v>
      </c>
      <c r="BT262">
        <v>7.0000000000000001E-3</v>
      </c>
      <c r="BU262">
        <v>0.14662500000000001</v>
      </c>
    </row>
    <row r="263" spans="1:73" x14ac:dyDescent="0.25">
      <c r="A263" s="26">
        <v>43529</v>
      </c>
      <c r="B263" s="27">
        <v>0.58038892361111116</v>
      </c>
      <c r="C263">
        <v>1.92</v>
      </c>
      <c r="D263">
        <v>0.19700000000000001</v>
      </c>
      <c r="E263">
        <v>1970</v>
      </c>
      <c r="F263">
        <v>74</v>
      </c>
      <c r="G263">
        <v>1.4</v>
      </c>
      <c r="H263">
        <v>282.89999999999998</v>
      </c>
      <c r="J263">
        <v>18.100000000000001</v>
      </c>
      <c r="K263">
        <v>0.98480000000000001</v>
      </c>
      <c r="L263">
        <v>1.8907</v>
      </c>
      <c r="M263">
        <v>0.19400000000000001</v>
      </c>
      <c r="N263">
        <v>72.836100000000002</v>
      </c>
      <c r="O263">
        <v>1.3787</v>
      </c>
      <c r="P263">
        <v>74.2</v>
      </c>
      <c r="Q263">
        <v>56.336500000000001</v>
      </c>
      <c r="R263">
        <v>1.0664</v>
      </c>
      <c r="S263">
        <v>57.4</v>
      </c>
      <c r="T263">
        <v>282.9101</v>
      </c>
      <c r="W263">
        <v>0</v>
      </c>
      <c r="X263">
        <v>17.824100000000001</v>
      </c>
      <c r="Y263">
        <v>13.5</v>
      </c>
      <c r="Z263">
        <v>844</v>
      </c>
      <c r="AA263">
        <v>830</v>
      </c>
      <c r="AB263">
        <v>866</v>
      </c>
      <c r="AC263">
        <v>92</v>
      </c>
      <c r="AD263">
        <v>12.69</v>
      </c>
      <c r="AE263">
        <v>0.28999999999999998</v>
      </c>
      <c r="AF263">
        <v>978</v>
      </c>
      <c r="AG263">
        <v>-9</v>
      </c>
      <c r="AH263">
        <v>77</v>
      </c>
      <c r="AI263">
        <v>29</v>
      </c>
      <c r="AJ263">
        <v>190</v>
      </c>
      <c r="AK263">
        <v>169</v>
      </c>
      <c r="AL263">
        <v>5.6</v>
      </c>
      <c r="AM263">
        <v>175.2</v>
      </c>
      <c r="AN263" t="s">
        <v>155</v>
      </c>
      <c r="AO263">
        <v>2</v>
      </c>
      <c r="AP263" s="28">
        <v>0.78873842592592591</v>
      </c>
      <c r="AQ263">
        <v>47.158594999999998</v>
      </c>
      <c r="AR263">
        <v>-88.489698000000004</v>
      </c>
      <c r="AS263">
        <v>309.8</v>
      </c>
      <c r="AT263">
        <v>0</v>
      </c>
      <c r="AU263">
        <v>12</v>
      </c>
      <c r="AV263">
        <v>9</v>
      </c>
      <c r="AW263" t="s">
        <v>205</v>
      </c>
      <c r="AX263">
        <v>1.1000000000000001</v>
      </c>
      <c r="AY263">
        <v>1.7</v>
      </c>
      <c r="AZ263">
        <v>2</v>
      </c>
      <c r="BA263">
        <v>14.545</v>
      </c>
      <c r="BB263">
        <v>98.06</v>
      </c>
      <c r="BC263">
        <v>6.74</v>
      </c>
      <c r="BD263">
        <v>1.548</v>
      </c>
      <c r="BE263">
        <v>2892.3209999999999</v>
      </c>
      <c r="BF263">
        <v>188.881</v>
      </c>
      <c r="BG263">
        <v>11.667999999999999</v>
      </c>
      <c r="BH263">
        <v>0.221</v>
      </c>
      <c r="BI263">
        <v>11.888999999999999</v>
      </c>
      <c r="BJ263">
        <v>9.0250000000000004</v>
      </c>
      <c r="BK263">
        <v>0.17100000000000001</v>
      </c>
      <c r="BL263">
        <v>9.1959999999999997</v>
      </c>
      <c r="BM263">
        <v>13.643700000000001</v>
      </c>
      <c r="BQ263">
        <v>19825.422999999999</v>
      </c>
      <c r="BR263">
        <v>6.6059999999999999E-3</v>
      </c>
      <c r="BS263">
        <v>-5</v>
      </c>
      <c r="BT263">
        <v>6.3940000000000004E-3</v>
      </c>
      <c r="BU263">
        <v>0.16143399999999999</v>
      </c>
    </row>
    <row r="264" spans="1:73" x14ac:dyDescent="0.25">
      <c r="A264" s="26">
        <v>43529</v>
      </c>
      <c r="B264" s="27">
        <v>0.5804004976851852</v>
      </c>
      <c r="C264">
        <v>1.92</v>
      </c>
      <c r="D264">
        <v>0.19700000000000001</v>
      </c>
      <c r="E264">
        <v>1970</v>
      </c>
      <c r="F264">
        <v>74.099999999999994</v>
      </c>
      <c r="G264">
        <v>1.3</v>
      </c>
      <c r="H264">
        <v>278.7</v>
      </c>
      <c r="J264">
        <v>18.100000000000001</v>
      </c>
      <c r="K264">
        <v>0.98480000000000001</v>
      </c>
      <c r="L264">
        <v>1.8907</v>
      </c>
      <c r="M264">
        <v>0.19400000000000001</v>
      </c>
      <c r="N264">
        <v>72.9709</v>
      </c>
      <c r="O264">
        <v>1.3145</v>
      </c>
      <c r="P264">
        <v>74.3</v>
      </c>
      <c r="Q264">
        <v>56.4407</v>
      </c>
      <c r="R264">
        <v>1.0166999999999999</v>
      </c>
      <c r="S264">
        <v>57.5</v>
      </c>
      <c r="T264">
        <v>278.73520000000002</v>
      </c>
      <c r="W264">
        <v>0</v>
      </c>
      <c r="X264">
        <v>17.824200000000001</v>
      </c>
      <c r="Y264">
        <v>13.5</v>
      </c>
      <c r="Z264">
        <v>844</v>
      </c>
      <c r="AA264">
        <v>831</v>
      </c>
      <c r="AB264">
        <v>866</v>
      </c>
      <c r="AC264">
        <v>92</v>
      </c>
      <c r="AD264">
        <v>12.69</v>
      </c>
      <c r="AE264">
        <v>0.28999999999999998</v>
      </c>
      <c r="AF264">
        <v>978</v>
      </c>
      <c r="AG264">
        <v>-9</v>
      </c>
      <c r="AH264">
        <v>77</v>
      </c>
      <c r="AI264">
        <v>29</v>
      </c>
      <c r="AJ264">
        <v>190</v>
      </c>
      <c r="AK264">
        <v>169</v>
      </c>
      <c r="AL264">
        <v>5.6</v>
      </c>
      <c r="AM264">
        <v>175.5</v>
      </c>
      <c r="AN264" t="s">
        <v>155</v>
      </c>
      <c r="AO264">
        <v>2</v>
      </c>
      <c r="AP264" s="28">
        <v>0.78874999999999995</v>
      </c>
      <c r="AQ264">
        <v>47.158594999999998</v>
      </c>
      <c r="AR264">
        <v>-88.489698000000004</v>
      </c>
      <c r="AS264">
        <v>309.89999999999998</v>
      </c>
      <c r="AT264">
        <v>0</v>
      </c>
      <c r="AU264">
        <v>12</v>
      </c>
      <c r="AV264">
        <v>9</v>
      </c>
      <c r="AW264" t="s">
        <v>205</v>
      </c>
      <c r="AX264">
        <v>1.1000000000000001</v>
      </c>
      <c r="AY264">
        <v>1.7</v>
      </c>
      <c r="AZ264">
        <v>2</v>
      </c>
      <c r="BA264">
        <v>14.545</v>
      </c>
      <c r="BB264">
        <v>98.08</v>
      </c>
      <c r="BC264">
        <v>6.74</v>
      </c>
      <c r="BD264">
        <v>1.5469999999999999</v>
      </c>
      <c r="BE264">
        <v>2892.904</v>
      </c>
      <c r="BF264">
        <v>188.91900000000001</v>
      </c>
      <c r="BG264">
        <v>11.692</v>
      </c>
      <c r="BH264">
        <v>0.21099999999999999</v>
      </c>
      <c r="BI264">
        <v>11.903</v>
      </c>
      <c r="BJ264">
        <v>9.0429999999999993</v>
      </c>
      <c r="BK264">
        <v>0.16300000000000001</v>
      </c>
      <c r="BL264">
        <v>9.2059999999999995</v>
      </c>
      <c r="BM264">
        <v>13.4451</v>
      </c>
      <c r="BQ264">
        <v>19829.416000000001</v>
      </c>
      <c r="BR264">
        <v>6.3940000000000004E-3</v>
      </c>
      <c r="BS264">
        <v>-5</v>
      </c>
      <c r="BT264">
        <v>6.6059999999999999E-3</v>
      </c>
      <c r="BU264">
        <v>0.156254</v>
      </c>
    </row>
    <row r="265" spans="1:73" x14ac:dyDescent="0.25">
      <c r="A265" s="26">
        <v>43529</v>
      </c>
      <c r="B265" s="27">
        <v>0.58041207175925924</v>
      </c>
      <c r="C265">
        <v>1.92</v>
      </c>
      <c r="D265">
        <v>0.19700000000000001</v>
      </c>
      <c r="E265">
        <v>1970</v>
      </c>
      <c r="F265">
        <v>74.3</v>
      </c>
      <c r="G265">
        <v>1.3</v>
      </c>
      <c r="H265">
        <v>282.7</v>
      </c>
      <c r="J265">
        <v>18.100000000000001</v>
      </c>
      <c r="K265">
        <v>0.98480000000000001</v>
      </c>
      <c r="L265">
        <v>1.8907</v>
      </c>
      <c r="M265">
        <v>0.19400000000000001</v>
      </c>
      <c r="N265">
        <v>73.131200000000007</v>
      </c>
      <c r="O265">
        <v>1.2802</v>
      </c>
      <c r="P265">
        <v>74.400000000000006</v>
      </c>
      <c r="Q265">
        <v>56.564700000000002</v>
      </c>
      <c r="R265">
        <v>0.99019999999999997</v>
      </c>
      <c r="S265">
        <v>57.6</v>
      </c>
      <c r="T265">
        <v>282.68900000000002</v>
      </c>
      <c r="W265">
        <v>0</v>
      </c>
      <c r="X265">
        <v>17.824100000000001</v>
      </c>
      <c r="Y265">
        <v>13.6</v>
      </c>
      <c r="Z265">
        <v>843</v>
      </c>
      <c r="AA265">
        <v>831</v>
      </c>
      <c r="AB265">
        <v>866</v>
      </c>
      <c r="AC265">
        <v>92</v>
      </c>
      <c r="AD265">
        <v>12.69</v>
      </c>
      <c r="AE265">
        <v>0.28999999999999998</v>
      </c>
      <c r="AF265">
        <v>978</v>
      </c>
      <c r="AG265">
        <v>-9</v>
      </c>
      <c r="AH265">
        <v>77</v>
      </c>
      <c r="AI265">
        <v>29</v>
      </c>
      <c r="AJ265">
        <v>190</v>
      </c>
      <c r="AK265">
        <v>169</v>
      </c>
      <c r="AL265">
        <v>5.6</v>
      </c>
      <c r="AM265">
        <v>175.9</v>
      </c>
      <c r="AN265" t="s">
        <v>155</v>
      </c>
      <c r="AO265">
        <v>2</v>
      </c>
      <c r="AP265" s="28">
        <v>0.7887615740740741</v>
      </c>
      <c r="AQ265">
        <v>47.158594999999998</v>
      </c>
      <c r="AR265">
        <v>-88.489698000000004</v>
      </c>
      <c r="AS265">
        <v>310</v>
      </c>
      <c r="AT265">
        <v>0</v>
      </c>
      <c r="AU265">
        <v>12</v>
      </c>
      <c r="AV265">
        <v>9</v>
      </c>
      <c r="AW265" t="s">
        <v>205</v>
      </c>
      <c r="AX265">
        <v>1.1000000000000001</v>
      </c>
      <c r="AY265">
        <v>1.7</v>
      </c>
      <c r="AZ265">
        <v>2</v>
      </c>
      <c r="BA265">
        <v>14.545</v>
      </c>
      <c r="BB265">
        <v>98.06</v>
      </c>
      <c r="BC265">
        <v>6.74</v>
      </c>
      <c r="BD265">
        <v>1.548</v>
      </c>
      <c r="BE265">
        <v>2892.3519999999999</v>
      </c>
      <c r="BF265">
        <v>188.88300000000001</v>
      </c>
      <c r="BG265">
        <v>11.715</v>
      </c>
      <c r="BH265">
        <v>0.20499999999999999</v>
      </c>
      <c r="BI265">
        <v>11.920999999999999</v>
      </c>
      <c r="BJ265">
        <v>9.0619999999999994</v>
      </c>
      <c r="BK265">
        <v>0.159</v>
      </c>
      <c r="BL265">
        <v>9.2200000000000006</v>
      </c>
      <c r="BM265">
        <v>13.6332</v>
      </c>
      <c r="BQ265">
        <v>19825.633999999998</v>
      </c>
      <c r="BR265">
        <v>6.0000000000000001E-3</v>
      </c>
      <c r="BS265">
        <v>-5</v>
      </c>
      <c r="BT265">
        <v>7.0000000000000001E-3</v>
      </c>
      <c r="BU265">
        <v>0.14662500000000001</v>
      </c>
    </row>
    <row r="266" spans="1:73" x14ac:dyDescent="0.25">
      <c r="A266" s="26">
        <v>43529</v>
      </c>
      <c r="B266" s="27">
        <v>0.58042364583333328</v>
      </c>
      <c r="C266">
        <v>1.917</v>
      </c>
      <c r="D266">
        <v>0.2011</v>
      </c>
      <c r="E266">
        <v>2011.1993239999999</v>
      </c>
      <c r="F266">
        <v>74.400000000000006</v>
      </c>
      <c r="G266">
        <v>1.3</v>
      </c>
      <c r="H266">
        <v>280.3</v>
      </c>
      <c r="J266">
        <v>18.2</v>
      </c>
      <c r="K266">
        <v>0.98480000000000001</v>
      </c>
      <c r="L266">
        <v>1.8874</v>
      </c>
      <c r="M266">
        <v>0.1981</v>
      </c>
      <c r="N266">
        <v>73.232200000000006</v>
      </c>
      <c r="O266">
        <v>1.2802</v>
      </c>
      <c r="P266">
        <v>74.5</v>
      </c>
      <c r="Q266">
        <v>56.642800000000001</v>
      </c>
      <c r="R266">
        <v>0.99019999999999997</v>
      </c>
      <c r="S266">
        <v>57.6</v>
      </c>
      <c r="T266">
        <v>280.3</v>
      </c>
      <c r="W266">
        <v>0</v>
      </c>
      <c r="X266">
        <v>17.922899999999998</v>
      </c>
      <c r="Y266">
        <v>13.5</v>
      </c>
      <c r="Z266">
        <v>844</v>
      </c>
      <c r="AA266">
        <v>832</v>
      </c>
      <c r="AB266">
        <v>866</v>
      </c>
      <c r="AC266">
        <v>92</v>
      </c>
      <c r="AD266">
        <v>12.69</v>
      </c>
      <c r="AE266">
        <v>0.28999999999999998</v>
      </c>
      <c r="AF266">
        <v>978</v>
      </c>
      <c r="AG266">
        <v>-9</v>
      </c>
      <c r="AH266">
        <v>76.394000000000005</v>
      </c>
      <c r="AI266">
        <v>29</v>
      </c>
      <c r="AJ266">
        <v>190</v>
      </c>
      <c r="AK266">
        <v>169</v>
      </c>
      <c r="AL266">
        <v>5.7</v>
      </c>
      <c r="AM266">
        <v>175.7</v>
      </c>
      <c r="AN266" t="s">
        <v>155</v>
      </c>
      <c r="AO266">
        <v>2</v>
      </c>
      <c r="AP266" s="28">
        <v>0.78877314814814825</v>
      </c>
      <c r="AQ266">
        <v>47.158594999999998</v>
      </c>
      <c r="AR266">
        <v>-88.489698000000004</v>
      </c>
      <c r="AS266">
        <v>310.3</v>
      </c>
      <c r="AT266">
        <v>0</v>
      </c>
      <c r="AU266">
        <v>12</v>
      </c>
      <c r="AV266">
        <v>9</v>
      </c>
      <c r="AW266" t="s">
        <v>205</v>
      </c>
      <c r="AX266">
        <v>1.1395</v>
      </c>
      <c r="AY266">
        <v>1.7</v>
      </c>
      <c r="AZ266">
        <v>2.0394999999999999</v>
      </c>
      <c r="BA266">
        <v>14.545</v>
      </c>
      <c r="BB266">
        <v>98.04</v>
      </c>
      <c r="BC266">
        <v>6.74</v>
      </c>
      <c r="BD266">
        <v>1.546</v>
      </c>
      <c r="BE266">
        <v>2886.5740000000001</v>
      </c>
      <c r="BF266">
        <v>192.79</v>
      </c>
      <c r="BG266">
        <v>11.728999999999999</v>
      </c>
      <c r="BH266">
        <v>0.20499999999999999</v>
      </c>
      <c r="BI266">
        <v>11.933999999999999</v>
      </c>
      <c r="BJ266">
        <v>9.0719999999999992</v>
      </c>
      <c r="BK266">
        <v>0.159</v>
      </c>
      <c r="BL266">
        <v>9.23</v>
      </c>
      <c r="BM266">
        <v>13.514699999999999</v>
      </c>
      <c r="BQ266">
        <v>19930.683000000001</v>
      </c>
      <c r="BR266">
        <v>5.3940000000000004E-3</v>
      </c>
      <c r="BS266">
        <v>-5</v>
      </c>
      <c r="BT266">
        <v>6.3940000000000004E-3</v>
      </c>
      <c r="BU266">
        <v>0.13181599999999999</v>
      </c>
    </row>
    <row r="267" spans="1:73" x14ac:dyDescent="0.25">
      <c r="A267" s="26">
        <v>43529</v>
      </c>
      <c r="B267" s="27">
        <v>0.58043521990740743</v>
      </c>
      <c r="C267">
        <v>1.91</v>
      </c>
      <c r="D267">
        <v>0.20300000000000001</v>
      </c>
      <c r="E267">
        <v>2030</v>
      </c>
      <c r="F267">
        <v>74.599999999999994</v>
      </c>
      <c r="G267">
        <v>1.3</v>
      </c>
      <c r="H267">
        <v>286.8</v>
      </c>
      <c r="J267">
        <v>18.2</v>
      </c>
      <c r="K267">
        <v>0.98480000000000001</v>
      </c>
      <c r="L267">
        <v>1.881</v>
      </c>
      <c r="M267">
        <v>0.19989999999999999</v>
      </c>
      <c r="N267">
        <v>73.431700000000006</v>
      </c>
      <c r="O267">
        <v>1.2802</v>
      </c>
      <c r="P267">
        <v>74.7</v>
      </c>
      <c r="Q267">
        <v>56.797199999999997</v>
      </c>
      <c r="R267">
        <v>0.99019999999999997</v>
      </c>
      <c r="S267">
        <v>57.8</v>
      </c>
      <c r="T267">
        <v>286.77550000000002</v>
      </c>
      <c r="W267">
        <v>0</v>
      </c>
      <c r="X267">
        <v>17.923400000000001</v>
      </c>
      <c r="Y267">
        <v>13.6</v>
      </c>
      <c r="Z267">
        <v>844</v>
      </c>
      <c r="AA267">
        <v>832</v>
      </c>
      <c r="AB267">
        <v>866</v>
      </c>
      <c r="AC267">
        <v>92</v>
      </c>
      <c r="AD267">
        <v>12.69</v>
      </c>
      <c r="AE267">
        <v>0.28999999999999998</v>
      </c>
      <c r="AF267">
        <v>978</v>
      </c>
      <c r="AG267">
        <v>-9</v>
      </c>
      <c r="AH267">
        <v>76</v>
      </c>
      <c r="AI267">
        <v>29</v>
      </c>
      <c r="AJ267">
        <v>190</v>
      </c>
      <c r="AK267">
        <v>169.6</v>
      </c>
      <c r="AL267">
        <v>5.6</v>
      </c>
      <c r="AM267">
        <v>175.4</v>
      </c>
      <c r="AN267" t="s">
        <v>155</v>
      </c>
      <c r="AO267">
        <v>2</v>
      </c>
      <c r="AP267" s="28">
        <v>0.78878472222222218</v>
      </c>
      <c r="AQ267">
        <v>47.158594999999998</v>
      </c>
      <c r="AR267">
        <v>-88.489698000000004</v>
      </c>
      <c r="AS267">
        <v>310.39999999999998</v>
      </c>
      <c r="AT267">
        <v>0</v>
      </c>
      <c r="AU267">
        <v>12</v>
      </c>
      <c r="AV267">
        <v>9</v>
      </c>
      <c r="AW267" t="s">
        <v>205</v>
      </c>
      <c r="AX267">
        <v>1.1605000000000001</v>
      </c>
      <c r="AY267">
        <v>1.7</v>
      </c>
      <c r="AZ267">
        <v>2.0605000000000002</v>
      </c>
      <c r="BA267">
        <v>14.545</v>
      </c>
      <c r="BB267">
        <v>98.22</v>
      </c>
      <c r="BC267">
        <v>6.75</v>
      </c>
      <c r="BD267">
        <v>1.5429999999999999</v>
      </c>
      <c r="BE267">
        <v>2882.1930000000002</v>
      </c>
      <c r="BF267">
        <v>194.96799999999999</v>
      </c>
      <c r="BG267">
        <v>11.782999999999999</v>
      </c>
      <c r="BH267">
        <v>0.20499999999999999</v>
      </c>
      <c r="BI267">
        <v>11.989000000000001</v>
      </c>
      <c r="BJ267">
        <v>9.1140000000000008</v>
      </c>
      <c r="BK267">
        <v>0.159</v>
      </c>
      <c r="BL267">
        <v>9.2729999999999997</v>
      </c>
      <c r="BM267">
        <v>13.853199999999999</v>
      </c>
      <c r="BQ267">
        <v>19969.156999999999</v>
      </c>
      <c r="BR267">
        <v>5.0000000000000001E-3</v>
      </c>
      <c r="BS267">
        <v>-5</v>
      </c>
      <c r="BT267">
        <v>6.0000000000000001E-3</v>
      </c>
      <c r="BU267">
        <v>0.122188</v>
      </c>
    </row>
    <row r="268" spans="1:73" x14ac:dyDescent="0.25">
      <c r="A268" s="26">
        <v>43529</v>
      </c>
      <c r="B268" s="27">
        <v>0.58044679398148147</v>
      </c>
      <c r="C268">
        <v>1.91</v>
      </c>
      <c r="D268">
        <v>0.20300000000000001</v>
      </c>
      <c r="E268">
        <v>2030</v>
      </c>
      <c r="F268">
        <v>74.599999999999994</v>
      </c>
      <c r="G268">
        <v>1.3</v>
      </c>
      <c r="H268">
        <v>296.3</v>
      </c>
      <c r="J268">
        <v>18.100000000000001</v>
      </c>
      <c r="K268">
        <v>0.98480000000000001</v>
      </c>
      <c r="L268">
        <v>1.881</v>
      </c>
      <c r="M268">
        <v>0.19989999999999999</v>
      </c>
      <c r="N268">
        <v>73.466399999999993</v>
      </c>
      <c r="O268">
        <v>1.2802</v>
      </c>
      <c r="P268">
        <v>74.7</v>
      </c>
      <c r="Q268">
        <v>56.823999999999998</v>
      </c>
      <c r="R268">
        <v>0.99019999999999997</v>
      </c>
      <c r="S268">
        <v>57.8</v>
      </c>
      <c r="T268">
        <v>296.34219999999999</v>
      </c>
      <c r="W268">
        <v>0</v>
      </c>
      <c r="X268">
        <v>17.824999999999999</v>
      </c>
      <c r="Y268">
        <v>13.5</v>
      </c>
      <c r="Z268">
        <v>844</v>
      </c>
      <c r="AA268">
        <v>832</v>
      </c>
      <c r="AB268">
        <v>866</v>
      </c>
      <c r="AC268">
        <v>92</v>
      </c>
      <c r="AD268">
        <v>12.69</v>
      </c>
      <c r="AE268">
        <v>0.28999999999999998</v>
      </c>
      <c r="AF268">
        <v>978</v>
      </c>
      <c r="AG268">
        <v>-9</v>
      </c>
      <c r="AH268">
        <v>76</v>
      </c>
      <c r="AI268">
        <v>29</v>
      </c>
      <c r="AJ268">
        <v>190</v>
      </c>
      <c r="AK268">
        <v>170</v>
      </c>
      <c r="AL268">
        <v>5.7</v>
      </c>
      <c r="AM268">
        <v>175</v>
      </c>
      <c r="AN268" t="s">
        <v>155</v>
      </c>
      <c r="AO268">
        <v>2</v>
      </c>
      <c r="AP268" s="28">
        <v>0.78879629629629633</v>
      </c>
      <c r="AQ268">
        <v>47.158594999999998</v>
      </c>
      <c r="AR268">
        <v>-88.489698000000004</v>
      </c>
      <c r="AS268">
        <v>310.60000000000002</v>
      </c>
      <c r="AT268">
        <v>0</v>
      </c>
      <c r="AU268">
        <v>12</v>
      </c>
      <c r="AV268">
        <v>9</v>
      </c>
      <c r="AW268" t="s">
        <v>205</v>
      </c>
      <c r="AX268">
        <v>1.1000000000000001</v>
      </c>
      <c r="AY268">
        <v>1.7</v>
      </c>
      <c r="AZ268">
        <v>2</v>
      </c>
      <c r="BA268">
        <v>14.545</v>
      </c>
      <c r="BB268">
        <v>98.17</v>
      </c>
      <c r="BC268">
        <v>6.75</v>
      </c>
      <c r="BD268">
        <v>1.5429999999999999</v>
      </c>
      <c r="BE268">
        <v>2880.8620000000001</v>
      </c>
      <c r="BF268">
        <v>194.87799999999999</v>
      </c>
      <c r="BG268">
        <v>11.782999999999999</v>
      </c>
      <c r="BH268">
        <v>0.20499999999999999</v>
      </c>
      <c r="BI268">
        <v>11.989000000000001</v>
      </c>
      <c r="BJ268">
        <v>9.1140000000000008</v>
      </c>
      <c r="BK268">
        <v>0.159</v>
      </c>
      <c r="BL268">
        <v>9.2729999999999997</v>
      </c>
      <c r="BM268">
        <v>14.3088</v>
      </c>
      <c r="BQ268">
        <v>19850.261999999999</v>
      </c>
      <c r="BR268">
        <v>7.424E-3</v>
      </c>
      <c r="BS268">
        <v>-5</v>
      </c>
      <c r="BT268">
        <v>6.0000000000000001E-3</v>
      </c>
      <c r="BU268">
        <v>0.181424</v>
      </c>
    </row>
    <row r="269" spans="1:73" x14ac:dyDescent="0.25">
      <c r="A269" s="26">
        <v>43529</v>
      </c>
      <c r="B269" s="27">
        <v>0.58045836805555562</v>
      </c>
      <c r="C269">
        <v>1.91</v>
      </c>
      <c r="D269">
        <v>0.20300000000000001</v>
      </c>
      <c r="E269">
        <v>2030</v>
      </c>
      <c r="F269">
        <v>74.7</v>
      </c>
      <c r="G269">
        <v>1.3</v>
      </c>
      <c r="H269">
        <v>291.60000000000002</v>
      </c>
      <c r="J269">
        <v>18.100000000000001</v>
      </c>
      <c r="K269">
        <v>0.98480000000000001</v>
      </c>
      <c r="L269">
        <v>1.881</v>
      </c>
      <c r="M269">
        <v>0.19989999999999999</v>
      </c>
      <c r="N269">
        <v>73.530500000000004</v>
      </c>
      <c r="O269">
        <v>1.2803</v>
      </c>
      <c r="P269">
        <v>74.8</v>
      </c>
      <c r="Q269">
        <v>56.873600000000003</v>
      </c>
      <c r="R269">
        <v>0.99019999999999997</v>
      </c>
      <c r="S269">
        <v>57.9</v>
      </c>
      <c r="T269">
        <v>291.5616</v>
      </c>
      <c r="W269">
        <v>0</v>
      </c>
      <c r="X269">
        <v>17.825299999999999</v>
      </c>
      <c r="Y269">
        <v>13.2</v>
      </c>
      <c r="Z269">
        <v>845</v>
      </c>
      <c r="AA269">
        <v>833</v>
      </c>
      <c r="AB269">
        <v>866</v>
      </c>
      <c r="AC269">
        <v>92</v>
      </c>
      <c r="AD269">
        <v>12.69</v>
      </c>
      <c r="AE269">
        <v>0.28999999999999998</v>
      </c>
      <c r="AF269">
        <v>978</v>
      </c>
      <c r="AG269">
        <v>-9</v>
      </c>
      <c r="AH269">
        <v>76</v>
      </c>
      <c r="AI269">
        <v>29</v>
      </c>
      <c r="AJ269">
        <v>190</v>
      </c>
      <c r="AK269">
        <v>170</v>
      </c>
      <c r="AL269">
        <v>5.7</v>
      </c>
      <c r="AM269">
        <v>175.4</v>
      </c>
      <c r="AN269" t="s">
        <v>155</v>
      </c>
      <c r="AO269">
        <v>2</v>
      </c>
      <c r="AP269" s="28">
        <v>0.78880787037037037</v>
      </c>
      <c r="AQ269">
        <v>47.158594999999998</v>
      </c>
      <c r="AR269">
        <v>-88.489698000000004</v>
      </c>
      <c r="AS269">
        <v>310.8</v>
      </c>
      <c r="AT269">
        <v>0</v>
      </c>
      <c r="AU269">
        <v>12</v>
      </c>
      <c r="AV269">
        <v>9</v>
      </c>
      <c r="AW269" t="s">
        <v>205</v>
      </c>
      <c r="AX269">
        <v>1.1000000000000001</v>
      </c>
      <c r="AY269">
        <v>1.7</v>
      </c>
      <c r="AZ269">
        <v>2</v>
      </c>
      <c r="BA269">
        <v>14.545</v>
      </c>
      <c r="BB269">
        <v>98.2</v>
      </c>
      <c r="BC269">
        <v>6.75</v>
      </c>
      <c r="BD269">
        <v>1.5409999999999999</v>
      </c>
      <c r="BE269">
        <v>2881.527</v>
      </c>
      <c r="BF269">
        <v>194.923</v>
      </c>
      <c r="BG269">
        <v>11.795999999999999</v>
      </c>
      <c r="BH269">
        <v>0.20499999999999999</v>
      </c>
      <c r="BI269">
        <v>12.000999999999999</v>
      </c>
      <c r="BJ269">
        <v>9.1240000000000006</v>
      </c>
      <c r="BK269">
        <v>0.159</v>
      </c>
      <c r="BL269">
        <v>9.2829999999999995</v>
      </c>
      <c r="BM269">
        <v>14.0809</v>
      </c>
      <c r="BQ269">
        <v>19854.843000000001</v>
      </c>
      <c r="BR269">
        <v>7.7879999999999998E-3</v>
      </c>
      <c r="BS269">
        <v>-5</v>
      </c>
      <c r="BT269">
        <v>6.6059999999999999E-3</v>
      </c>
      <c r="BU269">
        <v>0.19031899999999999</v>
      </c>
    </row>
    <row r="270" spans="1:73" x14ac:dyDescent="0.25">
      <c r="A270" s="26">
        <v>43529</v>
      </c>
      <c r="B270" s="27">
        <v>0.58046994212962966</v>
      </c>
      <c r="C270">
        <v>1.903</v>
      </c>
      <c r="D270">
        <v>0.20300000000000001</v>
      </c>
      <c r="E270">
        <v>2030</v>
      </c>
      <c r="F270">
        <v>74.7</v>
      </c>
      <c r="G270">
        <v>1.3</v>
      </c>
      <c r="H270">
        <v>295.8</v>
      </c>
      <c r="J270">
        <v>18.100000000000001</v>
      </c>
      <c r="K270">
        <v>0.98499999999999999</v>
      </c>
      <c r="L270">
        <v>1.8745000000000001</v>
      </c>
      <c r="M270">
        <v>0.19989999999999999</v>
      </c>
      <c r="N270">
        <v>73.575900000000004</v>
      </c>
      <c r="O270">
        <v>1.2804</v>
      </c>
      <c r="P270">
        <v>74.900000000000006</v>
      </c>
      <c r="Q270">
        <v>56.908700000000003</v>
      </c>
      <c r="R270">
        <v>0.99039999999999995</v>
      </c>
      <c r="S270">
        <v>57.9</v>
      </c>
      <c r="T270">
        <v>295.8424</v>
      </c>
      <c r="W270">
        <v>0</v>
      </c>
      <c r="X270">
        <v>17.8276</v>
      </c>
      <c r="Y270">
        <v>13.2</v>
      </c>
      <c r="Z270">
        <v>846</v>
      </c>
      <c r="AA270">
        <v>833</v>
      </c>
      <c r="AB270">
        <v>867</v>
      </c>
      <c r="AC270">
        <v>92</v>
      </c>
      <c r="AD270">
        <v>12.69</v>
      </c>
      <c r="AE270">
        <v>0.28999999999999998</v>
      </c>
      <c r="AF270">
        <v>978</v>
      </c>
      <c r="AG270">
        <v>-9</v>
      </c>
      <c r="AH270">
        <v>76</v>
      </c>
      <c r="AI270">
        <v>29</v>
      </c>
      <c r="AJ270">
        <v>190.6</v>
      </c>
      <c r="AK270">
        <v>170</v>
      </c>
      <c r="AL270">
        <v>5.9</v>
      </c>
      <c r="AM270">
        <v>175.7</v>
      </c>
      <c r="AN270" t="s">
        <v>155</v>
      </c>
      <c r="AO270">
        <v>2</v>
      </c>
      <c r="AP270" s="28">
        <v>0.78881944444444441</v>
      </c>
      <c r="AQ270">
        <v>47.158594999999998</v>
      </c>
      <c r="AR270">
        <v>-88.489698000000004</v>
      </c>
      <c r="AS270">
        <v>311</v>
      </c>
      <c r="AT270">
        <v>0</v>
      </c>
      <c r="AU270">
        <v>12</v>
      </c>
      <c r="AV270">
        <v>9</v>
      </c>
      <c r="AW270" t="s">
        <v>205</v>
      </c>
      <c r="AX270">
        <v>1.1000000000000001</v>
      </c>
      <c r="AY270">
        <v>1.7</v>
      </c>
      <c r="AZ270">
        <v>2</v>
      </c>
      <c r="BA270">
        <v>14.545</v>
      </c>
      <c r="BB270">
        <v>98.49</v>
      </c>
      <c r="BC270">
        <v>6.77</v>
      </c>
      <c r="BD270">
        <v>1.528</v>
      </c>
      <c r="BE270">
        <v>2879.9749999999999</v>
      </c>
      <c r="BF270">
        <v>195.523</v>
      </c>
      <c r="BG270">
        <v>11.837999999999999</v>
      </c>
      <c r="BH270">
        <v>0.20599999999999999</v>
      </c>
      <c r="BI270">
        <v>12.044</v>
      </c>
      <c r="BJ270">
        <v>9.1560000000000006</v>
      </c>
      <c r="BK270">
        <v>0.159</v>
      </c>
      <c r="BL270">
        <v>9.3160000000000007</v>
      </c>
      <c r="BM270">
        <v>14.329800000000001</v>
      </c>
      <c r="BQ270">
        <v>19915.940999999999</v>
      </c>
      <c r="BR270">
        <v>2.0937999999999998E-2</v>
      </c>
      <c r="BS270">
        <v>-5</v>
      </c>
      <c r="BT270">
        <v>6.3940000000000004E-3</v>
      </c>
      <c r="BU270">
        <v>0.51167300000000004</v>
      </c>
    </row>
    <row r="271" spans="1:73" x14ac:dyDescent="0.25">
      <c r="A271" s="26">
        <v>43529</v>
      </c>
      <c r="B271" s="27">
        <v>0.5804815162037037</v>
      </c>
      <c r="C271">
        <v>1.9</v>
      </c>
      <c r="D271">
        <v>0.20300000000000001</v>
      </c>
      <c r="E271">
        <v>2030</v>
      </c>
      <c r="F271">
        <v>74.7</v>
      </c>
      <c r="G271">
        <v>1.2</v>
      </c>
      <c r="H271">
        <v>296.39999999999998</v>
      </c>
      <c r="J271">
        <v>18.100000000000001</v>
      </c>
      <c r="K271">
        <v>0.98499999999999999</v>
      </c>
      <c r="L271">
        <v>1.8715999999999999</v>
      </c>
      <c r="M271">
        <v>0.2</v>
      </c>
      <c r="N271">
        <v>73.583100000000002</v>
      </c>
      <c r="O271">
        <v>1.1820999999999999</v>
      </c>
      <c r="P271">
        <v>74.8</v>
      </c>
      <c r="Q271">
        <v>56.914299999999997</v>
      </c>
      <c r="R271">
        <v>0.9143</v>
      </c>
      <c r="S271">
        <v>57.8</v>
      </c>
      <c r="T271">
        <v>296.40429999999998</v>
      </c>
      <c r="W271">
        <v>0</v>
      </c>
      <c r="X271">
        <v>17.8294</v>
      </c>
      <c r="Y271">
        <v>13.3</v>
      </c>
      <c r="Z271">
        <v>845</v>
      </c>
      <c r="AA271">
        <v>832</v>
      </c>
      <c r="AB271">
        <v>866</v>
      </c>
      <c r="AC271">
        <v>92</v>
      </c>
      <c r="AD271">
        <v>12.69</v>
      </c>
      <c r="AE271">
        <v>0.28999999999999998</v>
      </c>
      <c r="AF271">
        <v>978</v>
      </c>
      <c r="AG271">
        <v>-9</v>
      </c>
      <c r="AH271">
        <v>76</v>
      </c>
      <c r="AI271">
        <v>29</v>
      </c>
      <c r="AJ271">
        <v>191</v>
      </c>
      <c r="AK271">
        <v>170.6</v>
      </c>
      <c r="AL271">
        <v>6.1</v>
      </c>
      <c r="AM271">
        <v>176</v>
      </c>
      <c r="AN271" t="s">
        <v>155</v>
      </c>
      <c r="AO271">
        <v>2</v>
      </c>
      <c r="AP271" s="28">
        <v>0.78883101851851845</v>
      </c>
      <c r="AQ271">
        <v>47.158594999999998</v>
      </c>
      <c r="AR271">
        <v>-88.489698000000004</v>
      </c>
      <c r="AS271">
        <v>311.2</v>
      </c>
      <c r="AT271">
        <v>0</v>
      </c>
      <c r="AU271">
        <v>12</v>
      </c>
      <c r="AV271">
        <v>9</v>
      </c>
      <c r="AW271" t="s">
        <v>205</v>
      </c>
      <c r="AX271">
        <v>1.1000000000000001</v>
      </c>
      <c r="AY271">
        <v>1.7</v>
      </c>
      <c r="AZ271">
        <v>2</v>
      </c>
      <c r="BA271">
        <v>14.545</v>
      </c>
      <c r="BB271">
        <v>98.63</v>
      </c>
      <c r="BC271">
        <v>6.78</v>
      </c>
      <c r="BD271">
        <v>1.518</v>
      </c>
      <c r="BE271">
        <v>2879.4609999999998</v>
      </c>
      <c r="BF271">
        <v>195.80799999999999</v>
      </c>
      <c r="BG271">
        <v>11.855</v>
      </c>
      <c r="BH271">
        <v>0.19</v>
      </c>
      <c r="BI271">
        <v>12.045999999999999</v>
      </c>
      <c r="BJ271">
        <v>9.17</v>
      </c>
      <c r="BK271">
        <v>0.14699999999999999</v>
      </c>
      <c r="BL271">
        <v>9.3170000000000002</v>
      </c>
      <c r="BM271">
        <v>14.3765</v>
      </c>
      <c r="BQ271">
        <v>19945.035</v>
      </c>
      <c r="BR271">
        <v>3.0606000000000001E-2</v>
      </c>
      <c r="BS271">
        <v>-5</v>
      </c>
      <c r="BT271">
        <v>5.3940000000000004E-3</v>
      </c>
      <c r="BU271">
        <v>0.74793399999999999</v>
      </c>
    </row>
    <row r="272" spans="1:73" x14ac:dyDescent="0.25">
      <c r="A272" s="26">
        <v>43529</v>
      </c>
      <c r="B272" s="27">
        <v>0.58049309027777773</v>
      </c>
      <c r="C272">
        <v>1.9</v>
      </c>
      <c r="D272">
        <v>0.20300000000000001</v>
      </c>
      <c r="E272">
        <v>2030</v>
      </c>
      <c r="F272">
        <v>74.7</v>
      </c>
      <c r="G272">
        <v>1.2</v>
      </c>
      <c r="H272">
        <v>290.89999999999998</v>
      </c>
      <c r="J272">
        <v>18.2</v>
      </c>
      <c r="K272">
        <v>0.98509999999999998</v>
      </c>
      <c r="L272">
        <v>1.8715999999999999</v>
      </c>
      <c r="M272">
        <v>0.2</v>
      </c>
      <c r="N272">
        <v>73.584699999999998</v>
      </c>
      <c r="O272">
        <v>1.1820999999999999</v>
      </c>
      <c r="P272">
        <v>74.8</v>
      </c>
      <c r="Q272">
        <v>56.915500000000002</v>
      </c>
      <c r="R272">
        <v>0.9143</v>
      </c>
      <c r="S272">
        <v>57.8</v>
      </c>
      <c r="T272">
        <v>290.92840000000001</v>
      </c>
      <c r="W272">
        <v>0</v>
      </c>
      <c r="X272">
        <v>17.9283</v>
      </c>
      <c r="Y272">
        <v>13.3</v>
      </c>
      <c r="Z272">
        <v>845</v>
      </c>
      <c r="AA272">
        <v>832</v>
      </c>
      <c r="AB272">
        <v>866</v>
      </c>
      <c r="AC272">
        <v>92</v>
      </c>
      <c r="AD272">
        <v>12.69</v>
      </c>
      <c r="AE272">
        <v>0.28999999999999998</v>
      </c>
      <c r="AF272">
        <v>978</v>
      </c>
      <c r="AG272">
        <v>-9</v>
      </c>
      <c r="AH272">
        <v>76</v>
      </c>
      <c r="AI272">
        <v>29</v>
      </c>
      <c r="AJ272">
        <v>191</v>
      </c>
      <c r="AK272">
        <v>171</v>
      </c>
      <c r="AL272">
        <v>6.1</v>
      </c>
      <c r="AM272">
        <v>176</v>
      </c>
      <c r="AN272" t="s">
        <v>155</v>
      </c>
      <c r="AO272">
        <v>2</v>
      </c>
      <c r="AP272" s="28">
        <v>0.7888425925925926</v>
      </c>
      <c r="AQ272">
        <v>47.158594000000001</v>
      </c>
      <c r="AR272">
        <v>-88.489698000000004</v>
      </c>
      <c r="AS272">
        <v>311.39999999999998</v>
      </c>
      <c r="AT272">
        <v>0</v>
      </c>
      <c r="AU272">
        <v>12</v>
      </c>
      <c r="AV272">
        <v>9</v>
      </c>
      <c r="AW272" t="s">
        <v>205</v>
      </c>
      <c r="AX272">
        <v>1.1000000000000001</v>
      </c>
      <c r="AY272">
        <v>1.7</v>
      </c>
      <c r="AZ272">
        <v>2</v>
      </c>
      <c r="BA272">
        <v>14.545</v>
      </c>
      <c r="BB272">
        <v>98.65</v>
      </c>
      <c r="BC272">
        <v>6.78</v>
      </c>
      <c r="BD272">
        <v>1.516</v>
      </c>
      <c r="BE272">
        <v>2880.2260000000001</v>
      </c>
      <c r="BF272">
        <v>195.86</v>
      </c>
      <c r="BG272">
        <v>11.859</v>
      </c>
      <c r="BH272">
        <v>0.19</v>
      </c>
      <c r="BI272">
        <v>12.048999999999999</v>
      </c>
      <c r="BJ272">
        <v>9.1720000000000006</v>
      </c>
      <c r="BK272">
        <v>0.14699999999999999</v>
      </c>
      <c r="BL272">
        <v>9.32</v>
      </c>
      <c r="BM272">
        <v>14.1144</v>
      </c>
      <c r="BQ272">
        <v>20060.555</v>
      </c>
      <c r="BR272">
        <v>3.0394000000000001E-2</v>
      </c>
      <c r="BS272">
        <v>-5</v>
      </c>
      <c r="BT272">
        <v>5.0000000000000001E-3</v>
      </c>
      <c r="BU272">
        <v>0.74275400000000003</v>
      </c>
    </row>
    <row r="273" spans="1:73" x14ac:dyDescent="0.25">
      <c r="A273" s="26">
        <v>43529</v>
      </c>
      <c r="B273" s="27">
        <v>0.58050466435185188</v>
      </c>
      <c r="C273">
        <v>1.8979999999999999</v>
      </c>
      <c r="D273">
        <v>0.20349999999999999</v>
      </c>
      <c r="E273">
        <v>2035.148594</v>
      </c>
      <c r="F273">
        <v>74.5</v>
      </c>
      <c r="G273">
        <v>1.1000000000000001</v>
      </c>
      <c r="H273">
        <v>295.8</v>
      </c>
      <c r="J273">
        <v>18.2</v>
      </c>
      <c r="K273">
        <v>0.98509999999999998</v>
      </c>
      <c r="L273">
        <v>1.87</v>
      </c>
      <c r="M273">
        <v>0.20050000000000001</v>
      </c>
      <c r="N273">
        <v>73.425700000000006</v>
      </c>
      <c r="O273">
        <v>1.0835999999999999</v>
      </c>
      <c r="P273">
        <v>74.5</v>
      </c>
      <c r="Q273">
        <v>56.792499999999997</v>
      </c>
      <c r="R273">
        <v>0.83809999999999996</v>
      </c>
      <c r="S273">
        <v>57.6</v>
      </c>
      <c r="T273">
        <v>295.76220000000001</v>
      </c>
      <c r="W273">
        <v>0</v>
      </c>
      <c r="X273">
        <v>17.928799999999999</v>
      </c>
      <c r="Y273">
        <v>13.4</v>
      </c>
      <c r="Z273">
        <v>845</v>
      </c>
      <c r="AA273">
        <v>831</v>
      </c>
      <c r="AB273">
        <v>866</v>
      </c>
      <c r="AC273">
        <v>92</v>
      </c>
      <c r="AD273">
        <v>12.69</v>
      </c>
      <c r="AE273">
        <v>0.28999999999999998</v>
      </c>
      <c r="AF273">
        <v>978</v>
      </c>
      <c r="AG273">
        <v>-9</v>
      </c>
      <c r="AH273">
        <v>76</v>
      </c>
      <c r="AI273">
        <v>29</v>
      </c>
      <c r="AJ273">
        <v>191</v>
      </c>
      <c r="AK273">
        <v>171</v>
      </c>
      <c r="AL273">
        <v>6.2</v>
      </c>
      <c r="AM273">
        <v>176</v>
      </c>
      <c r="AN273" t="s">
        <v>155</v>
      </c>
      <c r="AO273">
        <v>2</v>
      </c>
      <c r="AP273" s="28">
        <v>0.78885416666666675</v>
      </c>
      <c r="AQ273">
        <v>47.158593000000003</v>
      </c>
      <c r="AR273">
        <v>-88.489698000000004</v>
      </c>
      <c r="AS273">
        <v>311.60000000000002</v>
      </c>
      <c r="AT273">
        <v>0</v>
      </c>
      <c r="AU273">
        <v>12</v>
      </c>
      <c r="AV273">
        <v>9</v>
      </c>
      <c r="AW273" t="s">
        <v>205</v>
      </c>
      <c r="AX273">
        <v>1.1000000000000001</v>
      </c>
      <c r="AY273">
        <v>1.7</v>
      </c>
      <c r="AZ273">
        <v>2</v>
      </c>
      <c r="BA273">
        <v>14.545</v>
      </c>
      <c r="BB273">
        <v>98.69</v>
      </c>
      <c r="BC273">
        <v>6.78</v>
      </c>
      <c r="BD273">
        <v>1.5129999999999999</v>
      </c>
      <c r="BE273">
        <v>2878.6039999999998</v>
      </c>
      <c r="BF273">
        <v>196.422</v>
      </c>
      <c r="BG273">
        <v>11.836</v>
      </c>
      <c r="BH273">
        <v>0.17499999999999999</v>
      </c>
      <c r="BI273">
        <v>12.010999999999999</v>
      </c>
      <c r="BJ273">
        <v>9.1549999999999994</v>
      </c>
      <c r="BK273">
        <v>0.13500000000000001</v>
      </c>
      <c r="BL273">
        <v>9.2899999999999991</v>
      </c>
      <c r="BM273">
        <v>14.353199999999999</v>
      </c>
      <c r="BQ273">
        <v>20067.208999999999</v>
      </c>
      <c r="BR273">
        <v>3.0606000000000001E-2</v>
      </c>
      <c r="BS273">
        <v>-5</v>
      </c>
      <c r="BT273">
        <v>5.0000000000000001E-3</v>
      </c>
      <c r="BU273">
        <v>0.74793399999999999</v>
      </c>
    </row>
    <row r="274" spans="1:73" x14ac:dyDescent="0.25">
      <c r="A274" s="26">
        <v>43529</v>
      </c>
      <c r="B274" s="27">
        <v>0.58051623842592592</v>
      </c>
      <c r="C274">
        <v>1.89</v>
      </c>
      <c r="D274">
        <v>0.20430000000000001</v>
      </c>
      <c r="E274">
        <v>2043.2945090000001</v>
      </c>
      <c r="F274">
        <v>74.400000000000006</v>
      </c>
      <c r="G274">
        <v>1.1000000000000001</v>
      </c>
      <c r="H274">
        <v>286.7</v>
      </c>
      <c r="J274">
        <v>18.2</v>
      </c>
      <c r="K274">
        <v>0.98519999999999996</v>
      </c>
      <c r="L274">
        <v>1.8620000000000001</v>
      </c>
      <c r="M274">
        <v>0.20130000000000001</v>
      </c>
      <c r="N274">
        <v>73.296300000000002</v>
      </c>
      <c r="O274">
        <v>1.0837000000000001</v>
      </c>
      <c r="P274">
        <v>74.400000000000006</v>
      </c>
      <c r="Q274">
        <v>56.692399999999999</v>
      </c>
      <c r="R274">
        <v>0.83819999999999995</v>
      </c>
      <c r="S274">
        <v>57.5</v>
      </c>
      <c r="T274">
        <v>286.73880000000003</v>
      </c>
      <c r="W274">
        <v>0</v>
      </c>
      <c r="X274">
        <v>17.93</v>
      </c>
      <c r="Y274">
        <v>13.3</v>
      </c>
      <c r="Z274">
        <v>845</v>
      </c>
      <c r="AA274">
        <v>831</v>
      </c>
      <c r="AB274">
        <v>866</v>
      </c>
      <c r="AC274">
        <v>92</v>
      </c>
      <c r="AD274">
        <v>12.69</v>
      </c>
      <c r="AE274">
        <v>0.28999999999999998</v>
      </c>
      <c r="AF274">
        <v>978</v>
      </c>
      <c r="AG274">
        <v>-9</v>
      </c>
      <c r="AH274">
        <v>75.394000000000005</v>
      </c>
      <c r="AI274">
        <v>29</v>
      </c>
      <c r="AJ274">
        <v>191</v>
      </c>
      <c r="AK274">
        <v>171</v>
      </c>
      <c r="AL274">
        <v>6.1</v>
      </c>
      <c r="AM274">
        <v>176</v>
      </c>
      <c r="AN274" t="s">
        <v>155</v>
      </c>
      <c r="AO274">
        <v>2</v>
      </c>
      <c r="AP274" s="28">
        <v>0.78886574074074067</v>
      </c>
      <c r="AQ274">
        <v>47.158593000000003</v>
      </c>
      <c r="AR274">
        <v>-88.489698000000004</v>
      </c>
      <c r="AS274">
        <v>311.7</v>
      </c>
      <c r="AT274">
        <v>0</v>
      </c>
      <c r="AU274">
        <v>12</v>
      </c>
      <c r="AV274">
        <v>9</v>
      </c>
      <c r="AW274" t="s">
        <v>205</v>
      </c>
      <c r="AX274">
        <v>1.1000000000000001</v>
      </c>
      <c r="AY274">
        <v>1.7</v>
      </c>
      <c r="AZ274">
        <v>2</v>
      </c>
      <c r="BA274">
        <v>14.545</v>
      </c>
      <c r="BB274">
        <v>99.07</v>
      </c>
      <c r="BC274">
        <v>6.81</v>
      </c>
      <c r="BD274">
        <v>1.506</v>
      </c>
      <c r="BE274">
        <v>2877.5830000000001</v>
      </c>
      <c r="BF274">
        <v>197.999</v>
      </c>
      <c r="BG274">
        <v>11.862</v>
      </c>
      <c r="BH274">
        <v>0.17499999999999999</v>
      </c>
      <c r="BI274">
        <v>12.038</v>
      </c>
      <c r="BJ274">
        <v>9.1750000000000007</v>
      </c>
      <c r="BK274">
        <v>0.13600000000000001</v>
      </c>
      <c r="BL274">
        <v>9.3109999999999999</v>
      </c>
      <c r="BM274">
        <v>13.9702</v>
      </c>
      <c r="BQ274">
        <v>20147.662</v>
      </c>
      <c r="BR274">
        <v>2.8576000000000001E-2</v>
      </c>
      <c r="BS274">
        <v>-5</v>
      </c>
      <c r="BT274">
        <v>5.0000000000000001E-3</v>
      </c>
      <c r="BU274">
        <v>0.698326</v>
      </c>
    </row>
    <row r="275" spans="1:73" x14ac:dyDescent="0.25">
      <c r="A275" s="26">
        <v>43529</v>
      </c>
      <c r="B275" s="27">
        <v>0.58052781250000007</v>
      </c>
      <c r="C275">
        <v>1.881</v>
      </c>
      <c r="D275">
        <v>0.20499999999999999</v>
      </c>
      <c r="E275">
        <v>2050</v>
      </c>
      <c r="F275">
        <v>74.3</v>
      </c>
      <c r="G275">
        <v>1.1000000000000001</v>
      </c>
      <c r="H275">
        <v>286.89999999999998</v>
      </c>
      <c r="J275">
        <v>18.2</v>
      </c>
      <c r="K275">
        <v>0.98519999999999996</v>
      </c>
      <c r="L275">
        <v>1.8535999999999999</v>
      </c>
      <c r="M275">
        <v>0.20200000000000001</v>
      </c>
      <c r="N275">
        <v>73.177599999999998</v>
      </c>
      <c r="O275">
        <v>1.0838000000000001</v>
      </c>
      <c r="P275">
        <v>74.3</v>
      </c>
      <c r="Q275">
        <v>56.6006</v>
      </c>
      <c r="R275">
        <v>0.83830000000000005</v>
      </c>
      <c r="S275">
        <v>57.4</v>
      </c>
      <c r="T275">
        <v>286.88209999999998</v>
      </c>
      <c r="W275">
        <v>0</v>
      </c>
      <c r="X275">
        <v>17.9315</v>
      </c>
      <c r="Y275">
        <v>13.4</v>
      </c>
      <c r="Z275">
        <v>845</v>
      </c>
      <c r="AA275">
        <v>831</v>
      </c>
      <c r="AB275">
        <v>866</v>
      </c>
      <c r="AC275">
        <v>92</v>
      </c>
      <c r="AD275">
        <v>12.69</v>
      </c>
      <c r="AE275">
        <v>0.28999999999999998</v>
      </c>
      <c r="AF275">
        <v>978</v>
      </c>
      <c r="AG275">
        <v>-9</v>
      </c>
      <c r="AH275">
        <v>75</v>
      </c>
      <c r="AI275">
        <v>29</v>
      </c>
      <c r="AJ275">
        <v>191</v>
      </c>
      <c r="AK275">
        <v>171</v>
      </c>
      <c r="AL275">
        <v>6.2</v>
      </c>
      <c r="AM275">
        <v>176</v>
      </c>
      <c r="AN275" t="s">
        <v>155</v>
      </c>
      <c r="AO275">
        <v>2</v>
      </c>
      <c r="AP275" s="28">
        <v>0.78887731481481482</v>
      </c>
      <c r="AQ275">
        <v>47.158593000000003</v>
      </c>
      <c r="AR275">
        <v>-88.489698000000004</v>
      </c>
      <c r="AS275">
        <v>311.8</v>
      </c>
      <c r="AT275">
        <v>0</v>
      </c>
      <c r="AU275">
        <v>12</v>
      </c>
      <c r="AV275">
        <v>9</v>
      </c>
      <c r="AW275" t="s">
        <v>205</v>
      </c>
      <c r="AX275">
        <v>1.1395</v>
      </c>
      <c r="AY275">
        <v>1.7</v>
      </c>
      <c r="AZ275">
        <v>2.0394999999999999</v>
      </c>
      <c r="BA275">
        <v>14.545</v>
      </c>
      <c r="BB275">
        <v>99.44</v>
      </c>
      <c r="BC275">
        <v>6.84</v>
      </c>
      <c r="BD275">
        <v>1.498</v>
      </c>
      <c r="BE275">
        <v>2875.404</v>
      </c>
      <c r="BF275">
        <v>199.41300000000001</v>
      </c>
      <c r="BG275">
        <v>11.888</v>
      </c>
      <c r="BH275">
        <v>0.17599999999999999</v>
      </c>
      <c r="BI275">
        <v>12.064</v>
      </c>
      <c r="BJ275">
        <v>9.1950000000000003</v>
      </c>
      <c r="BK275">
        <v>0.13600000000000001</v>
      </c>
      <c r="BL275">
        <v>9.3309999999999995</v>
      </c>
      <c r="BM275">
        <v>14.0298</v>
      </c>
      <c r="BQ275">
        <v>20225.186000000002</v>
      </c>
      <c r="BR275">
        <v>2.7E-2</v>
      </c>
      <c r="BS275">
        <v>-5</v>
      </c>
      <c r="BT275">
        <v>5.0000000000000001E-3</v>
      </c>
      <c r="BU275">
        <v>0.65981299999999998</v>
      </c>
    </row>
    <row r="276" spans="1:73" x14ac:dyDescent="0.25">
      <c r="A276" s="26">
        <v>43529</v>
      </c>
      <c r="B276" s="27">
        <v>0.58053938657407411</v>
      </c>
      <c r="C276">
        <v>1.887</v>
      </c>
      <c r="D276">
        <v>0.20499999999999999</v>
      </c>
      <c r="E276">
        <v>2050</v>
      </c>
      <c r="F276">
        <v>73.900000000000006</v>
      </c>
      <c r="G276">
        <v>1.1000000000000001</v>
      </c>
      <c r="H276">
        <v>280.60000000000002</v>
      </c>
      <c r="J276">
        <v>18.3</v>
      </c>
      <c r="K276">
        <v>0.98519999999999996</v>
      </c>
      <c r="L276">
        <v>1.859</v>
      </c>
      <c r="M276">
        <v>0.20200000000000001</v>
      </c>
      <c r="N276">
        <v>72.838999999999999</v>
      </c>
      <c r="O276">
        <v>1.0837000000000001</v>
      </c>
      <c r="P276">
        <v>73.900000000000006</v>
      </c>
      <c r="Q276">
        <v>56.338700000000003</v>
      </c>
      <c r="R276">
        <v>0.83819999999999995</v>
      </c>
      <c r="S276">
        <v>57.2</v>
      </c>
      <c r="T276">
        <v>280.64920000000001</v>
      </c>
      <c r="W276">
        <v>0</v>
      </c>
      <c r="X276">
        <v>18.028600000000001</v>
      </c>
      <c r="Y276">
        <v>13.2</v>
      </c>
      <c r="Z276">
        <v>846</v>
      </c>
      <c r="AA276">
        <v>832</v>
      </c>
      <c r="AB276">
        <v>866</v>
      </c>
      <c r="AC276">
        <v>92</v>
      </c>
      <c r="AD276">
        <v>12.69</v>
      </c>
      <c r="AE276">
        <v>0.28999999999999998</v>
      </c>
      <c r="AF276">
        <v>978</v>
      </c>
      <c r="AG276">
        <v>-9</v>
      </c>
      <c r="AH276">
        <v>75</v>
      </c>
      <c r="AI276">
        <v>29</v>
      </c>
      <c r="AJ276">
        <v>191</v>
      </c>
      <c r="AK276">
        <v>171</v>
      </c>
      <c r="AL276">
        <v>6.1</v>
      </c>
      <c r="AM276">
        <v>176</v>
      </c>
      <c r="AN276" t="s">
        <v>155</v>
      </c>
      <c r="AO276">
        <v>2</v>
      </c>
      <c r="AP276" s="28">
        <v>0.78888888888888886</v>
      </c>
      <c r="AQ276">
        <v>47.158593000000003</v>
      </c>
      <c r="AR276">
        <v>-88.489698000000004</v>
      </c>
      <c r="AS276">
        <v>312</v>
      </c>
      <c r="AT276">
        <v>0</v>
      </c>
      <c r="AU276">
        <v>12</v>
      </c>
      <c r="AV276">
        <v>9</v>
      </c>
      <c r="AW276" t="s">
        <v>205</v>
      </c>
      <c r="AX276">
        <v>1.1605000000000001</v>
      </c>
      <c r="AY276">
        <v>1.7</v>
      </c>
      <c r="AZ276">
        <v>2.0605000000000002</v>
      </c>
      <c r="BA276">
        <v>14.545</v>
      </c>
      <c r="BB276">
        <v>99.21</v>
      </c>
      <c r="BC276">
        <v>6.82</v>
      </c>
      <c r="BD276">
        <v>1.506</v>
      </c>
      <c r="BE276">
        <v>2877.08</v>
      </c>
      <c r="BF276">
        <v>198.935</v>
      </c>
      <c r="BG276">
        <v>11.805</v>
      </c>
      <c r="BH276">
        <v>0.17599999999999999</v>
      </c>
      <c r="BI276">
        <v>11.981</v>
      </c>
      <c r="BJ276">
        <v>9.1310000000000002</v>
      </c>
      <c r="BK276">
        <v>0.13600000000000001</v>
      </c>
      <c r="BL276">
        <v>9.2669999999999995</v>
      </c>
      <c r="BM276">
        <v>13.693099999999999</v>
      </c>
      <c r="BQ276">
        <v>20287.526999999998</v>
      </c>
      <c r="BR276">
        <v>1.9734999999999999E-2</v>
      </c>
      <c r="BS276">
        <v>-5</v>
      </c>
      <c r="BT276">
        <v>5.0000000000000001E-3</v>
      </c>
      <c r="BU276">
        <v>0.48228100000000002</v>
      </c>
    </row>
    <row r="277" spans="1:73" x14ac:dyDescent="0.25">
      <c r="A277" s="26">
        <v>43529</v>
      </c>
      <c r="B277" s="27">
        <v>0.58055096064814815</v>
      </c>
      <c r="C277">
        <v>1.88</v>
      </c>
      <c r="D277">
        <v>0.20499999999999999</v>
      </c>
      <c r="E277">
        <v>2050</v>
      </c>
      <c r="F277">
        <v>73.8</v>
      </c>
      <c r="G277">
        <v>1.1000000000000001</v>
      </c>
      <c r="H277">
        <v>270.89999999999998</v>
      </c>
      <c r="J277">
        <v>18.3</v>
      </c>
      <c r="K277">
        <v>0.98509999999999998</v>
      </c>
      <c r="L277">
        <v>1.8516999999999999</v>
      </c>
      <c r="M277">
        <v>0.20200000000000001</v>
      </c>
      <c r="N277">
        <v>72.703500000000005</v>
      </c>
      <c r="O277">
        <v>1.0837000000000001</v>
      </c>
      <c r="P277">
        <v>73.8</v>
      </c>
      <c r="Q277">
        <v>56.233899999999998</v>
      </c>
      <c r="R277">
        <v>0.83819999999999995</v>
      </c>
      <c r="S277">
        <v>57.1</v>
      </c>
      <c r="T277">
        <v>270.92829999999998</v>
      </c>
      <c r="W277">
        <v>0</v>
      </c>
      <c r="X277">
        <v>18.028099999999998</v>
      </c>
      <c r="Y277">
        <v>12.6</v>
      </c>
      <c r="Z277">
        <v>850</v>
      </c>
      <c r="AA277">
        <v>837</v>
      </c>
      <c r="AB277">
        <v>867</v>
      </c>
      <c r="AC277">
        <v>92</v>
      </c>
      <c r="AD277">
        <v>12.69</v>
      </c>
      <c r="AE277">
        <v>0.28999999999999998</v>
      </c>
      <c r="AF277">
        <v>978</v>
      </c>
      <c r="AG277">
        <v>-9</v>
      </c>
      <c r="AH277">
        <v>74.394394000000005</v>
      </c>
      <c r="AI277">
        <v>29</v>
      </c>
      <c r="AJ277">
        <v>190.4</v>
      </c>
      <c r="AK277">
        <v>170.4</v>
      </c>
      <c r="AL277">
        <v>5.8</v>
      </c>
      <c r="AM277">
        <v>176</v>
      </c>
      <c r="AN277" t="s">
        <v>155</v>
      </c>
      <c r="AO277">
        <v>2</v>
      </c>
      <c r="AP277" s="28">
        <v>0.78890046296296301</v>
      </c>
      <c r="AQ277">
        <v>47.158593000000003</v>
      </c>
      <c r="AR277">
        <v>-88.489698000000004</v>
      </c>
      <c r="AS277">
        <v>312.2</v>
      </c>
      <c r="AT277">
        <v>0</v>
      </c>
      <c r="AU277">
        <v>12</v>
      </c>
      <c r="AV277">
        <v>9</v>
      </c>
      <c r="AW277" t="s">
        <v>205</v>
      </c>
      <c r="AX277">
        <v>1.1000000000000001</v>
      </c>
      <c r="AY277">
        <v>1.7</v>
      </c>
      <c r="AZ277">
        <v>2</v>
      </c>
      <c r="BA277">
        <v>14.545</v>
      </c>
      <c r="BB277">
        <v>99.6</v>
      </c>
      <c r="BC277">
        <v>6.85</v>
      </c>
      <c r="BD277">
        <v>1.508</v>
      </c>
      <c r="BE277">
        <v>2877.4029999999998</v>
      </c>
      <c r="BF277">
        <v>199.738</v>
      </c>
      <c r="BG277">
        <v>11.831</v>
      </c>
      <c r="BH277">
        <v>0.17599999999999999</v>
      </c>
      <c r="BI277">
        <v>12.007</v>
      </c>
      <c r="BJ277">
        <v>9.1509999999999998</v>
      </c>
      <c r="BK277">
        <v>0.13600000000000001</v>
      </c>
      <c r="BL277">
        <v>9.2870000000000008</v>
      </c>
      <c r="BM277">
        <v>13.272500000000001</v>
      </c>
      <c r="BQ277">
        <v>20369.418000000001</v>
      </c>
      <c r="BR277">
        <v>-1.957E-3</v>
      </c>
      <c r="BS277">
        <v>-5</v>
      </c>
      <c r="BT277">
        <v>5.6059999999999999E-3</v>
      </c>
      <c r="BU277">
        <v>-4.7822999999999997E-2</v>
      </c>
    </row>
    <row r="278" spans="1:73" x14ac:dyDescent="0.25">
      <c r="A278" s="26">
        <v>43529</v>
      </c>
      <c r="B278" s="27">
        <v>0.58056253472222219</v>
      </c>
      <c r="C278">
        <v>1.87</v>
      </c>
      <c r="D278">
        <v>0.20569999999999999</v>
      </c>
      <c r="E278">
        <v>2056.9833330000001</v>
      </c>
      <c r="F278">
        <v>73.7</v>
      </c>
      <c r="G278">
        <v>1.1000000000000001</v>
      </c>
      <c r="H278">
        <v>274.5</v>
      </c>
      <c r="J278">
        <v>18.3</v>
      </c>
      <c r="K278">
        <v>0.98509999999999998</v>
      </c>
      <c r="L278">
        <v>1.8421000000000001</v>
      </c>
      <c r="M278">
        <v>0.2026</v>
      </c>
      <c r="N278">
        <v>72.637500000000003</v>
      </c>
      <c r="O278">
        <v>1.0835999999999999</v>
      </c>
      <c r="P278">
        <v>73.7</v>
      </c>
      <c r="Q278">
        <v>56.182899999999997</v>
      </c>
      <c r="R278">
        <v>0.83809999999999996</v>
      </c>
      <c r="S278">
        <v>57</v>
      </c>
      <c r="T278">
        <v>274.52069999999998</v>
      </c>
      <c r="W278">
        <v>0</v>
      </c>
      <c r="X278">
        <v>18.0274</v>
      </c>
      <c r="Y278">
        <v>12.3</v>
      </c>
      <c r="Z278">
        <v>853</v>
      </c>
      <c r="AA278">
        <v>840</v>
      </c>
      <c r="AB278">
        <v>869</v>
      </c>
      <c r="AC278">
        <v>92</v>
      </c>
      <c r="AD278">
        <v>12.69</v>
      </c>
      <c r="AE278">
        <v>0.28999999999999998</v>
      </c>
      <c r="AF278">
        <v>978</v>
      </c>
      <c r="AG278">
        <v>-9</v>
      </c>
      <c r="AH278">
        <v>74</v>
      </c>
      <c r="AI278">
        <v>29</v>
      </c>
      <c r="AJ278">
        <v>190</v>
      </c>
      <c r="AK278">
        <v>170</v>
      </c>
      <c r="AL278">
        <v>5.5</v>
      </c>
      <c r="AM278">
        <v>176</v>
      </c>
      <c r="AN278" t="s">
        <v>155</v>
      </c>
      <c r="AO278">
        <v>2</v>
      </c>
      <c r="AP278" s="28">
        <v>0.78891203703703694</v>
      </c>
      <c r="AQ278">
        <v>47.158593000000003</v>
      </c>
      <c r="AR278">
        <v>-88.489698000000004</v>
      </c>
      <c r="AS278">
        <v>312.3</v>
      </c>
      <c r="AT278">
        <v>0</v>
      </c>
      <c r="AU278">
        <v>12</v>
      </c>
      <c r="AV278">
        <v>9</v>
      </c>
      <c r="AW278" t="s">
        <v>205</v>
      </c>
      <c r="AX278">
        <v>1.1395</v>
      </c>
      <c r="AY278">
        <v>1.7</v>
      </c>
      <c r="AZ278">
        <v>2.0394999999999999</v>
      </c>
      <c r="BA278">
        <v>14.545</v>
      </c>
      <c r="BB278">
        <v>100</v>
      </c>
      <c r="BC278">
        <v>6.87</v>
      </c>
      <c r="BD278">
        <v>1.512</v>
      </c>
      <c r="BE278">
        <v>2874.549</v>
      </c>
      <c r="BF278">
        <v>201.25</v>
      </c>
      <c r="BG278">
        <v>11.87</v>
      </c>
      <c r="BH278">
        <v>0.17699999999999999</v>
      </c>
      <c r="BI278">
        <v>12.047000000000001</v>
      </c>
      <c r="BJ278">
        <v>9.1809999999999992</v>
      </c>
      <c r="BK278">
        <v>0.13700000000000001</v>
      </c>
      <c r="BL278">
        <v>9.3179999999999996</v>
      </c>
      <c r="BM278">
        <v>13.504899999999999</v>
      </c>
      <c r="BQ278">
        <v>20453.976999999999</v>
      </c>
      <c r="BR278">
        <v>-2.0271999999999998E-2</v>
      </c>
      <c r="BS278">
        <v>-5</v>
      </c>
      <c r="BT278">
        <v>6.0000000000000001E-3</v>
      </c>
      <c r="BU278">
        <v>-0.49539699999999998</v>
      </c>
    </row>
    <row r="279" spans="1:73" x14ac:dyDescent="0.25">
      <c r="A279" s="26">
        <v>43529</v>
      </c>
      <c r="B279" s="27">
        <v>0.58057410879629623</v>
      </c>
      <c r="C279">
        <v>1.87</v>
      </c>
      <c r="D279">
        <v>0.20599999999999999</v>
      </c>
      <c r="E279">
        <v>2060</v>
      </c>
      <c r="F279">
        <v>73.7</v>
      </c>
      <c r="G279">
        <v>1.1000000000000001</v>
      </c>
      <c r="H279">
        <v>270</v>
      </c>
      <c r="J279">
        <v>18.3</v>
      </c>
      <c r="K279">
        <v>0.98499999999999999</v>
      </c>
      <c r="L279">
        <v>1.8420000000000001</v>
      </c>
      <c r="M279">
        <v>0.2029</v>
      </c>
      <c r="N279">
        <v>72.595500000000001</v>
      </c>
      <c r="O279">
        <v>1.0834999999999999</v>
      </c>
      <c r="P279">
        <v>73.7</v>
      </c>
      <c r="Q279">
        <v>56.150399999999998</v>
      </c>
      <c r="R279">
        <v>0.83809999999999996</v>
      </c>
      <c r="S279">
        <v>57</v>
      </c>
      <c r="T279">
        <v>270.02789999999999</v>
      </c>
      <c r="W279">
        <v>0</v>
      </c>
      <c r="X279">
        <v>18.025700000000001</v>
      </c>
      <c r="Y279">
        <v>12</v>
      </c>
      <c r="Z279">
        <v>855</v>
      </c>
      <c r="AA279">
        <v>842</v>
      </c>
      <c r="AB279">
        <v>870</v>
      </c>
      <c r="AC279">
        <v>92</v>
      </c>
      <c r="AD279">
        <v>12.69</v>
      </c>
      <c r="AE279">
        <v>0.28999999999999998</v>
      </c>
      <c r="AF279">
        <v>978</v>
      </c>
      <c r="AG279">
        <v>-9</v>
      </c>
      <c r="AH279">
        <v>73.394000000000005</v>
      </c>
      <c r="AI279">
        <v>29</v>
      </c>
      <c r="AJ279">
        <v>189.4</v>
      </c>
      <c r="AK279">
        <v>169.4</v>
      </c>
      <c r="AL279">
        <v>5.3</v>
      </c>
      <c r="AM279">
        <v>176</v>
      </c>
      <c r="AN279" t="s">
        <v>155</v>
      </c>
      <c r="AO279">
        <v>2</v>
      </c>
      <c r="AP279" s="28">
        <v>0.78892361111111109</v>
      </c>
      <c r="AQ279">
        <v>47.158593000000003</v>
      </c>
      <c r="AR279">
        <v>-88.489698000000004</v>
      </c>
      <c r="AS279">
        <v>312.39999999999998</v>
      </c>
      <c r="AT279">
        <v>0</v>
      </c>
      <c r="AU279">
        <v>12</v>
      </c>
      <c r="AV279">
        <v>9</v>
      </c>
      <c r="AW279" t="s">
        <v>205</v>
      </c>
      <c r="AX279">
        <v>1.2</v>
      </c>
      <c r="AY279">
        <v>1.7</v>
      </c>
      <c r="AZ279">
        <v>2.1</v>
      </c>
      <c r="BA279">
        <v>14.545</v>
      </c>
      <c r="BB279">
        <v>100.01</v>
      </c>
      <c r="BC279">
        <v>6.88</v>
      </c>
      <c r="BD279">
        <v>1.5209999999999999</v>
      </c>
      <c r="BE279">
        <v>2874.7649999999999</v>
      </c>
      <c r="BF279">
        <v>201.56</v>
      </c>
      <c r="BG279">
        <v>11.865</v>
      </c>
      <c r="BH279">
        <v>0.17699999999999999</v>
      </c>
      <c r="BI279">
        <v>12.042</v>
      </c>
      <c r="BJ279">
        <v>9.1769999999999996</v>
      </c>
      <c r="BK279">
        <v>0.13700000000000001</v>
      </c>
      <c r="BL279">
        <v>9.3140000000000001</v>
      </c>
      <c r="BM279">
        <v>13.286099999999999</v>
      </c>
      <c r="BQ279">
        <v>20455.519</v>
      </c>
      <c r="BR279">
        <v>-3.5908000000000002E-2</v>
      </c>
      <c r="BS279">
        <v>-5</v>
      </c>
      <c r="BT279">
        <v>5.3940000000000004E-3</v>
      </c>
      <c r="BU279">
        <v>-0.877502</v>
      </c>
    </row>
    <row r="280" spans="1:73" x14ac:dyDescent="0.25">
      <c r="A280" s="26">
        <v>43529</v>
      </c>
      <c r="B280" s="27">
        <v>0.58058568287037038</v>
      </c>
      <c r="C280">
        <v>1.87</v>
      </c>
      <c r="D280">
        <v>0.20599999999999999</v>
      </c>
      <c r="E280">
        <v>2060</v>
      </c>
      <c r="F280">
        <v>73.7</v>
      </c>
      <c r="G280">
        <v>1.1000000000000001</v>
      </c>
      <c r="H280">
        <v>272.89999999999998</v>
      </c>
      <c r="J280">
        <v>18.3</v>
      </c>
      <c r="K280">
        <v>0.98499999999999999</v>
      </c>
      <c r="L280">
        <v>1.8419000000000001</v>
      </c>
      <c r="M280">
        <v>0.2029</v>
      </c>
      <c r="N280">
        <v>72.591399999999993</v>
      </c>
      <c r="O280">
        <v>1.0834999999999999</v>
      </c>
      <c r="P280">
        <v>73.7</v>
      </c>
      <c r="Q280">
        <v>56.147199999999998</v>
      </c>
      <c r="R280">
        <v>0.83799999999999997</v>
      </c>
      <c r="S280">
        <v>57</v>
      </c>
      <c r="T280">
        <v>272.91520000000003</v>
      </c>
      <c r="W280">
        <v>0</v>
      </c>
      <c r="X280">
        <v>18.024699999999999</v>
      </c>
      <c r="Y280">
        <v>11.7</v>
      </c>
      <c r="Z280">
        <v>857</v>
      </c>
      <c r="AA280">
        <v>844</v>
      </c>
      <c r="AB280">
        <v>871</v>
      </c>
      <c r="AC280">
        <v>92</v>
      </c>
      <c r="AD280">
        <v>12.69</v>
      </c>
      <c r="AE280">
        <v>0.28999999999999998</v>
      </c>
      <c r="AF280">
        <v>978</v>
      </c>
      <c r="AG280">
        <v>-9</v>
      </c>
      <c r="AH280">
        <v>73</v>
      </c>
      <c r="AI280">
        <v>29</v>
      </c>
      <c r="AJ280">
        <v>189</v>
      </c>
      <c r="AK280">
        <v>169</v>
      </c>
      <c r="AL280">
        <v>5.0999999999999996</v>
      </c>
      <c r="AM280">
        <v>176</v>
      </c>
      <c r="AN280" t="s">
        <v>155</v>
      </c>
      <c r="AO280">
        <v>2</v>
      </c>
      <c r="AP280" s="28">
        <v>0.78893518518518524</v>
      </c>
      <c r="AQ280">
        <v>47.158593000000003</v>
      </c>
      <c r="AR280">
        <v>-88.489698000000004</v>
      </c>
      <c r="AS280">
        <v>312.60000000000002</v>
      </c>
      <c r="AT280">
        <v>0</v>
      </c>
      <c r="AU280">
        <v>12</v>
      </c>
      <c r="AV280">
        <v>9</v>
      </c>
      <c r="AW280" t="s">
        <v>205</v>
      </c>
      <c r="AX280">
        <v>1.2</v>
      </c>
      <c r="AY280">
        <v>1.7</v>
      </c>
      <c r="AZ280">
        <v>2.1</v>
      </c>
      <c r="BA280">
        <v>14.545</v>
      </c>
      <c r="BB280">
        <v>99.99</v>
      </c>
      <c r="BC280">
        <v>6.87</v>
      </c>
      <c r="BD280">
        <v>1.5269999999999999</v>
      </c>
      <c r="BE280">
        <v>2874.3580000000002</v>
      </c>
      <c r="BF280">
        <v>201.53200000000001</v>
      </c>
      <c r="BG280">
        <v>11.863</v>
      </c>
      <c r="BH280">
        <v>0.17699999999999999</v>
      </c>
      <c r="BI280">
        <v>12.04</v>
      </c>
      <c r="BJ280">
        <v>9.1760000000000002</v>
      </c>
      <c r="BK280">
        <v>0.13700000000000001</v>
      </c>
      <c r="BL280">
        <v>9.3130000000000006</v>
      </c>
      <c r="BM280">
        <v>13.427</v>
      </c>
      <c r="BQ280">
        <v>20452.62</v>
      </c>
      <c r="BR280">
        <v>-4.4212000000000001E-2</v>
      </c>
      <c r="BS280">
        <v>-5</v>
      </c>
      <c r="BT280">
        <v>5.0000000000000001E-3</v>
      </c>
      <c r="BU280">
        <v>-1.08043</v>
      </c>
    </row>
    <row r="281" spans="1:73" x14ac:dyDescent="0.25">
      <c r="A281" s="26">
        <v>43529</v>
      </c>
      <c r="B281" s="27">
        <v>0.58059725694444442</v>
      </c>
      <c r="C281">
        <v>1.87</v>
      </c>
      <c r="D281">
        <v>0.20599999999999999</v>
      </c>
      <c r="E281">
        <v>2060</v>
      </c>
      <c r="F281">
        <v>73.5</v>
      </c>
      <c r="G281">
        <v>1.1000000000000001</v>
      </c>
      <c r="H281">
        <v>275.7</v>
      </c>
      <c r="J281">
        <v>18.3</v>
      </c>
      <c r="K281">
        <v>0.9849</v>
      </c>
      <c r="L281">
        <v>1.8418000000000001</v>
      </c>
      <c r="M281">
        <v>0.2029</v>
      </c>
      <c r="N281">
        <v>72.427499999999995</v>
      </c>
      <c r="O281">
        <v>1.0833999999999999</v>
      </c>
      <c r="P281">
        <v>73.5</v>
      </c>
      <c r="Q281">
        <v>56.020400000000002</v>
      </c>
      <c r="R281">
        <v>0.83799999999999997</v>
      </c>
      <c r="S281">
        <v>56.9</v>
      </c>
      <c r="T281">
        <v>275.73599999999999</v>
      </c>
      <c r="W281">
        <v>0</v>
      </c>
      <c r="X281">
        <v>18.024000000000001</v>
      </c>
      <c r="Y281">
        <v>11.7</v>
      </c>
      <c r="Z281">
        <v>858</v>
      </c>
      <c r="AA281">
        <v>845</v>
      </c>
      <c r="AB281">
        <v>871</v>
      </c>
      <c r="AC281">
        <v>92</v>
      </c>
      <c r="AD281">
        <v>12.69</v>
      </c>
      <c r="AE281">
        <v>0.28999999999999998</v>
      </c>
      <c r="AF281">
        <v>978</v>
      </c>
      <c r="AG281">
        <v>-9</v>
      </c>
      <c r="AH281">
        <v>73</v>
      </c>
      <c r="AI281">
        <v>29</v>
      </c>
      <c r="AJ281">
        <v>189</v>
      </c>
      <c r="AK281">
        <v>169</v>
      </c>
      <c r="AL281">
        <v>5</v>
      </c>
      <c r="AM281">
        <v>176</v>
      </c>
      <c r="AN281" t="s">
        <v>155</v>
      </c>
      <c r="AO281">
        <v>2</v>
      </c>
      <c r="AP281" s="28">
        <v>0.78894675925925928</v>
      </c>
      <c r="AQ281">
        <v>47.158593000000003</v>
      </c>
      <c r="AR281">
        <v>-88.489698000000004</v>
      </c>
      <c r="AS281">
        <v>312.7</v>
      </c>
      <c r="AT281">
        <v>0</v>
      </c>
      <c r="AU281">
        <v>12</v>
      </c>
      <c r="AV281">
        <v>9</v>
      </c>
      <c r="AW281" t="s">
        <v>205</v>
      </c>
      <c r="AX281">
        <v>1.2</v>
      </c>
      <c r="AY281">
        <v>1.7</v>
      </c>
      <c r="AZ281">
        <v>2.1</v>
      </c>
      <c r="BA281">
        <v>14.545</v>
      </c>
      <c r="BB281">
        <v>99.98</v>
      </c>
      <c r="BC281">
        <v>6.87</v>
      </c>
      <c r="BD281">
        <v>1.5309999999999999</v>
      </c>
      <c r="BE281">
        <v>2873.96</v>
      </c>
      <c r="BF281">
        <v>201.50399999999999</v>
      </c>
      <c r="BG281">
        <v>11.835000000000001</v>
      </c>
      <c r="BH281">
        <v>0.17699999999999999</v>
      </c>
      <c r="BI281">
        <v>12.012</v>
      </c>
      <c r="BJ281">
        <v>9.1539999999999999</v>
      </c>
      <c r="BK281">
        <v>0.13700000000000001</v>
      </c>
      <c r="BL281">
        <v>9.2910000000000004</v>
      </c>
      <c r="BM281">
        <v>13.564399999999999</v>
      </c>
      <c r="BQ281">
        <v>20449.787</v>
      </c>
      <c r="BR281">
        <v>-4.5606000000000001E-2</v>
      </c>
      <c r="BS281">
        <v>-5</v>
      </c>
      <c r="BT281">
        <v>5.0000000000000001E-3</v>
      </c>
      <c r="BU281">
        <v>-1.1144959999999999</v>
      </c>
    </row>
    <row r="282" spans="1:73" x14ac:dyDescent="0.25">
      <c r="A282" s="26">
        <v>43529</v>
      </c>
      <c r="B282" s="27">
        <v>0.58060883101851857</v>
      </c>
      <c r="C282">
        <v>1.863</v>
      </c>
      <c r="D282">
        <v>0.20599999999999999</v>
      </c>
      <c r="E282">
        <v>2060</v>
      </c>
      <c r="F282">
        <v>73.3</v>
      </c>
      <c r="G282">
        <v>1.1000000000000001</v>
      </c>
      <c r="H282">
        <v>270.8</v>
      </c>
      <c r="J282">
        <v>18.3</v>
      </c>
      <c r="K282">
        <v>0.9849</v>
      </c>
      <c r="L282">
        <v>1.835</v>
      </c>
      <c r="M282">
        <v>0.2029</v>
      </c>
      <c r="N282">
        <v>72.232100000000003</v>
      </c>
      <c r="O282">
        <v>1.0833999999999999</v>
      </c>
      <c r="P282">
        <v>73.3</v>
      </c>
      <c r="Q282">
        <v>55.869300000000003</v>
      </c>
      <c r="R282">
        <v>0.83799999999999997</v>
      </c>
      <c r="S282">
        <v>56.7</v>
      </c>
      <c r="T282">
        <v>270.7869</v>
      </c>
      <c r="W282">
        <v>0</v>
      </c>
      <c r="X282">
        <v>18.0245</v>
      </c>
      <c r="Y282">
        <v>11.6</v>
      </c>
      <c r="Z282">
        <v>859</v>
      </c>
      <c r="AA282">
        <v>845</v>
      </c>
      <c r="AB282">
        <v>872</v>
      </c>
      <c r="AC282">
        <v>92</v>
      </c>
      <c r="AD282">
        <v>12.69</v>
      </c>
      <c r="AE282">
        <v>0.28999999999999998</v>
      </c>
      <c r="AF282">
        <v>978</v>
      </c>
      <c r="AG282">
        <v>-9</v>
      </c>
      <c r="AH282">
        <v>72.394000000000005</v>
      </c>
      <c r="AI282">
        <v>29</v>
      </c>
      <c r="AJ282">
        <v>189</v>
      </c>
      <c r="AK282">
        <v>169</v>
      </c>
      <c r="AL282">
        <v>4.9000000000000004</v>
      </c>
      <c r="AM282">
        <v>176</v>
      </c>
      <c r="AN282" t="s">
        <v>155</v>
      </c>
      <c r="AO282">
        <v>2</v>
      </c>
      <c r="AP282" s="28">
        <v>0.78895833333333332</v>
      </c>
      <c r="AQ282">
        <v>47.158593000000003</v>
      </c>
      <c r="AR282">
        <v>-88.489698000000004</v>
      </c>
      <c r="AS282">
        <v>313</v>
      </c>
      <c r="AT282">
        <v>0</v>
      </c>
      <c r="AU282">
        <v>12</v>
      </c>
      <c r="AV282">
        <v>9</v>
      </c>
      <c r="AW282" t="s">
        <v>205</v>
      </c>
      <c r="AX282">
        <v>1.1605000000000001</v>
      </c>
      <c r="AY282">
        <v>1.7</v>
      </c>
      <c r="AZ282">
        <v>2.0605000000000002</v>
      </c>
      <c r="BA282">
        <v>14.545</v>
      </c>
      <c r="BB282">
        <v>100.33</v>
      </c>
      <c r="BC282">
        <v>6.9</v>
      </c>
      <c r="BD282">
        <v>1.528</v>
      </c>
      <c r="BE282">
        <v>2873.6570000000002</v>
      </c>
      <c r="BF282">
        <v>202.23400000000001</v>
      </c>
      <c r="BG282">
        <v>11.846</v>
      </c>
      <c r="BH282">
        <v>0.17799999999999999</v>
      </c>
      <c r="BI282">
        <v>12.023</v>
      </c>
      <c r="BJ282">
        <v>9.1620000000000008</v>
      </c>
      <c r="BK282">
        <v>0.13700000000000001</v>
      </c>
      <c r="BL282">
        <v>9.3000000000000007</v>
      </c>
      <c r="BM282">
        <v>13.3688</v>
      </c>
      <c r="BQ282">
        <v>20523.870999999999</v>
      </c>
      <c r="BR282">
        <v>-4.7817999999999999E-2</v>
      </c>
      <c r="BS282">
        <v>-5</v>
      </c>
      <c r="BT282">
        <v>5.0000000000000001E-3</v>
      </c>
      <c r="BU282">
        <v>-1.168553</v>
      </c>
    </row>
    <row r="283" spans="1:73" x14ac:dyDescent="0.25">
      <c r="A283" s="26">
        <v>43529</v>
      </c>
      <c r="B283" s="27">
        <v>0.58062040509259261</v>
      </c>
      <c r="C283">
        <v>1.86</v>
      </c>
      <c r="D283">
        <v>0.20599999999999999</v>
      </c>
      <c r="E283">
        <v>2060</v>
      </c>
      <c r="F283">
        <v>73.099999999999994</v>
      </c>
      <c r="G283">
        <v>1.1000000000000001</v>
      </c>
      <c r="H283">
        <v>272.60000000000002</v>
      </c>
      <c r="J283">
        <v>18.3</v>
      </c>
      <c r="K283">
        <v>0.98499999999999999</v>
      </c>
      <c r="L283">
        <v>1.8320000000000001</v>
      </c>
      <c r="M283">
        <v>0.2029</v>
      </c>
      <c r="N283">
        <v>71.971999999999994</v>
      </c>
      <c r="O283">
        <v>1.0834999999999999</v>
      </c>
      <c r="P283">
        <v>73.099999999999994</v>
      </c>
      <c r="Q283">
        <v>55.668100000000003</v>
      </c>
      <c r="R283">
        <v>0.83799999999999997</v>
      </c>
      <c r="S283">
        <v>56.5</v>
      </c>
      <c r="T283">
        <v>272.58789999999999</v>
      </c>
      <c r="W283">
        <v>0</v>
      </c>
      <c r="X283">
        <v>18.024699999999999</v>
      </c>
      <c r="Y283">
        <v>11.7</v>
      </c>
      <c r="Z283">
        <v>858</v>
      </c>
      <c r="AA283">
        <v>846</v>
      </c>
      <c r="AB283">
        <v>872</v>
      </c>
      <c r="AC283">
        <v>92</v>
      </c>
      <c r="AD283">
        <v>12.69</v>
      </c>
      <c r="AE283">
        <v>0.28999999999999998</v>
      </c>
      <c r="AF283">
        <v>978</v>
      </c>
      <c r="AG283">
        <v>-9</v>
      </c>
      <c r="AH283">
        <v>72</v>
      </c>
      <c r="AI283">
        <v>29</v>
      </c>
      <c r="AJ283">
        <v>189</v>
      </c>
      <c r="AK283">
        <v>169</v>
      </c>
      <c r="AL283">
        <v>4.9000000000000004</v>
      </c>
      <c r="AM283">
        <v>176</v>
      </c>
      <c r="AN283" t="s">
        <v>155</v>
      </c>
      <c r="AO283">
        <v>2</v>
      </c>
      <c r="AP283" s="28">
        <v>0.78896990740740736</v>
      </c>
      <c r="AQ283">
        <v>47.158593000000003</v>
      </c>
      <c r="AR283">
        <v>-88.489698000000004</v>
      </c>
      <c r="AS283">
        <v>313.2</v>
      </c>
      <c r="AT283">
        <v>0</v>
      </c>
      <c r="AU283">
        <v>12</v>
      </c>
      <c r="AV283">
        <v>9</v>
      </c>
      <c r="AW283" t="s">
        <v>205</v>
      </c>
      <c r="AX283">
        <v>1.1000000000000001</v>
      </c>
      <c r="AY283">
        <v>1.7</v>
      </c>
      <c r="AZ283">
        <v>2</v>
      </c>
      <c r="BA283">
        <v>14.545</v>
      </c>
      <c r="BB283">
        <v>100.47</v>
      </c>
      <c r="BC283">
        <v>6.91</v>
      </c>
      <c r="BD283">
        <v>1.5269999999999999</v>
      </c>
      <c r="BE283">
        <v>2872.9580000000001</v>
      </c>
      <c r="BF283">
        <v>202.517</v>
      </c>
      <c r="BG283">
        <v>11.819000000000001</v>
      </c>
      <c r="BH283">
        <v>0.17799999999999999</v>
      </c>
      <c r="BI283">
        <v>11.997</v>
      </c>
      <c r="BJ283">
        <v>9.1419999999999995</v>
      </c>
      <c r="BK283">
        <v>0.13800000000000001</v>
      </c>
      <c r="BL283">
        <v>9.2799999999999994</v>
      </c>
      <c r="BM283">
        <v>13.4764</v>
      </c>
      <c r="BQ283">
        <v>20552.562999999998</v>
      </c>
      <c r="BR283">
        <v>-4.7787999999999997E-2</v>
      </c>
      <c r="BS283">
        <v>-5</v>
      </c>
      <c r="BT283">
        <v>5.0000000000000001E-3</v>
      </c>
      <c r="BU283">
        <v>-1.1678189999999999</v>
      </c>
    </row>
    <row r="284" spans="1:73" x14ac:dyDescent="0.25">
      <c r="A284" s="26">
        <v>43529</v>
      </c>
      <c r="B284" s="27">
        <v>0.58063197916666665</v>
      </c>
      <c r="C284">
        <v>1.86</v>
      </c>
      <c r="D284">
        <v>0.20669999999999999</v>
      </c>
      <c r="E284">
        <v>2066.9800329999998</v>
      </c>
      <c r="F284">
        <v>72.8</v>
      </c>
      <c r="G284">
        <v>1.1000000000000001</v>
      </c>
      <c r="H284">
        <v>271.10000000000002</v>
      </c>
      <c r="J284">
        <v>18.3</v>
      </c>
      <c r="K284">
        <v>0.9849</v>
      </c>
      <c r="L284">
        <v>1.8320000000000001</v>
      </c>
      <c r="M284">
        <v>0.2036</v>
      </c>
      <c r="N284">
        <v>71.676100000000005</v>
      </c>
      <c r="O284">
        <v>1.0833999999999999</v>
      </c>
      <c r="P284">
        <v>72.8</v>
      </c>
      <c r="Q284">
        <v>55.439300000000003</v>
      </c>
      <c r="R284">
        <v>0.83799999999999997</v>
      </c>
      <c r="S284">
        <v>56.3</v>
      </c>
      <c r="T284">
        <v>271.07339999999999</v>
      </c>
      <c r="W284">
        <v>0</v>
      </c>
      <c r="X284">
        <v>18.0242</v>
      </c>
      <c r="Y284">
        <v>11.6</v>
      </c>
      <c r="Z284">
        <v>859</v>
      </c>
      <c r="AA284">
        <v>846</v>
      </c>
      <c r="AB284">
        <v>872</v>
      </c>
      <c r="AC284">
        <v>92</v>
      </c>
      <c r="AD284">
        <v>12.69</v>
      </c>
      <c r="AE284">
        <v>0.28999999999999998</v>
      </c>
      <c r="AF284">
        <v>978</v>
      </c>
      <c r="AG284">
        <v>-9</v>
      </c>
      <c r="AH284">
        <v>72</v>
      </c>
      <c r="AI284">
        <v>29</v>
      </c>
      <c r="AJ284">
        <v>189</v>
      </c>
      <c r="AK284">
        <v>169</v>
      </c>
      <c r="AL284">
        <v>4.8</v>
      </c>
      <c r="AM284">
        <v>176</v>
      </c>
      <c r="AN284" t="s">
        <v>155</v>
      </c>
      <c r="AO284">
        <v>2</v>
      </c>
      <c r="AP284" s="28">
        <v>0.78898148148148151</v>
      </c>
      <c r="AQ284">
        <v>47.158593000000003</v>
      </c>
      <c r="AR284">
        <v>-88.489698000000004</v>
      </c>
      <c r="AS284">
        <v>313.39999999999998</v>
      </c>
      <c r="AT284">
        <v>0</v>
      </c>
      <c r="AU284">
        <v>12</v>
      </c>
      <c r="AV284">
        <v>9</v>
      </c>
      <c r="AW284" t="s">
        <v>205</v>
      </c>
      <c r="AX284">
        <v>1.1000000000000001</v>
      </c>
      <c r="AY284">
        <v>1.7</v>
      </c>
      <c r="AZ284">
        <v>2</v>
      </c>
      <c r="BA284">
        <v>14.545</v>
      </c>
      <c r="BB284">
        <v>100.44</v>
      </c>
      <c r="BC284">
        <v>6.91</v>
      </c>
      <c r="BD284">
        <v>1.53</v>
      </c>
      <c r="BE284">
        <v>2872.1970000000001</v>
      </c>
      <c r="BF284">
        <v>203.149</v>
      </c>
      <c r="BG284">
        <v>11.768000000000001</v>
      </c>
      <c r="BH284">
        <v>0.17799999999999999</v>
      </c>
      <c r="BI284">
        <v>11.946</v>
      </c>
      <c r="BJ284">
        <v>9.1020000000000003</v>
      </c>
      <c r="BK284">
        <v>0.13800000000000001</v>
      </c>
      <c r="BL284">
        <v>9.24</v>
      </c>
      <c r="BM284">
        <v>13.398400000000001</v>
      </c>
      <c r="BQ284">
        <v>20547.118999999999</v>
      </c>
      <c r="BR284">
        <v>-4.8818E-2</v>
      </c>
      <c r="BS284">
        <v>-5</v>
      </c>
      <c r="BT284">
        <v>5.0000000000000001E-3</v>
      </c>
      <c r="BU284">
        <v>-1.19299</v>
      </c>
    </row>
    <row r="285" spans="1:73" x14ac:dyDescent="0.25">
      <c r="A285" s="26">
        <v>43529</v>
      </c>
      <c r="B285" s="27">
        <v>0.58064355324074068</v>
      </c>
      <c r="C285">
        <v>1.8620000000000001</v>
      </c>
      <c r="D285">
        <v>0.20699999999999999</v>
      </c>
      <c r="E285">
        <v>2070</v>
      </c>
      <c r="F285">
        <v>72.599999999999994</v>
      </c>
      <c r="G285">
        <v>1.1000000000000001</v>
      </c>
      <c r="H285">
        <v>270.89999999999998</v>
      </c>
      <c r="J285">
        <v>18.3</v>
      </c>
      <c r="K285">
        <v>0.9849</v>
      </c>
      <c r="L285">
        <v>1.8338000000000001</v>
      </c>
      <c r="M285">
        <v>0.2039</v>
      </c>
      <c r="N285">
        <v>71.505200000000002</v>
      </c>
      <c r="O285">
        <v>1.0833999999999999</v>
      </c>
      <c r="P285">
        <v>72.599999999999994</v>
      </c>
      <c r="Q285">
        <v>55.307099999999998</v>
      </c>
      <c r="R285">
        <v>0.83799999999999997</v>
      </c>
      <c r="S285">
        <v>56.1</v>
      </c>
      <c r="T285">
        <v>270.87430000000001</v>
      </c>
      <c r="W285">
        <v>0</v>
      </c>
      <c r="X285">
        <v>18.024000000000001</v>
      </c>
      <c r="Y285">
        <v>11.6</v>
      </c>
      <c r="Z285">
        <v>859</v>
      </c>
      <c r="AA285">
        <v>845</v>
      </c>
      <c r="AB285">
        <v>872</v>
      </c>
      <c r="AC285">
        <v>92</v>
      </c>
      <c r="AD285">
        <v>12.69</v>
      </c>
      <c r="AE285">
        <v>0.28999999999999998</v>
      </c>
      <c r="AF285">
        <v>978</v>
      </c>
      <c r="AG285">
        <v>-9</v>
      </c>
      <c r="AH285">
        <v>72</v>
      </c>
      <c r="AI285">
        <v>29</v>
      </c>
      <c r="AJ285">
        <v>189</v>
      </c>
      <c r="AK285">
        <v>169</v>
      </c>
      <c r="AL285">
        <v>4.9000000000000004</v>
      </c>
      <c r="AM285">
        <v>176</v>
      </c>
      <c r="AN285" t="s">
        <v>155</v>
      </c>
      <c r="AO285">
        <v>2</v>
      </c>
      <c r="AP285" s="28">
        <v>0.78899305555555566</v>
      </c>
      <c r="AQ285">
        <v>47.158593000000003</v>
      </c>
      <c r="AR285">
        <v>-88.489698000000004</v>
      </c>
      <c r="AS285">
        <v>313.60000000000002</v>
      </c>
      <c r="AT285">
        <v>0</v>
      </c>
      <c r="AU285">
        <v>12</v>
      </c>
      <c r="AV285">
        <v>9</v>
      </c>
      <c r="AW285" t="s">
        <v>205</v>
      </c>
      <c r="AX285">
        <v>1.1000000000000001</v>
      </c>
      <c r="AY285">
        <v>1.7</v>
      </c>
      <c r="AZ285">
        <v>2</v>
      </c>
      <c r="BA285">
        <v>14.545</v>
      </c>
      <c r="BB285">
        <v>100.34</v>
      </c>
      <c r="BC285">
        <v>6.9</v>
      </c>
      <c r="BD285">
        <v>1.5309999999999999</v>
      </c>
      <c r="BE285">
        <v>2872.0749999999998</v>
      </c>
      <c r="BF285">
        <v>203.233</v>
      </c>
      <c r="BG285">
        <v>11.728</v>
      </c>
      <c r="BH285">
        <v>0.17799999999999999</v>
      </c>
      <c r="BI285">
        <v>11.906000000000001</v>
      </c>
      <c r="BJ285">
        <v>9.0709999999999997</v>
      </c>
      <c r="BK285">
        <v>0.13700000000000001</v>
      </c>
      <c r="BL285">
        <v>9.2089999999999996</v>
      </c>
      <c r="BM285">
        <v>13.374700000000001</v>
      </c>
      <c r="BQ285">
        <v>20525.628000000001</v>
      </c>
      <c r="BR285">
        <v>-4.9394E-2</v>
      </c>
      <c r="BS285">
        <v>-5</v>
      </c>
      <c r="BT285">
        <v>5.0000000000000001E-3</v>
      </c>
      <c r="BU285">
        <v>-1.207066</v>
      </c>
    </row>
    <row r="286" spans="1:73" x14ac:dyDescent="0.25">
      <c r="A286" s="26">
        <v>43529</v>
      </c>
      <c r="B286" s="27">
        <v>0.58065512731481483</v>
      </c>
      <c r="C286">
        <v>1.87</v>
      </c>
      <c r="D286">
        <v>0.20730000000000001</v>
      </c>
      <c r="E286">
        <v>2073.289037</v>
      </c>
      <c r="F286">
        <v>72.5</v>
      </c>
      <c r="G286">
        <v>1.1000000000000001</v>
      </c>
      <c r="H286">
        <v>274.10000000000002</v>
      </c>
      <c r="J286">
        <v>18.3</v>
      </c>
      <c r="K286">
        <v>0.9849</v>
      </c>
      <c r="L286">
        <v>1.8416999999999999</v>
      </c>
      <c r="M286">
        <v>0.20419999999999999</v>
      </c>
      <c r="N286">
        <v>71.402000000000001</v>
      </c>
      <c r="O286">
        <v>1.0832999999999999</v>
      </c>
      <c r="P286">
        <v>72.5</v>
      </c>
      <c r="Q286">
        <v>55.2273</v>
      </c>
      <c r="R286">
        <v>0.83789999999999998</v>
      </c>
      <c r="S286">
        <v>56.1</v>
      </c>
      <c r="T286">
        <v>274.05250000000001</v>
      </c>
      <c r="W286">
        <v>0</v>
      </c>
      <c r="X286">
        <v>18.0229</v>
      </c>
      <c r="Y286">
        <v>11.6</v>
      </c>
      <c r="Z286">
        <v>859</v>
      </c>
      <c r="AA286">
        <v>844</v>
      </c>
      <c r="AB286">
        <v>872</v>
      </c>
      <c r="AC286">
        <v>92</v>
      </c>
      <c r="AD286">
        <v>12.69</v>
      </c>
      <c r="AE286">
        <v>0.28999999999999998</v>
      </c>
      <c r="AF286">
        <v>978</v>
      </c>
      <c r="AG286">
        <v>-9</v>
      </c>
      <c r="AH286">
        <v>71.394000000000005</v>
      </c>
      <c r="AI286">
        <v>29</v>
      </c>
      <c r="AJ286">
        <v>189</v>
      </c>
      <c r="AK286">
        <v>169</v>
      </c>
      <c r="AL286">
        <v>4.9000000000000004</v>
      </c>
      <c r="AM286">
        <v>176</v>
      </c>
      <c r="AN286" t="s">
        <v>155</v>
      </c>
      <c r="AO286">
        <v>2</v>
      </c>
      <c r="AP286" s="28">
        <v>0.78900462962962958</v>
      </c>
      <c r="AQ286">
        <v>47.158593000000003</v>
      </c>
      <c r="AR286">
        <v>-88.489699000000002</v>
      </c>
      <c r="AS286">
        <v>313.8</v>
      </c>
      <c r="AT286">
        <v>0</v>
      </c>
      <c r="AU286">
        <v>12</v>
      </c>
      <c r="AV286">
        <v>9</v>
      </c>
      <c r="AW286" t="s">
        <v>205</v>
      </c>
      <c r="AX286">
        <v>1.1000000000000001</v>
      </c>
      <c r="AY286">
        <v>1.7</v>
      </c>
      <c r="AZ286">
        <v>2</v>
      </c>
      <c r="BA286">
        <v>14.545</v>
      </c>
      <c r="BB286">
        <v>99.92</v>
      </c>
      <c r="BC286">
        <v>6.87</v>
      </c>
      <c r="BD286">
        <v>1.538</v>
      </c>
      <c r="BE286">
        <v>2872.3490000000002</v>
      </c>
      <c r="BF286">
        <v>202.69</v>
      </c>
      <c r="BG286">
        <v>11.662000000000001</v>
      </c>
      <c r="BH286">
        <v>0.17699999999999999</v>
      </c>
      <c r="BI286">
        <v>11.839</v>
      </c>
      <c r="BJ286">
        <v>9.02</v>
      </c>
      <c r="BK286">
        <v>0.13700000000000001</v>
      </c>
      <c r="BL286">
        <v>9.157</v>
      </c>
      <c r="BM286">
        <v>13.4749</v>
      </c>
      <c r="BQ286">
        <v>20438.323</v>
      </c>
      <c r="BR286">
        <v>-4.7182000000000002E-2</v>
      </c>
      <c r="BS286">
        <v>-5</v>
      </c>
      <c r="BT286">
        <v>5.0000000000000001E-3</v>
      </c>
      <c r="BU286">
        <v>-1.1530100000000001</v>
      </c>
    </row>
    <row r="287" spans="1:73" x14ac:dyDescent="0.25">
      <c r="A287" s="26">
        <v>43529</v>
      </c>
      <c r="B287" s="27">
        <v>0.58066670138888887</v>
      </c>
      <c r="C287">
        <v>1.87</v>
      </c>
      <c r="D287">
        <v>0.20799999999999999</v>
      </c>
      <c r="E287">
        <v>2080</v>
      </c>
      <c r="F287">
        <v>72.5</v>
      </c>
      <c r="G287">
        <v>1.1000000000000001</v>
      </c>
      <c r="H287">
        <v>269.39999999999998</v>
      </c>
      <c r="J287">
        <v>18.3</v>
      </c>
      <c r="K287">
        <v>0.98480000000000001</v>
      </c>
      <c r="L287">
        <v>1.8415999999999999</v>
      </c>
      <c r="M287">
        <v>0.20480000000000001</v>
      </c>
      <c r="N287">
        <v>71.400300000000001</v>
      </c>
      <c r="O287">
        <v>1.0832999999999999</v>
      </c>
      <c r="P287">
        <v>72.5</v>
      </c>
      <c r="Q287">
        <v>55.225900000000003</v>
      </c>
      <c r="R287">
        <v>0.83789999999999998</v>
      </c>
      <c r="S287">
        <v>56.1</v>
      </c>
      <c r="T287">
        <v>269.39999999999998</v>
      </c>
      <c r="W287">
        <v>0</v>
      </c>
      <c r="X287">
        <v>18.022400000000001</v>
      </c>
      <c r="Y287">
        <v>11.6</v>
      </c>
      <c r="Z287">
        <v>860</v>
      </c>
      <c r="AA287">
        <v>843</v>
      </c>
      <c r="AB287">
        <v>872</v>
      </c>
      <c r="AC287">
        <v>92</v>
      </c>
      <c r="AD287">
        <v>12.69</v>
      </c>
      <c r="AE287">
        <v>0.28999999999999998</v>
      </c>
      <c r="AF287">
        <v>978</v>
      </c>
      <c r="AG287">
        <v>-9</v>
      </c>
      <c r="AH287">
        <v>71</v>
      </c>
      <c r="AI287">
        <v>29</v>
      </c>
      <c r="AJ287">
        <v>189</v>
      </c>
      <c r="AK287">
        <v>169</v>
      </c>
      <c r="AL287">
        <v>4.8</v>
      </c>
      <c r="AM287">
        <v>176</v>
      </c>
      <c r="AN287" t="s">
        <v>155</v>
      </c>
      <c r="AO287">
        <v>2</v>
      </c>
      <c r="AP287" s="28">
        <v>0.78901620370370373</v>
      </c>
      <c r="AQ287">
        <v>47.158593000000003</v>
      </c>
      <c r="AR287">
        <v>-88.489699999999999</v>
      </c>
      <c r="AS287">
        <v>314</v>
      </c>
      <c r="AT287">
        <v>0</v>
      </c>
      <c r="AU287">
        <v>12</v>
      </c>
      <c r="AV287">
        <v>9</v>
      </c>
      <c r="AW287" t="s">
        <v>205</v>
      </c>
      <c r="AX287">
        <v>1.1000000000000001</v>
      </c>
      <c r="AY287">
        <v>1.7</v>
      </c>
      <c r="AZ287">
        <v>2</v>
      </c>
      <c r="BA287">
        <v>14.545</v>
      </c>
      <c r="BB287">
        <v>99.91</v>
      </c>
      <c r="BC287">
        <v>6.87</v>
      </c>
      <c r="BD287">
        <v>1.54</v>
      </c>
      <c r="BE287">
        <v>2872.0729999999999</v>
      </c>
      <c r="BF287">
        <v>203.327</v>
      </c>
      <c r="BG287">
        <v>11.661</v>
      </c>
      <c r="BH287">
        <v>0.17699999999999999</v>
      </c>
      <c r="BI287">
        <v>11.837999999999999</v>
      </c>
      <c r="BJ287">
        <v>9.0190000000000001</v>
      </c>
      <c r="BK287">
        <v>0.13700000000000001</v>
      </c>
      <c r="BL287">
        <v>9.1560000000000006</v>
      </c>
      <c r="BM287">
        <v>13.245200000000001</v>
      </c>
      <c r="BQ287">
        <v>20436.358</v>
      </c>
      <c r="BR287">
        <v>-4.9636E-2</v>
      </c>
      <c r="BS287">
        <v>-5</v>
      </c>
      <c r="BT287">
        <v>5.6059999999999999E-3</v>
      </c>
      <c r="BU287">
        <v>-1.2129799999999999</v>
      </c>
    </row>
    <row r="288" spans="1:73" x14ac:dyDescent="0.25">
      <c r="A288" s="26">
        <v>43529</v>
      </c>
      <c r="B288" s="27">
        <v>0.58067827546296302</v>
      </c>
      <c r="C288">
        <v>1.87</v>
      </c>
      <c r="D288">
        <v>0.20799999999999999</v>
      </c>
      <c r="E288">
        <v>2080</v>
      </c>
      <c r="F288">
        <v>72.400000000000006</v>
      </c>
      <c r="G288">
        <v>1.1000000000000001</v>
      </c>
      <c r="H288">
        <v>275.8</v>
      </c>
      <c r="J288">
        <v>18.3</v>
      </c>
      <c r="K288">
        <v>0.98480000000000001</v>
      </c>
      <c r="L288">
        <v>1.8415999999999999</v>
      </c>
      <c r="M288">
        <v>0.20480000000000001</v>
      </c>
      <c r="N288">
        <v>71.301900000000003</v>
      </c>
      <c r="O288">
        <v>1.0832999999999999</v>
      </c>
      <c r="P288">
        <v>72.400000000000006</v>
      </c>
      <c r="Q288">
        <v>55.149900000000002</v>
      </c>
      <c r="R288">
        <v>0.83789999999999998</v>
      </c>
      <c r="S288">
        <v>56</v>
      </c>
      <c r="T288">
        <v>275.79129999999998</v>
      </c>
      <c r="W288">
        <v>0</v>
      </c>
      <c r="X288">
        <v>18.022500000000001</v>
      </c>
      <c r="Y288">
        <v>11.6</v>
      </c>
      <c r="Z288">
        <v>859</v>
      </c>
      <c r="AA288">
        <v>843</v>
      </c>
      <c r="AB288">
        <v>872</v>
      </c>
      <c r="AC288">
        <v>92</v>
      </c>
      <c r="AD288">
        <v>12.69</v>
      </c>
      <c r="AE288">
        <v>0.28999999999999998</v>
      </c>
      <c r="AF288">
        <v>978</v>
      </c>
      <c r="AG288">
        <v>-9</v>
      </c>
      <c r="AH288">
        <v>71</v>
      </c>
      <c r="AI288">
        <v>29</v>
      </c>
      <c r="AJ288">
        <v>189</v>
      </c>
      <c r="AK288">
        <v>168.4</v>
      </c>
      <c r="AL288">
        <v>4.9000000000000004</v>
      </c>
      <c r="AM288">
        <v>176</v>
      </c>
      <c r="AN288" t="s">
        <v>155</v>
      </c>
      <c r="AO288">
        <v>2</v>
      </c>
      <c r="AP288" s="28">
        <v>0.78902777777777777</v>
      </c>
      <c r="AQ288">
        <v>47.158593000000003</v>
      </c>
      <c r="AR288">
        <v>-88.489699999999999</v>
      </c>
      <c r="AS288">
        <v>314.10000000000002</v>
      </c>
      <c r="AT288">
        <v>0</v>
      </c>
      <c r="AU288">
        <v>12</v>
      </c>
      <c r="AV288">
        <v>9</v>
      </c>
      <c r="AW288" t="s">
        <v>205</v>
      </c>
      <c r="AX288">
        <v>1.1000000000000001</v>
      </c>
      <c r="AY288">
        <v>1.7</v>
      </c>
      <c r="AZ288">
        <v>2</v>
      </c>
      <c r="BA288">
        <v>14.545</v>
      </c>
      <c r="BB288">
        <v>99.88</v>
      </c>
      <c r="BC288">
        <v>6.87</v>
      </c>
      <c r="BD288">
        <v>1.54</v>
      </c>
      <c r="BE288">
        <v>2871.17</v>
      </c>
      <c r="BF288">
        <v>203.26300000000001</v>
      </c>
      <c r="BG288">
        <v>11.641</v>
      </c>
      <c r="BH288">
        <v>0.17699999999999999</v>
      </c>
      <c r="BI288">
        <v>11.818</v>
      </c>
      <c r="BJ288">
        <v>9.0039999999999996</v>
      </c>
      <c r="BK288">
        <v>0.13700000000000001</v>
      </c>
      <c r="BL288">
        <v>9.141</v>
      </c>
      <c r="BM288">
        <v>13.555199999999999</v>
      </c>
      <c r="BQ288">
        <v>20429.937000000002</v>
      </c>
      <c r="BR288">
        <v>-5.0181999999999997E-2</v>
      </c>
      <c r="BS288">
        <v>-5</v>
      </c>
      <c r="BT288">
        <v>5.3940000000000004E-3</v>
      </c>
      <c r="BU288">
        <v>-1.2263230000000001</v>
      </c>
    </row>
    <row r="289" spans="1:73" x14ac:dyDescent="0.25">
      <c r="A289" s="26">
        <v>43529</v>
      </c>
      <c r="B289" s="27">
        <v>0.58068984953703706</v>
      </c>
      <c r="C289">
        <v>1.87</v>
      </c>
      <c r="D289">
        <v>0.20799999999999999</v>
      </c>
      <c r="E289">
        <v>2080</v>
      </c>
      <c r="F289">
        <v>72.400000000000006</v>
      </c>
      <c r="G289">
        <v>1.1000000000000001</v>
      </c>
      <c r="H289">
        <v>276.10000000000002</v>
      </c>
      <c r="J289">
        <v>18.3</v>
      </c>
      <c r="K289">
        <v>0.98480000000000001</v>
      </c>
      <c r="L289">
        <v>1.8415999999999999</v>
      </c>
      <c r="M289">
        <v>0.20480000000000001</v>
      </c>
      <c r="N289">
        <v>71.301400000000001</v>
      </c>
      <c r="O289">
        <v>1.0832999999999999</v>
      </c>
      <c r="P289">
        <v>72.400000000000006</v>
      </c>
      <c r="Q289">
        <v>55.1494</v>
      </c>
      <c r="R289">
        <v>0.83789999999999998</v>
      </c>
      <c r="S289">
        <v>56</v>
      </c>
      <c r="T289">
        <v>276.0634</v>
      </c>
      <c r="W289">
        <v>0</v>
      </c>
      <c r="X289">
        <v>18.022300000000001</v>
      </c>
      <c r="Y289">
        <v>11.6</v>
      </c>
      <c r="Z289">
        <v>858</v>
      </c>
      <c r="AA289">
        <v>843</v>
      </c>
      <c r="AB289">
        <v>872</v>
      </c>
      <c r="AC289">
        <v>92</v>
      </c>
      <c r="AD289">
        <v>12.69</v>
      </c>
      <c r="AE289">
        <v>0.28999999999999998</v>
      </c>
      <c r="AF289">
        <v>978</v>
      </c>
      <c r="AG289">
        <v>-9</v>
      </c>
      <c r="AH289">
        <v>71</v>
      </c>
      <c r="AI289">
        <v>29</v>
      </c>
      <c r="AJ289">
        <v>189</v>
      </c>
      <c r="AK289">
        <v>168</v>
      </c>
      <c r="AL289">
        <v>4.8</v>
      </c>
      <c r="AM289">
        <v>176</v>
      </c>
      <c r="AN289" t="s">
        <v>155</v>
      </c>
      <c r="AO289">
        <v>2</v>
      </c>
      <c r="AP289" s="28">
        <v>0.78902777777777777</v>
      </c>
      <c r="AQ289">
        <v>47.158593000000003</v>
      </c>
      <c r="AR289">
        <v>-88.489699999999999</v>
      </c>
      <c r="AS289">
        <v>314.2</v>
      </c>
      <c r="AT289">
        <v>0</v>
      </c>
      <c r="AU289">
        <v>12</v>
      </c>
      <c r="AV289">
        <v>9</v>
      </c>
      <c r="AW289" t="s">
        <v>205</v>
      </c>
      <c r="AX289">
        <v>1.1000000000000001</v>
      </c>
      <c r="AY289">
        <v>1.7</v>
      </c>
      <c r="AZ289">
        <v>2</v>
      </c>
      <c r="BA289">
        <v>14.545</v>
      </c>
      <c r="BB289">
        <v>99.88</v>
      </c>
      <c r="BC289">
        <v>6.87</v>
      </c>
      <c r="BD289">
        <v>1.5409999999999999</v>
      </c>
      <c r="BE289">
        <v>2871.1320000000001</v>
      </c>
      <c r="BF289">
        <v>203.26</v>
      </c>
      <c r="BG289">
        <v>11.641</v>
      </c>
      <c r="BH289">
        <v>0.17699999999999999</v>
      </c>
      <c r="BI289">
        <v>11.818</v>
      </c>
      <c r="BJ289">
        <v>9.0039999999999996</v>
      </c>
      <c r="BK289">
        <v>0.13700000000000001</v>
      </c>
      <c r="BL289">
        <v>9.141</v>
      </c>
      <c r="BM289">
        <v>13.5685</v>
      </c>
      <c r="BQ289">
        <v>20429.665000000001</v>
      </c>
      <c r="BR289">
        <v>-5.0818000000000002E-2</v>
      </c>
      <c r="BS289">
        <v>-5</v>
      </c>
      <c r="BT289">
        <v>5.0000000000000001E-3</v>
      </c>
      <c r="BU289">
        <v>-1.241865</v>
      </c>
    </row>
    <row r="290" spans="1:73" x14ac:dyDescent="0.25">
      <c r="A290" s="26">
        <v>43529</v>
      </c>
      <c r="B290" s="27">
        <v>0.5807014236111111</v>
      </c>
      <c r="C290">
        <v>1.87</v>
      </c>
      <c r="D290">
        <v>0.21010000000000001</v>
      </c>
      <c r="E290">
        <v>2100.6359830000001</v>
      </c>
      <c r="F290">
        <v>72.400000000000006</v>
      </c>
      <c r="G290">
        <v>1.1000000000000001</v>
      </c>
      <c r="H290">
        <v>275.39999999999998</v>
      </c>
      <c r="J290">
        <v>18.3</v>
      </c>
      <c r="K290">
        <v>0.98480000000000001</v>
      </c>
      <c r="L290">
        <v>1.8415999999999999</v>
      </c>
      <c r="M290">
        <v>0.2069</v>
      </c>
      <c r="N290">
        <v>71.299000000000007</v>
      </c>
      <c r="O290">
        <v>1.0832999999999999</v>
      </c>
      <c r="P290">
        <v>72.400000000000006</v>
      </c>
      <c r="Q290">
        <v>55.147599999999997</v>
      </c>
      <c r="R290">
        <v>0.83789999999999998</v>
      </c>
      <c r="S290">
        <v>56</v>
      </c>
      <c r="T290">
        <v>275.40989999999999</v>
      </c>
      <c r="W290">
        <v>0</v>
      </c>
      <c r="X290">
        <v>18.021699999999999</v>
      </c>
      <c r="Y290">
        <v>11.6</v>
      </c>
      <c r="Z290">
        <v>859</v>
      </c>
      <c r="AA290">
        <v>843</v>
      </c>
      <c r="AB290">
        <v>872</v>
      </c>
      <c r="AC290">
        <v>92</v>
      </c>
      <c r="AD290">
        <v>12.69</v>
      </c>
      <c r="AE290">
        <v>0.28999999999999998</v>
      </c>
      <c r="AF290">
        <v>978</v>
      </c>
      <c r="AG290">
        <v>-9</v>
      </c>
      <c r="AH290">
        <v>71</v>
      </c>
      <c r="AI290">
        <v>29</v>
      </c>
      <c r="AJ290">
        <v>189</v>
      </c>
      <c r="AK290">
        <v>168</v>
      </c>
      <c r="AL290">
        <v>4.8</v>
      </c>
      <c r="AM290">
        <v>176</v>
      </c>
      <c r="AN290" t="s">
        <v>155</v>
      </c>
      <c r="AO290">
        <v>2</v>
      </c>
      <c r="AP290" s="28">
        <v>0.78905092592592585</v>
      </c>
      <c r="AQ290">
        <v>47.158593000000003</v>
      </c>
      <c r="AR290">
        <v>-88.489699999999999</v>
      </c>
      <c r="AS290">
        <v>314.3</v>
      </c>
      <c r="AT290">
        <v>0</v>
      </c>
      <c r="AU290">
        <v>12</v>
      </c>
      <c r="AV290">
        <v>9</v>
      </c>
      <c r="AW290" t="s">
        <v>205</v>
      </c>
      <c r="AX290">
        <v>1.1000000000000001</v>
      </c>
      <c r="AY290">
        <v>1.7</v>
      </c>
      <c r="AZ290">
        <v>2</v>
      </c>
      <c r="BA290">
        <v>14.545</v>
      </c>
      <c r="BB290">
        <v>99.78</v>
      </c>
      <c r="BC290">
        <v>6.86</v>
      </c>
      <c r="BD290">
        <v>1.544</v>
      </c>
      <c r="BE290">
        <v>2868.3580000000002</v>
      </c>
      <c r="BF290">
        <v>205.078</v>
      </c>
      <c r="BG290">
        <v>11.63</v>
      </c>
      <c r="BH290">
        <v>0.17699999999999999</v>
      </c>
      <c r="BI290">
        <v>11.805999999999999</v>
      </c>
      <c r="BJ290">
        <v>8.9949999999999992</v>
      </c>
      <c r="BK290">
        <v>0.13700000000000001</v>
      </c>
      <c r="BL290">
        <v>9.1319999999999997</v>
      </c>
      <c r="BM290">
        <v>13.5237</v>
      </c>
      <c r="BQ290">
        <v>20409.93</v>
      </c>
      <c r="BR290">
        <v>-5.1999999999999998E-2</v>
      </c>
      <c r="BS290">
        <v>-5</v>
      </c>
      <c r="BT290">
        <v>5.0000000000000001E-3</v>
      </c>
      <c r="BU290">
        <v>-1.27075</v>
      </c>
    </row>
    <row r="291" spans="1:73" x14ac:dyDescent="0.25">
      <c r="A291" s="26">
        <v>43529</v>
      </c>
      <c r="B291" s="27">
        <v>0.58071299768518514</v>
      </c>
      <c r="C291">
        <v>1.87</v>
      </c>
      <c r="D291">
        <v>0.21099999999999999</v>
      </c>
      <c r="E291">
        <v>2110</v>
      </c>
      <c r="F291">
        <v>72.400000000000006</v>
      </c>
      <c r="G291">
        <v>1.1000000000000001</v>
      </c>
      <c r="H291">
        <v>281.39999999999998</v>
      </c>
      <c r="J291">
        <v>18.3</v>
      </c>
      <c r="K291">
        <v>0.98480000000000001</v>
      </c>
      <c r="L291">
        <v>1.8414999999999999</v>
      </c>
      <c r="M291">
        <v>0.20780000000000001</v>
      </c>
      <c r="N291">
        <v>71.298000000000002</v>
      </c>
      <c r="O291">
        <v>1.0832999999999999</v>
      </c>
      <c r="P291">
        <v>72.400000000000006</v>
      </c>
      <c r="Q291">
        <v>55.146799999999999</v>
      </c>
      <c r="R291">
        <v>0.83789999999999998</v>
      </c>
      <c r="S291">
        <v>56</v>
      </c>
      <c r="T291">
        <v>281.39999999999998</v>
      </c>
      <c r="W291">
        <v>0</v>
      </c>
      <c r="X291">
        <v>18.0214</v>
      </c>
      <c r="Y291">
        <v>11.6</v>
      </c>
      <c r="Z291">
        <v>859</v>
      </c>
      <c r="AA291">
        <v>842</v>
      </c>
      <c r="AB291">
        <v>872</v>
      </c>
      <c r="AC291">
        <v>92</v>
      </c>
      <c r="AD291">
        <v>12.69</v>
      </c>
      <c r="AE291">
        <v>0.28999999999999998</v>
      </c>
      <c r="AF291">
        <v>978</v>
      </c>
      <c r="AG291">
        <v>-9</v>
      </c>
      <c r="AH291">
        <v>71</v>
      </c>
      <c r="AI291">
        <v>29</v>
      </c>
      <c r="AJ291">
        <v>189</v>
      </c>
      <c r="AK291">
        <v>168</v>
      </c>
      <c r="AL291">
        <v>4.8</v>
      </c>
      <c r="AM291">
        <v>176</v>
      </c>
      <c r="AN291" t="s">
        <v>155</v>
      </c>
      <c r="AO291">
        <v>2</v>
      </c>
      <c r="AP291" s="28">
        <v>0.7890625</v>
      </c>
      <c r="AQ291">
        <v>47.158593000000003</v>
      </c>
      <c r="AR291">
        <v>-88.489699999999999</v>
      </c>
      <c r="AS291">
        <v>314.39999999999998</v>
      </c>
      <c r="AT291">
        <v>0</v>
      </c>
      <c r="AU291">
        <v>12</v>
      </c>
      <c r="AV291">
        <v>9</v>
      </c>
      <c r="AW291" t="s">
        <v>205</v>
      </c>
      <c r="AX291">
        <v>1.1000000000000001</v>
      </c>
      <c r="AY291">
        <v>1.7</v>
      </c>
      <c r="AZ291">
        <v>2</v>
      </c>
      <c r="BA291">
        <v>14.545</v>
      </c>
      <c r="BB291">
        <v>99.71</v>
      </c>
      <c r="BC291">
        <v>6.86</v>
      </c>
      <c r="BD291">
        <v>1.546</v>
      </c>
      <c r="BE291">
        <v>2866.2170000000001</v>
      </c>
      <c r="BF291">
        <v>205.839</v>
      </c>
      <c r="BG291">
        <v>11.621</v>
      </c>
      <c r="BH291">
        <v>0.17699999999999999</v>
      </c>
      <c r="BI291">
        <v>11.798</v>
      </c>
      <c r="BJ291">
        <v>8.9879999999999995</v>
      </c>
      <c r="BK291">
        <v>0.13700000000000001</v>
      </c>
      <c r="BL291">
        <v>9.125</v>
      </c>
      <c r="BM291">
        <v>13.807700000000001</v>
      </c>
      <c r="BQ291">
        <v>20394.692999999999</v>
      </c>
      <c r="BR291">
        <v>-5.1394000000000002E-2</v>
      </c>
      <c r="BS291">
        <v>-5</v>
      </c>
      <c r="BT291">
        <v>5.0000000000000001E-3</v>
      </c>
      <c r="BU291">
        <v>-1.255941</v>
      </c>
    </row>
    <row r="292" spans="1:73" x14ac:dyDescent="0.25">
      <c r="A292" s="26">
        <v>43529</v>
      </c>
      <c r="B292" s="27">
        <v>0.58072457175925929</v>
      </c>
      <c r="C292">
        <v>1.87</v>
      </c>
      <c r="D292">
        <v>0.21099999999999999</v>
      </c>
      <c r="E292">
        <v>2110</v>
      </c>
      <c r="F292">
        <v>72.400000000000006</v>
      </c>
      <c r="G292">
        <v>1.1000000000000001</v>
      </c>
      <c r="H292">
        <v>275.10000000000002</v>
      </c>
      <c r="J292">
        <v>18.3</v>
      </c>
      <c r="K292">
        <v>0.98480000000000001</v>
      </c>
      <c r="L292">
        <v>1.8414999999999999</v>
      </c>
      <c r="M292">
        <v>0.20780000000000001</v>
      </c>
      <c r="N292">
        <v>71.296800000000005</v>
      </c>
      <c r="O292">
        <v>1.0831999999999999</v>
      </c>
      <c r="P292">
        <v>72.400000000000006</v>
      </c>
      <c r="Q292">
        <v>55.145899999999997</v>
      </c>
      <c r="R292">
        <v>0.83789999999999998</v>
      </c>
      <c r="S292">
        <v>56</v>
      </c>
      <c r="T292">
        <v>275.10559999999998</v>
      </c>
      <c r="W292">
        <v>0</v>
      </c>
      <c r="X292">
        <v>18.021100000000001</v>
      </c>
      <c r="Y292">
        <v>11.5</v>
      </c>
      <c r="Z292">
        <v>859</v>
      </c>
      <c r="AA292">
        <v>842</v>
      </c>
      <c r="AB292">
        <v>872</v>
      </c>
      <c r="AC292">
        <v>92</v>
      </c>
      <c r="AD292">
        <v>12.69</v>
      </c>
      <c r="AE292">
        <v>0.28999999999999998</v>
      </c>
      <c r="AF292">
        <v>978</v>
      </c>
      <c r="AG292">
        <v>-9</v>
      </c>
      <c r="AH292">
        <v>70.394604999999999</v>
      </c>
      <c r="AI292">
        <v>29</v>
      </c>
      <c r="AJ292">
        <v>189</v>
      </c>
      <c r="AK292">
        <v>168</v>
      </c>
      <c r="AL292">
        <v>4.7</v>
      </c>
      <c r="AM292">
        <v>176</v>
      </c>
      <c r="AN292" t="s">
        <v>155</v>
      </c>
      <c r="AO292">
        <v>2</v>
      </c>
      <c r="AP292" s="28">
        <v>0.78907407407407415</v>
      </c>
      <c r="AQ292">
        <v>47.158593000000003</v>
      </c>
      <c r="AR292">
        <v>-88.489699999999999</v>
      </c>
      <c r="AS292">
        <v>314.5</v>
      </c>
      <c r="AT292">
        <v>0</v>
      </c>
      <c r="AU292">
        <v>12</v>
      </c>
      <c r="AV292">
        <v>9</v>
      </c>
      <c r="AW292" t="s">
        <v>205</v>
      </c>
      <c r="AX292">
        <v>1.1000000000000001</v>
      </c>
      <c r="AY292">
        <v>1.7</v>
      </c>
      <c r="AZ292">
        <v>2</v>
      </c>
      <c r="BA292">
        <v>14.545</v>
      </c>
      <c r="BB292">
        <v>99.74</v>
      </c>
      <c r="BC292">
        <v>6.86</v>
      </c>
      <c r="BD292">
        <v>1.5469999999999999</v>
      </c>
      <c r="BE292">
        <v>2867.1030000000001</v>
      </c>
      <c r="BF292">
        <v>205.90199999999999</v>
      </c>
      <c r="BG292">
        <v>11.625</v>
      </c>
      <c r="BH292">
        <v>0.17699999999999999</v>
      </c>
      <c r="BI292">
        <v>11.801</v>
      </c>
      <c r="BJ292">
        <v>8.9909999999999997</v>
      </c>
      <c r="BK292">
        <v>0.13700000000000001</v>
      </c>
      <c r="BL292">
        <v>9.1280000000000001</v>
      </c>
      <c r="BM292">
        <v>13.503299999999999</v>
      </c>
      <c r="BQ292">
        <v>20400.996999999999</v>
      </c>
      <c r="BR292">
        <v>-5.3421999999999997E-2</v>
      </c>
      <c r="BS292">
        <v>-5</v>
      </c>
      <c r="BT292">
        <v>5.0000000000000001E-3</v>
      </c>
      <c r="BU292">
        <v>-1.3054889999999999</v>
      </c>
    </row>
    <row r="293" spans="1:73" x14ac:dyDescent="0.25">
      <c r="A293" s="26">
        <v>43529</v>
      </c>
      <c r="B293" s="27">
        <v>0.58073614583333333</v>
      </c>
      <c r="C293">
        <v>1.87</v>
      </c>
      <c r="D293">
        <v>0.21099999999999999</v>
      </c>
      <c r="E293">
        <v>2110</v>
      </c>
      <c r="F293">
        <v>72.400000000000006</v>
      </c>
      <c r="G293">
        <v>1.1000000000000001</v>
      </c>
      <c r="H293">
        <v>275.39999999999998</v>
      </c>
      <c r="J293">
        <v>18.3</v>
      </c>
      <c r="K293">
        <v>0.98480000000000001</v>
      </c>
      <c r="L293">
        <v>1.8414999999999999</v>
      </c>
      <c r="M293">
        <v>0.20780000000000001</v>
      </c>
      <c r="N293">
        <v>71.297300000000007</v>
      </c>
      <c r="O293">
        <v>1.0831999999999999</v>
      </c>
      <c r="P293">
        <v>72.400000000000006</v>
      </c>
      <c r="Q293">
        <v>55.146299999999997</v>
      </c>
      <c r="R293">
        <v>0.83789999999999998</v>
      </c>
      <c r="S293">
        <v>56</v>
      </c>
      <c r="T293">
        <v>275.39999999999998</v>
      </c>
      <c r="W293">
        <v>0</v>
      </c>
      <c r="X293">
        <v>18.0213</v>
      </c>
      <c r="Y293">
        <v>11.6</v>
      </c>
      <c r="Z293">
        <v>859</v>
      </c>
      <c r="AA293">
        <v>842</v>
      </c>
      <c r="AB293">
        <v>872</v>
      </c>
      <c r="AC293">
        <v>92</v>
      </c>
      <c r="AD293">
        <v>12.69</v>
      </c>
      <c r="AE293">
        <v>0.28999999999999998</v>
      </c>
      <c r="AF293">
        <v>978</v>
      </c>
      <c r="AG293">
        <v>-9</v>
      </c>
      <c r="AH293">
        <v>70</v>
      </c>
      <c r="AI293">
        <v>29</v>
      </c>
      <c r="AJ293">
        <v>189</v>
      </c>
      <c r="AK293">
        <v>168</v>
      </c>
      <c r="AL293">
        <v>4.8</v>
      </c>
      <c r="AM293">
        <v>176</v>
      </c>
      <c r="AN293" t="s">
        <v>155</v>
      </c>
      <c r="AO293">
        <v>2</v>
      </c>
      <c r="AP293" s="28">
        <v>0.78908564814814808</v>
      </c>
      <c r="AQ293">
        <v>47.158593000000003</v>
      </c>
      <c r="AR293">
        <v>-88.489699999999999</v>
      </c>
      <c r="AS293">
        <v>314.7</v>
      </c>
      <c r="AT293">
        <v>0</v>
      </c>
      <c r="AU293">
        <v>12</v>
      </c>
      <c r="AV293">
        <v>9</v>
      </c>
      <c r="AW293" t="s">
        <v>205</v>
      </c>
      <c r="AX293">
        <v>1.1000000000000001</v>
      </c>
      <c r="AY293">
        <v>1.7</v>
      </c>
      <c r="AZ293">
        <v>2</v>
      </c>
      <c r="BA293">
        <v>14.545</v>
      </c>
      <c r="BB293">
        <v>99.74</v>
      </c>
      <c r="BC293">
        <v>6.86</v>
      </c>
      <c r="BD293">
        <v>1.5469999999999999</v>
      </c>
      <c r="BE293">
        <v>2867.0610000000001</v>
      </c>
      <c r="BF293">
        <v>205.899</v>
      </c>
      <c r="BG293">
        <v>11.624000000000001</v>
      </c>
      <c r="BH293">
        <v>0.17699999999999999</v>
      </c>
      <c r="BI293">
        <v>11.801</v>
      </c>
      <c r="BJ293">
        <v>8.9909999999999997</v>
      </c>
      <c r="BK293">
        <v>0.13700000000000001</v>
      </c>
      <c r="BL293">
        <v>9.1280000000000001</v>
      </c>
      <c r="BM293">
        <v>13.5174</v>
      </c>
      <c r="BQ293">
        <v>20400.701000000001</v>
      </c>
      <c r="BR293">
        <v>-5.1971999999999997E-2</v>
      </c>
      <c r="BS293">
        <v>-5</v>
      </c>
      <c r="BT293">
        <v>5.0000000000000001E-3</v>
      </c>
      <c r="BU293">
        <v>-1.270065</v>
      </c>
    </row>
    <row r="294" spans="1:73" x14ac:dyDescent="0.25">
      <c r="A294" s="26">
        <v>43529</v>
      </c>
      <c r="B294" s="27">
        <v>0.58074771990740748</v>
      </c>
      <c r="C294">
        <v>1.877</v>
      </c>
      <c r="D294">
        <v>0.21099999999999999</v>
      </c>
      <c r="E294">
        <v>2110</v>
      </c>
      <c r="F294">
        <v>72.400000000000006</v>
      </c>
      <c r="G294">
        <v>1.1000000000000001</v>
      </c>
      <c r="H294">
        <v>273.8</v>
      </c>
      <c r="J294">
        <v>18.3</v>
      </c>
      <c r="K294">
        <v>0.98470000000000002</v>
      </c>
      <c r="L294">
        <v>1.8483000000000001</v>
      </c>
      <c r="M294">
        <v>0.20780000000000001</v>
      </c>
      <c r="N294">
        <v>71.295599999999993</v>
      </c>
      <c r="O294">
        <v>1.0831999999999999</v>
      </c>
      <c r="P294">
        <v>72.400000000000006</v>
      </c>
      <c r="Q294">
        <v>55.145000000000003</v>
      </c>
      <c r="R294">
        <v>0.83779999999999999</v>
      </c>
      <c r="S294">
        <v>56</v>
      </c>
      <c r="T294">
        <v>273.82729999999998</v>
      </c>
      <c r="W294">
        <v>0</v>
      </c>
      <c r="X294">
        <v>18.020900000000001</v>
      </c>
      <c r="Y294">
        <v>11.5</v>
      </c>
      <c r="Z294">
        <v>859</v>
      </c>
      <c r="AA294">
        <v>842</v>
      </c>
      <c r="AB294">
        <v>872</v>
      </c>
      <c r="AC294">
        <v>92</v>
      </c>
      <c r="AD294">
        <v>12.69</v>
      </c>
      <c r="AE294">
        <v>0.28999999999999998</v>
      </c>
      <c r="AF294">
        <v>978</v>
      </c>
      <c r="AG294">
        <v>-9</v>
      </c>
      <c r="AH294">
        <v>70</v>
      </c>
      <c r="AI294">
        <v>29</v>
      </c>
      <c r="AJ294">
        <v>189</v>
      </c>
      <c r="AK294">
        <v>168</v>
      </c>
      <c r="AL294">
        <v>4.9000000000000004</v>
      </c>
      <c r="AM294">
        <v>176</v>
      </c>
      <c r="AN294" t="s">
        <v>155</v>
      </c>
      <c r="AO294">
        <v>2</v>
      </c>
      <c r="AP294" s="28">
        <v>0.78909722222222223</v>
      </c>
      <c r="AQ294">
        <v>47.158593000000003</v>
      </c>
      <c r="AR294">
        <v>-88.489699999999999</v>
      </c>
      <c r="AS294">
        <v>314.8</v>
      </c>
      <c r="AT294">
        <v>0</v>
      </c>
      <c r="AU294">
        <v>12</v>
      </c>
      <c r="AV294">
        <v>9</v>
      </c>
      <c r="AW294" t="s">
        <v>205</v>
      </c>
      <c r="AX294">
        <v>1.1000000000000001</v>
      </c>
      <c r="AY294">
        <v>1.7</v>
      </c>
      <c r="AZ294">
        <v>2</v>
      </c>
      <c r="BA294">
        <v>14.545</v>
      </c>
      <c r="BB294">
        <v>99.43</v>
      </c>
      <c r="BC294">
        <v>6.84</v>
      </c>
      <c r="BD294">
        <v>1.5489999999999999</v>
      </c>
      <c r="BE294">
        <v>2868.2939999999999</v>
      </c>
      <c r="BF294">
        <v>205.23099999999999</v>
      </c>
      <c r="BG294">
        <v>11.587</v>
      </c>
      <c r="BH294">
        <v>0.17599999999999999</v>
      </c>
      <c r="BI294">
        <v>11.763</v>
      </c>
      <c r="BJ294">
        <v>8.9619999999999997</v>
      </c>
      <c r="BK294">
        <v>0.13600000000000001</v>
      </c>
      <c r="BL294">
        <v>9.0980000000000008</v>
      </c>
      <c r="BM294">
        <v>13.3969</v>
      </c>
      <c r="BQ294">
        <v>20334.498</v>
      </c>
      <c r="BR294">
        <v>-5.1818000000000003E-2</v>
      </c>
      <c r="BS294">
        <v>-5</v>
      </c>
      <c r="BT294">
        <v>5.0000000000000001E-3</v>
      </c>
      <c r="BU294">
        <v>-1.266302</v>
      </c>
    </row>
    <row r="295" spans="1:73" x14ac:dyDescent="0.25">
      <c r="A295" s="26">
        <v>43529</v>
      </c>
      <c r="B295" s="27">
        <v>0.58075929398148152</v>
      </c>
      <c r="C295">
        <v>1.88</v>
      </c>
      <c r="D295">
        <v>0.21099999999999999</v>
      </c>
      <c r="E295">
        <v>2110</v>
      </c>
      <c r="F295">
        <v>72.5</v>
      </c>
      <c r="G295">
        <v>1.1000000000000001</v>
      </c>
      <c r="H295">
        <v>267.8</v>
      </c>
      <c r="J295">
        <v>18.3</v>
      </c>
      <c r="K295">
        <v>0.98470000000000002</v>
      </c>
      <c r="L295">
        <v>1.8512999999999999</v>
      </c>
      <c r="M295">
        <v>0.20780000000000001</v>
      </c>
      <c r="N295">
        <v>71.357600000000005</v>
      </c>
      <c r="O295">
        <v>1.0831999999999999</v>
      </c>
      <c r="P295">
        <v>72.400000000000006</v>
      </c>
      <c r="Q295">
        <v>55.192900000000002</v>
      </c>
      <c r="R295">
        <v>0.83779999999999999</v>
      </c>
      <c r="S295">
        <v>56</v>
      </c>
      <c r="T295">
        <v>267.75970000000001</v>
      </c>
      <c r="W295">
        <v>0</v>
      </c>
      <c r="X295">
        <v>18.020700000000001</v>
      </c>
      <c r="Y295">
        <v>11.5</v>
      </c>
      <c r="Z295">
        <v>860</v>
      </c>
      <c r="AA295">
        <v>842</v>
      </c>
      <c r="AB295">
        <v>872</v>
      </c>
      <c r="AC295">
        <v>92</v>
      </c>
      <c r="AD295">
        <v>12.69</v>
      </c>
      <c r="AE295">
        <v>0.28999999999999998</v>
      </c>
      <c r="AF295">
        <v>978</v>
      </c>
      <c r="AG295">
        <v>-9</v>
      </c>
      <c r="AH295">
        <v>70</v>
      </c>
      <c r="AI295">
        <v>29</v>
      </c>
      <c r="AJ295">
        <v>189</v>
      </c>
      <c r="AK295">
        <v>168</v>
      </c>
      <c r="AL295">
        <v>4.9000000000000004</v>
      </c>
      <c r="AM295">
        <v>176</v>
      </c>
      <c r="AN295" t="s">
        <v>155</v>
      </c>
      <c r="AO295">
        <v>2</v>
      </c>
      <c r="AP295" s="28">
        <v>0.78910879629629627</v>
      </c>
      <c r="AQ295">
        <v>47.158593000000003</v>
      </c>
      <c r="AR295">
        <v>-88.489699999999999</v>
      </c>
      <c r="AS295">
        <v>314.8</v>
      </c>
      <c r="AT295">
        <v>0</v>
      </c>
      <c r="AU295">
        <v>12</v>
      </c>
      <c r="AV295">
        <v>9</v>
      </c>
      <c r="AW295" t="s">
        <v>205</v>
      </c>
      <c r="AX295">
        <v>1.1000000000000001</v>
      </c>
      <c r="AY295">
        <v>1.7</v>
      </c>
      <c r="AZ295">
        <v>2</v>
      </c>
      <c r="BA295">
        <v>14.545</v>
      </c>
      <c r="BB295">
        <v>99.31</v>
      </c>
      <c r="BC295">
        <v>6.83</v>
      </c>
      <c r="BD295">
        <v>1.55</v>
      </c>
      <c r="BE295">
        <v>2869.5970000000002</v>
      </c>
      <c r="BF295">
        <v>204.98500000000001</v>
      </c>
      <c r="BG295">
        <v>11.583</v>
      </c>
      <c r="BH295">
        <v>0.17599999999999999</v>
      </c>
      <c r="BI295">
        <v>11.759</v>
      </c>
      <c r="BJ295">
        <v>8.9589999999999996</v>
      </c>
      <c r="BK295">
        <v>0.13600000000000001</v>
      </c>
      <c r="BL295">
        <v>9.0950000000000006</v>
      </c>
      <c r="BM295">
        <v>13.0845</v>
      </c>
      <c r="BQ295">
        <v>20310.135999999999</v>
      </c>
      <c r="BR295">
        <v>-5.1181999999999998E-2</v>
      </c>
      <c r="BS295">
        <v>-5</v>
      </c>
      <c r="BT295">
        <v>5.0000000000000001E-3</v>
      </c>
      <c r="BU295">
        <v>-1.2507600000000001</v>
      </c>
    </row>
    <row r="296" spans="1:73" x14ac:dyDescent="0.25">
      <c r="A296" s="26">
        <v>43529</v>
      </c>
      <c r="B296" s="27">
        <v>0.58077086805555556</v>
      </c>
      <c r="C296">
        <v>1.88</v>
      </c>
      <c r="D296">
        <v>0.21099999999999999</v>
      </c>
      <c r="E296">
        <v>2110</v>
      </c>
      <c r="F296">
        <v>72.599999999999994</v>
      </c>
      <c r="G296">
        <v>1.1000000000000001</v>
      </c>
      <c r="H296">
        <v>271.39999999999998</v>
      </c>
      <c r="J296">
        <v>18.3</v>
      </c>
      <c r="K296">
        <v>0.98470000000000002</v>
      </c>
      <c r="L296">
        <v>1.8512999999999999</v>
      </c>
      <c r="M296">
        <v>0.20780000000000001</v>
      </c>
      <c r="N296">
        <v>71.491799999999998</v>
      </c>
      <c r="O296">
        <v>1.0831999999999999</v>
      </c>
      <c r="P296">
        <v>72.599999999999994</v>
      </c>
      <c r="Q296">
        <v>55.296700000000001</v>
      </c>
      <c r="R296">
        <v>0.83779999999999999</v>
      </c>
      <c r="S296">
        <v>56.1</v>
      </c>
      <c r="T296">
        <v>271.39999999999998</v>
      </c>
      <c r="W296">
        <v>0</v>
      </c>
      <c r="X296">
        <v>18.020700000000001</v>
      </c>
      <c r="Y296">
        <v>11.6</v>
      </c>
      <c r="Z296">
        <v>859</v>
      </c>
      <c r="AA296">
        <v>842</v>
      </c>
      <c r="AB296">
        <v>872</v>
      </c>
      <c r="AC296">
        <v>92</v>
      </c>
      <c r="AD296">
        <v>12.69</v>
      </c>
      <c r="AE296">
        <v>0.28999999999999998</v>
      </c>
      <c r="AF296">
        <v>978</v>
      </c>
      <c r="AG296">
        <v>-9</v>
      </c>
      <c r="AH296">
        <v>70</v>
      </c>
      <c r="AI296">
        <v>29</v>
      </c>
      <c r="AJ296">
        <v>189</v>
      </c>
      <c r="AK296">
        <v>168</v>
      </c>
      <c r="AL296">
        <v>4.9000000000000004</v>
      </c>
      <c r="AM296">
        <v>176</v>
      </c>
      <c r="AN296" t="s">
        <v>155</v>
      </c>
      <c r="AO296">
        <v>2</v>
      </c>
      <c r="AP296" s="28">
        <v>0.78912037037037042</v>
      </c>
      <c r="AQ296">
        <v>47.158593000000003</v>
      </c>
      <c r="AR296">
        <v>-88.489699999999999</v>
      </c>
      <c r="AS296">
        <v>315</v>
      </c>
      <c r="AT296">
        <v>0</v>
      </c>
      <c r="AU296">
        <v>12</v>
      </c>
      <c r="AV296">
        <v>9</v>
      </c>
      <c r="AW296" t="s">
        <v>205</v>
      </c>
      <c r="AX296">
        <v>1.1395</v>
      </c>
      <c r="AY296">
        <v>1.7</v>
      </c>
      <c r="AZ296">
        <v>2.0394999999999999</v>
      </c>
      <c r="BA296">
        <v>14.545</v>
      </c>
      <c r="BB296">
        <v>99.29</v>
      </c>
      <c r="BC296">
        <v>6.83</v>
      </c>
      <c r="BD296">
        <v>1.55</v>
      </c>
      <c r="BE296">
        <v>2869.087</v>
      </c>
      <c r="BF296">
        <v>204.94900000000001</v>
      </c>
      <c r="BG296">
        <v>11.603</v>
      </c>
      <c r="BH296">
        <v>0.17599999999999999</v>
      </c>
      <c r="BI296">
        <v>11.778</v>
      </c>
      <c r="BJ296">
        <v>8.9740000000000002</v>
      </c>
      <c r="BK296">
        <v>0.13600000000000001</v>
      </c>
      <c r="BL296">
        <v>9.11</v>
      </c>
      <c r="BM296">
        <v>13.2601</v>
      </c>
      <c r="BQ296">
        <v>20306.523000000001</v>
      </c>
      <c r="BR296">
        <v>-4.7576E-2</v>
      </c>
      <c r="BS296">
        <v>-5</v>
      </c>
      <c r="BT296">
        <v>5.0000000000000001E-3</v>
      </c>
      <c r="BU296">
        <v>-1.1626380000000001</v>
      </c>
    </row>
    <row r="297" spans="1:73" x14ac:dyDescent="0.25">
      <c r="A297" s="26">
        <v>43529</v>
      </c>
      <c r="B297" s="27">
        <v>0.58078244212962959</v>
      </c>
      <c r="C297">
        <v>1.8819999999999999</v>
      </c>
      <c r="D297">
        <v>0.21099999999999999</v>
      </c>
      <c r="E297">
        <v>2110</v>
      </c>
      <c r="F297">
        <v>72.7</v>
      </c>
      <c r="G297">
        <v>1.1000000000000001</v>
      </c>
      <c r="H297">
        <v>266.89999999999998</v>
      </c>
      <c r="J297">
        <v>18.3</v>
      </c>
      <c r="K297">
        <v>0.98470000000000002</v>
      </c>
      <c r="L297">
        <v>1.8529</v>
      </c>
      <c r="M297">
        <v>0.20780000000000001</v>
      </c>
      <c r="N297">
        <v>71.551500000000004</v>
      </c>
      <c r="O297">
        <v>1.0831999999999999</v>
      </c>
      <c r="P297">
        <v>72.599999999999994</v>
      </c>
      <c r="Q297">
        <v>55.3429</v>
      </c>
      <c r="R297">
        <v>0.83779999999999999</v>
      </c>
      <c r="S297">
        <v>56.2</v>
      </c>
      <c r="T297">
        <v>266.86059999999998</v>
      </c>
      <c r="W297">
        <v>0</v>
      </c>
      <c r="X297">
        <v>18.020099999999999</v>
      </c>
      <c r="Y297">
        <v>11.5</v>
      </c>
      <c r="Z297">
        <v>860</v>
      </c>
      <c r="AA297">
        <v>842</v>
      </c>
      <c r="AB297">
        <v>872</v>
      </c>
      <c r="AC297">
        <v>92</v>
      </c>
      <c r="AD297">
        <v>12.69</v>
      </c>
      <c r="AE297">
        <v>0.28999999999999998</v>
      </c>
      <c r="AF297">
        <v>978</v>
      </c>
      <c r="AG297">
        <v>-9</v>
      </c>
      <c r="AH297">
        <v>70</v>
      </c>
      <c r="AI297">
        <v>29</v>
      </c>
      <c r="AJ297">
        <v>189</v>
      </c>
      <c r="AK297">
        <v>168.6</v>
      </c>
      <c r="AL297">
        <v>4.8</v>
      </c>
      <c r="AM297">
        <v>176</v>
      </c>
      <c r="AN297" t="s">
        <v>155</v>
      </c>
      <c r="AO297">
        <v>2</v>
      </c>
      <c r="AP297" s="28">
        <v>0.78913194444444434</v>
      </c>
      <c r="AQ297">
        <v>47.158593000000003</v>
      </c>
      <c r="AR297">
        <v>-88.489699999999999</v>
      </c>
      <c r="AS297">
        <v>315.10000000000002</v>
      </c>
      <c r="AT297">
        <v>0</v>
      </c>
      <c r="AU297">
        <v>12</v>
      </c>
      <c r="AV297">
        <v>9</v>
      </c>
      <c r="AW297" t="s">
        <v>205</v>
      </c>
      <c r="AX297">
        <v>1.1605000000000001</v>
      </c>
      <c r="AY297">
        <v>1.7</v>
      </c>
      <c r="AZ297">
        <v>2.0605000000000002</v>
      </c>
      <c r="BA297">
        <v>14.545</v>
      </c>
      <c r="BB297">
        <v>99.24</v>
      </c>
      <c r="BC297">
        <v>6.82</v>
      </c>
      <c r="BD297">
        <v>1.554</v>
      </c>
      <c r="BE297">
        <v>2869.9639999999999</v>
      </c>
      <c r="BF297">
        <v>204.83099999999999</v>
      </c>
      <c r="BG297">
        <v>11.606</v>
      </c>
      <c r="BH297">
        <v>0.17599999999999999</v>
      </c>
      <c r="BI297">
        <v>11.782</v>
      </c>
      <c r="BJ297">
        <v>8.9770000000000003</v>
      </c>
      <c r="BK297">
        <v>0.13600000000000001</v>
      </c>
      <c r="BL297">
        <v>9.1129999999999995</v>
      </c>
      <c r="BM297">
        <v>13.0312</v>
      </c>
      <c r="BQ297">
        <v>20294.88</v>
      </c>
      <c r="BR297">
        <v>-5.0242000000000002E-2</v>
      </c>
      <c r="BS297">
        <v>-5</v>
      </c>
      <c r="BT297">
        <v>5.0000000000000001E-3</v>
      </c>
      <c r="BU297">
        <v>-1.227789</v>
      </c>
    </row>
    <row r="298" spans="1:73" x14ac:dyDescent="0.25">
      <c r="A298" s="26">
        <v>43529</v>
      </c>
      <c r="B298" s="27">
        <v>0.58079401620370363</v>
      </c>
      <c r="C298">
        <v>1.89</v>
      </c>
      <c r="D298">
        <v>0.21099999999999999</v>
      </c>
      <c r="E298">
        <v>2110</v>
      </c>
      <c r="F298">
        <v>73</v>
      </c>
      <c r="G298">
        <v>1.1000000000000001</v>
      </c>
      <c r="H298">
        <v>267.7</v>
      </c>
      <c r="J298">
        <v>18.3</v>
      </c>
      <c r="K298">
        <v>0.98460000000000003</v>
      </c>
      <c r="L298">
        <v>1.8612</v>
      </c>
      <c r="M298">
        <v>0.20780000000000001</v>
      </c>
      <c r="N298">
        <v>71.906199999999998</v>
      </c>
      <c r="O298">
        <v>1.0831</v>
      </c>
      <c r="P298">
        <v>73</v>
      </c>
      <c r="Q298">
        <v>55.617199999999997</v>
      </c>
      <c r="R298">
        <v>0.8377</v>
      </c>
      <c r="S298">
        <v>56.5</v>
      </c>
      <c r="T298">
        <v>267.68</v>
      </c>
      <c r="W298">
        <v>0</v>
      </c>
      <c r="X298">
        <v>18.018799999999999</v>
      </c>
      <c r="Y298">
        <v>11.6</v>
      </c>
      <c r="Z298">
        <v>859</v>
      </c>
      <c r="AA298">
        <v>842</v>
      </c>
      <c r="AB298">
        <v>872</v>
      </c>
      <c r="AC298">
        <v>92</v>
      </c>
      <c r="AD298">
        <v>12.69</v>
      </c>
      <c r="AE298">
        <v>0.28999999999999998</v>
      </c>
      <c r="AF298">
        <v>978</v>
      </c>
      <c r="AG298">
        <v>-9</v>
      </c>
      <c r="AH298">
        <v>69.394000000000005</v>
      </c>
      <c r="AI298">
        <v>29</v>
      </c>
      <c r="AJ298">
        <v>189</v>
      </c>
      <c r="AK298">
        <v>168.4</v>
      </c>
      <c r="AL298">
        <v>4.9000000000000004</v>
      </c>
      <c r="AM298">
        <v>176</v>
      </c>
      <c r="AN298" t="s">
        <v>155</v>
      </c>
      <c r="AO298">
        <v>2</v>
      </c>
      <c r="AP298" s="28">
        <v>0.78914351851851849</v>
      </c>
      <c r="AQ298">
        <v>47.158593000000003</v>
      </c>
      <c r="AR298">
        <v>-88.489699999999999</v>
      </c>
      <c r="AS298">
        <v>315.3</v>
      </c>
      <c r="AT298">
        <v>0</v>
      </c>
      <c r="AU298">
        <v>12</v>
      </c>
      <c r="AV298">
        <v>9</v>
      </c>
      <c r="AW298" t="s">
        <v>205</v>
      </c>
      <c r="AX298">
        <v>1.1000000000000001</v>
      </c>
      <c r="AY298">
        <v>1.7</v>
      </c>
      <c r="AZ298">
        <v>2</v>
      </c>
      <c r="BA298">
        <v>14.545</v>
      </c>
      <c r="BB298">
        <v>98.83</v>
      </c>
      <c r="BC298">
        <v>6.8</v>
      </c>
      <c r="BD298">
        <v>1.5609999999999999</v>
      </c>
      <c r="BE298">
        <v>2871.0990000000002</v>
      </c>
      <c r="BF298">
        <v>203.97499999999999</v>
      </c>
      <c r="BG298">
        <v>11.616</v>
      </c>
      <c r="BH298">
        <v>0.17499999999999999</v>
      </c>
      <c r="BI298">
        <v>11.791</v>
      </c>
      <c r="BJ298">
        <v>8.984</v>
      </c>
      <c r="BK298">
        <v>0.13500000000000001</v>
      </c>
      <c r="BL298">
        <v>9.1199999999999992</v>
      </c>
      <c r="BM298">
        <v>13.0176</v>
      </c>
      <c r="BQ298">
        <v>20210.074000000001</v>
      </c>
      <c r="BR298">
        <v>-4.9363999999999998E-2</v>
      </c>
      <c r="BS298">
        <v>-5</v>
      </c>
      <c r="BT298">
        <v>5.0000000000000001E-3</v>
      </c>
      <c r="BU298">
        <v>-1.206332</v>
      </c>
    </row>
    <row r="299" spans="1:73" x14ac:dyDescent="0.25">
      <c r="A299" s="26">
        <v>43529</v>
      </c>
      <c r="B299" s="27">
        <v>0.58080559027777778</v>
      </c>
      <c r="C299">
        <v>1.899</v>
      </c>
      <c r="D299">
        <v>0.21099999999999999</v>
      </c>
      <c r="E299">
        <v>2110</v>
      </c>
      <c r="F299">
        <v>73.400000000000006</v>
      </c>
      <c r="G299">
        <v>1</v>
      </c>
      <c r="H299">
        <v>267.89999999999998</v>
      </c>
      <c r="J299">
        <v>18.3</v>
      </c>
      <c r="K299">
        <v>0.98460000000000003</v>
      </c>
      <c r="L299">
        <v>1.8692</v>
      </c>
      <c r="M299">
        <v>0.2077</v>
      </c>
      <c r="N299">
        <v>72.295299999999997</v>
      </c>
      <c r="O299">
        <v>0.98460000000000003</v>
      </c>
      <c r="P299">
        <v>73.3</v>
      </c>
      <c r="Q299">
        <v>55.918199999999999</v>
      </c>
      <c r="R299">
        <v>0.76149999999999995</v>
      </c>
      <c r="S299">
        <v>56.7</v>
      </c>
      <c r="T299">
        <v>267.88420000000002</v>
      </c>
      <c r="W299">
        <v>0</v>
      </c>
      <c r="X299">
        <v>18.017700000000001</v>
      </c>
      <c r="Y299">
        <v>11.6</v>
      </c>
      <c r="Z299">
        <v>859</v>
      </c>
      <c r="AA299">
        <v>842</v>
      </c>
      <c r="AB299">
        <v>872</v>
      </c>
      <c r="AC299">
        <v>92</v>
      </c>
      <c r="AD299">
        <v>12.69</v>
      </c>
      <c r="AE299">
        <v>0.28999999999999998</v>
      </c>
      <c r="AF299">
        <v>978</v>
      </c>
      <c r="AG299">
        <v>-9</v>
      </c>
      <c r="AH299">
        <v>69</v>
      </c>
      <c r="AI299">
        <v>29</v>
      </c>
      <c r="AJ299">
        <v>189</v>
      </c>
      <c r="AK299">
        <v>168</v>
      </c>
      <c r="AL299">
        <v>4.9000000000000004</v>
      </c>
      <c r="AM299">
        <v>176</v>
      </c>
      <c r="AN299" t="s">
        <v>155</v>
      </c>
      <c r="AO299">
        <v>2</v>
      </c>
      <c r="AP299" s="28">
        <v>0.78915509259259264</v>
      </c>
      <c r="AQ299">
        <v>47.158593000000003</v>
      </c>
      <c r="AR299">
        <v>-88.489699999999999</v>
      </c>
      <c r="AS299">
        <v>315.5</v>
      </c>
      <c r="AT299">
        <v>0</v>
      </c>
      <c r="AU299">
        <v>12</v>
      </c>
      <c r="AV299">
        <v>9</v>
      </c>
      <c r="AW299" t="s">
        <v>205</v>
      </c>
      <c r="AX299">
        <v>1.1000000000000001</v>
      </c>
      <c r="AY299">
        <v>1.7</v>
      </c>
      <c r="AZ299">
        <v>2</v>
      </c>
      <c r="BA299">
        <v>14.545</v>
      </c>
      <c r="BB299">
        <v>98.46</v>
      </c>
      <c r="BC299">
        <v>6.77</v>
      </c>
      <c r="BD299">
        <v>1.5669999999999999</v>
      </c>
      <c r="BE299">
        <v>2872.252</v>
      </c>
      <c r="BF299">
        <v>203.172</v>
      </c>
      <c r="BG299">
        <v>11.632999999999999</v>
      </c>
      <c r="BH299">
        <v>0.158</v>
      </c>
      <c r="BI299">
        <v>11.792</v>
      </c>
      <c r="BJ299">
        <v>8.9979999999999993</v>
      </c>
      <c r="BK299">
        <v>0.123</v>
      </c>
      <c r="BL299">
        <v>9.1210000000000004</v>
      </c>
      <c r="BM299">
        <v>12.977</v>
      </c>
      <c r="BQ299">
        <v>20130.467000000001</v>
      </c>
      <c r="BR299">
        <v>-4.7606000000000002E-2</v>
      </c>
      <c r="BS299">
        <v>-5</v>
      </c>
      <c r="BT299">
        <v>5.0000000000000001E-3</v>
      </c>
      <c r="BU299">
        <v>-1.1633709999999999</v>
      </c>
    </row>
    <row r="300" spans="1:73" x14ac:dyDescent="0.25">
      <c r="A300" s="26">
        <v>43529</v>
      </c>
      <c r="B300" s="27">
        <v>0.58081716435185182</v>
      </c>
      <c r="C300">
        <v>1.9</v>
      </c>
      <c r="D300">
        <v>0.21099999999999999</v>
      </c>
      <c r="E300">
        <v>2110</v>
      </c>
      <c r="F300">
        <v>73.7</v>
      </c>
      <c r="G300">
        <v>1</v>
      </c>
      <c r="H300">
        <v>262.7</v>
      </c>
      <c r="J300">
        <v>18.3</v>
      </c>
      <c r="K300">
        <v>0.98460000000000003</v>
      </c>
      <c r="L300">
        <v>1.8707</v>
      </c>
      <c r="M300">
        <v>0.2077</v>
      </c>
      <c r="N300">
        <v>72.526799999999994</v>
      </c>
      <c r="O300">
        <v>0.98460000000000003</v>
      </c>
      <c r="P300">
        <v>73.5</v>
      </c>
      <c r="Q300">
        <v>56.097200000000001</v>
      </c>
      <c r="R300">
        <v>0.76149999999999995</v>
      </c>
      <c r="S300">
        <v>56.9</v>
      </c>
      <c r="T300">
        <v>262.73399999999998</v>
      </c>
      <c r="W300">
        <v>0</v>
      </c>
      <c r="X300">
        <v>18.017499999999998</v>
      </c>
      <c r="Y300">
        <v>11.5</v>
      </c>
      <c r="Z300">
        <v>860</v>
      </c>
      <c r="AA300">
        <v>842</v>
      </c>
      <c r="AB300">
        <v>872</v>
      </c>
      <c r="AC300">
        <v>92</v>
      </c>
      <c r="AD300">
        <v>12.69</v>
      </c>
      <c r="AE300">
        <v>0.28999999999999998</v>
      </c>
      <c r="AF300">
        <v>978</v>
      </c>
      <c r="AG300">
        <v>-9</v>
      </c>
      <c r="AH300">
        <v>69</v>
      </c>
      <c r="AI300">
        <v>29</v>
      </c>
      <c r="AJ300">
        <v>189</v>
      </c>
      <c r="AK300">
        <v>168</v>
      </c>
      <c r="AL300">
        <v>4.9000000000000004</v>
      </c>
      <c r="AM300">
        <v>176</v>
      </c>
      <c r="AN300" t="s">
        <v>155</v>
      </c>
      <c r="AO300">
        <v>2</v>
      </c>
      <c r="AP300" s="28">
        <v>0.78916666666666668</v>
      </c>
      <c r="AQ300">
        <v>47.158593000000003</v>
      </c>
      <c r="AR300">
        <v>-88.489699999999999</v>
      </c>
      <c r="AS300">
        <v>315.7</v>
      </c>
      <c r="AT300">
        <v>0</v>
      </c>
      <c r="AU300">
        <v>12</v>
      </c>
      <c r="AV300">
        <v>9</v>
      </c>
      <c r="AW300" t="s">
        <v>205</v>
      </c>
      <c r="AX300">
        <v>1.1000000000000001</v>
      </c>
      <c r="AY300">
        <v>1.7</v>
      </c>
      <c r="AZ300">
        <v>2</v>
      </c>
      <c r="BA300">
        <v>14.545</v>
      </c>
      <c r="BB300">
        <v>98.41</v>
      </c>
      <c r="BC300">
        <v>6.77</v>
      </c>
      <c r="BD300">
        <v>1.5680000000000001</v>
      </c>
      <c r="BE300">
        <v>2873.1770000000001</v>
      </c>
      <c r="BF300">
        <v>203.08099999999999</v>
      </c>
      <c r="BG300">
        <v>11.664999999999999</v>
      </c>
      <c r="BH300">
        <v>0.158</v>
      </c>
      <c r="BI300">
        <v>11.824</v>
      </c>
      <c r="BJ300">
        <v>9.0229999999999997</v>
      </c>
      <c r="BK300">
        <v>0.122</v>
      </c>
      <c r="BL300">
        <v>9.1449999999999996</v>
      </c>
      <c r="BM300">
        <v>12.7219</v>
      </c>
      <c r="BQ300">
        <v>20121.416000000001</v>
      </c>
      <c r="BR300">
        <v>-4.9818000000000001E-2</v>
      </c>
      <c r="BS300">
        <v>-5</v>
      </c>
      <c r="BT300">
        <v>5.0000000000000001E-3</v>
      </c>
      <c r="BU300">
        <v>-1.217427</v>
      </c>
    </row>
    <row r="301" spans="1:73" x14ac:dyDescent="0.25">
      <c r="A301" s="26">
        <v>43529</v>
      </c>
      <c r="B301" s="27">
        <v>0.58082873842592597</v>
      </c>
      <c r="C301">
        <v>1.9</v>
      </c>
      <c r="D301">
        <v>0.21099999999999999</v>
      </c>
      <c r="E301">
        <v>2110</v>
      </c>
      <c r="F301">
        <v>73.8</v>
      </c>
      <c r="G301">
        <v>1</v>
      </c>
      <c r="H301">
        <v>265.60000000000002</v>
      </c>
      <c r="J301">
        <v>18.3</v>
      </c>
      <c r="K301">
        <v>0.98460000000000003</v>
      </c>
      <c r="L301">
        <v>1.8707</v>
      </c>
      <c r="M301">
        <v>0.2077</v>
      </c>
      <c r="N301">
        <v>72.626499999999993</v>
      </c>
      <c r="O301">
        <v>0.98460000000000003</v>
      </c>
      <c r="P301">
        <v>73.599999999999994</v>
      </c>
      <c r="Q301">
        <v>56.174399999999999</v>
      </c>
      <c r="R301">
        <v>0.76149999999999995</v>
      </c>
      <c r="S301">
        <v>56.9</v>
      </c>
      <c r="T301">
        <v>265.55290000000002</v>
      </c>
      <c r="W301">
        <v>0</v>
      </c>
      <c r="X301">
        <v>18.017900000000001</v>
      </c>
      <c r="Y301">
        <v>11.6</v>
      </c>
      <c r="Z301">
        <v>859</v>
      </c>
      <c r="AA301">
        <v>842</v>
      </c>
      <c r="AB301">
        <v>872</v>
      </c>
      <c r="AC301">
        <v>92</v>
      </c>
      <c r="AD301">
        <v>12.69</v>
      </c>
      <c r="AE301">
        <v>0.28999999999999998</v>
      </c>
      <c r="AF301">
        <v>978</v>
      </c>
      <c r="AG301">
        <v>-9</v>
      </c>
      <c r="AH301">
        <v>69</v>
      </c>
      <c r="AI301">
        <v>29</v>
      </c>
      <c r="AJ301">
        <v>189.6</v>
      </c>
      <c r="AK301">
        <v>168</v>
      </c>
      <c r="AL301">
        <v>5</v>
      </c>
      <c r="AM301">
        <v>176</v>
      </c>
      <c r="AN301" t="s">
        <v>155</v>
      </c>
      <c r="AO301">
        <v>2</v>
      </c>
      <c r="AP301" s="28">
        <v>0.78917824074074072</v>
      </c>
      <c r="AQ301">
        <v>47.158593000000003</v>
      </c>
      <c r="AR301">
        <v>-88.489699999999999</v>
      </c>
      <c r="AS301">
        <v>315.89999999999998</v>
      </c>
      <c r="AT301">
        <v>0</v>
      </c>
      <c r="AU301">
        <v>12</v>
      </c>
      <c r="AV301">
        <v>9</v>
      </c>
      <c r="AW301" t="s">
        <v>205</v>
      </c>
      <c r="AX301">
        <v>1.1000000000000001</v>
      </c>
      <c r="AY301">
        <v>1.7</v>
      </c>
      <c r="AZ301">
        <v>2</v>
      </c>
      <c r="BA301">
        <v>14.545</v>
      </c>
      <c r="BB301">
        <v>98.4</v>
      </c>
      <c r="BC301">
        <v>6.77</v>
      </c>
      <c r="BD301">
        <v>1.5660000000000001</v>
      </c>
      <c r="BE301">
        <v>2872.7849999999999</v>
      </c>
      <c r="BF301">
        <v>203.053</v>
      </c>
      <c r="BG301">
        <v>11.68</v>
      </c>
      <c r="BH301">
        <v>0.158</v>
      </c>
      <c r="BI301">
        <v>11.837999999999999</v>
      </c>
      <c r="BJ301">
        <v>9.0340000000000007</v>
      </c>
      <c r="BK301">
        <v>0.122</v>
      </c>
      <c r="BL301">
        <v>9.1560000000000006</v>
      </c>
      <c r="BM301">
        <v>12.856299999999999</v>
      </c>
      <c r="BQ301">
        <v>20118.667000000001</v>
      </c>
      <c r="BR301">
        <v>-4.7969999999999999E-2</v>
      </c>
      <c r="BS301">
        <v>-5</v>
      </c>
      <c r="BT301">
        <v>5.0000000000000001E-3</v>
      </c>
      <c r="BU301">
        <v>-1.1722669999999999</v>
      </c>
    </row>
    <row r="302" spans="1:73" x14ac:dyDescent="0.25">
      <c r="A302" s="26">
        <v>43529</v>
      </c>
      <c r="B302" s="27">
        <v>0.58084031250000001</v>
      </c>
      <c r="C302">
        <v>1.9</v>
      </c>
      <c r="D302">
        <v>0.2117</v>
      </c>
      <c r="E302">
        <v>2116.8907559999998</v>
      </c>
      <c r="F302">
        <v>73.900000000000006</v>
      </c>
      <c r="G302">
        <v>1</v>
      </c>
      <c r="H302">
        <v>264.10000000000002</v>
      </c>
      <c r="J302">
        <v>18.3</v>
      </c>
      <c r="K302">
        <v>0.98450000000000004</v>
      </c>
      <c r="L302">
        <v>1.8706</v>
      </c>
      <c r="M302">
        <v>0.2084</v>
      </c>
      <c r="N302">
        <v>72.758200000000002</v>
      </c>
      <c r="O302">
        <v>0.98450000000000004</v>
      </c>
      <c r="P302">
        <v>73.7</v>
      </c>
      <c r="Q302">
        <v>56.276200000000003</v>
      </c>
      <c r="R302">
        <v>0.76149999999999995</v>
      </c>
      <c r="S302">
        <v>57</v>
      </c>
      <c r="T302">
        <v>264.07130000000001</v>
      </c>
      <c r="W302">
        <v>0</v>
      </c>
      <c r="X302">
        <v>18.017199999999999</v>
      </c>
      <c r="Y302">
        <v>11.5</v>
      </c>
      <c r="Z302">
        <v>860</v>
      </c>
      <c r="AA302">
        <v>842</v>
      </c>
      <c r="AB302">
        <v>872</v>
      </c>
      <c r="AC302">
        <v>92</v>
      </c>
      <c r="AD302">
        <v>12.69</v>
      </c>
      <c r="AE302">
        <v>0.28999999999999998</v>
      </c>
      <c r="AF302">
        <v>978</v>
      </c>
      <c r="AG302">
        <v>-9</v>
      </c>
      <c r="AH302">
        <v>69</v>
      </c>
      <c r="AI302">
        <v>29</v>
      </c>
      <c r="AJ302">
        <v>190</v>
      </c>
      <c r="AK302">
        <v>168.6</v>
      </c>
      <c r="AL302">
        <v>4.9000000000000004</v>
      </c>
      <c r="AM302">
        <v>176</v>
      </c>
      <c r="AN302" t="s">
        <v>155</v>
      </c>
      <c r="AO302">
        <v>2</v>
      </c>
      <c r="AP302" s="28">
        <v>0.78918981481481476</v>
      </c>
      <c r="AQ302">
        <v>47.158593000000003</v>
      </c>
      <c r="AR302">
        <v>-88.489699999999999</v>
      </c>
      <c r="AS302">
        <v>316.10000000000002</v>
      </c>
      <c r="AT302">
        <v>0</v>
      </c>
      <c r="AU302">
        <v>12</v>
      </c>
      <c r="AV302">
        <v>9</v>
      </c>
      <c r="AW302" t="s">
        <v>205</v>
      </c>
      <c r="AX302">
        <v>1.1394610000000001</v>
      </c>
      <c r="AY302">
        <v>1.7</v>
      </c>
      <c r="AZ302">
        <v>2.0394610000000002</v>
      </c>
      <c r="BA302">
        <v>14.545</v>
      </c>
      <c r="BB302">
        <v>98.38</v>
      </c>
      <c r="BC302">
        <v>6.76</v>
      </c>
      <c r="BD302">
        <v>1.569</v>
      </c>
      <c r="BE302">
        <v>2872.0479999999998</v>
      </c>
      <c r="BF302">
        <v>203.66399999999999</v>
      </c>
      <c r="BG302">
        <v>11.698</v>
      </c>
      <c r="BH302">
        <v>0.158</v>
      </c>
      <c r="BI302">
        <v>11.856</v>
      </c>
      <c r="BJ302">
        <v>9.048</v>
      </c>
      <c r="BK302">
        <v>0.122</v>
      </c>
      <c r="BL302">
        <v>9.1709999999999994</v>
      </c>
      <c r="BM302">
        <v>12.7818</v>
      </c>
      <c r="BQ302">
        <v>20113.505000000001</v>
      </c>
      <c r="BR302">
        <v>-4.8424000000000002E-2</v>
      </c>
      <c r="BS302">
        <v>-5</v>
      </c>
      <c r="BT302">
        <v>5.0000000000000001E-3</v>
      </c>
      <c r="BU302">
        <v>-1.183362</v>
      </c>
    </row>
    <row r="303" spans="1:73" x14ac:dyDescent="0.25">
      <c r="A303" s="26">
        <v>43529</v>
      </c>
      <c r="B303" s="27">
        <v>0.58085188657407405</v>
      </c>
      <c r="C303">
        <v>1.8979999999999999</v>
      </c>
      <c r="D303">
        <v>0.21199999999999999</v>
      </c>
      <c r="E303">
        <v>2120</v>
      </c>
      <c r="F303">
        <v>73.900000000000006</v>
      </c>
      <c r="G303">
        <v>1</v>
      </c>
      <c r="H303">
        <v>265.8</v>
      </c>
      <c r="J303">
        <v>18.3</v>
      </c>
      <c r="K303">
        <v>0.98460000000000003</v>
      </c>
      <c r="L303">
        <v>1.8691</v>
      </c>
      <c r="M303">
        <v>0.2087</v>
      </c>
      <c r="N303">
        <v>72.758399999999995</v>
      </c>
      <c r="O303">
        <v>0.98460000000000003</v>
      </c>
      <c r="P303">
        <v>73.7</v>
      </c>
      <c r="Q303">
        <v>56.276400000000002</v>
      </c>
      <c r="R303">
        <v>0.76149999999999995</v>
      </c>
      <c r="S303">
        <v>57</v>
      </c>
      <c r="T303">
        <v>265.79239999999999</v>
      </c>
      <c r="W303">
        <v>0</v>
      </c>
      <c r="X303">
        <v>18.017299999999999</v>
      </c>
      <c r="Y303">
        <v>11.5</v>
      </c>
      <c r="Z303">
        <v>860</v>
      </c>
      <c r="AA303">
        <v>842</v>
      </c>
      <c r="AB303">
        <v>872</v>
      </c>
      <c r="AC303">
        <v>92</v>
      </c>
      <c r="AD303">
        <v>12.69</v>
      </c>
      <c r="AE303">
        <v>0.28999999999999998</v>
      </c>
      <c r="AF303">
        <v>978</v>
      </c>
      <c r="AG303">
        <v>-9</v>
      </c>
      <c r="AH303">
        <v>69</v>
      </c>
      <c r="AI303">
        <v>29</v>
      </c>
      <c r="AJ303">
        <v>190</v>
      </c>
      <c r="AK303">
        <v>168.4</v>
      </c>
      <c r="AL303">
        <v>4.9000000000000004</v>
      </c>
      <c r="AM303">
        <v>176</v>
      </c>
      <c r="AN303" t="s">
        <v>155</v>
      </c>
      <c r="AO303">
        <v>2</v>
      </c>
      <c r="AP303" s="28">
        <v>0.78920138888888891</v>
      </c>
      <c r="AQ303">
        <v>47.158593000000003</v>
      </c>
      <c r="AR303">
        <v>-88.489699999999999</v>
      </c>
      <c r="AS303">
        <v>316.2</v>
      </c>
      <c r="AT303">
        <v>0</v>
      </c>
      <c r="AU303">
        <v>12</v>
      </c>
      <c r="AV303">
        <v>9</v>
      </c>
      <c r="AW303" t="s">
        <v>205</v>
      </c>
      <c r="AX303">
        <v>1.2</v>
      </c>
      <c r="AY303">
        <v>1.739439</v>
      </c>
      <c r="AZ303">
        <v>2.1394389999999999</v>
      </c>
      <c r="BA303">
        <v>14.545</v>
      </c>
      <c r="BB303">
        <v>98.42</v>
      </c>
      <c r="BC303">
        <v>6.77</v>
      </c>
      <c r="BD303">
        <v>1.569</v>
      </c>
      <c r="BE303">
        <v>2871.1579999999999</v>
      </c>
      <c r="BF303">
        <v>204.06899999999999</v>
      </c>
      <c r="BG303">
        <v>11.704000000000001</v>
      </c>
      <c r="BH303">
        <v>0.158</v>
      </c>
      <c r="BI303">
        <v>11.863</v>
      </c>
      <c r="BJ303">
        <v>9.0530000000000008</v>
      </c>
      <c r="BK303">
        <v>0.123</v>
      </c>
      <c r="BL303">
        <v>9.1750000000000007</v>
      </c>
      <c r="BM303">
        <v>12.871700000000001</v>
      </c>
      <c r="BQ303">
        <v>20123.939999999999</v>
      </c>
      <c r="BR303">
        <v>-4.8182000000000003E-2</v>
      </c>
      <c r="BS303">
        <v>-5</v>
      </c>
      <c r="BT303">
        <v>5.0000000000000001E-3</v>
      </c>
      <c r="BU303">
        <v>-1.1774469999999999</v>
      </c>
    </row>
    <row r="304" spans="1:73" x14ac:dyDescent="0.25">
      <c r="A304" s="26">
        <v>43529</v>
      </c>
      <c r="B304" s="27">
        <v>0.58086346064814809</v>
      </c>
      <c r="C304">
        <v>1.89</v>
      </c>
      <c r="D304">
        <v>0.21199999999999999</v>
      </c>
      <c r="E304">
        <v>2120</v>
      </c>
      <c r="F304">
        <v>74</v>
      </c>
      <c r="G304">
        <v>1</v>
      </c>
      <c r="H304">
        <v>269.39999999999998</v>
      </c>
      <c r="J304">
        <v>18.3</v>
      </c>
      <c r="K304">
        <v>0.98460000000000003</v>
      </c>
      <c r="L304">
        <v>1.8611</v>
      </c>
      <c r="M304">
        <v>0.2087</v>
      </c>
      <c r="N304">
        <v>72.863200000000006</v>
      </c>
      <c r="O304">
        <v>0.98460000000000003</v>
      </c>
      <c r="P304">
        <v>73.8</v>
      </c>
      <c r="Q304">
        <v>56.357399999999998</v>
      </c>
      <c r="R304">
        <v>0.76160000000000005</v>
      </c>
      <c r="S304">
        <v>57.1</v>
      </c>
      <c r="T304">
        <v>269.39999999999998</v>
      </c>
      <c r="W304">
        <v>0</v>
      </c>
      <c r="X304">
        <v>18.018899999999999</v>
      </c>
      <c r="Y304">
        <v>11.6</v>
      </c>
      <c r="Z304">
        <v>859</v>
      </c>
      <c r="AA304">
        <v>842</v>
      </c>
      <c r="AB304">
        <v>872</v>
      </c>
      <c r="AC304">
        <v>92</v>
      </c>
      <c r="AD304">
        <v>12.69</v>
      </c>
      <c r="AE304">
        <v>0.28999999999999998</v>
      </c>
      <c r="AF304">
        <v>978</v>
      </c>
      <c r="AG304">
        <v>-9</v>
      </c>
      <c r="AH304">
        <v>69</v>
      </c>
      <c r="AI304">
        <v>29</v>
      </c>
      <c r="AJ304">
        <v>190</v>
      </c>
      <c r="AK304">
        <v>168.6</v>
      </c>
      <c r="AL304">
        <v>4.9000000000000004</v>
      </c>
      <c r="AM304">
        <v>176</v>
      </c>
      <c r="AN304" t="s">
        <v>155</v>
      </c>
      <c r="AO304">
        <v>2</v>
      </c>
      <c r="AP304" s="28">
        <v>0.78921296296296306</v>
      </c>
      <c r="AQ304">
        <v>47.158593000000003</v>
      </c>
      <c r="AR304">
        <v>-88.489699999999999</v>
      </c>
      <c r="AS304">
        <v>316.2</v>
      </c>
      <c r="AT304">
        <v>0</v>
      </c>
      <c r="AU304">
        <v>12</v>
      </c>
      <c r="AV304">
        <v>9</v>
      </c>
      <c r="AW304" t="s">
        <v>205</v>
      </c>
      <c r="AX304">
        <v>1.1605000000000001</v>
      </c>
      <c r="AY304">
        <v>1.7605</v>
      </c>
      <c r="AZ304">
        <v>2.121</v>
      </c>
      <c r="BA304">
        <v>14.545</v>
      </c>
      <c r="BB304">
        <v>98.79</v>
      </c>
      <c r="BC304">
        <v>6.79</v>
      </c>
      <c r="BD304">
        <v>1.56</v>
      </c>
      <c r="BE304">
        <v>2869.4560000000001</v>
      </c>
      <c r="BF304">
        <v>204.846</v>
      </c>
      <c r="BG304">
        <v>11.765000000000001</v>
      </c>
      <c r="BH304">
        <v>0.159</v>
      </c>
      <c r="BI304">
        <v>11.923999999999999</v>
      </c>
      <c r="BJ304">
        <v>9.1</v>
      </c>
      <c r="BK304">
        <v>0.123</v>
      </c>
      <c r="BL304">
        <v>9.2230000000000008</v>
      </c>
      <c r="BM304">
        <v>13.095000000000001</v>
      </c>
      <c r="BQ304">
        <v>20200.609</v>
      </c>
      <c r="BR304">
        <v>-4.5182E-2</v>
      </c>
      <c r="BS304">
        <v>-5</v>
      </c>
      <c r="BT304">
        <v>5.0000000000000001E-3</v>
      </c>
      <c r="BU304">
        <v>-1.1041350000000001</v>
      </c>
    </row>
    <row r="305" spans="1:73" x14ac:dyDescent="0.25">
      <c r="A305" s="26">
        <v>43529</v>
      </c>
      <c r="B305" s="27">
        <v>0.58087503472222224</v>
      </c>
      <c r="C305">
        <v>1.89</v>
      </c>
      <c r="D305">
        <v>0.21199999999999999</v>
      </c>
      <c r="E305">
        <v>2120</v>
      </c>
      <c r="F305">
        <v>74</v>
      </c>
      <c r="G305">
        <v>1</v>
      </c>
      <c r="H305">
        <v>267.89999999999998</v>
      </c>
      <c r="J305">
        <v>18.3</v>
      </c>
      <c r="K305">
        <v>0.98460000000000003</v>
      </c>
      <c r="L305">
        <v>1.861</v>
      </c>
      <c r="M305">
        <v>0.2087</v>
      </c>
      <c r="N305">
        <v>72.863399999999999</v>
      </c>
      <c r="O305">
        <v>0.98460000000000003</v>
      </c>
      <c r="P305">
        <v>73.8</v>
      </c>
      <c r="Q305">
        <v>56.357599999999998</v>
      </c>
      <c r="R305">
        <v>0.76160000000000005</v>
      </c>
      <c r="S305">
        <v>57.1</v>
      </c>
      <c r="T305">
        <v>267.8802</v>
      </c>
      <c r="W305">
        <v>0</v>
      </c>
      <c r="X305">
        <v>18.018899999999999</v>
      </c>
      <c r="Y305">
        <v>11.5</v>
      </c>
      <c r="Z305">
        <v>860</v>
      </c>
      <c r="AA305">
        <v>842</v>
      </c>
      <c r="AB305">
        <v>872</v>
      </c>
      <c r="AC305">
        <v>92</v>
      </c>
      <c r="AD305">
        <v>12.69</v>
      </c>
      <c r="AE305">
        <v>0.28999999999999998</v>
      </c>
      <c r="AF305">
        <v>978</v>
      </c>
      <c r="AG305">
        <v>-9</v>
      </c>
      <c r="AH305">
        <v>68.394000000000005</v>
      </c>
      <c r="AI305">
        <v>29</v>
      </c>
      <c r="AJ305">
        <v>190</v>
      </c>
      <c r="AK305">
        <v>168.4</v>
      </c>
      <c r="AL305">
        <v>4.9000000000000004</v>
      </c>
      <c r="AM305">
        <v>176</v>
      </c>
      <c r="AN305" t="s">
        <v>155</v>
      </c>
      <c r="AO305">
        <v>2</v>
      </c>
      <c r="AP305" s="28">
        <v>0.78922453703703699</v>
      </c>
      <c r="AQ305">
        <v>47.158591999999999</v>
      </c>
      <c r="AR305">
        <v>-88.489699999999999</v>
      </c>
      <c r="AS305">
        <v>316.3</v>
      </c>
      <c r="AT305">
        <v>0</v>
      </c>
      <c r="AU305">
        <v>12</v>
      </c>
      <c r="AV305">
        <v>9</v>
      </c>
      <c r="AW305" t="s">
        <v>205</v>
      </c>
      <c r="AX305">
        <v>1.1000000000000001</v>
      </c>
      <c r="AY305">
        <v>1.7</v>
      </c>
      <c r="AZ305">
        <v>2</v>
      </c>
      <c r="BA305">
        <v>14.545</v>
      </c>
      <c r="BB305">
        <v>98.8</v>
      </c>
      <c r="BC305">
        <v>6.79</v>
      </c>
      <c r="BD305">
        <v>1.56</v>
      </c>
      <c r="BE305">
        <v>2869.6529999999998</v>
      </c>
      <c r="BF305">
        <v>204.87100000000001</v>
      </c>
      <c r="BG305">
        <v>11.766</v>
      </c>
      <c r="BH305">
        <v>0.159</v>
      </c>
      <c r="BI305">
        <v>11.925000000000001</v>
      </c>
      <c r="BJ305">
        <v>9.1010000000000009</v>
      </c>
      <c r="BK305">
        <v>0.123</v>
      </c>
      <c r="BL305">
        <v>9.2240000000000002</v>
      </c>
      <c r="BM305">
        <v>13.0227</v>
      </c>
      <c r="BQ305">
        <v>20203.067999999999</v>
      </c>
      <c r="BR305">
        <v>-4.7030000000000002E-2</v>
      </c>
      <c r="BS305">
        <v>-5</v>
      </c>
      <c r="BT305">
        <v>5.6059999999999999E-3</v>
      </c>
      <c r="BU305">
        <v>-1.1492960000000001</v>
      </c>
    </row>
    <row r="306" spans="1:73" x14ac:dyDescent="0.25">
      <c r="A306" s="26">
        <v>43529</v>
      </c>
      <c r="B306" s="27">
        <v>0.58088660879629628</v>
      </c>
      <c r="C306">
        <v>1.897</v>
      </c>
      <c r="D306">
        <v>0.21199999999999999</v>
      </c>
      <c r="E306">
        <v>2120</v>
      </c>
      <c r="F306">
        <v>74</v>
      </c>
      <c r="G306">
        <v>1.1000000000000001</v>
      </c>
      <c r="H306">
        <v>273.60000000000002</v>
      </c>
      <c r="J306">
        <v>18.3</v>
      </c>
      <c r="K306">
        <v>0.98460000000000003</v>
      </c>
      <c r="L306">
        <v>1.8675999999999999</v>
      </c>
      <c r="M306">
        <v>0.2087</v>
      </c>
      <c r="N306">
        <v>72.858400000000003</v>
      </c>
      <c r="O306">
        <v>1.083</v>
      </c>
      <c r="P306">
        <v>73.900000000000006</v>
      </c>
      <c r="Q306">
        <v>56.353700000000003</v>
      </c>
      <c r="R306">
        <v>0.8377</v>
      </c>
      <c r="S306">
        <v>57.2</v>
      </c>
      <c r="T306">
        <v>273.57229999999998</v>
      </c>
      <c r="W306">
        <v>0</v>
      </c>
      <c r="X306">
        <v>18.017700000000001</v>
      </c>
      <c r="Y306">
        <v>11.5</v>
      </c>
      <c r="Z306">
        <v>860</v>
      </c>
      <c r="AA306">
        <v>842</v>
      </c>
      <c r="AB306">
        <v>872</v>
      </c>
      <c r="AC306">
        <v>92</v>
      </c>
      <c r="AD306">
        <v>12.69</v>
      </c>
      <c r="AE306">
        <v>0.28999999999999998</v>
      </c>
      <c r="AF306">
        <v>978</v>
      </c>
      <c r="AG306">
        <v>-9</v>
      </c>
      <c r="AH306">
        <v>68</v>
      </c>
      <c r="AI306">
        <v>29</v>
      </c>
      <c r="AJ306">
        <v>190</v>
      </c>
      <c r="AK306">
        <v>168.6</v>
      </c>
      <c r="AL306">
        <v>4.9000000000000004</v>
      </c>
      <c r="AM306">
        <v>176</v>
      </c>
      <c r="AN306" t="s">
        <v>155</v>
      </c>
      <c r="AO306">
        <v>2</v>
      </c>
      <c r="AP306" s="28">
        <v>0.78923611111111114</v>
      </c>
      <c r="AQ306">
        <v>47.158591999999999</v>
      </c>
      <c r="AR306">
        <v>-88.489699999999999</v>
      </c>
      <c r="AS306">
        <v>316.3</v>
      </c>
      <c r="AT306">
        <v>0</v>
      </c>
      <c r="AU306">
        <v>12</v>
      </c>
      <c r="AV306">
        <v>9</v>
      </c>
      <c r="AW306" t="s">
        <v>205</v>
      </c>
      <c r="AX306">
        <v>1.1000000000000001</v>
      </c>
      <c r="AY306">
        <v>1.7</v>
      </c>
      <c r="AZ306">
        <v>2</v>
      </c>
      <c r="BA306">
        <v>14.545</v>
      </c>
      <c r="BB306">
        <v>98.46</v>
      </c>
      <c r="BC306">
        <v>6.77</v>
      </c>
      <c r="BD306">
        <v>1.5669999999999999</v>
      </c>
      <c r="BE306">
        <v>2869.8539999999998</v>
      </c>
      <c r="BF306">
        <v>204.142</v>
      </c>
      <c r="BG306">
        <v>11.724</v>
      </c>
      <c r="BH306">
        <v>0.17399999999999999</v>
      </c>
      <c r="BI306">
        <v>11.898999999999999</v>
      </c>
      <c r="BJ306">
        <v>9.0679999999999996</v>
      </c>
      <c r="BK306">
        <v>0.13500000000000001</v>
      </c>
      <c r="BL306">
        <v>9.2029999999999994</v>
      </c>
      <c r="BM306">
        <v>13.253</v>
      </c>
      <c r="BQ306">
        <v>20131.192999999999</v>
      </c>
      <c r="BR306">
        <v>-4.7182000000000002E-2</v>
      </c>
      <c r="BS306">
        <v>-5</v>
      </c>
      <c r="BT306">
        <v>5.3940000000000004E-3</v>
      </c>
      <c r="BU306">
        <v>-1.1530100000000001</v>
      </c>
    </row>
    <row r="307" spans="1:73" x14ac:dyDescent="0.25">
      <c r="A307" s="26">
        <v>43529</v>
      </c>
      <c r="B307" s="27">
        <v>0.58089818287037043</v>
      </c>
      <c r="C307">
        <v>1.905</v>
      </c>
      <c r="D307">
        <v>0.21199999999999999</v>
      </c>
      <c r="E307">
        <v>2120</v>
      </c>
      <c r="F307">
        <v>74</v>
      </c>
      <c r="G307">
        <v>1.1000000000000001</v>
      </c>
      <c r="H307">
        <v>271.3</v>
      </c>
      <c r="J307">
        <v>18.3</v>
      </c>
      <c r="K307">
        <v>0.98450000000000004</v>
      </c>
      <c r="L307">
        <v>1.8755999999999999</v>
      </c>
      <c r="M307">
        <v>0.2087</v>
      </c>
      <c r="N307">
        <v>72.854799999999997</v>
      </c>
      <c r="O307">
        <v>1.083</v>
      </c>
      <c r="P307">
        <v>73.900000000000006</v>
      </c>
      <c r="Q307">
        <v>56.350900000000003</v>
      </c>
      <c r="R307">
        <v>0.83760000000000001</v>
      </c>
      <c r="S307">
        <v>57.2</v>
      </c>
      <c r="T307">
        <v>271.32119999999998</v>
      </c>
      <c r="W307">
        <v>0</v>
      </c>
      <c r="X307">
        <v>18.0168</v>
      </c>
      <c r="Y307">
        <v>11.5</v>
      </c>
      <c r="Z307">
        <v>860</v>
      </c>
      <c r="AA307">
        <v>842</v>
      </c>
      <c r="AB307">
        <v>872</v>
      </c>
      <c r="AC307">
        <v>92</v>
      </c>
      <c r="AD307">
        <v>12.69</v>
      </c>
      <c r="AE307">
        <v>0.28999999999999998</v>
      </c>
      <c r="AF307">
        <v>978</v>
      </c>
      <c r="AG307">
        <v>-9</v>
      </c>
      <c r="AH307">
        <v>68</v>
      </c>
      <c r="AI307">
        <v>29</v>
      </c>
      <c r="AJ307">
        <v>190</v>
      </c>
      <c r="AK307">
        <v>169</v>
      </c>
      <c r="AL307">
        <v>5</v>
      </c>
      <c r="AM307">
        <v>176</v>
      </c>
      <c r="AN307" t="s">
        <v>155</v>
      </c>
      <c r="AO307">
        <v>2</v>
      </c>
      <c r="AP307" s="28">
        <v>0.78923611111111114</v>
      </c>
      <c r="AQ307">
        <v>47.158591999999999</v>
      </c>
      <c r="AR307">
        <v>-88.489699999999999</v>
      </c>
      <c r="AS307">
        <v>316.3</v>
      </c>
      <c r="AT307">
        <v>0</v>
      </c>
      <c r="AU307">
        <v>12</v>
      </c>
      <c r="AV307">
        <v>9</v>
      </c>
      <c r="AW307" t="s">
        <v>205</v>
      </c>
      <c r="AX307">
        <v>1.1000000000000001</v>
      </c>
      <c r="AY307">
        <v>1.7</v>
      </c>
      <c r="AZ307">
        <v>2</v>
      </c>
      <c r="BA307">
        <v>14.545</v>
      </c>
      <c r="BB307">
        <v>98.1</v>
      </c>
      <c r="BC307">
        <v>6.74</v>
      </c>
      <c r="BD307">
        <v>1.5720000000000001</v>
      </c>
      <c r="BE307">
        <v>2871.3449999999998</v>
      </c>
      <c r="BF307">
        <v>203.36699999999999</v>
      </c>
      <c r="BG307">
        <v>11.68</v>
      </c>
      <c r="BH307">
        <v>0.17399999999999999</v>
      </c>
      <c r="BI307">
        <v>11.853</v>
      </c>
      <c r="BJ307">
        <v>9.0340000000000007</v>
      </c>
      <c r="BK307">
        <v>0.13400000000000001</v>
      </c>
      <c r="BL307">
        <v>9.1679999999999993</v>
      </c>
      <c r="BM307">
        <v>13.0946</v>
      </c>
      <c r="BQ307">
        <v>20054.696</v>
      </c>
      <c r="BR307">
        <v>-4.5999999999999999E-2</v>
      </c>
      <c r="BS307">
        <v>-5</v>
      </c>
      <c r="BT307">
        <v>5.0000000000000001E-3</v>
      </c>
      <c r="BU307">
        <v>-1.124125</v>
      </c>
    </row>
    <row r="308" spans="1:73" x14ac:dyDescent="0.25">
      <c r="A308" s="26">
        <v>43529</v>
      </c>
      <c r="B308" s="27">
        <v>0.58090975694444447</v>
      </c>
      <c r="C308">
        <v>1.917</v>
      </c>
      <c r="D308">
        <v>0.21199999999999999</v>
      </c>
      <c r="E308">
        <v>2120</v>
      </c>
      <c r="F308">
        <v>74.2</v>
      </c>
      <c r="G308">
        <v>1.1000000000000001</v>
      </c>
      <c r="H308">
        <v>266.5</v>
      </c>
      <c r="J308">
        <v>18.3</v>
      </c>
      <c r="K308">
        <v>0.98440000000000005</v>
      </c>
      <c r="L308">
        <v>1.8867</v>
      </c>
      <c r="M308">
        <v>0.2087</v>
      </c>
      <c r="N308">
        <v>73.036699999999996</v>
      </c>
      <c r="O308">
        <v>1.0829</v>
      </c>
      <c r="P308">
        <v>74.099999999999994</v>
      </c>
      <c r="Q308">
        <v>56.491599999999998</v>
      </c>
      <c r="R308">
        <v>0.83760000000000001</v>
      </c>
      <c r="S308">
        <v>57.3</v>
      </c>
      <c r="T308">
        <v>266.51220000000001</v>
      </c>
      <c r="W308">
        <v>0</v>
      </c>
      <c r="X308">
        <v>18.014900000000001</v>
      </c>
      <c r="Y308">
        <v>11.5</v>
      </c>
      <c r="Z308">
        <v>860</v>
      </c>
      <c r="AA308">
        <v>842</v>
      </c>
      <c r="AB308">
        <v>872</v>
      </c>
      <c r="AC308">
        <v>92</v>
      </c>
      <c r="AD308">
        <v>12.69</v>
      </c>
      <c r="AE308">
        <v>0.28999999999999998</v>
      </c>
      <c r="AF308">
        <v>978</v>
      </c>
      <c r="AG308">
        <v>-9</v>
      </c>
      <c r="AH308">
        <v>68</v>
      </c>
      <c r="AI308">
        <v>29</v>
      </c>
      <c r="AJ308">
        <v>190</v>
      </c>
      <c r="AK308">
        <v>169</v>
      </c>
      <c r="AL308">
        <v>4.9000000000000004</v>
      </c>
      <c r="AM308">
        <v>176</v>
      </c>
      <c r="AN308" t="s">
        <v>155</v>
      </c>
      <c r="AO308">
        <v>2</v>
      </c>
      <c r="AP308" s="28">
        <v>0.78925925925925933</v>
      </c>
      <c r="AQ308">
        <v>47.158591999999999</v>
      </c>
      <c r="AR308">
        <v>-88.489699999999999</v>
      </c>
      <c r="AS308">
        <v>316.3</v>
      </c>
      <c r="AT308">
        <v>0</v>
      </c>
      <c r="AU308">
        <v>12</v>
      </c>
      <c r="AV308">
        <v>9</v>
      </c>
      <c r="AW308" t="s">
        <v>205</v>
      </c>
      <c r="AX308">
        <v>1.1395</v>
      </c>
      <c r="AY308">
        <v>1.7</v>
      </c>
      <c r="AZ308">
        <v>2.0394999999999999</v>
      </c>
      <c r="BA308">
        <v>14.545</v>
      </c>
      <c r="BB308">
        <v>97.6</v>
      </c>
      <c r="BC308">
        <v>6.71</v>
      </c>
      <c r="BD308">
        <v>1.583</v>
      </c>
      <c r="BE308">
        <v>2873.6419999999998</v>
      </c>
      <c r="BF308">
        <v>202.30699999999999</v>
      </c>
      <c r="BG308">
        <v>11.648999999999999</v>
      </c>
      <c r="BH308">
        <v>0.17299999999999999</v>
      </c>
      <c r="BI308">
        <v>11.821999999999999</v>
      </c>
      <c r="BJ308">
        <v>9.01</v>
      </c>
      <c r="BK308">
        <v>0.13400000000000001</v>
      </c>
      <c r="BL308">
        <v>9.1440000000000001</v>
      </c>
      <c r="BM308">
        <v>12.796900000000001</v>
      </c>
      <c r="BQ308">
        <v>19950.254000000001</v>
      </c>
      <c r="BR308">
        <v>-4.5999999999999999E-2</v>
      </c>
      <c r="BS308">
        <v>-5</v>
      </c>
      <c r="BT308">
        <v>5.0000000000000001E-3</v>
      </c>
      <c r="BU308">
        <v>-1.124125</v>
      </c>
    </row>
    <row r="309" spans="1:73" x14ac:dyDescent="0.25">
      <c r="A309" s="26">
        <v>43529</v>
      </c>
      <c r="B309" s="27">
        <v>0.58092133101851851</v>
      </c>
      <c r="C309">
        <v>1.93</v>
      </c>
      <c r="D309">
        <v>0.21149999999999999</v>
      </c>
      <c r="E309">
        <v>2114.9589489999998</v>
      </c>
      <c r="F309">
        <v>74.900000000000006</v>
      </c>
      <c r="G309">
        <v>1.1000000000000001</v>
      </c>
      <c r="H309">
        <v>269.10000000000002</v>
      </c>
      <c r="J309">
        <v>18.3</v>
      </c>
      <c r="K309">
        <v>0.98429999999999995</v>
      </c>
      <c r="L309">
        <v>1.8996999999999999</v>
      </c>
      <c r="M309">
        <v>0.2082</v>
      </c>
      <c r="N309">
        <v>73.679900000000004</v>
      </c>
      <c r="O309">
        <v>1.0827</v>
      </c>
      <c r="P309">
        <v>74.8</v>
      </c>
      <c r="Q309">
        <v>56.989100000000001</v>
      </c>
      <c r="R309">
        <v>0.83740000000000003</v>
      </c>
      <c r="S309">
        <v>57.8</v>
      </c>
      <c r="T309">
        <v>269.09179999999998</v>
      </c>
      <c r="W309">
        <v>0</v>
      </c>
      <c r="X309">
        <v>18.0124</v>
      </c>
      <c r="Y309">
        <v>11.5</v>
      </c>
      <c r="Z309">
        <v>859</v>
      </c>
      <c r="AA309">
        <v>842</v>
      </c>
      <c r="AB309">
        <v>872</v>
      </c>
      <c r="AC309">
        <v>92</v>
      </c>
      <c r="AD309">
        <v>12.69</v>
      </c>
      <c r="AE309">
        <v>0.28999999999999998</v>
      </c>
      <c r="AF309">
        <v>978</v>
      </c>
      <c r="AG309">
        <v>-9</v>
      </c>
      <c r="AH309">
        <v>68</v>
      </c>
      <c r="AI309">
        <v>29</v>
      </c>
      <c r="AJ309">
        <v>190</v>
      </c>
      <c r="AK309">
        <v>169</v>
      </c>
      <c r="AL309">
        <v>4.9000000000000004</v>
      </c>
      <c r="AM309">
        <v>176</v>
      </c>
      <c r="AN309" t="s">
        <v>155</v>
      </c>
      <c r="AO309">
        <v>2</v>
      </c>
      <c r="AP309" s="28">
        <v>0.78927083333333325</v>
      </c>
      <c r="AQ309">
        <v>47.158591999999999</v>
      </c>
      <c r="AR309">
        <v>-88.489699999999999</v>
      </c>
      <c r="AS309">
        <v>316.39999999999998</v>
      </c>
      <c r="AT309">
        <v>0</v>
      </c>
      <c r="AU309">
        <v>12</v>
      </c>
      <c r="AV309">
        <v>9</v>
      </c>
      <c r="AW309" t="s">
        <v>205</v>
      </c>
      <c r="AX309">
        <v>1.2</v>
      </c>
      <c r="AY309">
        <v>1.7</v>
      </c>
      <c r="AZ309">
        <v>2.1</v>
      </c>
      <c r="BA309">
        <v>14.545</v>
      </c>
      <c r="BB309">
        <v>97.01</v>
      </c>
      <c r="BC309">
        <v>6.67</v>
      </c>
      <c r="BD309">
        <v>1.5960000000000001</v>
      </c>
      <c r="BE309">
        <v>2875.8449999999998</v>
      </c>
      <c r="BF309">
        <v>200.58</v>
      </c>
      <c r="BG309">
        <v>11.680999999999999</v>
      </c>
      <c r="BH309">
        <v>0.17199999999999999</v>
      </c>
      <c r="BI309">
        <v>11.852</v>
      </c>
      <c r="BJ309">
        <v>9.0350000000000001</v>
      </c>
      <c r="BK309">
        <v>0.13300000000000001</v>
      </c>
      <c r="BL309">
        <v>9.1669999999999998</v>
      </c>
      <c r="BM309">
        <v>12.842700000000001</v>
      </c>
      <c r="BQ309">
        <v>19827.038</v>
      </c>
      <c r="BR309">
        <v>-4.5999999999999999E-2</v>
      </c>
      <c r="BS309">
        <v>-5</v>
      </c>
      <c r="BT309">
        <v>5.0000000000000001E-3</v>
      </c>
      <c r="BU309">
        <v>-1.124125</v>
      </c>
    </row>
    <row r="310" spans="1:73" x14ac:dyDescent="0.25">
      <c r="A310" s="26">
        <v>43529</v>
      </c>
      <c r="B310" s="27">
        <v>0.58093290509259254</v>
      </c>
      <c r="C310">
        <v>1.93</v>
      </c>
      <c r="D310">
        <v>0.21099999999999999</v>
      </c>
      <c r="E310">
        <v>2110</v>
      </c>
      <c r="F310">
        <v>75.5</v>
      </c>
      <c r="G310">
        <v>1.1000000000000001</v>
      </c>
      <c r="H310">
        <v>265.7</v>
      </c>
      <c r="J310">
        <v>18.3</v>
      </c>
      <c r="K310">
        <v>0.98429999999999995</v>
      </c>
      <c r="L310">
        <v>1.8996999999999999</v>
      </c>
      <c r="M310">
        <v>0.2077</v>
      </c>
      <c r="N310">
        <v>74.308899999999994</v>
      </c>
      <c r="O310">
        <v>1.0827</v>
      </c>
      <c r="P310">
        <v>75.400000000000006</v>
      </c>
      <c r="Q310">
        <v>57.475700000000003</v>
      </c>
      <c r="R310">
        <v>0.83750000000000002</v>
      </c>
      <c r="S310">
        <v>58.3</v>
      </c>
      <c r="T310">
        <v>265.66419999999999</v>
      </c>
      <c r="W310">
        <v>0</v>
      </c>
      <c r="X310">
        <v>18.012599999999999</v>
      </c>
      <c r="Y310">
        <v>11.5</v>
      </c>
      <c r="Z310">
        <v>860</v>
      </c>
      <c r="AA310">
        <v>842</v>
      </c>
      <c r="AB310">
        <v>872</v>
      </c>
      <c r="AC310">
        <v>92</v>
      </c>
      <c r="AD310">
        <v>12.69</v>
      </c>
      <c r="AE310">
        <v>0.28999999999999998</v>
      </c>
      <c r="AF310">
        <v>978</v>
      </c>
      <c r="AG310">
        <v>-9</v>
      </c>
      <c r="AH310">
        <v>68</v>
      </c>
      <c r="AI310">
        <v>29</v>
      </c>
      <c r="AJ310">
        <v>190</v>
      </c>
      <c r="AK310">
        <v>169</v>
      </c>
      <c r="AL310">
        <v>4.9000000000000004</v>
      </c>
      <c r="AM310">
        <v>176</v>
      </c>
      <c r="AN310" t="s">
        <v>155</v>
      </c>
      <c r="AO310">
        <v>2</v>
      </c>
      <c r="AP310" s="28">
        <v>0.7892824074074074</v>
      </c>
      <c r="AQ310">
        <v>47.158591999999999</v>
      </c>
      <c r="AR310">
        <v>-88.489699999999999</v>
      </c>
      <c r="AS310">
        <v>316.3</v>
      </c>
      <c r="AT310">
        <v>0</v>
      </c>
      <c r="AU310">
        <v>12</v>
      </c>
      <c r="AV310">
        <v>9</v>
      </c>
      <c r="AW310" t="s">
        <v>205</v>
      </c>
      <c r="AX310">
        <v>1.1605000000000001</v>
      </c>
      <c r="AY310">
        <v>1.7</v>
      </c>
      <c r="AZ310">
        <v>2.0605000000000002</v>
      </c>
      <c r="BA310">
        <v>14.545</v>
      </c>
      <c r="BB310">
        <v>97.05</v>
      </c>
      <c r="BC310">
        <v>6.67</v>
      </c>
      <c r="BD310">
        <v>1.5960000000000001</v>
      </c>
      <c r="BE310">
        <v>2876.9859999999999</v>
      </c>
      <c r="BF310">
        <v>200.18899999999999</v>
      </c>
      <c r="BG310">
        <v>11.785</v>
      </c>
      <c r="BH310">
        <v>0.17199999999999999</v>
      </c>
      <c r="BI310">
        <v>11.957000000000001</v>
      </c>
      <c r="BJ310">
        <v>9.1150000000000002</v>
      </c>
      <c r="BK310">
        <v>0.13300000000000001</v>
      </c>
      <c r="BL310">
        <v>9.2479999999999993</v>
      </c>
      <c r="BM310">
        <v>12.684100000000001</v>
      </c>
      <c r="BQ310">
        <v>19834.904999999999</v>
      </c>
      <c r="BR310">
        <v>-4.7817999999999999E-2</v>
      </c>
      <c r="BS310">
        <v>-5</v>
      </c>
      <c r="BT310">
        <v>5.0000000000000001E-3</v>
      </c>
      <c r="BU310">
        <v>-1.168553</v>
      </c>
    </row>
    <row r="311" spans="1:73" x14ac:dyDescent="0.25">
      <c r="A311" s="26">
        <v>43529</v>
      </c>
      <c r="B311" s="27">
        <v>0.58094447916666669</v>
      </c>
      <c r="C311">
        <v>1.93</v>
      </c>
      <c r="D311">
        <v>0.21099999999999999</v>
      </c>
      <c r="E311">
        <v>2110</v>
      </c>
      <c r="F311">
        <v>75.900000000000006</v>
      </c>
      <c r="G311">
        <v>1.1000000000000001</v>
      </c>
      <c r="H311">
        <v>269.8</v>
      </c>
      <c r="J311">
        <v>18.3</v>
      </c>
      <c r="K311">
        <v>0.98429999999999995</v>
      </c>
      <c r="L311">
        <v>1.8996999999999999</v>
      </c>
      <c r="M311">
        <v>0.2077</v>
      </c>
      <c r="N311">
        <v>74.674499999999995</v>
      </c>
      <c r="O311">
        <v>1.0827</v>
      </c>
      <c r="P311">
        <v>75.8</v>
      </c>
      <c r="Q311">
        <v>57.758400000000002</v>
      </c>
      <c r="R311">
        <v>0.83750000000000002</v>
      </c>
      <c r="S311">
        <v>58.6</v>
      </c>
      <c r="T311">
        <v>269.77620000000002</v>
      </c>
      <c r="W311">
        <v>0</v>
      </c>
      <c r="X311">
        <v>18.012899999999998</v>
      </c>
      <c r="Y311">
        <v>11.5</v>
      </c>
      <c r="Z311">
        <v>859</v>
      </c>
      <c r="AA311">
        <v>842</v>
      </c>
      <c r="AB311">
        <v>872</v>
      </c>
      <c r="AC311">
        <v>92</v>
      </c>
      <c r="AD311">
        <v>12.69</v>
      </c>
      <c r="AE311">
        <v>0.28999999999999998</v>
      </c>
      <c r="AF311">
        <v>978</v>
      </c>
      <c r="AG311">
        <v>-9</v>
      </c>
      <c r="AH311">
        <v>67.394604999999999</v>
      </c>
      <c r="AI311">
        <v>29</v>
      </c>
      <c r="AJ311">
        <v>190</v>
      </c>
      <c r="AK311">
        <v>169</v>
      </c>
      <c r="AL311">
        <v>5</v>
      </c>
      <c r="AM311">
        <v>176</v>
      </c>
      <c r="AN311" t="s">
        <v>155</v>
      </c>
      <c r="AO311">
        <v>2</v>
      </c>
      <c r="AP311" s="28">
        <v>0.78929398148148155</v>
      </c>
      <c r="AQ311">
        <v>47.158591999999999</v>
      </c>
      <c r="AR311">
        <v>-88.489699999999999</v>
      </c>
      <c r="AS311">
        <v>316.2</v>
      </c>
      <c r="AT311">
        <v>0</v>
      </c>
      <c r="AU311">
        <v>12</v>
      </c>
      <c r="AV311">
        <v>9</v>
      </c>
      <c r="AW311" t="s">
        <v>205</v>
      </c>
      <c r="AX311">
        <v>1.1000000000000001</v>
      </c>
      <c r="AY311">
        <v>1.7</v>
      </c>
      <c r="AZ311">
        <v>2</v>
      </c>
      <c r="BA311">
        <v>14.545</v>
      </c>
      <c r="BB311">
        <v>97.03</v>
      </c>
      <c r="BC311">
        <v>6.67</v>
      </c>
      <c r="BD311">
        <v>1.5940000000000001</v>
      </c>
      <c r="BE311">
        <v>2876.4209999999998</v>
      </c>
      <c r="BF311">
        <v>200.15</v>
      </c>
      <c r="BG311">
        <v>11.840999999999999</v>
      </c>
      <c r="BH311">
        <v>0.17199999999999999</v>
      </c>
      <c r="BI311">
        <v>12.012</v>
      </c>
      <c r="BJ311">
        <v>9.1579999999999995</v>
      </c>
      <c r="BK311">
        <v>0.13300000000000001</v>
      </c>
      <c r="BL311">
        <v>9.2910000000000004</v>
      </c>
      <c r="BM311">
        <v>12.877599999999999</v>
      </c>
      <c r="BQ311">
        <v>19831.008000000002</v>
      </c>
      <c r="BR311">
        <v>-4.7183999999999997E-2</v>
      </c>
      <c r="BS311">
        <v>-5</v>
      </c>
      <c r="BT311">
        <v>5.0000000000000001E-3</v>
      </c>
      <c r="BU311">
        <v>-1.1530549999999999</v>
      </c>
    </row>
    <row r="312" spans="1:73" x14ac:dyDescent="0.25">
      <c r="A312" s="26">
        <v>43529</v>
      </c>
      <c r="B312" s="27">
        <v>0.58095605324074073</v>
      </c>
      <c r="C312">
        <v>1.93</v>
      </c>
      <c r="D312">
        <v>0.21099999999999999</v>
      </c>
      <c r="E312">
        <v>2110</v>
      </c>
      <c r="F312">
        <v>75.900000000000006</v>
      </c>
      <c r="G312">
        <v>1.1000000000000001</v>
      </c>
      <c r="H312">
        <v>271.39999999999998</v>
      </c>
      <c r="J312">
        <v>18.3</v>
      </c>
      <c r="K312">
        <v>0.98429999999999995</v>
      </c>
      <c r="L312">
        <v>1.8997999999999999</v>
      </c>
      <c r="M312">
        <v>0.2077</v>
      </c>
      <c r="N312">
        <v>74.712000000000003</v>
      </c>
      <c r="O312">
        <v>1.0828</v>
      </c>
      <c r="P312">
        <v>75.8</v>
      </c>
      <c r="Q312">
        <v>57.787399999999998</v>
      </c>
      <c r="R312">
        <v>0.83750000000000002</v>
      </c>
      <c r="S312">
        <v>58.6</v>
      </c>
      <c r="T312">
        <v>271.38260000000002</v>
      </c>
      <c r="W312">
        <v>0</v>
      </c>
      <c r="X312">
        <v>18.0136</v>
      </c>
      <c r="Y312">
        <v>11.5</v>
      </c>
      <c r="Z312">
        <v>860</v>
      </c>
      <c r="AA312">
        <v>842</v>
      </c>
      <c r="AB312">
        <v>872</v>
      </c>
      <c r="AC312">
        <v>92</v>
      </c>
      <c r="AD312">
        <v>12.69</v>
      </c>
      <c r="AE312">
        <v>0.28999999999999998</v>
      </c>
      <c r="AF312">
        <v>978</v>
      </c>
      <c r="AG312">
        <v>-9</v>
      </c>
      <c r="AH312">
        <v>67</v>
      </c>
      <c r="AI312">
        <v>29</v>
      </c>
      <c r="AJ312">
        <v>190</v>
      </c>
      <c r="AK312">
        <v>169</v>
      </c>
      <c r="AL312">
        <v>5.0999999999999996</v>
      </c>
      <c r="AM312">
        <v>176</v>
      </c>
      <c r="AN312" t="s">
        <v>155</v>
      </c>
      <c r="AO312">
        <v>2</v>
      </c>
      <c r="AP312" s="28">
        <v>0.78930555555555559</v>
      </c>
      <c r="AQ312">
        <v>47.158591999999999</v>
      </c>
      <c r="AR312">
        <v>-88.489699999999999</v>
      </c>
      <c r="AS312">
        <v>316</v>
      </c>
      <c r="AT312">
        <v>0</v>
      </c>
      <c r="AU312">
        <v>12</v>
      </c>
      <c r="AV312">
        <v>9</v>
      </c>
      <c r="AW312" t="s">
        <v>205</v>
      </c>
      <c r="AX312">
        <v>1.1395</v>
      </c>
      <c r="AY312">
        <v>1.7</v>
      </c>
      <c r="AZ312">
        <v>2.0394999999999999</v>
      </c>
      <c r="BA312">
        <v>14.545</v>
      </c>
      <c r="BB312">
        <v>97.03</v>
      </c>
      <c r="BC312">
        <v>6.67</v>
      </c>
      <c r="BD312">
        <v>1.59</v>
      </c>
      <c r="BE312">
        <v>2876.1990000000001</v>
      </c>
      <c r="BF312">
        <v>200.13399999999999</v>
      </c>
      <c r="BG312">
        <v>11.845000000000001</v>
      </c>
      <c r="BH312">
        <v>0.17199999999999999</v>
      </c>
      <c r="BI312">
        <v>12.016999999999999</v>
      </c>
      <c r="BJ312">
        <v>9.1620000000000008</v>
      </c>
      <c r="BK312">
        <v>0.13300000000000001</v>
      </c>
      <c r="BL312">
        <v>9.2949999999999999</v>
      </c>
      <c r="BM312">
        <v>12.9528</v>
      </c>
      <c r="BQ312">
        <v>19829.483</v>
      </c>
      <c r="BR312">
        <v>-4.7211000000000003E-2</v>
      </c>
      <c r="BS312">
        <v>-5</v>
      </c>
      <c r="BT312">
        <v>5.0000000000000001E-3</v>
      </c>
      <c r="BU312">
        <v>-1.153724</v>
      </c>
    </row>
    <row r="313" spans="1:73" x14ac:dyDescent="0.25">
      <c r="A313" s="26">
        <v>43529</v>
      </c>
      <c r="B313" s="27">
        <v>0.58096762731481488</v>
      </c>
      <c r="C313">
        <v>1.93</v>
      </c>
      <c r="D313">
        <v>0.21099999999999999</v>
      </c>
      <c r="E313">
        <v>2110</v>
      </c>
      <c r="F313">
        <v>75.900000000000006</v>
      </c>
      <c r="G313">
        <v>1.1000000000000001</v>
      </c>
      <c r="H313">
        <v>265.89999999999998</v>
      </c>
      <c r="J313">
        <v>18.3</v>
      </c>
      <c r="K313">
        <v>0.98429999999999995</v>
      </c>
      <c r="L313">
        <v>1.8997999999999999</v>
      </c>
      <c r="M313">
        <v>0.2077</v>
      </c>
      <c r="N313">
        <v>74.711799999999997</v>
      </c>
      <c r="O313">
        <v>1.0828</v>
      </c>
      <c r="P313">
        <v>75.8</v>
      </c>
      <c r="Q313">
        <v>57.787300000000002</v>
      </c>
      <c r="R313">
        <v>0.83750000000000002</v>
      </c>
      <c r="S313">
        <v>58.6</v>
      </c>
      <c r="T313">
        <v>265.93610000000001</v>
      </c>
      <c r="W313">
        <v>0</v>
      </c>
      <c r="X313">
        <v>18.013500000000001</v>
      </c>
      <c r="Y313">
        <v>11.5</v>
      </c>
      <c r="Z313">
        <v>860</v>
      </c>
      <c r="AA313">
        <v>842</v>
      </c>
      <c r="AB313">
        <v>872</v>
      </c>
      <c r="AC313">
        <v>92</v>
      </c>
      <c r="AD313">
        <v>12.69</v>
      </c>
      <c r="AE313">
        <v>0.28999999999999998</v>
      </c>
      <c r="AF313">
        <v>978</v>
      </c>
      <c r="AG313">
        <v>-9</v>
      </c>
      <c r="AH313">
        <v>67</v>
      </c>
      <c r="AI313">
        <v>29</v>
      </c>
      <c r="AJ313">
        <v>190</v>
      </c>
      <c r="AK313">
        <v>169</v>
      </c>
      <c r="AL313">
        <v>5</v>
      </c>
      <c r="AM313">
        <v>176</v>
      </c>
      <c r="AN313" t="s">
        <v>155</v>
      </c>
      <c r="AO313">
        <v>2</v>
      </c>
      <c r="AP313" s="28">
        <v>0.78931712962962963</v>
      </c>
      <c r="AQ313">
        <v>47.158591999999999</v>
      </c>
      <c r="AR313">
        <v>-88.489699999999999</v>
      </c>
      <c r="AS313">
        <v>315.8</v>
      </c>
      <c r="AT313">
        <v>0</v>
      </c>
      <c r="AU313">
        <v>12</v>
      </c>
      <c r="AV313">
        <v>9</v>
      </c>
      <c r="AW313" t="s">
        <v>205</v>
      </c>
      <c r="AX313">
        <v>1.2395</v>
      </c>
      <c r="AY313">
        <v>1.7789999999999999</v>
      </c>
      <c r="AZ313">
        <v>2.1789999999999998</v>
      </c>
      <c r="BA313">
        <v>14.545</v>
      </c>
      <c r="BB313">
        <v>97.05</v>
      </c>
      <c r="BC313">
        <v>6.67</v>
      </c>
      <c r="BD313">
        <v>1.59</v>
      </c>
      <c r="BE313">
        <v>2876.9479999999999</v>
      </c>
      <c r="BF313">
        <v>200.18600000000001</v>
      </c>
      <c r="BG313">
        <v>11.848000000000001</v>
      </c>
      <c r="BH313">
        <v>0.17199999999999999</v>
      </c>
      <c r="BI313">
        <v>12.02</v>
      </c>
      <c r="BJ313">
        <v>9.1639999999999997</v>
      </c>
      <c r="BK313">
        <v>0.13300000000000001</v>
      </c>
      <c r="BL313">
        <v>9.2970000000000006</v>
      </c>
      <c r="BM313">
        <v>12.696199999999999</v>
      </c>
      <c r="BQ313">
        <v>19834.64</v>
      </c>
      <c r="BR313">
        <v>-4.6788000000000003E-2</v>
      </c>
      <c r="BS313">
        <v>-5</v>
      </c>
      <c r="BT313">
        <v>5.0000000000000001E-3</v>
      </c>
      <c r="BU313">
        <v>-1.1433819999999999</v>
      </c>
    </row>
    <row r="314" spans="1:73" x14ac:dyDescent="0.25">
      <c r="A314" s="26">
        <v>43529</v>
      </c>
      <c r="B314" s="27">
        <v>0.58097920138888892</v>
      </c>
      <c r="C314">
        <v>1.93</v>
      </c>
      <c r="D314">
        <v>0.21099999999999999</v>
      </c>
      <c r="E314">
        <v>2110</v>
      </c>
      <c r="F314">
        <v>76</v>
      </c>
      <c r="G314">
        <v>1.1000000000000001</v>
      </c>
      <c r="H314">
        <v>270.8</v>
      </c>
      <c r="J314">
        <v>18.3</v>
      </c>
      <c r="K314">
        <v>0.98429999999999995</v>
      </c>
      <c r="L314">
        <v>1.8997999999999999</v>
      </c>
      <c r="M314">
        <v>0.2077</v>
      </c>
      <c r="N314">
        <v>74.774900000000002</v>
      </c>
      <c r="O314">
        <v>1.0828</v>
      </c>
      <c r="P314">
        <v>75.900000000000006</v>
      </c>
      <c r="Q314">
        <v>57.836100000000002</v>
      </c>
      <c r="R314">
        <v>0.83750000000000002</v>
      </c>
      <c r="S314">
        <v>58.7</v>
      </c>
      <c r="T314">
        <v>270.76760000000002</v>
      </c>
      <c r="W314">
        <v>0</v>
      </c>
      <c r="X314">
        <v>18.0136</v>
      </c>
      <c r="Y314">
        <v>11.5</v>
      </c>
      <c r="Z314">
        <v>859</v>
      </c>
      <c r="AA314">
        <v>841</v>
      </c>
      <c r="AB314">
        <v>872</v>
      </c>
      <c r="AC314">
        <v>92</v>
      </c>
      <c r="AD314">
        <v>12.69</v>
      </c>
      <c r="AE314">
        <v>0.28999999999999998</v>
      </c>
      <c r="AF314">
        <v>978</v>
      </c>
      <c r="AG314">
        <v>-9</v>
      </c>
      <c r="AH314">
        <v>67</v>
      </c>
      <c r="AI314">
        <v>29</v>
      </c>
      <c r="AJ314">
        <v>190</v>
      </c>
      <c r="AK314">
        <v>169</v>
      </c>
      <c r="AL314">
        <v>5.0999999999999996</v>
      </c>
      <c r="AM314">
        <v>176</v>
      </c>
      <c r="AN314" t="s">
        <v>155</v>
      </c>
      <c r="AO314">
        <v>2</v>
      </c>
      <c r="AP314" s="28">
        <v>0.78932870370370367</v>
      </c>
      <c r="AQ314">
        <v>47.158591999999999</v>
      </c>
      <c r="AR314">
        <v>-88.489699999999999</v>
      </c>
      <c r="AS314">
        <v>315.7</v>
      </c>
      <c r="AT314">
        <v>0</v>
      </c>
      <c r="AU314">
        <v>12</v>
      </c>
      <c r="AV314">
        <v>9</v>
      </c>
      <c r="AW314" t="s">
        <v>205</v>
      </c>
      <c r="AX314">
        <v>1.3</v>
      </c>
      <c r="AY314">
        <v>1.9</v>
      </c>
      <c r="AZ314">
        <v>2.2999999999999998</v>
      </c>
      <c r="BA314">
        <v>14.545</v>
      </c>
      <c r="BB314">
        <v>97.03</v>
      </c>
      <c r="BC314">
        <v>6.67</v>
      </c>
      <c r="BD314">
        <v>1.59</v>
      </c>
      <c r="BE314">
        <v>2876.2840000000001</v>
      </c>
      <c r="BF314">
        <v>200.14</v>
      </c>
      <c r="BG314">
        <v>11.855</v>
      </c>
      <c r="BH314">
        <v>0.17199999999999999</v>
      </c>
      <c r="BI314">
        <v>12.026999999999999</v>
      </c>
      <c r="BJ314">
        <v>9.17</v>
      </c>
      <c r="BK314">
        <v>0.13300000000000001</v>
      </c>
      <c r="BL314">
        <v>9.3030000000000008</v>
      </c>
      <c r="BM314">
        <v>12.9238</v>
      </c>
      <c r="BQ314">
        <v>19830.064999999999</v>
      </c>
      <c r="BR314">
        <v>-4.4788000000000001E-2</v>
      </c>
      <c r="BS314">
        <v>-5</v>
      </c>
      <c r="BT314">
        <v>5.0000000000000001E-3</v>
      </c>
      <c r="BU314">
        <v>-1.0945069999999999</v>
      </c>
    </row>
    <row r="315" spans="1:73" x14ac:dyDescent="0.25">
      <c r="A315" s="26">
        <v>43529</v>
      </c>
      <c r="B315" s="27">
        <v>0.58099077546296296</v>
      </c>
      <c r="C315">
        <v>1.93</v>
      </c>
      <c r="D315">
        <v>0.21099999999999999</v>
      </c>
      <c r="E315">
        <v>2110</v>
      </c>
      <c r="F315">
        <v>76</v>
      </c>
      <c r="G315">
        <v>1.1000000000000001</v>
      </c>
      <c r="H315">
        <v>266.3</v>
      </c>
      <c r="J315">
        <v>18.3</v>
      </c>
      <c r="K315">
        <v>0.98429999999999995</v>
      </c>
      <c r="L315">
        <v>1.8997999999999999</v>
      </c>
      <c r="M315">
        <v>0.2077</v>
      </c>
      <c r="N315">
        <v>74.810199999999995</v>
      </c>
      <c r="O315">
        <v>1.0828</v>
      </c>
      <c r="P315">
        <v>75.900000000000006</v>
      </c>
      <c r="Q315">
        <v>57.863399999999999</v>
      </c>
      <c r="R315">
        <v>0.83750000000000002</v>
      </c>
      <c r="S315">
        <v>58.7</v>
      </c>
      <c r="T315">
        <v>266.28339999999997</v>
      </c>
      <c r="W315">
        <v>0</v>
      </c>
      <c r="X315">
        <v>18.013500000000001</v>
      </c>
      <c r="Y315">
        <v>11.4</v>
      </c>
      <c r="Z315">
        <v>859</v>
      </c>
      <c r="AA315">
        <v>842</v>
      </c>
      <c r="AB315">
        <v>872</v>
      </c>
      <c r="AC315">
        <v>92</v>
      </c>
      <c r="AD315">
        <v>12.69</v>
      </c>
      <c r="AE315">
        <v>0.28999999999999998</v>
      </c>
      <c r="AF315">
        <v>978</v>
      </c>
      <c r="AG315">
        <v>-9</v>
      </c>
      <c r="AH315">
        <v>67</v>
      </c>
      <c r="AI315">
        <v>29</v>
      </c>
      <c r="AJ315">
        <v>190</v>
      </c>
      <c r="AK315">
        <v>169</v>
      </c>
      <c r="AL315">
        <v>5</v>
      </c>
      <c r="AM315">
        <v>176</v>
      </c>
      <c r="AN315" t="s">
        <v>155</v>
      </c>
      <c r="AO315">
        <v>2</v>
      </c>
      <c r="AP315" s="28">
        <v>0.78934027777777782</v>
      </c>
      <c r="AQ315">
        <v>47.158591999999999</v>
      </c>
      <c r="AR315">
        <v>-88.489699999999999</v>
      </c>
      <c r="AS315">
        <v>315.7</v>
      </c>
      <c r="AT315">
        <v>0</v>
      </c>
      <c r="AU315">
        <v>12</v>
      </c>
      <c r="AV315">
        <v>9</v>
      </c>
      <c r="AW315" t="s">
        <v>205</v>
      </c>
      <c r="AX315">
        <v>1.3</v>
      </c>
      <c r="AY315">
        <v>1.9</v>
      </c>
      <c r="AZ315">
        <v>2.2999999999999998</v>
      </c>
      <c r="BA315">
        <v>14.545</v>
      </c>
      <c r="BB315">
        <v>97.05</v>
      </c>
      <c r="BC315">
        <v>6.67</v>
      </c>
      <c r="BD315">
        <v>1.59</v>
      </c>
      <c r="BE315">
        <v>2876.9</v>
      </c>
      <c r="BF315">
        <v>200.18299999999999</v>
      </c>
      <c r="BG315">
        <v>11.864000000000001</v>
      </c>
      <c r="BH315">
        <v>0.17199999999999999</v>
      </c>
      <c r="BI315">
        <v>12.035</v>
      </c>
      <c r="BJ315">
        <v>9.1760000000000002</v>
      </c>
      <c r="BK315">
        <v>0.13300000000000001</v>
      </c>
      <c r="BL315">
        <v>9.3089999999999993</v>
      </c>
      <c r="BM315">
        <v>12.7126</v>
      </c>
      <c r="BQ315">
        <v>19834.312000000002</v>
      </c>
      <c r="BR315">
        <v>-4.6424E-2</v>
      </c>
      <c r="BS315">
        <v>-5</v>
      </c>
      <c r="BT315">
        <v>5.0000000000000001E-3</v>
      </c>
      <c r="BU315">
        <v>-1.134487</v>
      </c>
    </row>
    <row r="316" spans="1:73" x14ac:dyDescent="0.25">
      <c r="A316" s="26">
        <v>43529</v>
      </c>
      <c r="B316" s="27">
        <v>0.581002349537037</v>
      </c>
      <c r="C316">
        <v>1.93</v>
      </c>
      <c r="D316">
        <v>0.21099999999999999</v>
      </c>
      <c r="E316">
        <v>2110</v>
      </c>
      <c r="F316">
        <v>76.2</v>
      </c>
      <c r="G316">
        <v>1.1000000000000001</v>
      </c>
      <c r="H316">
        <v>261.10000000000002</v>
      </c>
      <c r="J316">
        <v>18.3</v>
      </c>
      <c r="K316">
        <v>0.98429999999999995</v>
      </c>
      <c r="L316">
        <v>1.8997999999999999</v>
      </c>
      <c r="M316">
        <v>0.2077</v>
      </c>
      <c r="N316">
        <v>74.970299999999995</v>
      </c>
      <c r="O316">
        <v>1.0828</v>
      </c>
      <c r="P316">
        <v>76.099999999999994</v>
      </c>
      <c r="Q316">
        <v>57.987200000000001</v>
      </c>
      <c r="R316">
        <v>0.83750000000000002</v>
      </c>
      <c r="S316">
        <v>58.8</v>
      </c>
      <c r="T316">
        <v>261.09699999999998</v>
      </c>
      <c r="W316">
        <v>0</v>
      </c>
      <c r="X316">
        <v>18.013300000000001</v>
      </c>
      <c r="Y316">
        <v>11.5</v>
      </c>
      <c r="Z316">
        <v>859</v>
      </c>
      <c r="AA316">
        <v>842</v>
      </c>
      <c r="AB316">
        <v>872</v>
      </c>
      <c r="AC316">
        <v>92</v>
      </c>
      <c r="AD316">
        <v>12.69</v>
      </c>
      <c r="AE316">
        <v>0.28999999999999998</v>
      </c>
      <c r="AF316">
        <v>978</v>
      </c>
      <c r="AG316">
        <v>-9</v>
      </c>
      <c r="AH316">
        <v>67</v>
      </c>
      <c r="AI316">
        <v>29</v>
      </c>
      <c r="AJ316">
        <v>190</v>
      </c>
      <c r="AK316">
        <v>168.4</v>
      </c>
      <c r="AL316">
        <v>5</v>
      </c>
      <c r="AM316">
        <v>176</v>
      </c>
      <c r="AN316" t="s">
        <v>155</v>
      </c>
      <c r="AO316">
        <v>2</v>
      </c>
      <c r="AP316" s="28">
        <v>0.78935185185185175</v>
      </c>
      <c r="AQ316">
        <v>47.158591999999999</v>
      </c>
      <c r="AR316">
        <v>-88.489699999999999</v>
      </c>
      <c r="AS316">
        <v>315.60000000000002</v>
      </c>
      <c r="AT316">
        <v>0</v>
      </c>
      <c r="AU316">
        <v>12</v>
      </c>
      <c r="AV316">
        <v>10</v>
      </c>
      <c r="AW316" t="s">
        <v>204</v>
      </c>
      <c r="AX316">
        <v>1.3</v>
      </c>
      <c r="AY316">
        <v>1.9</v>
      </c>
      <c r="AZ316">
        <v>2.2999999999999998</v>
      </c>
      <c r="BA316">
        <v>14.545</v>
      </c>
      <c r="BB316">
        <v>97.07</v>
      </c>
      <c r="BC316">
        <v>6.67</v>
      </c>
      <c r="BD316">
        <v>1.591</v>
      </c>
      <c r="BE316">
        <v>2877.6129999999998</v>
      </c>
      <c r="BF316">
        <v>200.233</v>
      </c>
      <c r="BG316">
        <v>11.891999999999999</v>
      </c>
      <c r="BH316">
        <v>0.17199999999999999</v>
      </c>
      <c r="BI316">
        <v>12.064</v>
      </c>
      <c r="BJ316">
        <v>9.1980000000000004</v>
      </c>
      <c r="BK316">
        <v>0.13300000000000001</v>
      </c>
      <c r="BL316">
        <v>9.3309999999999995</v>
      </c>
      <c r="BM316">
        <v>12.4682</v>
      </c>
      <c r="BQ316">
        <v>19839.225999999999</v>
      </c>
      <c r="BR316">
        <v>-4.4970000000000003E-2</v>
      </c>
      <c r="BS316">
        <v>-5</v>
      </c>
      <c r="BT316">
        <v>5.0000000000000001E-3</v>
      </c>
      <c r="BU316">
        <v>-1.098954</v>
      </c>
    </row>
    <row r="317" spans="1:73" x14ac:dyDescent="0.25">
      <c r="A317" s="26">
        <v>43529</v>
      </c>
      <c r="B317" s="27">
        <v>0.58101392361111104</v>
      </c>
      <c r="C317">
        <v>1.93</v>
      </c>
      <c r="D317">
        <v>0.21099999999999999</v>
      </c>
      <c r="E317">
        <v>2110</v>
      </c>
      <c r="F317">
        <v>76.3</v>
      </c>
      <c r="G317">
        <v>1.1000000000000001</v>
      </c>
      <c r="H317">
        <v>259.2</v>
      </c>
      <c r="J317">
        <v>18.3</v>
      </c>
      <c r="K317">
        <v>0.98429999999999995</v>
      </c>
      <c r="L317">
        <v>1.8997999999999999</v>
      </c>
      <c r="M317">
        <v>0.2077</v>
      </c>
      <c r="N317">
        <v>75.068700000000007</v>
      </c>
      <c r="O317">
        <v>1.0828</v>
      </c>
      <c r="P317">
        <v>76.2</v>
      </c>
      <c r="Q317">
        <v>58.063299999999998</v>
      </c>
      <c r="R317">
        <v>0.83750000000000002</v>
      </c>
      <c r="S317">
        <v>58.9</v>
      </c>
      <c r="T317">
        <v>259.233</v>
      </c>
      <c r="W317">
        <v>0</v>
      </c>
      <c r="X317">
        <v>18.013400000000001</v>
      </c>
      <c r="Y317">
        <v>11.5</v>
      </c>
      <c r="Z317">
        <v>859</v>
      </c>
      <c r="AA317">
        <v>842</v>
      </c>
      <c r="AB317">
        <v>872</v>
      </c>
      <c r="AC317">
        <v>92</v>
      </c>
      <c r="AD317">
        <v>12.69</v>
      </c>
      <c r="AE317">
        <v>0.28999999999999998</v>
      </c>
      <c r="AF317">
        <v>978</v>
      </c>
      <c r="AG317">
        <v>-9</v>
      </c>
      <c r="AH317">
        <v>66.394000000000005</v>
      </c>
      <c r="AI317">
        <v>29</v>
      </c>
      <c r="AJ317">
        <v>190</v>
      </c>
      <c r="AK317">
        <v>168</v>
      </c>
      <c r="AL317">
        <v>5</v>
      </c>
      <c r="AM317">
        <v>176</v>
      </c>
      <c r="AN317" t="s">
        <v>155</v>
      </c>
      <c r="AO317">
        <v>2</v>
      </c>
      <c r="AP317" s="28">
        <v>0.78935185185185175</v>
      </c>
      <c r="AQ317">
        <v>47.158591999999999</v>
      </c>
      <c r="AR317">
        <v>-88.489699999999999</v>
      </c>
      <c r="AS317">
        <v>315.60000000000002</v>
      </c>
      <c r="AT317">
        <v>0</v>
      </c>
      <c r="AU317">
        <v>12</v>
      </c>
      <c r="AV317">
        <v>10</v>
      </c>
      <c r="AW317" t="s">
        <v>204</v>
      </c>
      <c r="AX317">
        <v>1.3394999999999999</v>
      </c>
      <c r="AY317">
        <v>1.9</v>
      </c>
      <c r="AZ317">
        <v>2.2999999999999998</v>
      </c>
      <c r="BA317">
        <v>14.545</v>
      </c>
      <c r="BB317">
        <v>97.08</v>
      </c>
      <c r="BC317">
        <v>6.67</v>
      </c>
      <c r="BD317">
        <v>1.591</v>
      </c>
      <c r="BE317">
        <v>2877.8690000000001</v>
      </c>
      <c r="BF317">
        <v>200.25</v>
      </c>
      <c r="BG317">
        <v>11.909000000000001</v>
      </c>
      <c r="BH317">
        <v>0.17199999999999999</v>
      </c>
      <c r="BI317">
        <v>12.08</v>
      </c>
      <c r="BJ317">
        <v>9.2110000000000003</v>
      </c>
      <c r="BK317">
        <v>0.13300000000000001</v>
      </c>
      <c r="BL317">
        <v>9.3439999999999994</v>
      </c>
      <c r="BM317">
        <v>12.3803</v>
      </c>
      <c r="BQ317">
        <v>19840.991999999998</v>
      </c>
      <c r="BR317">
        <v>-4.4212000000000001E-2</v>
      </c>
      <c r="BS317">
        <v>-5</v>
      </c>
      <c r="BT317">
        <v>5.0000000000000001E-3</v>
      </c>
      <c r="BU317">
        <v>-1.08043</v>
      </c>
    </row>
    <row r="318" spans="1:73" x14ac:dyDescent="0.25">
      <c r="A318" s="26">
        <v>43529</v>
      </c>
      <c r="B318" s="27">
        <v>0.58102549768518519</v>
      </c>
      <c r="C318">
        <v>1.923</v>
      </c>
      <c r="D318">
        <v>0.21099999999999999</v>
      </c>
      <c r="E318">
        <v>2110</v>
      </c>
      <c r="F318">
        <v>76.2</v>
      </c>
      <c r="G318">
        <v>1.1000000000000001</v>
      </c>
      <c r="H318">
        <v>264.7</v>
      </c>
      <c r="J318">
        <v>18.3</v>
      </c>
      <c r="K318">
        <v>0.98440000000000005</v>
      </c>
      <c r="L318">
        <v>1.8931</v>
      </c>
      <c r="M318">
        <v>0.2077</v>
      </c>
      <c r="N318">
        <v>75.0458</v>
      </c>
      <c r="O318">
        <v>1.0828</v>
      </c>
      <c r="P318">
        <v>76.099999999999994</v>
      </c>
      <c r="Q318">
        <v>58.0456</v>
      </c>
      <c r="R318">
        <v>0.83750000000000002</v>
      </c>
      <c r="S318">
        <v>58.9</v>
      </c>
      <c r="T318">
        <v>264.73739999999998</v>
      </c>
      <c r="W318">
        <v>0</v>
      </c>
      <c r="X318">
        <v>18.014399999999998</v>
      </c>
      <c r="Y318">
        <v>11.5</v>
      </c>
      <c r="Z318">
        <v>860</v>
      </c>
      <c r="AA318">
        <v>842</v>
      </c>
      <c r="AB318">
        <v>872</v>
      </c>
      <c r="AC318">
        <v>92</v>
      </c>
      <c r="AD318">
        <v>12.69</v>
      </c>
      <c r="AE318">
        <v>0.28999999999999998</v>
      </c>
      <c r="AF318">
        <v>978</v>
      </c>
      <c r="AG318">
        <v>-9</v>
      </c>
      <c r="AH318">
        <v>66</v>
      </c>
      <c r="AI318">
        <v>29</v>
      </c>
      <c r="AJ318">
        <v>190</v>
      </c>
      <c r="AK318">
        <v>168.6</v>
      </c>
      <c r="AL318">
        <v>5</v>
      </c>
      <c r="AM318">
        <v>176</v>
      </c>
      <c r="AN318" t="s">
        <v>155</v>
      </c>
      <c r="AO318">
        <v>2</v>
      </c>
      <c r="AP318" s="28">
        <v>0.78937500000000005</v>
      </c>
      <c r="AQ318">
        <v>47.158591999999999</v>
      </c>
      <c r="AR318">
        <v>-88.489699999999999</v>
      </c>
      <c r="AS318">
        <v>315.5</v>
      </c>
      <c r="AT318">
        <v>0</v>
      </c>
      <c r="AU318">
        <v>12</v>
      </c>
      <c r="AV318">
        <v>10</v>
      </c>
      <c r="AW318" t="s">
        <v>204</v>
      </c>
      <c r="AX318">
        <v>1.2816179999999999</v>
      </c>
      <c r="AY318">
        <v>1.8210789999999999</v>
      </c>
      <c r="AZ318">
        <v>2.1816179999999998</v>
      </c>
      <c r="BA318">
        <v>14.545</v>
      </c>
      <c r="BB318">
        <v>97.36</v>
      </c>
      <c r="BC318">
        <v>6.69</v>
      </c>
      <c r="BD318">
        <v>1.585</v>
      </c>
      <c r="BE318">
        <v>2876.1570000000002</v>
      </c>
      <c r="BF318">
        <v>200.84700000000001</v>
      </c>
      <c r="BG318">
        <v>11.94</v>
      </c>
      <c r="BH318">
        <v>0.17199999999999999</v>
      </c>
      <c r="BI318">
        <v>12.112</v>
      </c>
      <c r="BJ318">
        <v>9.2349999999999994</v>
      </c>
      <c r="BK318">
        <v>0.13300000000000001</v>
      </c>
      <c r="BL318">
        <v>9.3680000000000003</v>
      </c>
      <c r="BM318">
        <v>12.680099999999999</v>
      </c>
      <c r="BQ318">
        <v>19900.079000000002</v>
      </c>
      <c r="BR318">
        <v>-4.5606000000000001E-2</v>
      </c>
      <c r="BS318">
        <v>-5</v>
      </c>
      <c r="BT318">
        <v>5.0000000000000001E-3</v>
      </c>
      <c r="BU318">
        <v>-1.1144959999999999</v>
      </c>
    </row>
    <row r="319" spans="1:73" x14ac:dyDescent="0.25">
      <c r="A319" s="26">
        <v>43529</v>
      </c>
      <c r="B319" s="27">
        <v>0.58103707175925923</v>
      </c>
      <c r="C319">
        <v>1.915</v>
      </c>
      <c r="D319">
        <v>0.21099999999999999</v>
      </c>
      <c r="E319">
        <v>2110</v>
      </c>
      <c r="F319">
        <v>76.2</v>
      </c>
      <c r="G319">
        <v>1.1000000000000001</v>
      </c>
      <c r="H319">
        <v>280.8</v>
      </c>
      <c r="J319">
        <v>18.3</v>
      </c>
      <c r="K319">
        <v>0.98450000000000004</v>
      </c>
      <c r="L319">
        <v>1.8851</v>
      </c>
      <c r="M319">
        <v>0.2077</v>
      </c>
      <c r="N319">
        <v>75.015199999999993</v>
      </c>
      <c r="O319">
        <v>1.0829</v>
      </c>
      <c r="P319">
        <v>76.099999999999994</v>
      </c>
      <c r="Q319">
        <v>58.021999999999998</v>
      </c>
      <c r="R319">
        <v>0.83760000000000001</v>
      </c>
      <c r="S319">
        <v>58.9</v>
      </c>
      <c r="T319">
        <v>280.75189999999998</v>
      </c>
      <c r="W319">
        <v>0</v>
      </c>
      <c r="X319">
        <v>18.015499999999999</v>
      </c>
      <c r="Y319">
        <v>11.6</v>
      </c>
      <c r="Z319">
        <v>859</v>
      </c>
      <c r="AA319">
        <v>842</v>
      </c>
      <c r="AB319">
        <v>872</v>
      </c>
      <c r="AC319">
        <v>92</v>
      </c>
      <c r="AD319">
        <v>12.69</v>
      </c>
      <c r="AE319">
        <v>0.28999999999999998</v>
      </c>
      <c r="AF319">
        <v>978</v>
      </c>
      <c r="AG319">
        <v>-9</v>
      </c>
      <c r="AH319">
        <v>66</v>
      </c>
      <c r="AI319">
        <v>29</v>
      </c>
      <c r="AJ319">
        <v>190</v>
      </c>
      <c r="AK319">
        <v>169</v>
      </c>
      <c r="AL319">
        <v>5</v>
      </c>
      <c r="AM319">
        <v>176</v>
      </c>
      <c r="AN319" t="s">
        <v>155</v>
      </c>
      <c r="AO319">
        <v>2</v>
      </c>
      <c r="AP319" s="28">
        <v>0.78938657407407409</v>
      </c>
      <c r="AQ319">
        <v>47.158591999999999</v>
      </c>
      <c r="AR319">
        <v>-88.489699999999999</v>
      </c>
      <c r="AS319">
        <v>315.39999999999998</v>
      </c>
      <c r="AT319">
        <v>0</v>
      </c>
      <c r="AU319">
        <v>12</v>
      </c>
      <c r="AV319">
        <v>10</v>
      </c>
      <c r="AW319" t="s">
        <v>204</v>
      </c>
      <c r="AX319">
        <v>1.1000000000000001</v>
      </c>
      <c r="AY319">
        <v>1.7</v>
      </c>
      <c r="AZ319">
        <v>2</v>
      </c>
      <c r="BA319">
        <v>14.545</v>
      </c>
      <c r="BB319">
        <v>97.66</v>
      </c>
      <c r="BC319">
        <v>6.71</v>
      </c>
      <c r="BD319">
        <v>1.579</v>
      </c>
      <c r="BE319">
        <v>2872.7930000000001</v>
      </c>
      <c r="BF319">
        <v>201.47399999999999</v>
      </c>
      <c r="BG319">
        <v>11.972</v>
      </c>
      <c r="BH319">
        <v>0.17299999999999999</v>
      </c>
      <c r="BI319">
        <v>12.144</v>
      </c>
      <c r="BJ319">
        <v>9.26</v>
      </c>
      <c r="BK319">
        <v>0.13400000000000001</v>
      </c>
      <c r="BL319">
        <v>9.3930000000000007</v>
      </c>
      <c r="BM319">
        <v>13.488300000000001</v>
      </c>
      <c r="BQ319">
        <v>19962.236000000001</v>
      </c>
      <c r="BR319">
        <v>-4.3575999999999997E-2</v>
      </c>
      <c r="BS319">
        <v>-5</v>
      </c>
      <c r="BT319">
        <v>5.0000000000000001E-3</v>
      </c>
      <c r="BU319">
        <v>-1.0648880000000001</v>
      </c>
    </row>
    <row r="320" spans="1:73" x14ac:dyDescent="0.25">
      <c r="A320" s="26">
        <v>43529</v>
      </c>
      <c r="B320" s="27">
        <v>0.58104864583333338</v>
      </c>
      <c r="C320">
        <v>1.91</v>
      </c>
      <c r="D320">
        <v>0.21099999999999999</v>
      </c>
      <c r="E320">
        <v>2110</v>
      </c>
      <c r="F320">
        <v>76.099999999999994</v>
      </c>
      <c r="G320">
        <v>1.1000000000000001</v>
      </c>
      <c r="H320">
        <v>280.39999999999998</v>
      </c>
      <c r="J320">
        <v>18.3</v>
      </c>
      <c r="K320">
        <v>0.98450000000000004</v>
      </c>
      <c r="L320">
        <v>1.8803000000000001</v>
      </c>
      <c r="M320">
        <v>0.2077</v>
      </c>
      <c r="N320">
        <v>74.890799999999999</v>
      </c>
      <c r="O320">
        <v>1.0829</v>
      </c>
      <c r="P320">
        <v>76</v>
      </c>
      <c r="Q320">
        <v>57.925699999999999</v>
      </c>
      <c r="R320">
        <v>0.83760000000000001</v>
      </c>
      <c r="S320">
        <v>58.8</v>
      </c>
      <c r="T320">
        <v>280.39999999999998</v>
      </c>
      <c r="W320">
        <v>0</v>
      </c>
      <c r="X320">
        <v>18.015899999999998</v>
      </c>
      <c r="Y320">
        <v>11.5</v>
      </c>
      <c r="Z320">
        <v>860</v>
      </c>
      <c r="AA320">
        <v>842</v>
      </c>
      <c r="AB320">
        <v>872</v>
      </c>
      <c r="AC320">
        <v>92</v>
      </c>
      <c r="AD320">
        <v>12.69</v>
      </c>
      <c r="AE320">
        <v>0.28999999999999998</v>
      </c>
      <c r="AF320">
        <v>978</v>
      </c>
      <c r="AG320">
        <v>-9</v>
      </c>
      <c r="AH320">
        <v>66</v>
      </c>
      <c r="AI320">
        <v>29</v>
      </c>
      <c r="AJ320">
        <v>190</v>
      </c>
      <c r="AK320">
        <v>169</v>
      </c>
      <c r="AL320">
        <v>4.9000000000000004</v>
      </c>
      <c r="AM320">
        <v>176</v>
      </c>
      <c r="AN320" t="s">
        <v>155</v>
      </c>
      <c r="AO320">
        <v>2</v>
      </c>
      <c r="AP320" s="28">
        <v>0.78939814814814813</v>
      </c>
      <c r="AQ320">
        <v>47.158591999999999</v>
      </c>
      <c r="AR320">
        <v>-88.489699999999999</v>
      </c>
      <c r="AS320">
        <v>315.39999999999998</v>
      </c>
      <c r="AT320">
        <v>0</v>
      </c>
      <c r="AU320">
        <v>12</v>
      </c>
      <c r="AV320">
        <v>10</v>
      </c>
      <c r="AW320" t="s">
        <v>204</v>
      </c>
      <c r="AX320">
        <v>1.1000000000000001</v>
      </c>
      <c r="AY320">
        <v>1.7</v>
      </c>
      <c r="AZ320">
        <v>2</v>
      </c>
      <c r="BA320">
        <v>14.545</v>
      </c>
      <c r="BB320">
        <v>97.88</v>
      </c>
      <c r="BC320">
        <v>6.73</v>
      </c>
      <c r="BD320">
        <v>1.577</v>
      </c>
      <c r="BE320">
        <v>2872.1489999999999</v>
      </c>
      <c r="BF320">
        <v>201.94499999999999</v>
      </c>
      <c r="BG320">
        <v>11.978999999999999</v>
      </c>
      <c r="BH320">
        <v>0.17299999999999999</v>
      </c>
      <c r="BI320">
        <v>12.153</v>
      </c>
      <c r="BJ320">
        <v>9.266</v>
      </c>
      <c r="BK320">
        <v>0.13400000000000001</v>
      </c>
      <c r="BL320">
        <v>9.4</v>
      </c>
      <c r="BM320">
        <v>13.502599999999999</v>
      </c>
      <c r="BQ320">
        <v>20008.901000000002</v>
      </c>
      <c r="BR320">
        <v>-4.5636000000000003E-2</v>
      </c>
      <c r="BS320">
        <v>-5</v>
      </c>
      <c r="BT320">
        <v>5.0000000000000001E-3</v>
      </c>
      <c r="BU320">
        <v>-1.1152299999999999</v>
      </c>
    </row>
    <row r="321" spans="1:73" x14ac:dyDescent="0.25">
      <c r="A321" s="26">
        <v>43529</v>
      </c>
      <c r="B321" s="27">
        <v>0.58106021990740742</v>
      </c>
      <c r="C321">
        <v>1.91</v>
      </c>
      <c r="D321">
        <v>0.21049999999999999</v>
      </c>
      <c r="E321">
        <v>2104.771784</v>
      </c>
      <c r="F321">
        <v>75.8</v>
      </c>
      <c r="G321">
        <v>1.1000000000000001</v>
      </c>
      <c r="H321">
        <v>283.89999999999998</v>
      </c>
      <c r="J321">
        <v>18.3</v>
      </c>
      <c r="K321">
        <v>0.98450000000000004</v>
      </c>
      <c r="L321">
        <v>1.8804000000000001</v>
      </c>
      <c r="M321">
        <v>0.2072</v>
      </c>
      <c r="N321">
        <v>74.659400000000005</v>
      </c>
      <c r="O321">
        <v>1.0829</v>
      </c>
      <c r="P321">
        <v>75.7</v>
      </c>
      <c r="Q321">
        <v>57.746699999999997</v>
      </c>
      <c r="R321">
        <v>0.83760000000000001</v>
      </c>
      <c r="S321">
        <v>58.6</v>
      </c>
      <c r="T321">
        <v>283.9212</v>
      </c>
      <c r="W321">
        <v>0</v>
      </c>
      <c r="X321">
        <v>18.015999999999998</v>
      </c>
      <c r="Y321">
        <v>11.5</v>
      </c>
      <c r="Z321">
        <v>859</v>
      </c>
      <c r="AA321">
        <v>841</v>
      </c>
      <c r="AB321">
        <v>872</v>
      </c>
      <c r="AC321">
        <v>92</v>
      </c>
      <c r="AD321">
        <v>12.69</v>
      </c>
      <c r="AE321">
        <v>0.28999999999999998</v>
      </c>
      <c r="AF321">
        <v>978</v>
      </c>
      <c r="AG321">
        <v>-9</v>
      </c>
      <c r="AH321">
        <v>66</v>
      </c>
      <c r="AI321">
        <v>29</v>
      </c>
      <c r="AJ321">
        <v>190</v>
      </c>
      <c r="AK321">
        <v>169</v>
      </c>
      <c r="AL321">
        <v>5</v>
      </c>
      <c r="AM321">
        <v>176</v>
      </c>
      <c r="AN321" t="s">
        <v>155</v>
      </c>
      <c r="AO321">
        <v>2</v>
      </c>
      <c r="AP321" s="28">
        <v>0.78940972222222217</v>
      </c>
      <c r="AQ321">
        <v>47.158591999999999</v>
      </c>
      <c r="AR321">
        <v>-88.489699999999999</v>
      </c>
      <c r="AS321">
        <v>315.3</v>
      </c>
      <c r="AT321">
        <v>0</v>
      </c>
      <c r="AU321">
        <v>12</v>
      </c>
      <c r="AV321">
        <v>10</v>
      </c>
      <c r="AW321" t="s">
        <v>204</v>
      </c>
      <c r="AX321">
        <v>1.1395</v>
      </c>
      <c r="AY321">
        <v>1.7</v>
      </c>
      <c r="AZ321">
        <v>2.0394999999999999</v>
      </c>
      <c r="BA321">
        <v>14.545</v>
      </c>
      <c r="BB321">
        <v>97.89</v>
      </c>
      <c r="BC321">
        <v>6.73</v>
      </c>
      <c r="BD321">
        <v>1.5760000000000001</v>
      </c>
      <c r="BE321">
        <v>2872.373</v>
      </c>
      <c r="BF321">
        <v>201.46</v>
      </c>
      <c r="BG321">
        <v>11.943</v>
      </c>
      <c r="BH321">
        <v>0.17299999999999999</v>
      </c>
      <c r="BI321">
        <v>12.116</v>
      </c>
      <c r="BJ321">
        <v>9.2379999999999995</v>
      </c>
      <c r="BK321">
        <v>0.13400000000000001</v>
      </c>
      <c r="BL321">
        <v>9.3719999999999999</v>
      </c>
      <c r="BM321">
        <v>13.6731</v>
      </c>
      <c r="BQ321">
        <v>20010.468000000001</v>
      </c>
      <c r="BR321">
        <v>-4.6182000000000001E-2</v>
      </c>
      <c r="BS321">
        <v>-5</v>
      </c>
      <c r="BT321">
        <v>5.0000000000000001E-3</v>
      </c>
      <c r="BU321">
        <v>-1.1285719999999999</v>
      </c>
    </row>
    <row r="322" spans="1:73" x14ac:dyDescent="0.25">
      <c r="A322" s="26">
        <v>43529</v>
      </c>
      <c r="B322" s="27">
        <v>0.58107179398148145</v>
      </c>
      <c r="C322">
        <v>1.91</v>
      </c>
      <c r="D322">
        <v>0.21</v>
      </c>
      <c r="E322">
        <v>2100</v>
      </c>
      <c r="F322">
        <v>75.7</v>
      </c>
      <c r="G322">
        <v>1.1000000000000001</v>
      </c>
      <c r="H322">
        <v>287</v>
      </c>
      <c r="J322">
        <v>18.3</v>
      </c>
      <c r="K322">
        <v>0.98450000000000004</v>
      </c>
      <c r="L322">
        <v>1.8804000000000001</v>
      </c>
      <c r="M322">
        <v>0.20669999999999999</v>
      </c>
      <c r="N322">
        <v>74.5625</v>
      </c>
      <c r="O322">
        <v>1.0829</v>
      </c>
      <c r="P322">
        <v>75.599999999999994</v>
      </c>
      <c r="Q322">
        <v>57.671799999999998</v>
      </c>
      <c r="R322">
        <v>0.83760000000000001</v>
      </c>
      <c r="S322">
        <v>58.5</v>
      </c>
      <c r="T322">
        <v>286.96890000000002</v>
      </c>
      <c r="W322">
        <v>0</v>
      </c>
      <c r="X322">
        <v>18.016300000000001</v>
      </c>
      <c r="Y322">
        <v>11.5</v>
      </c>
      <c r="Z322">
        <v>859</v>
      </c>
      <c r="AA322">
        <v>841</v>
      </c>
      <c r="AB322">
        <v>872</v>
      </c>
      <c r="AC322">
        <v>92</v>
      </c>
      <c r="AD322">
        <v>12.69</v>
      </c>
      <c r="AE322">
        <v>0.28999999999999998</v>
      </c>
      <c r="AF322">
        <v>978</v>
      </c>
      <c r="AG322">
        <v>-9</v>
      </c>
      <c r="AH322">
        <v>66</v>
      </c>
      <c r="AI322">
        <v>29</v>
      </c>
      <c r="AJ322">
        <v>190</v>
      </c>
      <c r="AK322">
        <v>169</v>
      </c>
      <c r="AL322">
        <v>5</v>
      </c>
      <c r="AM322">
        <v>176</v>
      </c>
      <c r="AN322" t="s">
        <v>155</v>
      </c>
      <c r="AO322">
        <v>2</v>
      </c>
      <c r="AP322" s="28">
        <v>0.78942129629629632</v>
      </c>
      <c r="AQ322">
        <v>47.158591999999999</v>
      </c>
      <c r="AR322">
        <v>-88.489699999999999</v>
      </c>
      <c r="AS322">
        <v>315.3</v>
      </c>
      <c r="AT322">
        <v>0</v>
      </c>
      <c r="AU322">
        <v>12</v>
      </c>
      <c r="AV322">
        <v>10</v>
      </c>
      <c r="AW322" t="s">
        <v>204</v>
      </c>
      <c r="AX322">
        <v>1.2</v>
      </c>
      <c r="AY322">
        <v>1.7395</v>
      </c>
      <c r="AZ322">
        <v>2.1</v>
      </c>
      <c r="BA322">
        <v>14.545</v>
      </c>
      <c r="BB322">
        <v>97.89</v>
      </c>
      <c r="BC322">
        <v>6.73</v>
      </c>
      <c r="BD322">
        <v>1.575</v>
      </c>
      <c r="BE322">
        <v>2872.6019999999999</v>
      </c>
      <c r="BF322">
        <v>201.02</v>
      </c>
      <c r="BG322">
        <v>11.928000000000001</v>
      </c>
      <c r="BH322">
        <v>0.17299999999999999</v>
      </c>
      <c r="BI322">
        <v>12.102</v>
      </c>
      <c r="BJ322">
        <v>9.2260000000000009</v>
      </c>
      <c r="BK322">
        <v>0.13400000000000001</v>
      </c>
      <c r="BL322">
        <v>9.36</v>
      </c>
      <c r="BM322">
        <v>13.8207</v>
      </c>
      <c r="BQ322">
        <v>20012.057000000001</v>
      </c>
      <c r="BR322">
        <v>-4.3788000000000001E-2</v>
      </c>
      <c r="BS322">
        <v>-5</v>
      </c>
      <c r="BT322">
        <v>5.0000000000000001E-3</v>
      </c>
      <c r="BU322">
        <v>-1.0700689999999999</v>
      </c>
    </row>
    <row r="323" spans="1:73" x14ac:dyDescent="0.25">
      <c r="A323" s="26">
        <v>43529</v>
      </c>
      <c r="B323" s="27">
        <v>0.58108336805555549</v>
      </c>
      <c r="C323">
        <v>1.901</v>
      </c>
      <c r="D323">
        <v>0.21</v>
      </c>
      <c r="E323">
        <v>2100</v>
      </c>
      <c r="F323">
        <v>75.7</v>
      </c>
      <c r="G323">
        <v>1.1000000000000001</v>
      </c>
      <c r="H323">
        <v>282.39999999999998</v>
      </c>
      <c r="J323">
        <v>18.3</v>
      </c>
      <c r="K323">
        <v>0.98460000000000003</v>
      </c>
      <c r="L323">
        <v>1.8721000000000001</v>
      </c>
      <c r="M323">
        <v>0.20680000000000001</v>
      </c>
      <c r="N323">
        <v>74.531000000000006</v>
      </c>
      <c r="O323">
        <v>1.083</v>
      </c>
      <c r="P323">
        <v>75.599999999999994</v>
      </c>
      <c r="Q323">
        <v>57.647399999999998</v>
      </c>
      <c r="R323">
        <v>0.8377</v>
      </c>
      <c r="S323">
        <v>58.5</v>
      </c>
      <c r="T323">
        <v>282.39999999999998</v>
      </c>
      <c r="W323">
        <v>0</v>
      </c>
      <c r="X323">
        <v>18.017399999999999</v>
      </c>
      <c r="Y323">
        <v>11.5</v>
      </c>
      <c r="Z323">
        <v>860</v>
      </c>
      <c r="AA323">
        <v>842</v>
      </c>
      <c r="AB323">
        <v>872</v>
      </c>
      <c r="AC323">
        <v>92</v>
      </c>
      <c r="AD323">
        <v>12.69</v>
      </c>
      <c r="AE323">
        <v>0.28999999999999998</v>
      </c>
      <c r="AF323">
        <v>978</v>
      </c>
      <c r="AG323">
        <v>-9</v>
      </c>
      <c r="AH323">
        <v>65.394000000000005</v>
      </c>
      <c r="AI323">
        <v>29</v>
      </c>
      <c r="AJ323">
        <v>190</v>
      </c>
      <c r="AK323">
        <v>169</v>
      </c>
      <c r="AL323">
        <v>4.9000000000000004</v>
      </c>
      <c r="AM323">
        <v>176</v>
      </c>
      <c r="AN323" t="s">
        <v>155</v>
      </c>
      <c r="AO323">
        <v>2</v>
      </c>
      <c r="AP323" s="28">
        <v>0.78943287037037047</v>
      </c>
      <c r="AQ323">
        <v>47.158591999999999</v>
      </c>
      <c r="AR323">
        <v>-88.489699999999999</v>
      </c>
      <c r="AS323">
        <v>315.2</v>
      </c>
      <c r="AT323">
        <v>0</v>
      </c>
      <c r="AU323">
        <v>12</v>
      </c>
      <c r="AV323">
        <v>10</v>
      </c>
      <c r="AW323" t="s">
        <v>204</v>
      </c>
      <c r="AX323">
        <v>1.1605000000000001</v>
      </c>
      <c r="AY323">
        <v>1.7210000000000001</v>
      </c>
      <c r="AZ323">
        <v>2.0209999999999999</v>
      </c>
      <c r="BA323">
        <v>14.545</v>
      </c>
      <c r="BB323">
        <v>98.3</v>
      </c>
      <c r="BC323">
        <v>6.76</v>
      </c>
      <c r="BD323">
        <v>1.569</v>
      </c>
      <c r="BE323">
        <v>2872.0210000000002</v>
      </c>
      <c r="BF323">
        <v>201.881</v>
      </c>
      <c r="BG323">
        <v>11.974</v>
      </c>
      <c r="BH323">
        <v>0.17399999999999999</v>
      </c>
      <c r="BI323">
        <v>12.148</v>
      </c>
      <c r="BJ323">
        <v>9.2609999999999992</v>
      </c>
      <c r="BK323">
        <v>0.13500000000000001</v>
      </c>
      <c r="BL323">
        <v>9.3960000000000008</v>
      </c>
      <c r="BM323">
        <v>13.658200000000001</v>
      </c>
      <c r="BQ323">
        <v>20097.813999999998</v>
      </c>
      <c r="BR323">
        <v>-4.4817999999999997E-2</v>
      </c>
      <c r="BS323">
        <v>-5</v>
      </c>
      <c r="BT323">
        <v>5.0000000000000001E-3</v>
      </c>
      <c r="BU323">
        <v>-1.09524</v>
      </c>
    </row>
    <row r="324" spans="1:73" x14ac:dyDescent="0.25">
      <c r="A324" s="26">
        <v>43529</v>
      </c>
      <c r="B324" s="27">
        <v>0.58109494212962964</v>
      </c>
      <c r="C324">
        <v>1.907</v>
      </c>
      <c r="D324">
        <v>0.21</v>
      </c>
      <c r="E324">
        <v>2100</v>
      </c>
      <c r="F324">
        <v>75.7</v>
      </c>
      <c r="G324">
        <v>1.1000000000000001</v>
      </c>
      <c r="H324">
        <v>278.10000000000002</v>
      </c>
      <c r="J324">
        <v>18.3</v>
      </c>
      <c r="K324">
        <v>0.98450000000000004</v>
      </c>
      <c r="L324">
        <v>1.8774</v>
      </c>
      <c r="M324">
        <v>0.20669999999999999</v>
      </c>
      <c r="N324">
        <v>74.528199999999998</v>
      </c>
      <c r="O324">
        <v>1.083</v>
      </c>
      <c r="P324">
        <v>75.599999999999994</v>
      </c>
      <c r="Q324">
        <v>57.645200000000003</v>
      </c>
      <c r="R324">
        <v>0.83760000000000001</v>
      </c>
      <c r="S324">
        <v>58.5</v>
      </c>
      <c r="T324">
        <v>278.10969999999998</v>
      </c>
      <c r="W324">
        <v>0</v>
      </c>
      <c r="X324">
        <v>18.0167</v>
      </c>
      <c r="Y324">
        <v>11.5</v>
      </c>
      <c r="Z324">
        <v>859</v>
      </c>
      <c r="AA324">
        <v>842</v>
      </c>
      <c r="AB324">
        <v>872</v>
      </c>
      <c r="AC324">
        <v>92</v>
      </c>
      <c r="AD324">
        <v>12.69</v>
      </c>
      <c r="AE324">
        <v>0.28999999999999998</v>
      </c>
      <c r="AF324">
        <v>978</v>
      </c>
      <c r="AG324">
        <v>-9</v>
      </c>
      <c r="AH324">
        <v>65</v>
      </c>
      <c r="AI324">
        <v>29</v>
      </c>
      <c r="AJ324">
        <v>190</v>
      </c>
      <c r="AK324">
        <v>169</v>
      </c>
      <c r="AL324">
        <v>5</v>
      </c>
      <c r="AM324">
        <v>176</v>
      </c>
      <c r="AN324" t="s">
        <v>155</v>
      </c>
      <c r="AO324">
        <v>2</v>
      </c>
      <c r="AP324" s="28">
        <v>0.78944444444444439</v>
      </c>
      <c r="AQ324">
        <v>47.158591999999999</v>
      </c>
      <c r="AR324">
        <v>-88.489699999999999</v>
      </c>
      <c r="AS324">
        <v>315.10000000000002</v>
      </c>
      <c r="AT324">
        <v>0</v>
      </c>
      <c r="AU324">
        <v>12</v>
      </c>
      <c r="AV324">
        <v>10</v>
      </c>
      <c r="AW324" t="s">
        <v>204</v>
      </c>
      <c r="AX324">
        <v>1.1000000000000001</v>
      </c>
      <c r="AY324">
        <v>1.6</v>
      </c>
      <c r="AZ324">
        <v>1.9</v>
      </c>
      <c r="BA324">
        <v>14.545</v>
      </c>
      <c r="BB324">
        <v>98.07</v>
      </c>
      <c r="BC324">
        <v>6.74</v>
      </c>
      <c r="BD324">
        <v>1.5720000000000001</v>
      </c>
      <c r="BE324">
        <v>2873.3919999999998</v>
      </c>
      <c r="BF324">
        <v>201.4</v>
      </c>
      <c r="BG324">
        <v>11.945</v>
      </c>
      <c r="BH324">
        <v>0.17399999999999999</v>
      </c>
      <c r="BI324">
        <v>12.119</v>
      </c>
      <c r="BJ324">
        <v>9.2390000000000008</v>
      </c>
      <c r="BK324">
        <v>0.13400000000000001</v>
      </c>
      <c r="BL324">
        <v>9.3740000000000006</v>
      </c>
      <c r="BM324">
        <v>13.4191</v>
      </c>
      <c r="BQ324">
        <v>20049.903999999999</v>
      </c>
      <c r="BR324">
        <v>-4.3575999999999997E-2</v>
      </c>
      <c r="BS324">
        <v>-5</v>
      </c>
      <c r="BT324">
        <v>5.0000000000000001E-3</v>
      </c>
      <c r="BU324">
        <v>-1.0648880000000001</v>
      </c>
    </row>
    <row r="325" spans="1:73" x14ac:dyDescent="0.25">
      <c r="A325" s="26">
        <v>43529</v>
      </c>
      <c r="B325" s="27">
        <v>0.58110651620370368</v>
      </c>
      <c r="C325">
        <v>1.905</v>
      </c>
      <c r="D325">
        <v>0.21</v>
      </c>
      <c r="E325">
        <v>2100</v>
      </c>
      <c r="F325">
        <v>75.7</v>
      </c>
      <c r="G325">
        <v>1.1000000000000001</v>
      </c>
      <c r="H325">
        <v>278.7</v>
      </c>
      <c r="J325">
        <v>18.3</v>
      </c>
      <c r="K325">
        <v>0.98450000000000004</v>
      </c>
      <c r="L325">
        <v>1.8754</v>
      </c>
      <c r="M325">
        <v>0.20680000000000001</v>
      </c>
      <c r="N325">
        <v>74.528899999999993</v>
      </c>
      <c r="O325">
        <v>1.083</v>
      </c>
      <c r="P325">
        <v>75.599999999999994</v>
      </c>
      <c r="Q325">
        <v>57.645800000000001</v>
      </c>
      <c r="R325">
        <v>0.8377</v>
      </c>
      <c r="S325">
        <v>58.5</v>
      </c>
      <c r="T325">
        <v>278.72730000000001</v>
      </c>
      <c r="W325">
        <v>0</v>
      </c>
      <c r="X325">
        <v>18.0169</v>
      </c>
      <c r="Y325">
        <v>11.5</v>
      </c>
      <c r="Z325">
        <v>860</v>
      </c>
      <c r="AA325">
        <v>842</v>
      </c>
      <c r="AB325">
        <v>872</v>
      </c>
      <c r="AC325">
        <v>92</v>
      </c>
      <c r="AD325">
        <v>12.69</v>
      </c>
      <c r="AE325">
        <v>0.28999999999999998</v>
      </c>
      <c r="AF325">
        <v>978</v>
      </c>
      <c r="AG325">
        <v>-9</v>
      </c>
      <c r="AH325">
        <v>65</v>
      </c>
      <c r="AI325">
        <v>29</v>
      </c>
      <c r="AJ325">
        <v>190</v>
      </c>
      <c r="AK325">
        <v>169</v>
      </c>
      <c r="AL325">
        <v>4.9000000000000004</v>
      </c>
      <c r="AM325">
        <v>176</v>
      </c>
      <c r="AN325" t="s">
        <v>155</v>
      </c>
      <c r="AO325">
        <v>2</v>
      </c>
      <c r="AP325" s="28">
        <v>0.78945601851851854</v>
      </c>
      <c r="AQ325">
        <v>47.158591999999999</v>
      </c>
      <c r="AR325">
        <v>-88.489699999999999</v>
      </c>
      <c r="AS325">
        <v>315</v>
      </c>
      <c r="AT325">
        <v>0</v>
      </c>
      <c r="AU325">
        <v>12</v>
      </c>
      <c r="AV325">
        <v>10</v>
      </c>
      <c r="AW325" t="s">
        <v>204</v>
      </c>
      <c r="AX325">
        <v>1.1000000000000001</v>
      </c>
      <c r="AY325">
        <v>1.6</v>
      </c>
      <c r="AZ325">
        <v>1.9</v>
      </c>
      <c r="BA325">
        <v>14.545</v>
      </c>
      <c r="BB325">
        <v>98.16</v>
      </c>
      <c r="BC325">
        <v>6.75</v>
      </c>
      <c r="BD325">
        <v>1.571</v>
      </c>
      <c r="BE325">
        <v>2873.0189999999998</v>
      </c>
      <c r="BF325">
        <v>201.58799999999999</v>
      </c>
      <c r="BG325">
        <v>11.956</v>
      </c>
      <c r="BH325">
        <v>0.17399999999999999</v>
      </c>
      <c r="BI325">
        <v>12.13</v>
      </c>
      <c r="BJ325">
        <v>9.2479999999999993</v>
      </c>
      <c r="BK325">
        <v>0.13400000000000001</v>
      </c>
      <c r="BL325">
        <v>9.3819999999999997</v>
      </c>
      <c r="BM325">
        <v>13.4613</v>
      </c>
      <c r="BQ325">
        <v>20068.609</v>
      </c>
      <c r="BR325">
        <v>-4.3818000000000003E-2</v>
      </c>
      <c r="BS325">
        <v>-5</v>
      </c>
      <c r="BT325">
        <v>5.0000000000000001E-3</v>
      </c>
      <c r="BU325">
        <v>-1.070802</v>
      </c>
    </row>
    <row r="326" spans="1:73" x14ac:dyDescent="0.25">
      <c r="A326" s="26">
        <v>43529</v>
      </c>
      <c r="B326" s="27">
        <v>0.58111809027777783</v>
      </c>
      <c r="C326">
        <v>1.897</v>
      </c>
      <c r="D326">
        <v>0.21</v>
      </c>
      <c r="E326">
        <v>2100</v>
      </c>
      <c r="F326">
        <v>75.7</v>
      </c>
      <c r="G326">
        <v>1.1000000000000001</v>
      </c>
      <c r="H326">
        <v>281.3</v>
      </c>
      <c r="J326">
        <v>18.3</v>
      </c>
      <c r="K326">
        <v>0.98460000000000003</v>
      </c>
      <c r="L326">
        <v>1.8674999999999999</v>
      </c>
      <c r="M326">
        <v>0.20680000000000001</v>
      </c>
      <c r="N326">
        <v>74.533100000000005</v>
      </c>
      <c r="O326">
        <v>1.083</v>
      </c>
      <c r="P326">
        <v>75.599999999999994</v>
      </c>
      <c r="Q326">
        <v>57.649099999999997</v>
      </c>
      <c r="R326">
        <v>0.8377</v>
      </c>
      <c r="S326">
        <v>58.5</v>
      </c>
      <c r="T326">
        <v>281.26749999999998</v>
      </c>
      <c r="W326">
        <v>0</v>
      </c>
      <c r="X326">
        <v>18.017900000000001</v>
      </c>
      <c r="Y326">
        <v>11.5</v>
      </c>
      <c r="Z326">
        <v>860</v>
      </c>
      <c r="AA326">
        <v>842</v>
      </c>
      <c r="AB326">
        <v>872</v>
      </c>
      <c r="AC326">
        <v>92</v>
      </c>
      <c r="AD326">
        <v>12.69</v>
      </c>
      <c r="AE326">
        <v>0.28999999999999998</v>
      </c>
      <c r="AF326">
        <v>978</v>
      </c>
      <c r="AG326">
        <v>-9</v>
      </c>
      <c r="AH326">
        <v>65</v>
      </c>
      <c r="AI326">
        <v>29</v>
      </c>
      <c r="AJ326">
        <v>190</v>
      </c>
      <c r="AK326">
        <v>169</v>
      </c>
      <c r="AL326">
        <v>4.9000000000000004</v>
      </c>
      <c r="AM326">
        <v>175.9</v>
      </c>
      <c r="AN326" t="s">
        <v>155</v>
      </c>
      <c r="AO326">
        <v>2</v>
      </c>
      <c r="AP326" s="28">
        <v>0.78946759259259258</v>
      </c>
      <c r="AQ326">
        <v>47.158591999999999</v>
      </c>
      <c r="AR326">
        <v>-88.489699999999999</v>
      </c>
      <c r="AS326">
        <v>314.89999999999998</v>
      </c>
      <c r="AT326">
        <v>0</v>
      </c>
      <c r="AU326">
        <v>12</v>
      </c>
      <c r="AV326">
        <v>10</v>
      </c>
      <c r="AW326" t="s">
        <v>204</v>
      </c>
      <c r="AX326">
        <v>1.1000000000000001</v>
      </c>
      <c r="AY326">
        <v>1.6395</v>
      </c>
      <c r="AZ326">
        <v>1.9395</v>
      </c>
      <c r="BA326">
        <v>14.545</v>
      </c>
      <c r="BB326">
        <v>98.52</v>
      </c>
      <c r="BC326">
        <v>6.77</v>
      </c>
      <c r="BD326">
        <v>1.5660000000000001</v>
      </c>
      <c r="BE326">
        <v>2871.5030000000002</v>
      </c>
      <c r="BF326">
        <v>202.34800000000001</v>
      </c>
      <c r="BG326">
        <v>12.000999999999999</v>
      </c>
      <c r="BH326">
        <v>0.17399999999999999</v>
      </c>
      <c r="BI326">
        <v>12.176</v>
      </c>
      <c r="BJ326">
        <v>9.2829999999999995</v>
      </c>
      <c r="BK326">
        <v>0.13500000000000001</v>
      </c>
      <c r="BL326">
        <v>9.4179999999999993</v>
      </c>
      <c r="BM326">
        <v>13.634399999999999</v>
      </c>
      <c r="BQ326">
        <v>20144.244999999999</v>
      </c>
      <c r="BR326">
        <v>-4.4999999999999998E-2</v>
      </c>
      <c r="BS326">
        <v>-5</v>
      </c>
      <c r="BT326">
        <v>5.0000000000000001E-3</v>
      </c>
      <c r="BU326">
        <v>-1.0996870000000001</v>
      </c>
    </row>
    <row r="327" spans="1:73" x14ac:dyDescent="0.25">
      <c r="A327" s="26">
        <v>43529</v>
      </c>
      <c r="B327" s="27">
        <v>0.58112966435185187</v>
      </c>
      <c r="C327">
        <v>2.149</v>
      </c>
      <c r="D327">
        <v>0.21460000000000001</v>
      </c>
      <c r="E327">
        <v>2145.948136</v>
      </c>
      <c r="F327">
        <v>75.599999999999994</v>
      </c>
      <c r="G327">
        <v>1.1000000000000001</v>
      </c>
      <c r="H327">
        <v>293.89999999999998</v>
      </c>
      <c r="J327">
        <v>18.3</v>
      </c>
      <c r="K327">
        <v>0.98229999999999995</v>
      </c>
      <c r="L327">
        <v>2.1111</v>
      </c>
      <c r="M327">
        <v>0.21079999999999999</v>
      </c>
      <c r="N327">
        <v>74.296499999999995</v>
      </c>
      <c r="O327">
        <v>1.0805</v>
      </c>
      <c r="P327">
        <v>75.400000000000006</v>
      </c>
      <c r="Q327">
        <v>57.466000000000001</v>
      </c>
      <c r="R327">
        <v>0.8357</v>
      </c>
      <c r="S327">
        <v>58.3</v>
      </c>
      <c r="T327">
        <v>293.94439999999997</v>
      </c>
      <c r="W327">
        <v>0</v>
      </c>
      <c r="X327">
        <v>17.9757</v>
      </c>
      <c r="Y327">
        <v>11.5</v>
      </c>
      <c r="Z327">
        <v>859</v>
      </c>
      <c r="AA327">
        <v>841</v>
      </c>
      <c r="AB327">
        <v>872</v>
      </c>
      <c r="AC327">
        <v>92</v>
      </c>
      <c r="AD327">
        <v>12.69</v>
      </c>
      <c r="AE327">
        <v>0.28999999999999998</v>
      </c>
      <c r="AF327">
        <v>978</v>
      </c>
      <c r="AG327">
        <v>-9</v>
      </c>
      <c r="AH327">
        <v>65</v>
      </c>
      <c r="AI327">
        <v>29</v>
      </c>
      <c r="AJ327">
        <v>190</v>
      </c>
      <c r="AK327">
        <v>169</v>
      </c>
      <c r="AL327">
        <v>4.9000000000000004</v>
      </c>
      <c r="AM327">
        <v>175.5</v>
      </c>
      <c r="AN327" t="s">
        <v>155</v>
      </c>
      <c r="AO327">
        <v>2</v>
      </c>
      <c r="AP327" s="28">
        <v>0.78947916666666673</v>
      </c>
      <c r="AQ327">
        <v>47.158591999999999</v>
      </c>
      <c r="AR327">
        <v>-88.489699999999999</v>
      </c>
      <c r="AS327">
        <v>314.8</v>
      </c>
      <c r="AT327">
        <v>0</v>
      </c>
      <c r="AU327">
        <v>12</v>
      </c>
      <c r="AV327">
        <v>10</v>
      </c>
      <c r="AW327" t="s">
        <v>204</v>
      </c>
      <c r="AX327">
        <v>1.1000000000000001</v>
      </c>
      <c r="AY327">
        <v>1.7</v>
      </c>
      <c r="AZ327">
        <v>2</v>
      </c>
      <c r="BA327">
        <v>14.545</v>
      </c>
      <c r="BB327">
        <v>87.99</v>
      </c>
      <c r="BC327">
        <v>6.05</v>
      </c>
      <c r="BD327">
        <v>1.804</v>
      </c>
      <c r="BE327">
        <v>2896.5320000000002</v>
      </c>
      <c r="BF327">
        <v>184.07499999999999</v>
      </c>
      <c r="BG327">
        <v>10.675000000000001</v>
      </c>
      <c r="BH327">
        <v>0.155</v>
      </c>
      <c r="BI327">
        <v>10.83</v>
      </c>
      <c r="BJ327">
        <v>8.2569999999999997</v>
      </c>
      <c r="BK327">
        <v>0.12</v>
      </c>
      <c r="BL327">
        <v>8.3770000000000007</v>
      </c>
      <c r="BM327">
        <v>12.714399999999999</v>
      </c>
      <c r="BQ327">
        <v>17932.782999999999</v>
      </c>
      <c r="BR327">
        <v>-4.3789000000000002E-2</v>
      </c>
      <c r="BS327">
        <v>-5</v>
      </c>
      <c r="BT327">
        <v>5.0000000000000001E-3</v>
      </c>
      <c r="BU327">
        <v>-1.070098</v>
      </c>
    </row>
    <row r="328" spans="1:73" x14ac:dyDescent="0.25">
      <c r="A328" s="26">
        <v>43529</v>
      </c>
      <c r="B328" s="27">
        <v>0.58114123842592591</v>
      </c>
      <c r="C328">
        <v>3.581</v>
      </c>
      <c r="D328">
        <v>0.21540000000000001</v>
      </c>
      <c r="E328">
        <v>2153.5175880000002</v>
      </c>
      <c r="F328">
        <v>96.3</v>
      </c>
      <c r="G328">
        <v>1</v>
      </c>
      <c r="H328">
        <v>304.89999999999998</v>
      </c>
      <c r="J328">
        <v>18.3</v>
      </c>
      <c r="K328">
        <v>0.96970000000000001</v>
      </c>
      <c r="L328">
        <v>3.4727999999999999</v>
      </c>
      <c r="M328">
        <v>0.20880000000000001</v>
      </c>
      <c r="N328">
        <v>93.376000000000005</v>
      </c>
      <c r="O328">
        <v>1.0042</v>
      </c>
      <c r="P328">
        <v>94.4</v>
      </c>
      <c r="Q328">
        <v>72.223399999999998</v>
      </c>
      <c r="R328">
        <v>0.77669999999999995</v>
      </c>
      <c r="S328">
        <v>73</v>
      </c>
      <c r="T328">
        <v>304.88690000000003</v>
      </c>
      <c r="W328">
        <v>0</v>
      </c>
      <c r="X328">
        <v>17.745200000000001</v>
      </c>
      <c r="Y328">
        <v>11.4</v>
      </c>
      <c r="Z328">
        <v>860</v>
      </c>
      <c r="AA328">
        <v>841</v>
      </c>
      <c r="AB328">
        <v>871</v>
      </c>
      <c r="AC328">
        <v>92</v>
      </c>
      <c r="AD328">
        <v>12.69</v>
      </c>
      <c r="AE328">
        <v>0.28999999999999998</v>
      </c>
      <c r="AF328">
        <v>978</v>
      </c>
      <c r="AG328">
        <v>-9</v>
      </c>
      <c r="AH328">
        <v>65</v>
      </c>
      <c r="AI328">
        <v>29</v>
      </c>
      <c r="AJ328">
        <v>190</v>
      </c>
      <c r="AK328">
        <v>169</v>
      </c>
      <c r="AL328">
        <v>4.9000000000000004</v>
      </c>
      <c r="AM328">
        <v>175.2</v>
      </c>
      <c r="AN328" t="s">
        <v>155</v>
      </c>
      <c r="AO328">
        <v>2</v>
      </c>
      <c r="AP328" s="28">
        <v>0.78947916666666673</v>
      </c>
      <c r="AQ328">
        <v>47.158591000000001</v>
      </c>
      <c r="AR328">
        <v>-88.489699000000002</v>
      </c>
      <c r="AS328">
        <v>314.8</v>
      </c>
      <c r="AT328">
        <v>0</v>
      </c>
      <c r="AU328">
        <v>12</v>
      </c>
      <c r="AV328">
        <v>10</v>
      </c>
      <c r="AW328" t="s">
        <v>204</v>
      </c>
      <c r="AX328">
        <v>1.1000000000000001</v>
      </c>
      <c r="AY328">
        <v>1.7</v>
      </c>
      <c r="AZ328">
        <v>2</v>
      </c>
      <c r="BA328">
        <v>14.545</v>
      </c>
      <c r="BB328">
        <v>55.38</v>
      </c>
      <c r="BC328">
        <v>3.81</v>
      </c>
      <c r="BD328">
        <v>3.1269999999999998</v>
      </c>
      <c r="BE328">
        <v>2999.1460000000002</v>
      </c>
      <c r="BF328">
        <v>114.782</v>
      </c>
      <c r="BG328">
        <v>8.4450000000000003</v>
      </c>
      <c r="BH328">
        <v>9.0999999999999998E-2</v>
      </c>
      <c r="BI328">
        <v>8.5359999999999996</v>
      </c>
      <c r="BJ328">
        <v>6.532</v>
      </c>
      <c r="BK328">
        <v>7.0000000000000007E-2</v>
      </c>
      <c r="BL328">
        <v>6.6020000000000003</v>
      </c>
      <c r="BM328">
        <v>8.3010000000000002</v>
      </c>
      <c r="BQ328">
        <v>11142.936</v>
      </c>
      <c r="BR328">
        <v>-4.6634000000000002E-2</v>
      </c>
      <c r="BS328">
        <v>-5</v>
      </c>
      <c r="BT328">
        <v>5.0000000000000001E-3</v>
      </c>
      <c r="BU328">
        <v>-1.13961</v>
      </c>
    </row>
    <row r="329" spans="1:73" x14ac:dyDescent="0.25">
      <c r="A329" s="26">
        <v>43529</v>
      </c>
      <c r="B329" s="27">
        <v>0.58115281249999995</v>
      </c>
      <c r="C329">
        <v>4.6420000000000003</v>
      </c>
      <c r="D329">
        <v>0.2087</v>
      </c>
      <c r="E329">
        <v>2086.8358710000002</v>
      </c>
      <c r="F329">
        <v>191.3</v>
      </c>
      <c r="G329">
        <v>0.7</v>
      </c>
      <c r="H329">
        <v>361.2</v>
      </c>
      <c r="J329">
        <v>17.89</v>
      </c>
      <c r="K329">
        <v>0.96060000000000001</v>
      </c>
      <c r="L329">
        <v>4.4589999999999996</v>
      </c>
      <c r="M329">
        <v>0.20050000000000001</v>
      </c>
      <c r="N329">
        <v>183.73410000000001</v>
      </c>
      <c r="O329">
        <v>0.70809999999999995</v>
      </c>
      <c r="P329">
        <v>184.4</v>
      </c>
      <c r="Q329">
        <v>142.11269999999999</v>
      </c>
      <c r="R329">
        <v>0.54769999999999996</v>
      </c>
      <c r="S329">
        <v>142.69999999999999</v>
      </c>
      <c r="T329">
        <v>361.21359999999999</v>
      </c>
      <c r="W329">
        <v>0</v>
      </c>
      <c r="X329">
        <v>17.1874</v>
      </c>
      <c r="Y329">
        <v>11.5</v>
      </c>
      <c r="Z329">
        <v>859</v>
      </c>
      <c r="AA329">
        <v>841</v>
      </c>
      <c r="AB329">
        <v>871</v>
      </c>
      <c r="AC329">
        <v>92</v>
      </c>
      <c r="AD329">
        <v>12.69</v>
      </c>
      <c r="AE329">
        <v>0.28999999999999998</v>
      </c>
      <c r="AF329">
        <v>978</v>
      </c>
      <c r="AG329">
        <v>-9</v>
      </c>
      <c r="AH329">
        <v>65</v>
      </c>
      <c r="AI329">
        <v>29</v>
      </c>
      <c r="AJ329">
        <v>190</v>
      </c>
      <c r="AK329">
        <v>169</v>
      </c>
      <c r="AL329">
        <v>4.9000000000000004</v>
      </c>
      <c r="AM329">
        <v>175.2</v>
      </c>
      <c r="AN329" t="s">
        <v>155</v>
      </c>
      <c r="AO329">
        <v>2</v>
      </c>
      <c r="AP329" s="28">
        <v>0.78950231481481481</v>
      </c>
      <c r="AQ329">
        <v>47.158589999999997</v>
      </c>
      <c r="AR329">
        <v>-88.489699000000002</v>
      </c>
      <c r="AS329">
        <v>314.8</v>
      </c>
      <c r="AT329">
        <v>0</v>
      </c>
      <c r="AU329">
        <v>12</v>
      </c>
      <c r="AV329">
        <v>10</v>
      </c>
      <c r="AW329" t="s">
        <v>204</v>
      </c>
      <c r="AX329">
        <v>1.1000000000000001</v>
      </c>
      <c r="AY329">
        <v>1.7</v>
      </c>
      <c r="AZ329">
        <v>2</v>
      </c>
      <c r="BA329">
        <v>14.545</v>
      </c>
      <c r="BB329">
        <v>43.58</v>
      </c>
      <c r="BC329">
        <v>3</v>
      </c>
      <c r="BD329">
        <v>4.1040000000000001</v>
      </c>
      <c r="BE329">
        <v>3037.3989999999999</v>
      </c>
      <c r="BF329">
        <v>86.908000000000001</v>
      </c>
      <c r="BG329">
        <v>13.106999999999999</v>
      </c>
      <c r="BH329">
        <v>5.0999999999999997E-2</v>
      </c>
      <c r="BI329">
        <v>13.157</v>
      </c>
      <c r="BJ329">
        <v>10.138</v>
      </c>
      <c r="BK329">
        <v>3.9E-2</v>
      </c>
      <c r="BL329">
        <v>10.177</v>
      </c>
      <c r="BM329">
        <v>7.7571000000000003</v>
      </c>
      <c r="BQ329">
        <v>8512.7960000000003</v>
      </c>
      <c r="BR329">
        <v>9.2803999999999998E-2</v>
      </c>
      <c r="BS329">
        <v>-5</v>
      </c>
      <c r="BT329">
        <v>5.0000000000000001E-3</v>
      </c>
      <c r="BU329">
        <v>2.2678970000000001</v>
      </c>
    </row>
    <row r="330" spans="1:73" x14ac:dyDescent="0.25">
      <c r="A330" s="26">
        <v>43529</v>
      </c>
      <c r="B330" s="27">
        <v>0.5811643865740741</v>
      </c>
      <c r="C330">
        <v>4.6520000000000001</v>
      </c>
      <c r="D330">
        <v>0.21229999999999999</v>
      </c>
      <c r="E330">
        <v>2122.809917</v>
      </c>
      <c r="F330">
        <v>273.8</v>
      </c>
      <c r="G330">
        <v>0.8</v>
      </c>
      <c r="H330">
        <v>416</v>
      </c>
      <c r="J330">
        <v>16.170000000000002</v>
      </c>
      <c r="K330">
        <v>0.96040000000000003</v>
      </c>
      <c r="L330">
        <v>4.4675000000000002</v>
      </c>
      <c r="M330">
        <v>0.2039</v>
      </c>
      <c r="N330">
        <v>262.93150000000003</v>
      </c>
      <c r="O330">
        <v>0.73380000000000001</v>
      </c>
      <c r="P330">
        <v>263.7</v>
      </c>
      <c r="Q330">
        <v>203.36940000000001</v>
      </c>
      <c r="R330">
        <v>0.56759999999999999</v>
      </c>
      <c r="S330">
        <v>203.9</v>
      </c>
      <c r="T330">
        <v>416.01080000000002</v>
      </c>
      <c r="W330">
        <v>0</v>
      </c>
      <c r="X330">
        <v>15.530900000000001</v>
      </c>
      <c r="Y330">
        <v>11.4</v>
      </c>
      <c r="Z330">
        <v>859</v>
      </c>
      <c r="AA330">
        <v>841</v>
      </c>
      <c r="AB330">
        <v>871</v>
      </c>
      <c r="AC330">
        <v>92</v>
      </c>
      <c r="AD330">
        <v>12.69</v>
      </c>
      <c r="AE330">
        <v>0.28999999999999998</v>
      </c>
      <c r="AF330">
        <v>978</v>
      </c>
      <c r="AG330">
        <v>-9</v>
      </c>
      <c r="AH330">
        <v>64.394000000000005</v>
      </c>
      <c r="AI330">
        <v>29</v>
      </c>
      <c r="AJ330">
        <v>190</v>
      </c>
      <c r="AK330">
        <v>169</v>
      </c>
      <c r="AL330">
        <v>4.9000000000000004</v>
      </c>
      <c r="AM330">
        <v>175.6</v>
      </c>
      <c r="AN330" t="s">
        <v>155</v>
      </c>
      <c r="AO330">
        <v>2</v>
      </c>
      <c r="AP330" s="28">
        <v>0.78951388888888896</v>
      </c>
      <c r="AQ330">
        <v>47.158589999999997</v>
      </c>
      <c r="AR330">
        <v>-88.489700999999997</v>
      </c>
      <c r="AS330">
        <v>314.8</v>
      </c>
      <c r="AT330">
        <v>0.2</v>
      </c>
      <c r="AU330">
        <v>12</v>
      </c>
      <c r="AV330">
        <v>10</v>
      </c>
      <c r="AW330" t="s">
        <v>204</v>
      </c>
      <c r="AX330">
        <v>1.1395</v>
      </c>
      <c r="AY330">
        <v>1.7395</v>
      </c>
      <c r="AZ330">
        <v>2.0790000000000002</v>
      </c>
      <c r="BA330">
        <v>14.545</v>
      </c>
      <c r="BB330">
        <v>43.41</v>
      </c>
      <c r="BC330">
        <v>2.98</v>
      </c>
      <c r="BD330">
        <v>4.1219999999999999</v>
      </c>
      <c r="BE330">
        <v>3031.8560000000002</v>
      </c>
      <c r="BF330">
        <v>88.063000000000002</v>
      </c>
      <c r="BG330">
        <v>18.686</v>
      </c>
      <c r="BH330">
        <v>5.1999999999999998E-2</v>
      </c>
      <c r="BI330">
        <v>18.739000000000001</v>
      </c>
      <c r="BJ330">
        <v>14.452999999999999</v>
      </c>
      <c r="BK330">
        <v>0.04</v>
      </c>
      <c r="BL330">
        <v>14.494</v>
      </c>
      <c r="BM330">
        <v>8.9006000000000007</v>
      </c>
      <c r="BQ330">
        <v>7663.7439999999997</v>
      </c>
      <c r="BR330">
        <v>9.2282000000000003E-2</v>
      </c>
      <c r="BS330">
        <v>-5</v>
      </c>
      <c r="BT330">
        <v>5.0000000000000001E-3</v>
      </c>
      <c r="BU330">
        <v>2.2551410000000001</v>
      </c>
    </row>
    <row r="331" spans="1:73" x14ac:dyDescent="0.25">
      <c r="A331" s="26">
        <v>43529</v>
      </c>
      <c r="B331" s="27">
        <v>0.58117596064814814</v>
      </c>
      <c r="C331">
        <v>4.4740000000000002</v>
      </c>
      <c r="D331">
        <v>0.2263</v>
      </c>
      <c r="E331">
        <v>2263.305785</v>
      </c>
      <c r="F331">
        <v>279.8</v>
      </c>
      <c r="G331">
        <v>1.2</v>
      </c>
      <c r="H331">
        <v>465</v>
      </c>
      <c r="J331">
        <v>14.99</v>
      </c>
      <c r="K331">
        <v>0.9617</v>
      </c>
      <c r="L331">
        <v>4.3029999999999999</v>
      </c>
      <c r="M331">
        <v>0.2177</v>
      </c>
      <c r="N331">
        <v>269.06799999999998</v>
      </c>
      <c r="O331">
        <v>1.1578999999999999</v>
      </c>
      <c r="P331">
        <v>270.2</v>
      </c>
      <c r="Q331">
        <v>208.11580000000001</v>
      </c>
      <c r="R331">
        <v>0.89559999999999995</v>
      </c>
      <c r="S331">
        <v>209</v>
      </c>
      <c r="T331">
        <v>464.95330000000001</v>
      </c>
      <c r="W331">
        <v>0</v>
      </c>
      <c r="X331">
        <v>14.4162</v>
      </c>
      <c r="Y331">
        <v>11.5</v>
      </c>
      <c r="Z331">
        <v>859</v>
      </c>
      <c r="AA331">
        <v>841</v>
      </c>
      <c r="AB331">
        <v>871</v>
      </c>
      <c r="AC331">
        <v>92</v>
      </c>
      <c r="AD331">
        <v>12.69</v>
      </c>
      <c r="AE331">
        <v>0.28999999999999998</v>
      </c>
      <c r="AF331">
        <v>978</v>
      </c>
      <c r="AG331">
        <v>-9</v>
      </c>
      <c r="AH331">
        <v>64</v>
      </c>
      <c r="AI331">
        <v>29</v>
      </c>
      <c r="AJ331">
        <v>190</v>
      </c>
      <c r="AK331">
        <v>169</v>
      </c>
      <c r="AL331">
        <v>4.8</v>
      </c>
      <c r="AM331">
        <v>175.9</v>
      </c>
      <c r="AN331" t="s">
        <v>155</v>
      </c>
      <c r="AO331">
        <v>2</v>
      </c>
      <c r="AP331" s="28">
        <v>0.789525462962963</v>
      </c>
      <c r="AQ331">
        <v>47.158583999999998</v>
      </c>
      <c r="AR331">
        <v>-88.489722</v>
      </c>
      <c r="AS331">
        <v>314.89999999999998</v>
      </c>
      <c r="AT331">
        <v>2.2000000000000002</v>
      </c>
      <c r="AU331">
        <v>12</v>
      </c>
      <c r="AV331">
        <v>10</v>
      </c>
      <c r="AW331" t="s">
        <v>204</v>
      </c>
      <c r="AX331">
        <v>1.2395</v>
      </c>
      <c r="AY331">
        <v>1.8</v>
      </c>
      <c r="AZ331">
        <v>2.2000000000000002</v>
      </c>
      <c r="BA331">
        <v>14.545</v>
      </c>
      <c r="BB331">
        <v>44.82</v>
      </c>
      <c r="BC331">
        <v>3.08</v>
      </c>
      <c r="BD331">
        <v>3.9790000000000001</v>
      </c>
      <c r="BE331">
        <v>3014.27</v>
      </c>
      <c r="BF331">
        <v>97.048000000000002</v>
      </c>
      <c r="BG331">
        <v>19.738</v>
      </c>
      <c r="BH331">
        <v>8.5000000000000006E-2</v>
      </c>
      <c r="BI331">
        <v>19.823</v>
      </c>
      <c r="BJ331">
        <v>15.266999999999999</v>
      </c>
      <c r="BK331">
        <v>6.6000000000000003E-2</v>
      </c>
      <c r="BL331">
        <v>15.333</v>
      </c>
      <c r="BM331">
        <v>10.2681</v>
      </c>
      <c r="BQ331">
        <v>7342.777</v>
      </c>
      <c r="BR331">
        <v>1.0939999999999999E-3</v>
      </c>
      <c r="BS331">
        <v>-5</v>
      </c>
      <c r="BT331">
        <v>5.6059999999999999E-3</v>
      </c>
      <c r="BU331">
        <v>2.6734999999999998E-2</v>
      </c>
    </row>
    <row r="332" spans="1:73" x14ac:dyDescent="0.25">
      <c r="A332" s="26">
        <v>43529</v>
      </c>
      <c r="B332" s="27">
        <v>0.58118753472222229</v>
      </c>
      <c r="C332">
        <v>4.2809999999999997</v>
      </c>
      <c r="D332">
        <v>0.23369999999999999</v>
      </c>
      <c r="E332">
        <v>2336.859504</v>
      </c>
      <c r="F332">
        <v>276.60000000000002</v>
      </c>
      <c r="G332">
        <v>1.7</v>
      </c>
      <c r="H332">
        <v>513.6</v>
      </c>
      <c r="J332">
        <v>14.6</v>
      </c>
      <c r="K332">
        <v>0.96330000000000005</v>
      </c>
      <c r="L332">
        <v>4.1235999999999997</v>
      </c>
      <c r="M332">
        <v>0.22509999999999999</v>
      </c>
      <c r="N332">
        <v>266.41890000000001</v>
      </c>
      <c r="O332">
        <v>1.633</v>
      </c>
      <c r="P332">
        <v>268.10000000000002</v>
      </c>
      <c r="Q332">
        <v>206.0668</v>
      </c>
      <c r="R332">
        <v>1.2630999999999999</v>
      </c>
      <c r="S332">
        <v>207.3</v>
      </c>
      <c r="T332">
        <v>513.60580000000004</v>
      </c>
      <c r="W332">
        <v>0</v>
      </c>
      <c r="X332">
        <v>14.063599999999999</v>
      </c>
      <c r="Y332">
        <v>11.5</v>
      </c>
      <c r="Z332">
        <v>859</v>
      </c>
      <c r="AA332">
        <v>841</v>
      </c>
      <c r="AB332">
        <v>870</v>
      </c>
      <c r="AC332">
        <v>92</v>
      </c>
      <c r="AD332">
        <v>12.69</v>
      </c>
      <c r="AE332">
        <v>0.28999999999999998</v>
      </c>
      <c r="AF332">
        <v>978</v>
      </c>
      <c r="AG332">
        <v>-9</v>
      </c>
      <c r="AH332">
        <v>64</v>
      </c>
      <c r="AI332">
        <v>29</v>
      </c>
      <c r="AJ332">
        <v>190.6</v>
      </c>
      <c r="AK332">
        <v>169</v>
      </c>
      <c r="AL332">
        <v>4.8</v>
      </c>
      <c r="AM332">
        <v>175.4</v>
      </c>
      <c r="AN332" t="s">
        <v>155</v>
      </c>
      <c r="AO332">
        <v>2</v>
      </c>
      <c r="AP332" s="28">
        <v>0.78953703703703704</v>
      </c>
      <c r="AQ332">
        <v>47.158580999999998</v>
      </c>
      <c r="AR332">
        <v>-88.489761000000001</v>
      </c>
      <c r="AS332">
        <v>314.8</v>
      </c>
      <c r="AT332">
        <v>4.9000000000000004</v>
      </c>
      <c r="AU332">
        <v>12</v>
      </c>
      <c r="AV332">
        <v>10</v>
      </c>
      <c r="AW332" t="s">
        <v>204</v>
      </c>
      <c r="AX332">
        <v>1.3</v>
      </c>
      <c r="AY332">
        <v>1.8</v>
      </c>
      <c r="AZ332">
        <v>2.2395</v>
      </c>
      <c r="BA332">
        <v>14.545</v>
      </c>
      <c r="BB332">
        <v>46.56</v>
      </c>
      <c r="BC332">
        <v>3.2</v>
      </c>
      <c r="BD332">
        <v>3.8140000000000001</v>
      </c>
      <c r="BE332">
        <v>2999.3049999999998</v>
      </c>
      <c r="BF332">
        <v>104.206</v>
      </c>
      <c r="BG332">
        <v>20.292999999999999</v>
      </c>
      <c r="BH332">
        <v>0.124</v>
      </c>
      <c r="BI332">
        <v>20.417000000000002</v>
      </c>
      <c r="BJ332">
        <v>15.696</v>
      </c>
      <c r="BK332">
        <v>9.6000000000000002E-2</v>
      </c>
      <c r="BL332">
        <v>15.792</v>
      </c>
      <c r="BM332">
        <v>11.777100000000001</v>
      </c>
      <c r="BQ332">
        <v>7437.6450000000004</v>
      </c>
      <c r="BR332">
        <v>-2.9908000000000001E-2</v>
      </c>
      <c r="BS332">
        <v>-5</v>
      </c>
      <c r="BT332">
        <v>5.3940000000000004E-3</v>
      </c>
      <c r="BU332">
        <v>-0.73087599999999997</v>
      </c>
    </row>
    <row r="333" spans="1:73" x14ac:dyDescent="0.25">
      <c r="A333" s="26">
        <v>43529</v>
      </c>
      <c r="B333" s="27">
        <v>0.58119910879629633</v>
      </c>
      <c r="C333">
        <v>4.07</v>
      </c>
      <c r="D333">
        <v>0.23649999999999999</v>
      </c>
      <c r="E333">
        <v>2364.983389</v>
      </c>
      <c r="F333">
        <v>259.3</v>
      </c>
      <c r="G333">
        <v>1.9</v>
      </c>
      <c r="H333">
        <v>551.1</v>
      </c>
      <c r="J333">
        <v>14.6</v>
      </c>
      <c r="K333">
        <v>0.96499999999999997</v>
      </c>
      <c r="L333">
        <v>3.9276</v>
      </c>
      <c r="M333">
        <v>0.22819999999999999</v>
      </c>
      <c r="N333">
        <v>250.26240000000001</v>
      </c>
      <c r="O333">
        <v>1.8334999999999999</v>
      </c>
      <c r="P333">
        <v>252.1</v>
      </c>
      <c r="Q333">
        <v>193.5702</v>
      </c>
      <c r="R333">
        <v>1.4181999999999999</v>
      </c>
      <c r="S333">
        <v>195</v>
      </c>
      <c r="T333">
        <v>551.09230000000002</v>
      </c>
      <c r="W333">
        <v>0</v>
      </c>
      <c r="X333">
        <v>14.0892</v>
      </c>
      <c r="Y333">
        <v>11.4</v>
      </c>
      <c r="Z333">
        <v>859</v>
      </c>
      <c r="AA333">
        <v>842</v>
      </c>
      <c r="AB333">
        <v>870</v>
      </c>
      <c r="AC333">
        <v>92</v>
      </c>
      <c r="AD333">
        <v>12.69</v>
      </c>
      <c r="AE333">
        <v>0.28999999999999998</v>
      </c>
      <c r="AF333">
        <v>978</v>
      </c>
      <c r="AG333">
        <v>-9</v>
      </c>
      <c r="AH333">
        <v>64</v>
      </c>
      <c r="AI333">
        <v>29</v>
      </c>
      <c r="AJ333">
        <v>191</v>
      </c>
      <c r="AK333">
        <v>169</v>
      </c>
      <c r="AL333">
        <v>4.8</v>
      </c>
      <c r="AM333">
        <v>174.7</v>
      </c>
      <c r="AN333" t="s">
        <v>155</v>
      </c>
      <c r="AO333">
        <v>2</v>
      </c>
      <c r="AP333" s="28">
        <v>0.78954861111111108</v>
      </c>
      <c r="AQ333">
        <v>47.158597</v>
      </c>
      <c r="AR333">
        <v>-88.489791999999994</v>
      </c>
      <c r="AS333">
        <v>314.8</v>
      </c>
      <c r="AT333">
        <v>5.7</v>
      </c>
      <c r="AU333">
        <v>12</v>
      </c>
      <c r="AV333">
        <v>10</v>
      </c>
      <c r="AW333" t="s">
        <v>204</v>
      </c>
      <c r="AX333">
        <v>1.2605</v>
      </c>
      <c r="AY333">
        <v>1.7605</v>
      </c>
      <c r="AZ333">
        <v>2.2210000000000001</v>
      </c>
      <c r="BA333">
        <v>14.545</v>
      </c>
      <c r="BB333">
        <v>48.69</v>
      </c>
      <c r="BC333">
        <v>3.35</v>
      </c>
      <c r="BD333">
        <v>3.6259999999999999</v>
      </c>
      <c r="BE333">
        <v>2986.2739999999999</v>
      </c>
      <c r="BF333">
        <v>110.444</v>
      </c>
      <c r="BG333">
        <v>19.927</v>
      </c>
      <c r="BH333">
        <v>0.14599999999999999</v>
      </c>
      <c r="BI333">
        <v>20.073</v>
      </c>
      <c r="BJ333">
        <v>15.413</v>
      </c>
      <c r="BK333">
        <v>0.113</v>
      </c>
      <c r="BL333">
        <v>15.526</v>
      </c>
      <c r="BM333">
        <v>13.2098</v>
      </c>
      <c r="BQ333">
        <v>7789.09</v>
      </c>
      <c r="BR333">
        <v>-4.2453999999999999E-2</v>
      </c>
      <c r="BS333">
        <v>-5</v>
      </c>
      <c r="BT333">
        <v>5.6059999999999999E-3</v>
      </c>
      <c r="BU333">
        <v>-1.037469</v>
      </c>
    </row>
    <row r="334" spans="1:73" x14ac:dyDescent="0.25">
      <c r="A334" s="26">
        <v>43529</v>
      </c>
      <c r="B334" s="27">
        <v>0.58121068287037037</v>
      </c>
      <c r="C334">
        <v>4.07</v>
      </c>
      <c r="D334">
        <v>0.2311</v>
      </c>
      <c r="E334">
        <v>2311.333333</v>
      </c>
      <c r="F334">
        <v>244.4</v>
      </c>
      <c r="G334">
        <v>2</v>
      </c>
      <c r="H334">
        <v>587.29999999999995</v>
      </c>
      <c r="J334">
        <v>14.69</v>
      </c>
      <c r="K334">
        <v>0.96499999999999997</v>
      </c>
      <c r="L334">
        <v>3.9277000000000002</v>
      </c>
      <c r="M334">
        <v>0.22309999999999999</v>
      </c>
      <c r="N334">
        <v>235.81800000000001</v>
      </c>
      <c r="O334">
        <v>1.8946000000000001</v>
      </c>
      <c r="P334">
        <v>237.7</v>
      </c>
      <c r="Q334">
        <v>182.398</v>
      </c>
      <c r="R334">
        <v>1.4654</v>
      </c>
      <c r="S334">
        <v>183.9</v>
      </c>
      <c r="T334">
        <v>587.31669999999997</v>
      </c>
      <c r="W334">
        <v>0</v>
      </c>
      <c r="X334">
        <v>14.181100000000001</v>
      </c>
      <c r="Y334">
        <v>11.5</v>
      </c>
      <c r="Z334">
        <v>859</v>
      </c>
      <c r="AA334">
        <v>841</v>
      </c>
      <c r="AB334">
        <v>870</v>
      </c>
      <c r="AC334">
        <v>92</v>
      </c>
      <c r="AD334">
        <v>12.69</v>
      </c>
      <c r="AE334">
        <v>0.28999999999999998</v>
      </c>
      <c r="AF334">
        <v>978</v>
      </c>
      <c r="AG334">
        <v>-9</v>
      </c>
      <c r="AH334">
        <v>64</v>
      </c>
      <c r="AI334">
        <v>29</v>
      </c>
      <c r="AJ334">
        <v>191</v>
      </c>
      <c r="AK334">
        <v>169</v>
      </c>
      <c r="AL334">
        <v>4.9000000000000004</v>
      </c>
      <c r="AM334">
        <v>174.1</v>
      </c>
      <c r="AN334" t="s">
        <v>155</v>
      </c>
      <c r="AO334">
        <v>2</v>
      </c>
      <c r="AP334" s="28">
        <v>0.78956018518518523</v>
      </c>
      <c r="AQ334">
        <v>47.158617</v>
      </c>
      <c r="AR334">
        <v>-88.489823999999999</v>
      </c>
      <c r="AS334">
        <v>314.8</v>
      </c>
      <c r="AT334">
        <v>6.4</v>
      </c>
      <c r="AU334">
        <v>12</v>
      </c>
      <c r="AV334">
        <v>10</v>
      </c>
      <c r="AW334" t="s">
        <v>204</v>
      </c>
      <c r="AX334">
        <v>1.2</v>
      </c>
      <c r="AY334">
        <v>1.7</v>
      </c>
      <c r="AZ334">
        <v>2.1</v>
      </c>
      <c r="BA334">
        <v>14.545</v>
      </c>
      <c r="BB334">
        <v>48.71</v>
      </c>
      <c r="BC334">
        <v>3.35</v>
      </c>
      <c r="BD334">
        <v>3.6219999999999999</v>
      </c>
      <c r="BE334">
        <v>2987.3890000000001</v>
      </c>
      <c r="BF334">
        <v>107.97799999999999</v>
      </c>
      <c r="BG334">
        <v>18.783000000000001</v>
      </c>
      <c r="BH334">
        <v>0.151</v>
      </c>
      <c r="BI334">
        <v>18.934000000000001</v>
      </c>
      <c r="BJ334">
        <v>14.528</v>
      </c>
      <c r="BK334">
        <v>0.11700000000000001</v>
      </c>
      <c r="BL334">
        <v>14.645</v>
      </c>
      <c r="BM334">
        <v>14.0829</v>
      </c>
      <c r="BQ334">
        <v>7842.5590000000002</v>
      </c>
      <c r="BR334">
        <v>-4.5999999999999999E-2</v>
      </c>
      <c r="BS334">
        <v>-5</v>
      </c>
      <c r="BT334">
        <v>5.3949999999999996E-3</v>
      </c>
      <c r="BU334">
        <v>-1.124125</v>
      </c>
    </row>
    <row r="335" spans="1:73" x14ac:dyDescent="0.25">
      <c r="A335" s="26">
        <v>43529</v>
      </c>
      <c r="B335" s="27">
        <v>0.5812222569444444</v>
      </c>
      <c r="C335">
        <v>4.6849999999999996</v>
      </c>
      <c r="D335">
        <v>0.21759999999999999</v>
      </c>
      <c r="E335">
        <v>2176.4475870000001</v>
      </c>
      <c r="F335">
        <v>253.5</v>
      </c>
      <c r="G335">
        <v>2</v>
      </c>
      <c r="H335">
        <v>583.5</v>
      </c>
      <c r="J335">
        <v>14.95</v>
      </c>
      <c r="K335">
        <v>0.95989999999999998</v>
      </c>
      <c r="L335">
        <v>4.4972000000000003</v>
      </c>
      <c r="M335">
        <v>0.2089</v>
      </c>
      <c r="N335">
        <v>243.38509999999999</v>
      </c>
      <c r="O335">
        <v>1.9198999999999999</v>
      </c>
      <c r="P335">
        <v>245.3</v>
      </c>
      <c r="Q335">
        <v>188.2509</v>
      </c>
      <c r="R335">
        <v>1.4849000000000001</v>
      </c>
      <c r="S335">
        <v>189.7</v>
      </c>
      <c r="T335">
        <v>583.45150000000001</v>
      </c>
      <c r="W335">
        <v>0</v>
      </c>
      <c r="X335">
        <v>14.3507</v>
      </c>
      <c r="Y335">
        <v>11.4</v>
      </c>
      <c r="Z335">
        <v>859</v>
      </c>
      <c r="AA335">
        <v>841</v>
      </c>
      <c r="AB335">
        <v>870</v>
      </c>
      <c r="AC335">
        <v>92</v>
      </c>
      <c r="AD335">
        <v>12.69</v>
      </c>
      <c r="AE335">
        <v>0.28999999999999998</v>
      </c>
      <c r="AF335">
        <v>978</v>
      </c>
      <c r="AG335">
        <v>-9</v>
      </c>
      <c r="AH335">
        <v>64</v>
      </c>
      <c r="AI335">
        <v>29</v>
      </c>
      <c r="AJ335">
        <v>191</v>
      </c>
      <c r="AK335">
        <v>169</v>
      </c>
      <c r="AL335">
        <v>4.9000000000000004</v>
      </c>
      <c r="AM335">
        <v>174.8</v>
      </c>
      <c r="AN335" t="s">
        <v>155</v>
      </c>
      <c r="AO335">
        <v>2</v>
      </c>
      <c r="AP335" s="28">
        <v>0.78957175925925915</v>
      </c>
      <c r="AQ335">
        <v>47.158642999999998</v>
      </c>
      <c r="AR335">
        <v>-88.489846999999997</v>
      </c>
      <c r="AS335">
        <v>314.7</v>
      </c>
      <c r="AT335">
        <v>6.7</v>
      </c>
      <c r="AU335">
        <v>12</v>
      </c>
      <c r="AV335">
        <v>10</v>
      </c>
      <c r="AW335" t="s">
        <v>204</v>
      </c>
      <c r="AX335">
        <v>1.239439</v>
      </c>
      <c r="AY335">
        <v>1.739439</v>
      </c>
      <c r="AZ335">
        <v>2.1788789999999998</v>
      </c>
      <c r="BA335">
        <v>14.545</v>
      </c>
      <c r="BB335">
        <v>42.93</v>
      </c>
      <c r="BC335">
        <v>2.95</v>
      </c>
      <c r="BD335">
        <v>4.1749999999999998</v>
      </c>
      <c r="BE335">
        <v>3018.75</v>
      </c>
      <c r="BF335">
        <v>89.257999999999996</v>
      </c>
      <c r="BG335">
        <v>17.109000000000002</v>
      </c>
      <c r="BH335">
        <v>0.13500000000000001</v>
      </c>
      <c r="BI335">
        <v>17.244</v>
      </c>
      <c r="BJ335">
        <v>13.233000000000001</v>
      </c>
      <c r="BK335">
        <v>0.104</v>
      </c>
      <c r="BL335">
        <v>13.337</v>
      </c>
      <c r="BM335">
        <v>12.3469</v>
      </c>
      <c r="BQ335">
        <v>7004.15</v>
      </c>
      <c r="BR335">
        <v>-4.7211000000000003E-2</v>
      </c>
      <c r="BS335">
        <v>-5</v>
      </c>
      <c r="BT335">
        <v>5.0000000000000001E-3</v>
      </c>
      <c r="BU335">
        <v>-1.153724</v>
      </c>
    </row>
    <row r="336" spans="1:73" x14ac:dyDescent="0.25">
      <c r="A336" s="26">
        <v>43529</v>
      </c>
      <c r="B336" s="27">
        <v>0.58123383101851855</v>
      </c>
      <c r="C336">
        <v>5.0529999999999999</v>
      </c>
      <c r="D336">
        <v>0.2102</v>
      </c>
      <c r="E336">
        <v>2101.5723790000002</v>
      </c>
      <c r="F336">
        <v>303.5</v>
      </c>
      <c r="G336">
        <v>2</v>
      </c>
      <c r="H336">
        <v>548.5</v>
      </c>
      <c r="J336">
        <v>14.9</v>
      </c>
      <c r="K336">
        <v>0.95689999999999997</v>
      </c>
      <c r="L336">
        <v>4.8356000000000003</v>
      </c>
      <c r="M336">
        <v>0.2011</v>
      </c>
      <c r="N336">
        <v>290.37630000000001</v>
      </c>
      <c r="O336">
        <v>1.9137999999999999</v>
      </c>
      <c r="P336">
        <v>292.3</v>
      </c>
      <c r="Q336">
        <v>224.59710000000001</v>
      </c>
      <c r="R336">
        <v>1.4802999999999999</v>
      </c>
      <c r="S336">
        <v>226.1</v>
      </c>
      <c r="T336">
        <v>548.47140000000002</v>
      </c>
      <c r="W336">
        <v>0</v>
      </c>
      <c r="X336">
        <v>14.262499999999999</v>
      </c>
      <c r="Y336">
        <v>11.5</v>
      </c>
      <c r="Z336">
        <v>858</v>
      </c>
      <c r="AA336">
        <v>841</v>
      </c>
      <c r="AB336">
        <v>870</v>
      </c>
      <c r="AC336">
        <v>92</v>
      </c>
      <c r="AD336">
        <v>12.69</v>
      </c>
      <c r="AE336">
        <v>0.28999999999999998</v>
      </c>
      <c r="AF336">
        <v>978</v>
      </c>
      <c r="AG336">
        <v>-9</v>
      </c>
      <c r="AH336">
        <v>64</v>
      </c>
      <c r="AI336">
        <v>29</v>
      </c>
      <c r="AJ336">
        <v>191</v>
      </c>
      <c r="AK336">
        <v>169</v>
      </c>
      <c r="AL336">
        <v>4.9000000000000004</v>
      </c>
      <c r="AM336">
        <v>175.5</v>
      </c>
      <c r="AN336" t="s">
        <v>155</v>
      </c>
      <c r="AO336">
        <v>2</v>
      </c>
      <c r="AP336" s="28">
        <v>0.7895833333333333</v>
      </c>
      <c r="AQ336">
        <v>47.158673</v>
      </c>
      <c r="AR336">
        <v>-88.489859999999993</v>
      </c>
      <c r="AS336">
        <v>314.60000000000002</v>
      </c>
      <c r="AT336">
        <v>6.9</v>
      </c>
      <c r="AU336">
        <v>12</v>
      </c>
      <c r="AV336">
        <v>10</v>
      </c>
      <c r="AW336" t="s">
        <v>204</v>
      </c>
      <c r="AX336">
        <v>1.3</v>
      </c>
      <c r="AY336">
        <v>1.8394999999999999</v>
      </c>
      <c r="AZ336">
        <v>2.2999999999999998</v>
      </c>
      <c r="BA336">
        <v>14.545</v>
      </c>
      <c r="BB336">
        <v>40.11</v>
      </c>
      <c r="BC336">
        <v>2.76</v>
      </c>
      <c r="BD336">
        <v>4.5039999999999996</v>
      </c>
      <c r="BE336">
        <v>3035.7440000000001</v>
      </c>
      <c r="BF336">
        <v>80.352999999999994</v>
      </c>
      <c r="BG336">
        <v>19.09</v>
      </c>
      <c r="BH336">
        <v>0.126</v>
      </c>
      <c r="BI336">
        <v>19.216000000000001</v>
      </c>
      <c r="BJ336">
        <v>14.766</v>
      </c>
      <c r="BK336">
        <v>9.7000000000000003E-2</v>
      </c>
      <c r="BL336">
        <v>14.863</v>
      </c>
      <c r="BM336">
        <v>10.8551</v>
      </c>
      <c r="BQ336">
        <v>6510.3630000000003</v>
      </c>
      <c r="BR336">
        <v>-4.3152000000000003E-2</v>
      </c>
      <c r="BS336">
        <v>-5</v>
      </c>
      <c r="BT336">
        <v>5.0000000000000001E-3</v>
      </c>
      <c r="BU336">
        <v>-1.054527</v>
      </c>
    </row>
    <row r="337" spans="1:73" x14ac:dyDescent="0.25">
      <c r="A337" s="26">
        <v>43529</v>
      </c>
      <c r="B337" s="27">
        <v>0.58124540509259259</v>
      </c>
      <c r="C337">
        <v>5.5659999999999998</v>
      </c>
      <c r="D337">
        <v>0.19939999999999999</v>
      </c>
      <c r="E337">
        <v>1994.29402</v>
      </c>
      <c r="F337">
        <v>356.5</v>
      </c>
      <c r="G337">
        <v>2</v>
      </c>
      <c r="H337">
        <v>561.9</v>
      </c>
      <c r="J337">
        <v>14.41</v>
      </c>
      <c r="K337">
        <v>0.95269999999999999</v>
      </c>
      <c r="L337">
        <v>5.3028000000000004</v>
      </c>
      <c r="M337">
        <v>0.19</v>
      </c>
      <c r="N337">
        <v>339.62650000000002</v>
      </c>
      <c r="O337">
        <v>1.9054</v>
      </c>
      <c r="P337">
        <v>341.5</v>
      </c>
      <c r="Q337">
        <v>262.69060000000002</v>
      </c>
      <c r="R337">
        <v>1.4738</v>
      </c>
      <c r="S337">
        <v>264.2</v>
      </c>
      <c r="T337">
        <v>561.9</v>
      </c>
      <c r="W337">
        <v>0</v>
      </c>
      <c r="X337">
        <v>13.728300000000001</v>
      </c>
      <c r="Y337">
        <v>11.5</v>
      </c>
      <c r="Z337">
        <v>858</v>
      </c>
      <c r="AA337">
        <v>840</v>
      </c>
      <c r="AB337">
        <v>869</v>
      </c>
      <c r="AC337">
        <v>92</v>
      </c>
      <c r="AD337">
        <v>12.69</v>
      </c>
      <c r="AE337">
        <v>0.28999999999999998</v>
      </c>
      <c r="AF337">
        <v>978</v>
      </c>
      <c r="AG337">
        <v>-9</v>
      </c>
      <c r="AH337">
        <v>64</v>
      </c>
      <c r="AI337">
        <v>29</v>
      </c>
      <c r="AJ337">
        <v>191</v>
      </c>
      <c r="AK337">
        <v>169.6</v>
      </c>
      <c r="AL337">
        <v>5</v>
      </c>
      <c r="AM337">
        <v>175.9</v>
      </c>
      <c r="AN337" t="s">
        <v>155</v>
      </c>
      <c r="AO337">
        <v>2</v>
      </c>
      <c r="AP337" s="28">
        <v>0.78959490740740745</v>
      </c>
      <c r="AQ337">
        <v>47.158701999999998</v>
      </c>
      <c r="AR337">
        <v>-88.489868999999999</v>
      </c>
      <c r="AS337">
        <v>314.5</v>
      </c>
      <c r="AT337">
        <v>7</v>
      </c>
      <c r="AU337">
        <v>12</v>
      </c>
      <c r="AV337">
        <v>10</v>
      </c>
      <c r="AW337" t="s">
        <v>204</v>
      </c>
      <c r="AX337">
        <v>1.3</v>
      </c>
      <c r="AY337">
        <v>1.9</v>
      </c>
      <c r="AZ337">
        <v>2.2999999999999998</v>
      </c>
      <c r="BA337">
        <v>14.545</v>
      </c>
      <c r="BB337">
        <v>36.729999999999997</v>
      </c>
      <c r="BC337">
        <v>2.5299999999999998</v>
      </c>
      <c r="BD337">
        <v>4.9660000000000002</v>
      </c>
      <c r="BE337">
        <v>3052.6280000000002</v>
      </c>
      <c r="BF337">
        <v>69.613</v>
      </c>
      <c r="BG337">
        <v>20.474</v>
      </c>
      <c r="BH337">
        <v>0.115</v>
      </c>
      <c r="BI337">
        <v>20.588999999999999</v>
      </c>
      <c r="BJ337">
        <v>15.836</v>
      </c>
      <c r="BK337">
        <v>8.8999999999999996E-2</v>
      </c>
      <c r="BL337">
        <v>15.925000000000001</v>
      </c>
      <c r="BM337">
        <v>10.1976</v>
      </c>
      <c r="BQ337">
        <v>5746.2860000000001</v>
      </c>
      <c r="BR337">
        <v>-3.9393999999999998E-2</v>
      </c>
      <c r="BS337">
        <v>-5</v>
      </c>
      <c r="BT337">
        <v>5.0000000000000001E-3</v>
      </c>
      <c r="BU337">
        <v>-0.96269099999999996</v>
      </c>
    </row>
    <row r="338" spans="1:73" x14ac:dyDescent="0.25">
      <c r="A338" s="26">
        <v>43529</v>
      </c>
      <c r="B338" s="27">
        <v>0.58125697916666663</v>
      </c>
      <c r="C338">
        <v>6.077</v>
      </c>
      <c r="D338">
        <v>0.15859999999999999</v>
      </c>
      <c r="E338">
        <v>1586.078925</v>
      </c>
      <c r="F338">
        <v>457.9</v>
      </c>
      <c r="G338">
        <v>2</v>
      </c>
      <c r="H338">
        <v>545.79999999999995</v>
      </c>
      <c r="J338">
        <v>13.91</v>
      </c>
      <c r="K338">
        <v>0.94879999999999998</v>
      </c>
      <c r="L338">
        <v>5.7657999999999996</v>
      </c>
      <c r="M338">
        <v>0.15049999999999999</v>
      </c>
      <c r="N338">
        <v>434.49610000000001</v>
      </c>
      <c r="O338">
        <v>1.8976</v>
      </c>
      <c r="P338">
        <v>436.4</v>
      </c>
      <c r="Q338">
        <v>336.0693</v>
      </c>
      <c r="R338">
        <v>1.4678</v>
      </c>
      <c r="S338">
        <v>337.5</v>
      </c>
      <c r="T338">
        <v>545.79939999999999</v>
      </c>
      <c r="W338">
        <v>0</v>
      </c>
      <c r="X338">
        <v>13.1973</v>
      </c>
      <c r="Y338">
        <v>11.4</v>
      </c>
      <c r="Z338">
        <v>859</v>
      </c>
      <c r="AA338">
        <v>840</v>
      </c>
      <c r="AB338">
        <v>869</v>
      </c>
      <c r="AC338">
        <v>92</v>
      </c>
      <c r="AD338">
        <v>12.69</v>
      </c>
      <c r="AE338">
        <v>0.28999999999999998</v>
      </c>
      <c r="AF338">
        <v>978</v>
      </c>
      <c r="AG338">
        <v>-9</v>
      </c>
      <c r="AH338">
        <v>63.393999999999998</v>
      </c>
      <c r="AI338">
        <v>29</v>
      </c>
      <c r="AJ338">
        <v>191</v>
      </c>
      <c r="AK338">
        <v>169.4</v>
      </c>
      <c r="AL338">
        <v>5</v>
      </c>
      <c r="AM338">
        <v>175.5</v>
      </c>
      <c r="AN338" t="s">
        <v>155</v>
      </c>
      <c r="AO338">
        <v>2</v>
      </c>
      <c r="AP338" s="28">
        <v>0.78960648148148149</v>
      </c>
      <c r="AQ338">
        <v>47.158729000000001</v>
      </c>
      <c r="AR338">
        <v>-88.489881999999994</v>
      </c>
      <c r="AS338">
        <v>314.5</v>
      </c>
      <c r="AT338">
        <v>7</v>
      </c>
      <c r="AU338">
        <v>12</v>
      </c>
      <c r="AV338">
        <v>10</v>
      </c>
      <c r="AW338" t="s">
        <v>204</v>
      </c>
      <c r="AX338">
        <v>1.3</v>
      </c>
      <c r="AY338">
        <v>1.9</v>
      </c>
      <c r="AZ338">
        <v>2.2999999999999998</v>
      </c>
      <c r="BA338">
        <v>14.545</v>
      </c>
      <c r="BB338">
        <v>34.08</v>
      </c>
      <c r="BC338">
        <v>2.34</v>
      </c>
      <c r="BD338">
        <v>5.3940000000000001</v>
      </c>
      <c r="BE338">
        <v>3083.0659999999998</v>
      </c>
      <c r="BF338">
        <v>51.216999999999999</v>
      </c>
      <c r="BG338">
        <v>24.33</v>
      </c>
      <c r="BH338">
        <v>0.106</v>
      </c>
      <c r="BI338">
        <v>24.437000000000001</v>
      </c>
      <c r="BJ338">
        <v>18.818999999999999</v>
      </c>
      <c r="BK338">
        <v>8.2000000000000003E-2</v>
      </c>
      <c r="BL338">
        <v>18.901</v>
      </c>
      <c r="BM338">
        <v>9.2009000000000007</v>
      </c>
      <c r="BQ338">
        <v>5131.0919999999996</v>
      </c>
      <c r="BR338">
        <v>-4.4454E-2</v>
      </c>
      <c r="BS338">
        <v>-5</v>
      </c>
      <c r="BT338">
        <v>5.0000000000000001E-3</v>
      </c>
      <c r="BU338">
        <v>-1.0863449999999999</v>
      </c>
    </row>
    <row r="339" spans="1:73" x14ac:dyDescent="0.25">
      <c r="A339" s="26">
        <v>43529</v>
      </c>
      <c r="B339" s="27">
        <v>0.58126855324074078</v>
      </c>
      <c r="C339">
        <v>6.0860000000000003</v>
      </c>
      <c r="D339">
        <v>0.12520000000000001</v>
      </c>
      <c r="E339">
        <v>1252.1885520000001</v>
      </c>
      <c r="F339">
        <v>590.79999999999995</v>
      </c>
      <c r="G339">
        <v>2.1</v>
      </c>
      <c r="H339">
        <v>494.8</v>
      </c>
      <c r="J339">
        <v>13.24</v>
      </c>
      <c r="K339">
        <v>0.94910000000000005</v>
      </c>
      <c r="L339">
        <v>5.7755999999999998</v>
      </c>
      <c r="M339">
        <v>0.1188</v>
      </c>
      <c r="N339">
        <v>560.673</v>
      </c>
      <c r="O339">
        <v>2.0205000000000002</v>
      </c>
      <c r="P339">
        <v>562.70000000000005</v>
      </c>
      <c r="Q339">
        <v>433.66329999999999</v>
      </c>
      <c r="R339">
        <v>1.5628</v>
      </c>
      <c r="S339">
        <v>435.2</v>
      </c>
      <c r="T339">
        <v>494.80180000000001</v>
      </c>
      <c r="W339">
        <v>0</v>
      </c>
      <c r="X339">
        <v>12.562900000000001</v>
      </c>
      <c r="Y339">
        <v>11.5</v>
      </c>
      <c r="Z339">
        <v>858</v>
      </c>
      <c r="AA339">
        <v>840</v>
      </c>
      <c r="AB339">
        <v>869</v>
      </c>
      <c r="AC339">
        <v>92</v>
      </c>
      <c r="AD339">
        <v>12.69</v>
      </c>
      <c r="AE339">
        <v>0.28999999999999998</v>
      </c>
      <c r="AF339">
        <v>978</v>
      </c>
      <c r="AG339">
        <v>-9</v>
      </c>
      <c r="AH339">
        <v>63</v>
      </c>
      <c r="AI339">
        <v>29</v>
      </c>
      <c r="AJ339">
        <v>191</v>
      </c>
      <c r="AK339">
        <v>169</v>
      </c>
      <c r="AL339">
        <v>4.9000000000000004</v>
      </c>
      <c r="AM339">
        <v>175.2</v>
      </c>
      <c r="AN339" t="s">
        <v>155</v>
      </c>
      <c r="AO339">
        <v>2</v>
      </c>
      <c r="AP339" s="28">
        <v>0.78961805555555553</v>
      </c>
      <c r="AQ339">
        <v>47.158768000000002</v>
      </c>
      <c r="AR339">
        <v>-88.489874999999998</v>
      </c>
      <c r="AS339">
        <v>314.2</v>
      </c>
      <c r="AT339">
        <v>7.6</v>
      </c>
      <c r="AU339">
        <v>12</v>
      </c>
      <c r="AV339">
        <v>10</v>
      </c>
      <c r="AW339" t="s">
        <v>204</v>
      </c>
      <c r="AX339">
        <v>1.379</v>
      </c>
      <c r="AY339">
        <v>1.9790000000000001</v>
      </c>
      <c r="AZ339">
        <v>2.379</v>
      </c>
      <c r="BA339">
        <v>14.545</v>
      </c>
      <c r="BB339">
        <v>34.25</v>
      </c>
      <c r="BC339">
        <v>2.35</v>
      </c>
      <c r="BD339">
        <v>5.367</v>
      </c>
      <c r="BE339">
        <v>3102.4059999999999</v>
      </c>
      <c r="BF339">
        <v>40.630000000000003</v>
      </c>
      <c r="BG339">
        <v>31.539000000000001</v>
      </c>
      <c r="BH339">
        <v>0.114</v>
      </c>
      <c r="BI339">
        <v>31.652999999999999</v>
      </c>
      <c r="BJ339">
        <v>24.395</v>
      </c>
      <c r="BK339">
        <v>8.7999999999999995E-2</v>
      </c>
      <c r="BL339">
        <v>24.481999999999999</v>
      </c>
      <c r="BM339">
        <v>8.3792000000000009</v>
      </c>
      <c r="BQ339">
        <v>4906.7449999999999</v>
      </c>
      <c r="BR339">
        <v>-4.6182000000000001E-2</v>
      </c>
      <c r="BS339">
        <v>-5</v>
      </c>
      <c r="BT339">
        <v>5.6059999999999999E-3</v>
      </c>
      <c r="BU339">
        <v>-1.1285719999999999</v>
      </c>
    </row>
    <row r="340" spans="1:73" x14ac:dyDescent="0.25">
      <c r="A340" s="26">
        <v>43529</v>
      </c>
      <c r="B340" s="27">
        <v>0.58128012731481482</v>
      </c>
      <c r="C340">
        <v>5.0110000000000001</v>
      </c>
      <c r="D340">
        <v>0.113</v>
      </c>
      <c r="E340">
        <v>1129.7697370000001</v>
      </c>
      <c r="F340">
        <v>673.1</v>
      </c>
      <c r="G340">
        <v>4</v>
      </c>
      <c r="H340">
        <v>445.5</v>
      </c>
      <c r="J340">
        <v>12.61</v>
      </c>
      <c r="K340">
        <v>0.95820000000000005</v>
      </c>
      <c r="L340">
        <v>4.8022</v>
      </c>
      <c r="M340">
        <v>0.10829999999999999</v>
      </c>
      <c r="N340">
        <v>645.01220000000001</v>
      </c>
      <c r="O340">
        <v>3.8050999999999999</v>
      </c>
      <c r="P340">
        <v>648.79999999999995</v>
      </c>
      <c r="Q340">
        <v>498.89710000000002</v>
      </c>
      <c r="R340">
        <v>2.9430999999999998</v>
      </c>
      <c r="S340">
        <v>501.8</v>
      </c>
      <c r="T340">
        <v>445.48719999999997</v>
      </c>
      <c r="W340">
        <v>0</v>
      </c>
      <c r="X340">
        <v>12.083</v>
      </c>
      <c r="Y340">
        <v>11.5</v>
      </c>
      <c r="Z340">
        <v>857</v>
      </c>
      <c r="AA340">
        <v>840</v>
      </c>
      <c r="AB340">
        <v>869</v>
      </c>
      <c r="AC340">
        <v>92</v>
      </c>
      <c r="AD340">
        <v>12.69</v>
      </c>
      <c r="AE340">
        <v>0.28999999999999998</v>
      </c>
      <c r="AF340">
        <v>978</v>
      </c>
      <c r="AG340">
        <v>-9</v>
      </c>
      <c r="AH340">
        <v>63</v>
      </c>
      <c r="AI340">
        <v>29</v>
      </c>
      <c r="AJ340">
        <v>191</v>
      </c>
      <c r="AK340">
        <v>169</v>
      </c>
      <c r="AL340">
        <v>5</v>
      </c>
      <c r="AM340">
        <v>175</v>
      </c>
      <c r="AN340" t="s">
        <v>155</v>
      </c>
      <c r="AO340">
        <v>2</v>
      </c>
      <c r="AP340" s="28">
        <v>0.78962962962962957</v>
      </c>
      <c r="AQ340">
        <v>47.158828999999997</v>
      </c>
      <c r="AR340">
        <v>-88.489840999999998</v>
      </c>
      <c r="AS340">
        <v>313.7</v>
      </c>
      <c r="AT340">
        <v>9.1</v>
      </c>
      <c r="AU340">
        <v>12</v>
      </c>
      <c r="AV340">
        <v>10</v>
      </c>
      <c r="AW340" t="s">
        <v>204</v>
      </c>
      <c r="AX340">
        <v>1.5197499999999999</v>
      </c>
      <c r="AY340">
        <v>1.8827499999999999</v>
      </c>
      <c r="AZ340">
        <v>2.5197500000000002</v>
      </c>
      <c r="BA340">
        <v>14.545</v>
      </c>
      <c r="BB340">
        <v>41.29</v>
      </c>
      <c r="BC340">
        <v>2.84</v>
      </c>
      <c r="BD340">
        <v>4.359</v>
      </c>
      <c r="BE340">
        <v>3098.5340000000001</v>
      </c>
      <c r="BF340">
        <v>44.459000000000003</v>
      </c>
      <c r="BG340">
        <v>43.584000000000003</v>
      </c>
      <c r="BH340">
        <v>0.25700000000000001</v>
      </c>
      <c r="BI340">
        <v>43.841000000000001</v>
      </c>
      <c r="BJ340">
        <v>33.710999999999999</v>
      </c>
      <c r="BK340">
        <v>0.19900000000000001</v>
      </c>
      <c r="BL340">
        <v>33.908999999999999</v>
      </c>
      <c r="BM340">
        <v>9.0619999999999994</v>
      </c>
      <c r="BQ340">
        <v>5668.7939999999999</v>
      </c>
      <c r="BR340">
        <v>-4.6817999999999999E-2</v>
      </c>
      <c r="BS340">
        <v>-5</v>
      </c>
      <c r="BT340">
        <v>6.0000000000000001E-3</v>
      </c>
      <c r="BU340">
        <v>-1.144115</v>
      </c>
    </row>
    <row r="341" spans="1:73" x14ac:dyDescent="0.25">
      <c r="A341" s="26">
        <v>43529</v>
      </c>
      <c r="B341" s="27">
        <v>0.58129170138888886</v>
      </c>
      <c r="C341">
        <v>3.069</v>
      </c>
      <c r="D341">
        <v>0.11559999999999999</v>
      </c>
      <c r="E341">
        <v>1155.9950040000001</v>
      </c>
      <c r="F341">
        <v>588.1</v>
      </c>
      <c r="G341">
        <v>5.4</v>
      </c>
      <c r="H341">
        <v>424.3</v>
      </c>
      <c r="J341">
        <v>12.6</v>
      </c>
      <c r="K341">
        <v>0.97499999999999998</v>
      </c>
      <c r="L341">
        <v>2.9921000000000002</v>
      </c>
      <c r="M341">
        <v>0.11269999999999999</v>
      </c>
      <c r="N341">
        <v>573.37440000000004</v>
      </c>
      <c r="O341">
        <v>5.3118999999999996</v>
      </c>
      <c r="P341">
        <v>578.70000000000005</v>
      </c>
      <c r="Q341">
        <v>443.48739999999998</v>
      </c>
      <c r="R341">
        <v>4.1086</v>
      </c>
      <c r="S341">
        <v>447.6</v>
      </c>
      <c r="T341">
        <v>424.31259999999997</v>
      </c>
      <c r="W341">
        <v>0</v>
      </c>
      <c r="X341">
        <v>12.2852</v>
      </c>
      <c r="Y341">
        <v>11.4</v>
      </c>
      <c r="Z341">
        <v>858</v>
      </c>
      <c r="AA341">
        <v>840</v>
      </c>
      <c r="AB341">
        <v>870</v>
      </c>
      <c r="AC341">
        <v>92</v>
      </c>
      <c r="AD341">
        <v>12.69</v>
      </c>
      <c r="AE341">
        <v>0.28999999999999998</v>
      </c>
      <c r="AF341">
        <v>978</v>
      </c>
      <c r="AG341">
        <v>-9</v>
      </c>
      <c r="AH341">
        <v>63</v>
      </c>
      <c r="AI341">
        <v>29</v>
      </c>
      <c r="AJ341">
        <v>191</v>
      </c>
      <c r="AK341">
        <v>169</v>
      </c>
      <c r="AL341">
        <v>5</v>
      </c>
      <c r="AM341">
        <v>175</v>
      </c>
      <c r="AN341" t="s">
        <v>155</v>
      </c>
      <c r="AO341">
        <v>2</v>
      </c>
      <c r="AP341" s="28">
        <v>0.78962962962962957</v>
      </c>
      <c r="AQ341">
        <v>47.158893999999997</v>
      </c>
      <c r="AR341">
        <v>-88.489811000000003</v>
      </c>
      <c r="AS341">
        <v>313.60000000000002</v>
      </c>
      <c r="AT341">
        <v>10.7</v>
      </c>
      <c r="AU341">
        <v>12</v>
      </c>
      <c r="AV341">
        <v>10</v>
      </c>
      <c r="AW341" t="s">
        <v>204</v>
      </c>
      <c r="AX341">
        <v>1.56975</v>
      </c>
      <c r="AY341">
        <v>1.3327500000000001</v>
      </c>
      <c r="AZ341">
        <v>2.56975</v>
      </c>
      <c r="BA341">
        <v>14.545</v>
      </c>
      <c r="BB341">
        <v>65.55</v>
      </c>
      <c r="BC341">
        <v>4.51</v>
      </c>
      <c r="BD341">
        <v>2.5670000000000002</v>
      </c>
      <c r="BE341">
        <v>3053.76</v>
      </c>
      <c r="BF341">
        <v>73.212000000000003</v>
      </c>
      <c r="BG341">
        <v>61.281999999999996</v>
      </c>
      <c r="BH341">
        <v>0.56799999999999995</v>
      </c>
      <c r="BI341">
        <v>61.848999999999997</v>
      </c>
      <c r="BJ341">
        <v>47.399000000000001</v>
      </c>
      <c r="BK341">
        <v>0.439</v>
      </c>
      <c r="BL341">
        <v>47.838999999999999</v>
      </c>
      <c r="BM341">
        <v>13.6525</v>
      </c>
      <c r="BQ341">
        <v>9116.6730000000007</v>
      </c>
      <c r="BR341">
        <v>-4.9211999999999999E-2</v>
      </c>
      <c r="BS341">
        <v>-5</v>
      </c>
      <c r="BT341">
        <v>6.0000000000000001E-3</v>
      </c>
      <c r="BU341">
        <v>-1.202618</v>
      </c>
    </row>
    <row r="342" spans="1:73" x14ac:dyDescent="0.25">
      <c r="A342" s="26">
        <v>43529</v>
      </c>
      <c r="B342" s="27">
        <v>0.5813032754629629</v>
      </c>
      <c r="C342">
        <v>2.85</v>
      </c>
      <c r="D342">
        <v>0.11890000000000001</v>
      </c>
      <c r="E342">
        <v>1189.300583</v>
      </c>
      <c r="F342">
        <v>440.6</v>
      </c>
      <c r="G342">
        <v>5.9</v>
      </c>
      <c r="H342">
        <v>424.4</v>
      </c>
      <c r="J342">
        <v>13.77</v>
      </c>
      <c r="K342">
        <v>0.97689999999999999</v>
      </c>
      <c r="L342">
        <v>2.7843</v>
      </c>
      <c r="M342">
        <v>0.1162</v>
      </c>
      <c r="N342">
        <v>430.42959999999999</v>
      </c>
      <c r="O342">
        <v>5.7634999999999996</v>
      </c>
      <c r="P342">
        <v>436.2</v>
      </c>
      <c r="Q342">
        <v>332.92399999999998</v>
      </c>
      <c r="R342">
        <v>4.4579000000000004</v>
      </c>
      <c r="S342">
        <v>337.4</v>
      </c>
      <c r="T342">
        <v>424.40609999999998</v>
      </c>
      <c r="W342">
        <v>0</v>
      </c>
      <c r="X342">
        <v>13.4512</v>
      </c>
      <c r="Y342">
        <v>11.5</v>
      </c>
      <c r="Z342">
        <v>858</v>
      </c>
      <c r="AA342">
        <v>840</v>
      </c>
      <c r="AB342">
        <v>870</v>
      </c>
      <c r="AC342">
        <v>92</v>
      </c>
      <c r="AD342">
        <v>12.69</v>
      </c>
      <c r="AE342">
        <v>0.28999999999999998</v>
      </c>
      <c r="AF342">
        <v>978</v>
      </c>
      <c r="AG342">
        <v>-9</v>
      </c>
      <c r="AH342">
        <v>63</v>
      </c>
      <c r="AI342">
        <v>29</v>
      </c>
      <c r="AJ342">
        <v>191</v>
      </c>
      <c r="AK342">
        <v>169</v>
      </c>
      <c r="AL342">
        <v>5</v>
      </c>
      <c r="AM342">
        <v>175</v>
      </c>
      <c r="AN342" t="s">
        <v>155</v>
      </c>
      <c r="AO342">
        <v>2</v>
      </c>
      <c r="AP342" s="28">
        <v>0.78965277777777787</v>
      </c>
      <c r="AQ342">
        <v>47.158974000000001</v>
      </c>
      <c r="AR342">
        <v>-88.489787000000007</v>
      </c>
      <c r="AS342">
        <v>313.5</v>
      </c>
      <c r="AT342">
        <v>13.4</v>
      </c>
      <c r="AU342">
        <v>12</v>
      </c>
      <c r="AV342">
        <v>10</v>
      </c>
      <c r="AW342" t="s">
        <v>204</v>
      </c>
      <c r="AX342">
        <v>1.6</v>
      </c>
      <c r="AY342">
        <v>1.079</v>
      </c>
      <c r="AZ342">
        <v>2.6</v>
      </c>
      <c r="BA342">
        <v>14.545</v>
      </c>
      <c r="BB342">
        <v>70.17</v>
      </c>
      <c r="BC342">
        <v>4.82</v>
      </c>
      <c r="BD342">
        <v>2.3690000000000002</v>
      </c>
      <c r="BE342">
        <v>3041.6750000000002</v>
      </c>
      <c r="BF342">
        <v>80.778999999999996</v>
      </c>
      <c r="BG342">
        <v>49.241999999999997</v>
      </c>
      <c r="BH342">
        <v>0.65900000000000003</v>
      </c>
      <c r="BI342">
        <v>49.901000000000003</v>
      </c>
      <c r="BJ342">
        <v>38.087000000000003</v>
      </c>
      <c r="BK342">
        <v>0.51</v>
      </c>
      <c r="BL342">
        <v>38.597000000000001</v>
      </c>
      <c r="BM342">
        <v>14.6166</v>
      </c>
      <c r="BQ342">
        <v>10684.502</v>
      </c>
      <c r="BR342">
        <v>-4.5758E-2</v>
      </c>
      <c r="BS342">
        <v>-5</v>
      </c>
      <c r="BT342">
        <v>5.3940000000000004E-3</v>
      </c>
      <c r="BU342">
        <v>-1.1182110000000001</v>
      </c>
    </row>
    <row r="343" spans="1:73" x14ac:dyDescent="0.25">
      <c r="A343" s="26">
        <v>43529</v>
      </c>
      <c r="B343" s="27">
        <v>0.58131484953703705</v>
      </c>
      <c r="C343">
        <v>3.2170000000000001</v>
      </c>
      <c r="D343">
        <v>0.15110000000000001</v>
      </c>
      <c r="E343">
        <v>1510.9836069999999</v>
      </c>
      <c r="F343">
        <v>342.1</v>
      </c>
      <c r="G343">
        <v>5.8</v>
      </c>
      <c r="H343">
        <v>403.8</v>
      </c>
      <c r="J343">
        <v>15.76</v>
      </c>
      <c r="K343">
        <v>0.97340000000000004</v>
      </c>
      <c r="L343">
        <v>3.1315</v>
      </c>
      <c r="M343">
        <v>0.14710000000000001</v>
      </c>
      <c r="N343">
        <v>333.01830000000001</v>
      </c>
      <c r="O343">
        <v>5.6456</v>
      </c>
      <c r="P343">
        <v>338.7</v>
      </c>
      <c r="Q343">
        <v>257.57940000000002</v>
      </c>
      <c r="R343">
        <v>4.3666999999999998</v>
      </c>
      <c r="S343">
        <v>261.89999999999998</v>
      </c>
      <c r="T343">
        <v>403.83179999999999</v>
      </c>
      <c r="W343">
        <v>0</v>
      </c>
      <c r="X343">
        <v>15.3408</v>
      </c>
      <c r="Y343">
        <v>11.5</v>
      </c>
      <c r="Z343">
        <v>858</v>
      </c>
      <c r="AA343">
        <v>841</v>
      </c>
      <c r="AB343">
        <v>870</v>
      </c>
      <c r="AC343">
        <v>92</v>
      </c>
      <c r="AD343">
        <v>12.69</v>
      </c>
      <c r="AE343">
        <v>0.28999999999999998</v>
      </c>
      <c r="AF343">
        <v>978</v>
      </c>
      <c r="AG343">
        <v>-9</v>
      </c>
      <c r="AH343">
        <v>63</v>
      </c>
      <c r="AI343">
        <v>29</v>
      </c>
      <c r="AJ343">
        <v>191</v>
      </c>
      <c r="AK343">
        <v>169</v>
      </c>
      <c r="AL343">
        <v>5</v>
      </c>
      <c r="AM343">
        <v>175.3</v>
      </c>
      <c r="AN343" t="s">
        <v>155</v>
      </c>
      <c r="AO343">
        <v>2</v>
      </c>
      <c r="AP343" s="28">
        <v>0.7896643518518518</v>
      </c>
      <c r="AQ343">
        <v>47.159063000000003</v>
      </c>
      <c r="AR343">
        <v>-88.489772000000002</v>
      </c>
      <c r="AS343">
        <v>313.3</v>
      </c>
      <c r="AT343">
        <v>16.2</v>
      </c>
      <c r="AU343">
        <v>12</v>
      </c>
      <c r="AV343">
        <v>10</v>
      </c>
      <c r="AW343" t="s">
        <v>204</v>
      </c>
      <c r="AX343">
        <v>1.6395</v>
      </c>
      <c r="AY343">
        <v>1.2789999999999999</v>
      </c>
      <c r="AZ343">
        <v>2.6789999999999998</v>
      </c>
      <c r="BA343">
        <v>14.545</v>
      </c>
      <c r="BB343">
        <v>62.09</v>
      </c>
      <c r="BC343">
        <v>4.2699999999999996</v>
      </c>
      <c r="BD343">
        <v>2.7349999999999999</v>
      </c>
      <c r="BE343">
        <v>3028.654</v>
      </c>
      <c r="BF343">
        <v>90.534999999999997</v>
      </c>
      <c r="BG343">
        <v>33.728999999999999</v>
      </c>
      <c r="BH343">
        <v>0.57199999999999995</v>
      </c>
      <c r="BI343">
        <v>34.301000000000002</v>
      </c>
      <c r="BJ343">
        <v>26.088000000000001</v>
      </c>
      <c r="BK343">
        <v>0.442</v>
      </c>
      <c r="BL343">
        <v>26.530999999999999</v>
      </c>
      <c r="BM343">
        <v>12.3131</v>
      </c>
      <c r="BQ343">
        <v>10788.069</v>
      </c>
      <c r="BR343">
        <v>-4.3604999999999998E-2</v>
      </c>
      <c r="BS343">
        <v>-5</v>
      </c>
      <c r="BT343">
        <v>5.0000000000000001E-3</v>
      </c>
      <c r="BU343">
        <v>-1.065607</v>
      </c>
    </row>
    <row r="344" spans="1:73" x14ac:dyDescent="0.25">
      <c r="A344" s="26">
        <v>43529</v>
      </c>
      <c r="B344" s="27">
        <v>0.58132642361111109</v>
      </c>
      <c r="C344">
        <v>3.1720000000000002</v>
      </c>
      <c r="D344">
        <v>0.15770000000000001</v>
      </c>
      <c r="E344">
        <v>1576.7768599999999</v>
      </c>
      <c r="F344">
        <v>318.5</v>
      </c>
      <c r="G344">
        <v>5.3</v>
      </c>
      <c r="H344">
        <v>370</v>
      </c>
      <c r="J344">
        <v>16.5</v>
      </c>
      <c r="K344">
        <v>0.9738</v>
      </c>
      <c r="L344">
        <v>3.0886999999999998</v>
      </c>
      <c r="M344">
        <v>0.1535</v>
      </c>
      <c r="N344">
        <v>310.17590000000001</v>
      </c>
      <c r="O344">
        <v>5.1703999999999999</v>
      </c>
      <c r="P344">
        <v>315.3</v>
      </c>
      <c r="Q344">
        <v>239.91149999999999</v>
      </c>
      <c r="R344">
        <v>3.9990999999999999</v>
      </c>
      <c r="S344">
        <v>243.9</v>
      </c>
      <c r="T344">
        <v>369.99299999999999</v>
      </c>
      <c r="W344">
        <v>0</v>
      </c>
      <c r="X344">
        <v>16.062799999999999</v>
      </c>
      <c r="Y344">
        <v>11.6</v>
      </c>
      <c r="Z344">
        <v>857</v>
      </c>
      <c r="AA344">
        <v>841</v>
      </c>
      <c r="AB344">
        <v>870</v>
      </c>
      <c r="AC344">
        <v>92</v>
      </c>
      <c r="AD344">
        <v>12.69</v>
      </c>
      <c r="AE344">
        <v>0.28999999999999998</v>
      </c>
      <c r="AF344">
        <v>978</v>
      </c>
      <c r="AG344">
        <v>-9</v>
      </c>
      <c r="AH344">
        <v>63</v>
      </c>
      <c r="AI344">
        <v>29</v>
      </c>
      <c r="AJ344">
        <v>191</v>
      </c>
      <c r="AK344">
        <v>169</v>
      </c>
      <c r="AL344">
        <v>5.0999999999999996</v>
      </c>
      <c r="AM344">
        <v>175.6</v>
      </c>
      <c r="AN344" t="s">
        <v>155</v>
      </c>
      <c r="AO344">
        <v>2</v>
      </c>
      <c r="AP344" s="28">
        <v>0.78967592592592595</v>
      </c>
      <c r="AQ344">
        <v>47.159118999999997</v>
      </c>
      <c r="AR344">
        <v>-88.489757999999995</v>
      </c>
      <c r="AS344">
        <v>313.10000000000002</v>
      </c>
      <c r="AT344">
        <v>15</v>
      </c>
      <c r="AU344">
        <v>12</v>
      </c>
      <c r="AV344">
        <v>10</v>
      </c>
      <c r="AW344" t="s">
        <v>204</v>
      </c>
      <c r="AX344">
        <v>1.7395</v>
      </c>
      <c r="AY344">
        <v>1.4790000000000001</v>
      </c>
      <c r="AZ344">
        <v>2.8395000000000001</v>
      </c>
      <c r="BA344">
        <v>14.545</v>
      </c>
      <c r="BB344">
        <v>62.85</v>
      </c>
      <c r="BC344">
        <v>4.32</v>
      </c>
      <c r="BD344">
        <v>2.694</v>
      </c>
      <c r="BE344">
        <v>3023.8870000000002</v>
      </c>
      <c r="BF344">
        <v>95.673000000000002</v>
      </c>
      <c r="BG344">
        <v>31.8</v>
      </c>
      <c r="BH344">
        <v>0.53</v>
      </c>
      <c r="BI344">
        <v>32.33</v>
      </c>
      <c r="BJ344">
        <v>24.597000000000001</v>
      </c>
      <c r="BK344">
        <v>0.41</v>
      </c>
      <c r="BL344">
        <v>25.007000000000001</v>
      </c>
      <c r="BM344">
        <v>11.419600000000001</v>
      </c>
      <c r="BQ344">
        <v>11434.18</v>
      </c>
      <c r="BR344">
        <v>-4.0972000000000001E-2</v>
      </c>
      <c r="BS344">
        <v>-5</v>
      </c>
      <c r="BT344">
        <v>5.0000000000000001E-3</v>
      </c>
      <c r="BU344">
        <v>-1.0012529999999999</v>
      </c>
    </row>
    <row r="345" spans="1:73" x14ac:dyDescent="0.25">
      <c r="A345" s="26">
        <v>43529</v>
      </c>
      <c r="B345" s="27">
        <v>0.58133799768518524</v>
      </c>
      <c r="C345">
        <v>2.391</v>
      </c>
      <c r="D345">
        <v>0.1459</v>
      </c>
      <c r="E345">
        <v>1459.406919</v>
      </c>
      <c r="F345">
        <v>293.89999999999998</v>
      </c>
      <c r="G345">
        <v>4.9000000000000004</v>
      </c>
      <c r="H345">
        <v>350.3</v>
      </c>
      <c r="J345">
        <v>16.350000000000001</v>
      </c>
      <c r="K345">
        <v>0.98080000000000001</v>
      </c>
      <c r="L345">
        <v>2.3449</v>
      </c>
      <c r="M345">
        <v>0.1431</v>
      </c>
      <c r="N345">
        <v>288.25279999999998</v>
      </c>
      <c r="O345">
        <v>4.8411</v>
      </c>
      <c r="P345">
        <v>293.10000000000002</v>
      </c>
      <c r="Q345">
        <v>222.9547</v>
      </c>
      <c r="R345">
        <v>3.7444000000000002</v>
      </c>
      <c r="S345">
        <v>226.7</v>
      </c>
      <c r="T345">
        <v>350.34339999999997</v>
      </c>
      <c r="W345">
        <v>0</v>
      </c>
      <c r="X345">
        <v>16.035900000000002</v>
      </c>
      <c r="Y345">
        <v>11.6</v>
      </c>
      <c r="Z345">
        <v>857</v>
      </c>
      <c r="AA345">
        <v>840</v>
      </c>
      <c r="AB345">
        <v>871</v>
      </c>
      <c r="AC345">
        <v>92</v>
      </c>
      <c r="AD345">
        <v>12.69</v>
      </c>
      <c r="AE345">
        <v>0.28999999999999998</v>
      </c>
      <c r="AF345">
        <v>978</v>
      </c>
      <c r="AG345">
        <v>-9</v>
      </c>
      <c r="AH345">
        <v>63</v>
      </c>
      <c r="AI345">
        <v>29</v>
      </c>
      <c r="AJ345">
        <v>191</v>
      </c>
      <c r="AK345">
        <v>169.6</v>
      </c>
      <c r="AL345">
        <v>5.0999999999999996</v>
      </c>
      <c r="AM345">
        <v>176</v>
      </c>
      <c r="AN345" t="s">
        <v>155</v>
      </c>
      <c r="AO345">
        <v>2</v>
      </c>
      <c r="AP345" s="28">
        <v>0.78968749999999999</v>
      </c>
      <c r="AQ345">
        <v>47.15916</v>
      </c>
      <c r="AR345">
        <v>-88.489748000000006</v>
      </c>
      <c r="AS345">
        <v>312.89999999999998</v>
      </c>
      <c r="AT345">
        <v>12.5</v>
      </c>
      <c r="AU345">
        <v>12</v>
      </c>
      <c r="AV345">
        <v>10</v>
      </c>
      <c r="AW345" t="s">
        <v>204</v>
      </c>
      <c r="AX345">
        <v>1.8</v>
      </c>
      <c r="AY345">
        <v>1.6</v>
      </c>
      <c r="AZ345">
        <v>2.9</v>
      </c>
      <c r="BA345">
        <v>14.545</v>
      </c>
      <c r="BB345">
        <v>81.99</v>
      </c>
      <c r="BC345">
        <v>5.64</v>
      </c>
      <c r="BD345">
        <v>1.96</v>
      </c>
      <c r="BE345">
        <v>2994.7640000000001</v>
      </c>
      <c r="BF345">
        <v>116.349</v>
      </c>
      <c r="BG345">
        <v>38.552</v>
      </c>
      <c r="BH345">
        <v>0.64700000000000002</v>
      </c>
      <c r="BI345">
        <v>39.198999999999998</v>
      </c>
      <c r="BJ345">
        <v>29.818999999999999</v>
      </c>
      <c r="BK345">
        <v>0.501</v>
      </c>
      <c r="BL345">
        <v>30.32</v>
      </c>
      <c r="BM345">
        <v>14.1059</v>
      </c>
      <c r="BQ345">
        <v>14891.14</v>
      </c>
      <c r="BR345">
        <v>-3.8393999999999998E-2</v>
      </c>
      <c r="BS345">
        <v>-5</v>
      </c>
      <c r="BT345">
        <v>5.0000000000000001E-3</v>
      </c>
      <c r="BU345">
        <v>-0.93825400000000003</v>
      </c>
    </row>
    <row r="346" spans="1:73" x14ac:dyDescent="0.25">
      <c r="A346" s="26">
        <v>43529</v>
      </c>
      <c r="B346" s="27">
        <v>0.58134957175925928</v>
      </c>
      <c r="C346">
        <v>1.843</v>
      </c>
      <c r="D346">
        <v>0.13669999999999999</v>
      </c>
      <c r="E346">
        <v>1366.7567570000001</v>
      </c>
      <c r="F346">
        <v>245.6</v>
      </c>
      <c r="G346">
        <v>4.8</v>
      </c>
      <c r="H346">
        <v>343.8</v>
      </c>
      <c r="J346">
        <v>16.489999999999998</v>
      </c>
      <c r="K346">
        <v>0.98580000000000001</v>
      </c>
      <c r="L346">
        <v>1.8169</v>
      </c>
      <c r="M346">
        <v>0.13469999999999999</v>
      </c>
      <c r="N346">
        <v>242.1437</v>
      </c>
      <c r="O346">
        <v>4.7042999999999999</v>
      </c>
      <c r="P346">
        <v>246.8</v>
      </c>
      <c r="Q346">
        <v>187.29069999999999</v>
      </c>
      <c r="R346">
        <v>3.6387</v>
      </c>
      <c r="S346">
        <v>190.9</v>
      </c>
      <c r="T346">
        <v>343.8073</v>
      </c>
      <c r="W346">
        <v>0</v>
      </c>
      <c r="X346">
        <v>16.253599999999999</v>
      </c>
      <c r="Y346">
        <v>11.6</v>
      </c>
      <c r="Z346">
        <v>858</v>
      </c>
      <c r="AA346">
        <v>841</v>
      </c>
      <c r="AB346">
        <v>871</v>
      </c>
      <c r="AC346">
        <v>92</v>
      </c>
      <c r="AD346">
        <v>12.69</v>
      </c>
      <c r="AE346">
        <v>0.28999999999999998</v>
      </c>
      <c r="AF346">
        <v>978</v>
      </c>
      <c r="AG346">
        <v>-9</v>
      </c>
      <c r="AH346">
        <v>62.393999999999998</v>
      </c>
      <c r="AI346">
        <v>29</v>
      </c>
      <c r="AJ346">
        <v>191</v>
      </c>
      <c r="AK346">
        <v>170</v>
      </c>
      <c r="AL346">
        <v>5.0999999999999996</v>
      </c>
      <c r="AM346">
        <v>176</v>
      </c>
      <c r="AN346" t="s">
        <v>155</v>
      </c>
      <c r="AO346">
        <v>2</v>
      </c>
      <c r="AP346" s="28">
        <v>0.78969907407407414</v>
      </c>
      <c r="AQ346">
        <v>47.159196000000001</v>
      </c>
      <c r="AR346">
        <v>-88.489738000000003</v>
      </c>
      <c r="AS346">
        <v>312.8</v>
      </c>
      <c r="AT346">
        <v>10.7</v>
      </c>
      <c r="AU346">
        <v>12</v>
      </c>
      <c r="AV346">
        <v>9</v>
      </c>
      <c r="AW346" t="s">
        <v>206</v>
      </c>
      <c r="AX346">
        <v>1.7605</v>
      </c>
      <c r="AY346">
        <v>1.6395</v>
      </c>
      <c r="AZ346">
        <v>2.9394999999999998</v>
      </c>
      <c r="BA346">
        <v>14.545</v>
      </c>
      <c r="BB346">
        <v>104.43</v>
      </c>
      <c r="BC346">
        <v>7.18</v>
      </c>
      <c r="BD346">
        <v>1.4450000000000001</v>
      </c>
      <c r="BE346">
        <v>2960.7820000000002</v>
      </c>
      <c r="BF346">
        <v>139.738</v>
      </c>
      <c r="BG346">
        <v>41.323</v>
      </c>
      <c r="BH346">
        <v>0.80300000000000005</v>
      </c>
      <c r="BI346">
        <v>42.125999999999998</v>
      </c>
      <c r="BJ346">
        <v>31.962</v>
      </c>
      <c r="BK346">
        <v>0.621</v>
      </c>
      <c r="BL346">
        <v>32.582999999999998</v>
      </c>
      <c r="BM346">
        <v>17.663</v>
      </c>
      <c r="BQ346">
        <v>19258.77</v>
      </c>
      <c r="BR346">
        <v>-3.9817999999999999E-2</v>
      </c>
      <c r="BS346">
        <v>-5</v>
      </c>
      <c r="BT346">
        <v>5.0000000000000001E-3</v>
      </c>
      <c r="BU346">
        <v>-0.97305299999999995</v>
      </c>
    </row>
    <row r="347" spans="1:73" x14ac:dyDescent="0.25">
      <c r="A347" s="26">
        <v>43529</v>
      </c>
      <c r="B347" s="27">
        <v>0.58136114583333331</v>
      </c>
      <c r="C347">
        <v>2.0569999999999999</v>
      </c>
      <c r="D347">
        <v>0.1431</v>
      </c>
      <c r="E347">
        <v>1430.5560170000001</v>
      </c>
      <c r="F347">
        <v>216.9</v>
      </c>
      <c r="G347">
        <v>4.5</v>
      </c>
      <c r="H347">
        <v>333.3</v>
      </c>
      <c r="J347">
        <v>17.36</v>
      </c>
      <c r="K347">
        <v>0.98380000000000001</v>
      </c>
      <c r="L347">
        <v>2.0238999999999998</v>
      </c>
      <c r="M347">
        <v>0.14069999999999999</v>
      </c>
      <c r="N347">
        <v>213.4324</v>
      </c>
      <c r="O347">
        <v>4.3962000000000003</v>
      </c>
      <c r="P347">
        <v>217.8</v>
      </c>
      <c r="Q347">
        <v>165.08330000000001</v>
      </c>
      <c r="R347">
        <v>3.4003000000000001</v>
      </c>
      <c r="S347">
        <v>168.5</v>
      </c>
      <c r="T347">
        <v>333.31819999999999</v>
      </c>
      <c r="W347">
        <v>0</v>
      </c>
      <c r="X347">
        <v>17.079599999999999</v>
      </c>
      <c r="Y347">
        <v>11.7</v>
      </c>
      <c r="Z347">
        <v>857</v>
      </c>
      <c r="AA347">
        <v>840</v>
      </c>
      <c r="AB347">
        <v>870</v>
      </c>
      <c r="AC347">
        <v>92</v>
      </c>
      <c r="AD347">
        <v>12.69</v>
      </c>
      <c r="AE347">
        <v>0.28999999999999998</v>
      </c>
      <c r="AF347">
        <v>978</v>
      </c>
      <c r="AG347">
        <v>-9</v>
      </c>
      <c r="AH347">
        <v>62</v>
      </c>
      <c r="AI347">
        <v>29</v>
      </c>
      <c r="AJ347">
        <v>191</v>
      </c>
      <c r="AK347">
        <v>170</v>
      </c>
      <c r="AL347">
        <v>5.2</v>
      </c>
      <c r="AM347">
        <v>176</v>
      </c>
      <c r="AN347" t="s">
        <v>155</v>
      </c>
      <c r="AO347">
        <v>2</v>
      </c>
      <c r="AP347" s="28">
        <v>0.78971064814814806</v>
      </c>
      <c r="AQ347">
        <v>47.159218000000003</v>
      </c>
      <c r="AR347">
        <v>-88.489727999999999</v>
      </c>
      <c r="AS347">
        <v>312.60000000000002</v>
      </c>
      <c r="AT347">
        <v>8</v>
      </c>
      <c r="AU347">
        <v>12</v>
      </c>
      <c r="AV347">
        <v>9</v>
      </c>
      <c r="AW347" t="s">
        <v>206</v>
      </c>
      <c r="AX347">
        <v>1.7395</v>
      </c>
      <c r="AY347">
        <v>1.4235</v>
      </c>
      <c r="AZ347">
        <v>2.9209999999999998</v>
      </c>
      <c r="BA347">
        <v>14.545</v>
      </c>
      <c r="BB347">
        <v>94.26</v>
      </c>
      <c r="BC347">
        <v>6.48</v>
      </c>
      <c r="BD347">
        <v>1.645</v>
      </c>
      <c r="BE347">
        <v>2974.174</v>
      </c>
      <c r="BF347">
        <v>131.637</v>
      </c>
      <c r="BG347">
        <v>32.845999999999997</v>
      </c>
      <c r="BH347">
        <v>0.67700000000000005</v>
      </c>
      <c r="BI347">
        <v>33.521999999999998</v>
      </c>
      <c r="BJ347">
        <v>25.405000000000001</v>
      </c>
      <c r="BK347">
        <v>0.52300000000000002</v>
      </c>
      <c r="BL347">
        <v>25.928999999999998</v>
      </c>
      <c r="BM347">
        <v>15.442299999999999</v>
      </c>
      <c r="BQ347">
        <v>18249.845000000001</v>
      </c>
      <c r="BR347">
        <v>-3.6757999999999999E-2</v>
      </c>
      <c r="BS347">
        <v>-5</v>
      </c>
      <c r="BT347">
        <v>5.0000000000000001E-3</v>
      </c>
      <c r="BU347">
        <v>-0.89827400000000002</v>
      </c>
    </row>
    <row r="348" spans="1:73" x14ac:dyDescent="0.25">
      <c r="A348" s="26">
        <v>43529</v>
      </c>
      <c r="B348" s="27">
        <v>0.58137271990740735</v>
      </c>
      <c r="C348">
        <v>2.1880000000000002</v>
      </c>
      <c r="D348">
        <v>0.14810000000000001</v>
      </c>
      <c r="E348">
        <v>1480.52808</v>
      </c>
      <c r="F348">
        <v>190.3</v>
      </c>
      <c r="G348">
        <v>4.2</v>
      </c>
      <c r="H348">
        <v>305.7</v>
      </c>
      <c r="J348">
        <v>17.899999999999999</v>
      </c>
      <c r="K348">
        <v>0.98260000000000003</v>
      </c>
      <c r="L348">
        <v>2.1503999999999999</v>
      </c>
      <c r="M348">
        <v>0.14549999999999999</v>
      </c>
      <c r="N348">
        <v>187.00659999999999</v>
      </c>
      <c r="O348">
        <v>4.1124999999999998</v>
      </c>
      <c r="P348">
        <v>191.1</v>
      </c>
      <c r="Q348">
        <v>144.6438</v>
      </c>
      <c r="R348">
        <v>3.1808999999999998</v>
      </c>
      <c r="S348">
        <v>147.80000000000001</v>
      </c>
      <c r="T348">
        <v>305.74889999999999</v>
      </c>
      <c r="W348">
        <v>0</v>
      </c>
      <c r="X348">
        <v>17.590599999999998</v>
      </c>
      <c r="Y348">
        <v>11.6</v>
      </c>
      <c r="Z348">
        <v>857</v>
      </c>
      <c r="AA348">
        <v>840</v>
      </c>
      <c r="AB348">
        <v>871</v>
      </c>
      <c r="AC348">
        <v>92</v>
      </c>
      <c r="AD348">
        <v>12.69</v>
      </c>
      <c r="AE348">
        <v>0.28999999999999998</v>
      </c>
      <c r="AF348">
        <v>978</v>
      </c>
      <c r="AG348">
        <v>-9</v>
      </c>
      <c r="AH348">
        <v>62</v>
      </c>
      <c r="AI348">
        <v>29</v>
      </c>
      <c r="AJ348">
        <v>191</v>
      </c>
      <c r="AK348">
        <v>170</v>
      </c>
      <c r="AL348">
        <v>5.0999999999999996</v>
      </c>
      <c r="AM348">
        <v>176</v>
      </c>
      <c r="AN348" t="s">
        <v>155</v>
      </c>
      <c r="AO348">
        <v>2</v>
      </c>
      <c r="AP348" s="28">
        <v>0.78972222222222221</v>
      </c>
      <c r="AQ348">
        <v>47.159225999999997</v>
      </c>
      <c r="AR348">
        <v>-88.489718999999994</v>
      </c>
      <c r="AS348">
        <v>312.5</v>
      </c>
      <c r="AT348">
        <v>4.9000000000000004</v>
      </c>
      <c r="AU348">
        <v>12</v>
      </c>
      <c r="AV348">
        <v>9</v>
      </c>
      <c r="AW348" t="s">
        <v>206</v>
      </c>
      <c r="AX348">
        <v>1.7605</v>
      </c>
      <c r="AY348">
        <v>1.079</v>
      </c>
      <c r="AZ348">
        <v>2.8395000000000001</v>
      </c>
      <c r="BA348">
        <v>14.545</v>
      </c>
      <c r="BB348">
        <v>89</v>
      </c>
      <c r="BC348">
        <v>6.12</v>
      </c>
      <c r="BD348">
        <v>1.7689999999999999</v>
      </c>
      <c r="BE348">
        <v>2982.511</v>
      </c>
      <c r="BF348">
        <v>128.42099999999999</v>
      </c>
      <c r="BG348">
        <v>27.161000000000001</v>
      </c>
      <c r="BH348">
        <v>0.59699999999999998</v>
      </c>
      <c r="BI348">
        <v>27.759</v>
      </c>
      <c r="BJ348">
        <v>21.007999999999999</v>
      </c>
      <c r="BK348">
        <v>0.46200000000000002</v>
      </c>
      <c r="BL348">
        <v>21.47</v>
      </c>
      <c r="BM348">
        <v>13.3688</v>
      </c>
      <c r="BQ348">
        <v>17739.276000000002</v>
      </c>
      <c r="BR348">
        <v>-3.6423999999999998E-2</v>
      </c>
      <c r="BS348">
        <v>-5</v>
      </c>
      <c r="BT348">
        <v>5.0000000000000001E-3</v>
      </c>
      <c r="BU348">
        <v>-0.89011200000000001</v>
      </c>
    </row>
    <row r="349" spans="1:73" x14ac:dyDescent="0.25">
      <c r="A349" s="26">
        <v>43529</v>
      </c>
      <c r="B349" s="27">
        <v>0.5813842939814815</v>
      </c>
      <c r="C349">
        <v>2.23</v>
      </c>
      <c r="D349">
        <v>0.15559999999999999</v>
      </c>
      <c r="E349">
        <v>1555.9681479999999</v>
      </c>
      <c r="F349">
        <v>180.6</v>
      </c>
      <c r="G349">
        <v>3.8</v>
      </c>
      <c r="H349">
        <v>287</v>
      </c>
      <c r="J349">
        <v>18</v>
      </c>
      <c r="K349">
        <v>0.98219999999999996</v>
      </c>
      <c r="L349">
        <v>2.1903000000000001</v>
      </c>
      <c r="M349">
        <v>0.15279999999999999</v>
      </c>
      <c r="N349">
        <v>177.3699</v>
      </c>
      <c r="O349">
        <v>3.7423999999999999</v>
      </c>
      <c r="P349">
        <v>181.1</v>
      </c>
      <c r="Q349">
        <v>137.1901</v>
      </c>
      <c r="R349">
        <v>2.8946000000000001</v>
      </c>
      <c r="S349">
        <v>140.1</v>
      </c>
      <c r="T349">
        <v>287.03250000000003</v>
      </c>
      <c r="W349">
        <v>0</v>
      </c>
      <c r="X349">
        <v>17.679200000000002</v>
      </c>
      <c r="Y349">
        <v>11.6</v>
      </c>
      <c r="Z349">
        <v>858</v>
      </c>
      <c r="AA349">
        <v>840</v>
      </c>
      <c r="AB349">
        <v>873</v>
      </c>
      <c r="AC349">
        <v>92</v>
      </c>
      <c r="AD349">
        <v>12.69</v>
      </c>
      <c r="AE349">
        <v>0.28999999999999998</v>
      </c>
      <c r="AF349">
        <v>978</v>
      </c>
      <c r="AG349">
        <v>-9</v>
      </c>
      <c r="AH349">
        <v>62</v>
      </c>
      <c r="AI349">
        <v>29</v>
      </c>
      <c r="AJ349">
        <v>191</v>
      </c>
      <c r="AK349">
        <v>170</v>
      </c>
      <c r="AL349">
        <v>5.0999999999999996</v>
      </c>
      <c r="AM349">
        <v>176</v>
      </c>
      <c r="AN349" t="s">
        <v>155</v>
      </c>
      <c r="AO349">
        <v>2</v>
      </c>
      <c r="AP349" s="28">
        <v>0.78973379629629636</v>
      </c>
      <c r="AQ349">
        <v>47.159224999999999</v>
      </c>
      <c r="AR349">
        <v>-88.489716000000001</v>
      </c>
      <c r="AS349">
        <v>312.3</v>
      </c>
      <c r="AT349">
        <v>2.2000000000000002</v>
      </c>
      <c r="AU349">
        <v>12</v>
      </c>
      <c r="AV349">
        <v>9</v>
      </c>
      <c r="AW349" t="s">
        <v>206</v>
      </c>
      <c r="AX349">
        <v>1.5024999999999999</v>
      </c>
      <c r="AY349">
        <v>1.2395</v>
      </c>
      <c r="AZ349">
        <v>2.6629999999999998</v>
      </c>
      <c r="BA349">
        <v>14.545</v>
      </c>
      <c r="BB349">
        <v>87.28</v>
      </c>
      <c r="BC349">
        <v>6</v>
      </c>
      <c r="BD349">
        <v>1.8140000000000001</v>
      </c>
      <c r="BE349">
        <v>2978.7350000000001</v>
      </c>
      <c r="BF349">
        <v>132.28299999999999</v>
      </c>
      <c r="BG349">
        <v>25.260999999999999</v>
      </c>
      <c r="BH349">
        <v>0.53300000000000003</v>
      </c>
      <c r="BI349">
        <v>25.794</v>
      </c>
      <c r="BJ349">
        <v>19.539000000000001</v>
      </c>
      <c r="BK349">
        <v>0.41199999999999998</v>
      </c>
      <c r="BL349">
        <v>19.951000000000001</v>
      </c>
      <c r="BM349">
        <v>12.3066</v>
      </c>
      <c r="BQ349">
        <v>17482.284</v>
      </c>
      <c r="BR349">
        <v>-3.7393999999999997E-2</v>
      </c>
      <c r="BS349">
        <v>-5</v>
      </c>
      <c r="BT349">
        <v>5.0000000000000001E-3</v>
      </c>
      <c r="BU349">
        <v>-0.91381599999999996</v>
      </c>
    </row>
    <row r="350" spans="1:73" x14ac:dyDescent="0.25">
      <c r="A350" s="26">
        <v>43529</v>
      </c>
      <c r="B350" s="27">
        <v>0.58139586805555554</v>
      </c>
      <c r="C350">
        <v>2.2269999999999999</v>
      </c>
      <c r="D350">
        <v>0.15770000000000001</v>
      </c>
      <c r="E350">
        <v>1576.6286640000001</v>
      </c>
      <c r="F350">
        <v>175.5</v>
      </c>
      <c r="G350">
        <v>3.6</v>
      </c>
      <c r="H350">
        <v>290.89999999999998</v>
      </c>
      <c r="J350">
        <v>17.899999999999999</v>
      </c>
      <c r="K350">
        <v>0.98219999999999996</v>
      </c>
      <c r="L350">
        <v>2.1871</v>
      </c>
      <c r="M350">
        <v>0.15490000000000001</v>
      </c>
      <c r="N350">
        <v>172.3509</v>
      </c>
      <c r="O350">
        <v>3.536</v>
      </c>
      <c r="P350">
        <v>175.9</v>
      </c>
      <c r="Q350">
        <v>133.3081</v>
      </c>
      <c r="R350">
        <v>2.7349000000000001</v>
      </c>
      <c r="S350">
        <v>136</v>
      </c>
      <c r="T350">
        <v>290.8965</v>
      </c>
      <c r="W350">
        <v>0</v>
      </c>
      <c r="X350">
        <v>17.581499999999998</v>
      </c>
      <c r="Y350">
        <v>11.7</v>
      </c>
      <c r="Z350">
        <v>857</v>
      </c>
      <c r="AA350">
        <v>840</v>
      </c>
      <c r="AB350">
        <v>873</v>
      </c>
      <c r="AC350">
        <v>92</v>
      </c>
      <c r="AD350">
        <v>12.69</v>
      </c>
      <c r="AE350">
        <v>0.28999999999999998</v>
      </c>
      <c r="AF350">
        <v>978</v>
      </c>
      <c r="AG350">
        <v>-9</v>
      </c>
      <c r="AH350">
        <v>62</v>
      </c>
      <c r="AI350">
        <v>29</v>
      </c>
      <c r="AJ350">
        <v>191.6</v>
      </c>
      <c r="AK350">
        <v>170</v>
      </c>
      <c r="AL350">
        <v>5.2</v>
      </c>
      <c r="AM350">
        <v>176</v>
      </c>
      <c r="AN350" t="s">
        <v>155</v>
      </c>
      <c r="AO350">
        <v>2</v>
      </c>
      <c r="AP350" s="28">
        <v>0.7897453703703704</v>
      </c>
      <c r="AQ350">
        <v>47.159221000000002</v>
      </c>
      <c r="AR350">
        <v>-88.489718999999994</v>
      </c>
      <c r="AS350">
        <v>312.2</v>
      </c>
      <c r="AT350">
        <v>0.4</v>
      </c>
      <c r="AU350">
        <v>12</v>
      </c>
      <c r="AV350">
        <v>9</v>
      </c>
      <c r="AW350" t="s">
        <v>206</v>
      </c>
      <c r="AX350">
        <v>1.2</v>
      </c>
      <c r="AY350">
        <v>1.3</v>
      </c>
      <c r="AZ350">
        <v>2.2999999999999998</v>
      </c>
      <c r="BA350">
        <v>14.545</v>
      </c>
      <c r="BB350">
        <v>87.3</v>
      </c>
      <c r="BC350">
        <v>6</v>
      </c>
      <c r="BD350">
        <v>1.8109999999999999</v>
      </c>
      <c r="BE350">
        <v>2975.3780000000002</v>
      </c>
      <c r="BF350">
        <v>134.089</v>
      </c>
      <c r="BG350">
        <v>24.555</v>
      </c>
      <c r="BH350">
        <v>0.504</v>
      </c>
      <c r="BI350">
        <v>25.058</v>
      </c>
      <c r="BJ350">
        <v>18.992000000000001</v>
      </c>
      <c r="BK350">
        <v>0.39</v>
      </c>
      <c r="BL350">
        <v>19.382000000000001</v>
      </c>
      <c r="BM350">
        <v>12.4764</v>
      </c>
      <c r="BQ350">
        <v>17391.493999999999</v>
      </c>
      <c r="BR350">
        <v>-3.5181999999999998E-2</v>
      </c>
      <c r="BS350">
        <v>-5</v>
      </c>
      <c r="BT350">
        <v>5.0000000000000001E-3</v>
      </c>
      <c r="BU350">
        <v>-0.85975999999999997</v>
      </c>
    </row>
    <row r="351" spans="1:73" x14ac:dyDescent="0.25">
      <c r="A351" s="26">
        <v>43529</v>
      </c>
      <c r="B351" s="27">
        <v>0.58140744212962969</v>
      </c>
      <c r="C351">
        <v>2.2149999999999999</v>
      </c>
      <c r="D351">
        <v>0.1585</v>
      </c>
      <c r="E351">
        <v>1584.92437</v>
      </c>
      <c r="F351">
        <v>169.4</v>
      </c>
      <c r="G351">
        <v>3.5</v>
      </c>
      <c r="H351">
        <v>279.89999999999998</v>
      </c>
      <c r="J351">
        <v>17.899999999999999</v>
      </c>
      <c r="K351">
        <v>0.98229999999999995</v>
      </c>
      <c r="L351">
        <v>2.1756000000000002</v>
      </c>
      <c r="M351">
        <v>0.15570000000000001</v>
      </c>
      <c r="N351">
        <v>166.40219999999999</v>
      </c>
      <c r="O351">
        <v>3.4380999999999999</v>
      </c>
      <c r="P351">
        <v>169.8</v>
      </c>
      <c r="Q351">
        <v>128.70699999999999</v>
      </c>
      <c r="R351">
        <v>2.6593</v>
      </c>
      <c r="S351">
        <v>131.4</v>
      </c>
      <c r="T351">
        <v>279.93939999999998</v>
      </c>
      <c r="W351">
        <v>0</v>
      </c>
      <c r="X351">
        <v>17.583300000000001</v>
      </c>
      <c r="Y351">
        <v>11.6</v>
      </c>
      <c r="Z351">
        <v>858</v>
      </c>
      <c r="AA351">
        <v>841</v>
      </c>
      <c r="AB351">
        <v>872</v>
      </c>
      <c r="AC351">
        <v>92</v>
      </c>
      <c r="AD351">
        <v>12.69</v>
      </c>
      <c r="AE351">
        <v>0.28999999999999998</v>
      </c>
      <c r="AF351">
        <v>978</v>
      </c>
      <c r="AG351">
        <v>-9</v>
      </c>
      <c r="AH351">
        <v>62</v>
      </c>
      <c r="AI351">
        <v>29</v>
      </c>
      <c r="AJ351">
        <v>191.4</v>
      </c>
      <c r="AK351">
        <v>170</v>
      </c>
      <c r="AL351">
        <v>5.0999999999999996</v>
      </c>
      <c r="AM351">
        <v>175.8</v>
      </c>
      <c r="AN351" t="s">
        <v>155</v>
      </c>
      <c r="AO351">
        <v>2</v>
      </c>
      <c r="AP351" s="28">
        <v>0.78975694444444444</v>
      </c>
      <c r="AQ351">
        <v>47.159219999999998</v>
      </c>
      <c r="AR351">
        <v>-88.489720000000005</v>
      </c>
      <c r="AS351">
        <v>312.10000000000002</v>
      </c>
      <c r="AT351">
        <v>0</v>
      </c>
      <c r="AU351">
        <v>12</v>
      </c>
      <c r="AV351">
        <v>9</v>
      </c>
      <c r="AW351" t="s">
        <v>206</v>
      </c>
      <c r="AX351">
        <v>1.2</v>
      </c>
      <c r="AY351">
        <v>1.3</v>
      </c>
      <c r="AZ351">
        <v>2.2999999999999998</v>
      </c>
      <c r="BA351">
        <v>14.545</v>
      </c>
      <c r="BB351">
        <v>87.74</v>
      </c>
      <c r="BC351">
        <v>6.03</v>
      </c>
      <c r="BD351">
        <v>1.8009999999999999</v>
      </c>
      <c r="BE351">
        <v>2974.748</v>
      </c>
      <c r="BF351">
        <v>135.49</v>
      </c>
      <c r="BG351">
        <v>23.827000000000002</v>
      </c>
      <c r="BH351">
        <v>0.49199999999999999</v>
      </c>
      <c r="BI351">
        <v>24.318999999999999</v>
      </c>
      <c r="BJ351">
        <v>18.428999999999998</v>
      </c>
      <c r="BK351">
        <v>0.38100000000000001</v>
      </c>
      <c r="BL351">
        <v>18.809999999999999</v>
      </c>
      <c r="BM351">
        <v>12.0672</v>
      </c>
      <c r="BQ351">
        <v>17481.257000000001</v>
      </c>
      <c r="BR351">
        <v>-3.8241999999999998E-2</v>
      </c>
      <c r="BS351">
        <v>-5</v>
      </c>
      <c r="BT351">
        <v>5.0000000000000001E-3</v>
      </c>
      <c r="BU351">
        <v>-0.93453900000000001</v>
      </c>
    </row>
    <row r="352" spans="1:73" x14ac:dyDescent="0.25">
      <c r="A352" s="26">
        <v>43529</v>
      </c>
      <c r="B352" s="27">
        <v>0.58141901620370373</v>
      </c>
      <c r="C352">
        <v>2.19</v>
      </c>
      <c r="D352">
        <v>0.1593</v>
      </c>
      <c r="E352">
        <v>1593.3277310000001</v>
      </c>
      <c r="F352">
        <v>163.19999999999999</v>
      </c>
      <c r="G352">
        <v>3.3</v>
      </c>
      <c r="H352">
        <v>280.39999999999998</v>
      </c>
      <c r="J352">
        <v>17.899999999999999</v>
      </c>
      <c r="K352">
        <v>0.98250000000000004</v>
      </c>
      <c r="L352">
        <v>2.1514000000000002</v>
      </c>
      <c r="M352">
        <v>0.1565</v>
      </c>
      <c r="N352">
        <v>160.3511</v>
      </c>
      <c r="O352">
        <v>3.2778999999999998</v>
      </c>
      <c r="P352">
        <v>163.6</v>
      </c>
      <c r="Q352">
        <v>124.0266</v>
      </c>
      <c r="R352">
        <v>2.5352999999999999</v>
      </c>
      <c r="S352">
        <v>126.6</v>
      </c>
      <c r="T352">
        <v>280.39999999999998</v>
      </c>
      <c r="W352">
        <v>0</v>
      </c>
      <c r="X352">
        <v>17.587299999999999</v>
      </c>
      <c r="Y352">
        <v>11.7</v>
      </c>
      <c r="Z352">
        <v>857</v>
      </c>
      <c r="AA352">
        <v>840</v>
      </c>
      <c r="AB352">
        <v>872</v>
      </c>
      <c r="AC352">
        <v>92</v>
      </c>
      <c r="AD352">
        <v>12.69</v>
      </c>
      <c r="AE352">
        <v>0.28999999999999998</v>
      </c>
      <c r="AF352">
        <v>978</v>
      </c>
      <c r="AG352">
        <v>-9</v>
      </c>
      <c r="AH352">
        <v>62</v>
      </c>
      <c r="AI352">
        <v>29</v>
      </c>
      <c r="AJ352">
        <v>191.6</v>
      </c>
      <c r="AK352">
        <v>170</v>
      </c>
      <c r="AL352">
        <v>5.2</v>
      </c>
      <c r="AM352">
        <v>175.4</v>
      </c>
      <c r="AN352" t="s">
        <v>155</v>
      </c>
      <c r="AO352">
        <v>2</v>
      </c>
      <c r="AP352" s="28">
        <v>0.78976851851851848</v>
      </c>
      <c r="AQ352">
        <v>47.159221000000002</v>
      </c>
      <c r="AR352">
        <v>-88.489720000000005</v>
      </c>
      <c r="AS352">
        <v>312</v>
      </c>
      <c r="AT352">
        <v>0</v>
      </c>
      <c r="AU352">
        <v>12</v>
      </c>
      <c r="AV352">
        <v>9</v>
      </c>
      <c r="AW352" t="s">
        <v>206</v>
      </c>
      <c r="AX352">
        <v>1.2</v>
      </c>
      <c r="AY352">
        <v>1.3</v>
      </c>
      <c r="AZ352">
        <v>2.2999999999999998</v>
      </c>
      <c r="BA352">
        <v>14.545</v>
      </c>
      <c r="BB352">
        <v>88.63</v>
      </c>
      <c r="BC352">
        <v>6.09</v>
      </c>
      <c r="BD352">
        <v>1.778</v>
      </c>
      <c r="BE352">
        <v>2971.5039999999999</v>
      </c>
      <c r="BF352">
        <v>137.619</v>
      </c>
      <c r="BG352">
        <v>23.193000000000001</v>
      </c>
      <c r="BH352">
        <v>0.47399999999999998</v>
      </c>
      <c r="BI352">
        <v>23.667000000000002</v>
      </c>
      <c r="BJ352">
        <v>17.939</v>
      </c>
      <c r="BK352">
        <v>0.36699999999999999</v>
      </c>
      <c r="BL352">
        <v>18.306000000000001</v>
      </c>
      <c r="BM352">
        <v>12.2094</v>
      </c>
      <c r="BQ352">
        <v>17662.276000000002</v>
      </c>
      <c r="BR352">
        <v>-3.7364000000000001E-2</v>
      </c>
      <c r="BS352">
        <v>-5</v>
      </c>
      <c r="BT352">
        <v>5.0000000000000001E-3</v>
      </c>
      <c r="BU352">
        <v>-0.91308299999999998</v>
      </c>
    </row>
    <row r="353" spans="1:73" x14ac:dyDescent="0.25">
      <c r="A353" s="26">
        <v>43529</v>
      </c>
      <c r="B353" s="27">
        <v>0.58143059027777777</v>
      </c>
      <c r="C353">
        <v>2.173</v>
      </c>
      <c r="D353">
        <v>0.16020000000000001</v>
      </c>
      <c r="E353">
        <v>1601.6720780000001</v>
      </c>
      <c r="F353">
        <v>157.5</v>
      </c>
      <c r="G353">
        <v>3.2</v>
      </c>
      <c r="H353">
        <v>278.2</v>
      </c>
      <c r="J353">
        <v>17.899999999999999</v>
      </c>
      <c r="K353">
        <v>0.98270000000000002</v>
      </c>
      <c r="L353">
        <v>2.1353</v>
      </c>
      <c r="M353">
        <v>0.15740000000000001</v>
      </c>
      <c r="N353">
        <v>154.79689999999999</v>
      </c>
      <c r="O353">
        <v>3.1802999999999999</v>
      </c>
      <c r="P353">
        <v>158</v>
      </c>
      <c r="Q353">
        <v>119.7306</v>
      </c>
      <c r="R353">
        <v>2.4598</v>
      </c>
      <c r="S353">
        <v>122.2</v>
      </c>
      <c r="T353">
        <v>278.21469999999999</v>
      </c>
      <c r="W353">
        <v>0</v>
      </c>
      <c r="X353">
        <v>17.589700000000001</v>
      </c>
      <c r="Y353">
        <v>11.6</v>
      </c>
      <c r="Z353">
        <v>857</v>
      </c>
      <c r="AA353">
        <v>840</v>
      </c>
      <c r="AB353">
        <v>872</v>
      </c>
      <c r="AC353">
        <v>92</v>
      </c>
      <c r="AD353">
        <v>12.69</v>
      </c>
      <c r="AE353">
        <v>0.28999999999999998</v>
      </c>
      <c r="AF353">
        <v>978</v>
      </c>
      <c r="AG353">
        <v>-9</v>
      </c>
      <c r="AH353">
        <v>62</v>
      </c>
      <c r="AI353">
        <v>29</v>
      </c>
      <c r="AJ353">
        <v>192</v>
      </c>
      <c r="AK353">
        <v>170</v>
      </c>
      <c r="AL353">
        <v>5.0999999999999996</v>
      </c>
      <c r="AM353">
        <v>175.1</v>
      </c>
      <c r="AN353" t="s">
        <v>155</v>
      </c>
      <c r="AO353">
        <v>2</v>
      </c>
      <c r="AP353" s="28">
        <v>0.78978009259259263</v>
      </c>
      <c r="AQ353">
        <v>47.159222</v>
      </c>
      <c r="AR353">
        <v>-88.489718999999994</v>
      </c>
      <c r="AS353">
        <v>311.8</v>
      </c>
      <c r="AT353">
        <v>0</v>
      </c>
      <c r="AU353">
        <v>12</v>
      </c>
      <c r="AV353">
        <v>9</v>
      </c>
      <c r="AW353" t="s">
        <v>206</v>
      </c>
      <c r="AX353">
        <v>1.2</v>
      </c>
      <c r="AY353">
        <v>1.3</v>
      </c>
      <c r="AZ353">
        <v>2.2999999999999998</v>
      </c>
      <c r="BA353">
        <v>14.545</v>
      </c>
      <c r="BB353">
        <v>89.22</v>
      </c>
      <c r="BC353">
        <v>6.13</v>
      </c>
      <c r="BD353">
        <v>1.764</v>
      </c>
      <c r="BE353">
        <v>2969.2809999999999</v>
      </c>
      <c r="BF353">
        <v>139.297</v>
      </c>
      <c r="BG353">
        <v>22.542000000000002</v>
      </c>
      <c r="BH353">
        <v>0.46300000000000002</v>
      </c>
      <c r="BI353">
        <v>23.004999999999999</v>
      </c>
      <c r="BJ353">
        <v>17.434999999999999</v>
      </c>
      <c r="BK353">
        <v>0.35799999999999998</v>
      </c>
      <c r="BL353">
        <v>17.792999999999999</v>
      </c>
      <c r="BM353">
        <v>12.1965</v>
      </c>
      <c r="BQ353">
        <v>17784.543000000001</v>
      </c>
      <c r="BR353">
        <v>-3.6212000000000001E-2</v>
      </c>
      <c r="BS353">
        <v>-5</v>
      </c>
      <c r="BT353">
        <v>5.0000000000000001E-3</v>
      </c>
      <c r="BU353">
        <v>-0.88493100000000002</v>
      </c>
    </row>
    <row r="354" spans="1:73" x14ac:dyDescent="0.25">
      <c r="A354" s="26">
        <v>43529</v>
      </c>
      <c r="B354" s="27">
        <v>0.58144216435185181</v>
      </c>
      <c r="C354">
        <v>2.137</v>
      </c>
      <c r="D354">
        <v>0.161</v>
      </c>
      <c r="E354">
        <v>1609.788961</v>
      </c>
      <c r="F354">
        <v>152.30000000000001</v>
      </c>
      <c r="G354">
        <v>3.2</v>
      </c>
      <c r="H354">
        <v>277.7</v>
      </c>
      <c r="J354">
        <v>17.899999999999999</v>
      </c>
      <c r="K354">
        <v>0.98299999999999998</v>
      </c>
      <c r="L354">
        <v>2.1002000000000001</v>
      </c>
      <c r="M354">
        <v>0.15820000000000001</v>
      </c>
      <c r="N354">
        <v>149.68629999999999</v>
      </c>
      <c r="O354">
        <v>3.1455000000000002</v>
      </c>
      <c r="P354">
        <v>152.80000000000001</v>
      </c>
      <c r="Q354">
        <v>115.7778</v>
      </c>
      <c r="R354">
        <v>2.4329999999999998</v>
      </c>
      <c r="S354">
        <v>118.2</v>
      </c>
      <c r="T354">
        <v>277.69150000000002</v>
      </c>
      <c r="W354">
        <v>0</v>
      </c>
      <c r="X354">
        <v>17.595199999999998</v>
      </c>
      <c r="Y354">
        <v>11.6</v>
      </c>
      <c r="Z354">
        <v>858</v>
      </c>
      <c r="AA354">
        <v>840</v>
      </c>
      <c r="AB354">
        <v>872</v>
      </c>
      <c r="AC354">
        <v>92</v>
      </c>
      <c r="AD354">
        <v>12.69</v>
      </c>
      <c r="AE354">
        <v>0.28999999999999998</v>
      </c>
      <c r="AF354">
        <v>978</v>
      </c>
      <c r="AG354">
        <v>-9</v>
      </c>
      <c r="AH354">
        <v>61.393999999999998</v>
      </c>
      <c r="AI354">
        <v>29</v>
      </c>
      <c r="AJ354">
        <v>192</v>
      </c>
      <c r="AK354">
        <v>169.4</v>
      </c>
      <c r="AL354">
        <v>5.0999999999999996</v>
      </c>
      <c r="AM354">
        <v>175.3</v>
      </c>
      <c r="AN354" t="s">
        <v>155</v>
      </c>
      <c r="AO354">
        <v>2</v>
      </c>
      <c r="AP354" s="28">
        <v>0.78979166666666656</v>
      </c>
      <c r="AQ354">
        <v>47.159222</v>
      </c>
      <c r="AR354">
        <v>-88.489717999999996</v>
      </c>
      <c r="AS354">
        <v>311.7</v>
      </c>
      <c r="AT354">
        <v>0</v>
      </c>
      <c r="AU354">
        <v>12</v>
      </c>
      <c r="AV354">
        <v>9</v>
      </c>
      <c r="AW354" t="s">
        <v>206</v>
      </c>
      <c r="AX354">
        <v>1.2</v>
      </c>
      <c r="AY354">
        <v>1.3</v>
      </c>
      <c r="AZ354">
        <v>2.2999999999999998</v>
      </c>
      <c r="BA354">
        <v>14.545</v>
      </c>
      <c r="BB354">
        <v>90.58</v>
      </c>
      <c r="BC354">
        <v>6.23</v>
      </c>
      <c r="BD354">
        <v>1.732</v>
      </c>
      <c r="BE354">
        <v>2965.067</v>
      </c>
      <c r="BF354">
        <v>142.18899999999999</v>
      </c>
      <c r="BG354">
        <v>22.131</v>
      </c>
      <c r="BH354">
        <v>0.46500000000000002</v>
      </c>
      <c r="BI354">
        <v>22.596</v>
      </c>
      <c r="BJ354">
        <v>17.117999999999999</v>
      </c>
      <c r="BK354">
        <v>0.36</v>
      </c>
      <c r="BL354">
        <v>17.477</v>
      </c>
      <c r="BM354">
        <v>12.3598</v>
      </c>
      <c r="BQ354">
        <v>18062.234</v>
      </c>
      <c r="BR354">
        <v>-3.6999999999999998E-2</v>
      </c>
      <c r="BS354">
        <v>-5</v>
      </c>
      <c r="BT354">
        <v>5.0000000000000001E-3</v>
      </c>
      <c r="BU354">
        <v>-0.90418699999999996</v>
      </c>
    </row>
    <row r="355" spans="1:73" x14ac:dyDescent="0.25">
      <c r="A355" s="26">
        <v>43529</v>
      </c>
      <c r="B355" s="27">
        <v>0.58145373842592596</v>
      </c>
      <c r="C355">
        <v>2.2490000000000001</v>
      </c>
      <c r="D355">
        <v>0.1686</v>
      </c>
      <c r="E355">
        <v>1685.8304499999999</v>
      </c>
      <c r="F355">
        <v>148</v>
      </c>
      <c r="G355">
        <v>3.1</v>
      </c>
      <c r="H355">
        <v>280.39999999999998</v>
      </c>
      <c r="J355">
        <v>17.899999999999999</v>
      </c>
      <c r="K355">
        <v>0.9819</v>
      </c>
      <c r="L355">
        <v>2.2082999999999999</v>
      </c>
      <c r="M355">
        <v>0.16550000000000001</v>
      </c>
      <c r="N355">
        <v>145.3331</v>
      </c>
      <c r="O355">
        <v>3.044</v>
      </c>
      <c r="P355">
        <v>148.4</v>
      </c>
      <c r="Q355">
        <v>112.41070000000001</v>
      </c>
      <c r="R355">
        <v>2.3544</v>
      </c>
      <c r="S355">
        <v>114.8</v>
      </c>
      <c r="T355">
        <v>280.39389999999997</v>
      </c>
      <c r="W355">
        <v>0</v>
      </c>
      <c r="X355">
        <v>17.5764</v>
      </c>
      <c r="Y355">
        <v>11.7</v>
      </c>
      <c r="Z355">
        <v>857</v>
      </c>
      <c r="AA355">
        <v>841</v>
      </c>
      <c r="AB355">
        <v>872</v>
      </c>
      <c r="AC355">
        <v>92</v>
      </c>
      <c r="AD355">
        <v>12.69</v>
      </c>
      <c r="AE355">
        <v>0.28999999999999998</v>
      </c>
      <c r="AF355">
        <v>978</v>
      </c>
      <c r="AG355">
        <v>-9</v>
      </c>
      <c r="AH355">
        <v>61</v>
      </c>
      <c r="AI355">
        <v>29</v>
      </c>
      <c r="AJ355">
        <v>192</v>
      </c>
      <c r="AK355">
        <v>169.6</v>
      </c>
      <c r="AL355">
        <v>5.2</v>
      </c>
      <c r="AM355">
        <v>175.7</v>
      </c>
      <c r="AN355" t="s">
        <v>155</v>
      </c>
      <c r="AO355">
        <v>2</v>
      </c>
      <c r="AP355" s="28">
        <v>0.78980324074074071</v>
      </c>
      <c r="AQ355">
        <v>47.159222999999997</v>
      </c>
      <c r="AR355">
        <v>-88.489717999999996</v>
      </c>
      <c r="AS355">
        <v>311.7</v>
      </c>
      <c r="AT355">
        <v>0</v>
      </c>
      <c r="AU355">
        <v>12</v>
      </c>
      <c r="AV355">
        <v>9</v>
      </c>
      <c r="AW355" t="s">
        <v>206</v>
      </c>
      <c r="AX355">
        <v>1.2</v>
      </c>
      <c r="AY355">
        <v>1.3</v>
      </c>
      <c r="AZ355">
        <v>2.2999999999999998</v>
      </c>
      <c r="BA355">
        <v>14.545</v>
      </c>
      <c r="BB355">
        <v>86.16</v>
      </c>
      <c r="BC355">
        <v>5.92</v>
      </c>
      <c r="BD355">
        <v>1.841</v>
      </c>
      <c r="BE355">
        <v>2965.0070000000001</v>
      </c>
      <c r="BF355">
        <v>141.46299999999999</v>
      </c>
      <c r="BG355">
        <v>20.434999999999999</v>
      </c>
      <c r="BH355">
        <v>0.42799999999999999</v>
      </c>
      <c r="BI355">
        <v>20.863</v>
      </c>
      <c r="BJ355">
        <v>15.805999999999999</v>
      </c>
      <c r="BK355">
        <v>0.33100000000000002</v>
      </c>
      <c r="BL355">
        <v>16.137</v>
      </c>
      <c r="BM355">
        <v>11.869</v>
      </c>
      <c r="BQ355">
        <v>17159.489000000001</v>
      </c>
      <c r="BR355">
        <v>-3.5181999999999998E-2</v>
      </c>
      <c r="BS355">
        <v>-5</v>
      </c>
      <c r="BT355">
        <v>5.0000000000000001E-3</v>
      </c>
      <c r="BU355">
        <v>-0.85975999999999997</v>
      </c>
    </row>
    <row r="356" spans="1:73" x14ac:dyDescent="0.25">
      <c r="A356" s="26">
        <v>43529</v>
      </c>
      <c r="B356" s="27">
        <v>0.5814653125</v>
      </c>
      <c r="C356">
        <v>3.2850000000000001</v>
      </c>
      <c r="D356">
        <v>0.1673</v>
      </c>
      <c r="E356">
        <v>1673.158326</v>
      </c>
      <c r="F356">
        <v>153</v>
      </c>
      <c r="G356">
        <v>3</v>
      </c>
      <c r="H356">
        <v>272.7</v>
      </c>
      <c r="J356">
        <v>17.899999999999999</v>
      </c>
      <c r="K356">
        <v>0.9728</v>
      </c>
      <c r="L356">
        <v>3.1960000000000002</v>
      </c>
      <c r="M356">
        <v>0.1628</v>
      </c>
      <c r="N356">
        <v>148.86869999999999</v>
      </c>
      <c r="O356">
        <v>2.9535999999999998</v>
      </c>
      <c r="P356">
        <v>151.80000000000001</v>
      </c>
      <c r="Q356">
        <v>115.1454</v>
      </c>
      <c r="R356">
        <v>2.2845</v>
      </c>
      <c r="S356">
        <v>117.4</v>
      </c>
      <c r="T356">
        <v>272.69279999999998</v>
      </c>
      <c r="W356">
        <v>0</v>
      </c>
      <c r="X356">
        <v>17.4132</v>
      </c>
      <c r="Y356">
        <v>11.6</v>
      </c>
      <c r="Z356">
        <v>858</v>
      </c>
      <c r="AA356">
        <v>841</v>
      </c>
      <c r="AB356">
        <v>871</v>
      </c>
      <c r="AC356">
        <v>92</v>
      </c>
      <c r="AD356">
        <v>12.69</v>
      </c>
      <c r="AE356">
        <v>0.28999999999999998</v>
      </c>
      <c r="AF356">
        <v>978</v>
      </c>
      <c r="AG356">
        <v>-9</v>
      </c>
      <c r="AH356">
        <v>61</v>
      </c>
      <c r="AI356">
        <v>29</v>
      </c>
      <c r="AJ356">
        <v>191.4</v>
      </c>
      <c r="AK356">
        <v>170</v>
      </c>
      <c r="AL356">
        <v>5.0999999999999996</v>
      </c>
      <c r="AM356">
        <v>176</v>
      </c>
      <c r="AN356" t="s">
        <v>155</v>
      </c>
      <c r="AO356">
        <v>2</v>
      </c>
      <c r="AP356" s="28">
        <v>0.78981481481481486</v>
      </c>
      <c r="AQ356">
        <v>47.159222999999997</v>
      </c>
      <c r="AR356">
        <v>-88.489717999999996</v>
      </c>
      <c r="AS356">
        <v>311.7</v>
      </c>
      <c r="AT356">
        <v>0</v>
      </c>
      <c r="AU356">
        <v>12</v>
      </c>
      <c r="AV356">
        <v>9</v>
      </c>
      <c r="AW356" t="s">
        <v>206</v>
      </c>
      <c r="AX356">
        <v>1.2</v>
      </c>
      <c r="AY356">
        <v>1.3</v>
      </c>
      <c r="AZ356">
        <v>2.2999999999999998</v>
      </c>
      <c r="BA356">
        <v>14.545</v>
      </c>
      <c r="BB356">
        <v>60.84</v>
      </c>
      <c r="BC356">
        <v>4.18</v>
      </c>
      <c r="BD356">
        <v>2.7949999999999999</v>
      </c>
      <c r="BE356">
        <v>3029.07</v>
      </c>
      <c r="BF356">
        <v>98.185000000000002</v>
      </c>
      <c r="BG356">
        <v>14.776</v>
      </c>
      <c r="BH356">
        <v>0.29299999999999998</v>
      </c>
      <c r="BI356">
        <v>15.069000000000001</v>
      </c>
      <c r="BJ356">
        <v>11.428000000000001</v>
      </c>
      <c r="BK356">
        <v>0.22700000000000001</v>
      </c>
      <c r="BL356">
        <v>11.654999999999999</v>
      </c>
      <c r="BM356">
        <v>8.1478999999999999</v>
      </c>
      <c r="BQ356">
        <v>12000.025</v>
      </c>
      <c r="BR356">
        <v>-3.7636000000000003E-2</v>
      </c>
      <c r="BS356">
        <v>-5</v>
      </c>
      <c r="BT356">
        <v>5.0000000000000001E-3</v>
      </c>
      <c r="BU356">
        <v>-0.91973000000000005</v>
      </c>
    </row>
    <row r="357" spans="1:73" x14ac:dyDescent="0.25">
      <c r="A357" s="26">
        <v>43529</v>
      </c>
      <c r="B357" s="27">
        <v>0.58147688657407415</v>
      </c>
      <c r="C357">
        <v>5.2119999999999997</v>
      </c>
      <c r="D357">
        <v>0.13550000000000001</v>
      </c>
      <c r="E357">
        <v>1355.1653940000001</v>
      </c>
      <c r="F357">
        <v>237.9</v>
      </c>
      <c r="G357">
        <v>2.2000000000000002</v>
      </c>
      <c r="H357">
        <v>260.60000000000002</v>
      </c>
      <c r="J357">
        <v>17.8</v>
      </c>
      <c r="K357">
        <v>0.95660000000000001</v>
      </c>
      <c r="L357">
        <v>4.9856999999999996</v>
      </c>
      <c r="M357">
        <v>0.12959999999999999</v>
      </c>
      <c r="N357">
        <v>227.55629999999999</v>
      </c>
      <c r="O357">
        <v>2.0870000000000002</v>
      </c>
      <c r="P357">
        <v>229.6</v>
      </c>
      <c r="Q357">
        <v>176.0078</v>
      </c>
      <c r="R357">
        <v>1.6143000000000001</v>
      </c>
      <c r="S357">
        <v>177.6</v>
      </c>
      <c r="T357">
        <v>260.5591</v>
      </c>
      <c r="W357">
        <v>0</v>
      </c>
      <c r="X357">
        <v>17.027799999999999</v>
      </c>
      <c r="Y357">
        <v>11.6</v>
      </c>
      <c r="Z357">
        <v>857</v>
      </c>
      <c r="AA357">
        <v>840</v>
      </c>
      <c r="AB357">
        <v>871</v>
      </c>
      <c r="AC357">
        <v>92</v>
      </c>
      <c r="AD357">
        <v>12.69</v>
      </c>
      <c r="AE357">
        <v>0.28999999999999998</v>
      </c>
      <c r="AF357">
        <v>978</v>
      </c>
      <c r="AG357">
        <v>-9</v>
      </c>
      <c r="AH357">
        <v>61</v>
      </c>
      <c r="AI357">
        <v>29</v>
      </c>
      <c r="AJ357">
        <v>191.6</v>
      </c>
      <c r="AK357">
        <v>169.4</v>
      </c>
      <c r="AL357">
        <v>5.0999999999999996</v>
      </c>
      <c r="AM357">
        <v>176</v>
      </c>
      <c r="AN357" t="s">
        <v>155</v>
      </c>
      <c r="AO357">
        <v>2</v>
      </c>
      <c r="AP357" s="28">
        <v>0.7898263888888889</v>
      </c>
      <c r="AQ357">
        <v>47.159222999999997</v>
      </c>
      <c r="AR357">
        <v>-88.489717999999996</v>
      </c>
      <c r="AS357">
        <v>311.60000000000002</v>
      </c>
      <c r="AT357">
        <v>0</v>
      </c>
      <c r="AU357">
        <v>12</v>
      </c>
      <c r="AV357">
        <v>8</v>
      </c>
      <c r="AW357" t="s">
        <v>207</v>
      </c>
      <c r="AX357">
        <v>1.2</v>
      </c>
      <c r="AY357">
        <v>1.3</v>
      </c>
      <c r="AZ357">
        <v>2.2999999999999998</v>
      </c>
      <c r="BA357">
        <v>14.545</v>
      </c>
      <c r="BB357">
        <v>39.75</v>
      </c>
      <c r="BC357">
        <v>2.73</v>
      </c>
      <c r="BD357">
        <v>4.5419999999999998</v>
      </c>
      <c r="BE357">
        <v>3099.4059999999999</v>
      </c>
      <c r="BF357">
        <v>51.29</v>
      </c>
      <c r="BG357">
        <v>14.814</v>
      </c>
      <c r="BH357">
        <v>0.13600000000000001</v>
      </c>
      <c r="BI357">
        <v>14.95</v>
      </c>
      <c r="BJ357">
        <v>11.458</v>
      </c>
      <c r="BK357">
        <v>0.105</v>
      </c>
      <c r="BL357">
        <v>11.563000000000001</v>
      </c>
      <c r="BM357">
        <v>5.1064999999999996</v>
      </c>
      <c r="BQ357">
        <v>7696.7079999999996</v>
      </c>
      <c r="BR357">
        <v>-3.7575999999999998E-2</v>
      </c>
      <c r="BS357">
        <v>-5</v>
      </c>
      <c r="BT357">
        <v>5.0000000000000001E-3</v>
      </c>
      <c r="BU357">
        <v>-0.91826399999999997</v>
      </c>
    </row>
    <row r="358" spans="1:73" x14ac:dyDescent="0.25">
      <c r="A358" s="26">
        <v>43529</v>
      </c>
      <c r="B358" s="27">
        <v>0.58148846064814819</v>
      </c>
      <c r="C358">
        <v>5.4969999999999999</v>
      </c>
      <c r="D358">
        <v>0.1084</v>
      </c>
      <c r="E358">
        <v>1084.1181300000001</v>
      </c>
      <c r="F358">
        <v>371.9</v>
      </c>
      <c r="G358">
        <v>1.8</v>
      </c>
      <c r="H358">
        <v>243.4</v>
      </c>
      <c r="J358">
        <v>16.38</v>
      </c>
      <c r="K358">
        <v>0.95440000000000003</v>
      </c>
      <c r="L358">
        <v>5.2464000000000004</v>
      </c>
      <c r="M358">
        <v>0.10349999999999999</v>
      </c>
      <c r="N358">
        <v>354.9853</v>
      </c>
      <c r="O358">
        <v>1.7514000000000001</v>
      </c>
      <c r="P358">
        <v>356.7</v>
      </c>
      <c r="Q358">
        <v>274.5702</v>
      </c>
      <c r="R358">
        <v>1.3546</v>
      </c>
      <c r="S358">
        <v>275.89999999999998</v>
      </c>
      <c r="T358">
        <v>243.4297</v>
      </c>
      <c r="W358">
        <v>0</v>
      </c>
      <c r="X358">
        <v>15.6374</v>
      </c>
      <c r="Y358">
        <v>11.6</v>
      </c>
      <c r="Z358">
        <v>857</v>
      </c>
      <c r="AA358">
        <v>840</v>
      </c>
      <c r="AB358">
        <v>871</v>
      </c>
      <c r="AC358">
        <v>92</v>
      </c>
      <c r="AD358">
        <v>12.69</v>
      </c>
      <c r="AE358">
        <v>0.28999999999999998</v>
      </c>
      <c r="AF358">
        <v>978</v>
      </c>
      <c r="AG358">
        <v>-9</v>
      </c>
      <c r="AH358">
        <v>61</v>
      </c>
      <c r="AI358">
        <v>29</v>
      </c>
      <c r="AJ358">
        <v>191.4</v>
      </c>
      <c r="AK358">
        <v>169.6</v>
      </c>
      <c r="AL358">
        <v>5.0999999999999996</v>
      </c>
      <c r="AM358">
        <v>176</v>
      </c>
      <c r="AN358" t="s">
        <v>155</v>
      </c>
      <c r="AO358">
        <v>2</v>
      </c>
      <c r="AP358" s="28">
        <v>0.78983796296296294</v>
      </c>
      <c r="AQ358">
        <v>47.159224999999999</v>
      </c>
      <c r="AR358">
        <v>-88.489717999999996</v>
      </c>
      <c r="AS358">
        <v>311.5</v>
      </c>
      <c r="AT358">
        <v>0.2</v>
      </c>
      <c r="AU358">
        <v>12</v>
      </c>
      <c r="AV358">
        <v>8</v>
      </c>
      <c r="AW358" t="s">
        <v>207</v>
      </c>
      <c r="AX358">
        <v>1.2</v>
      </c>
      <c r="AY358">
        <v>1.3</v>
      </c>
      <c r="AZ358">
        <v>2.2999999999999998</v>
      </c>
      <c r="BA358">
        <v>14.545</v>
      </c>
      <c r="BB358">
        <v>38</v>
      </c>
      <c r="BC358">
        <v>2.61</v>
      </c>
      <c r="BD358">
        <v>4.7759999999999998</v>
      </c>
      <c r="BE358">
        <v>3119.1219999999998</v>
      </c>
      <c r="BF358">
        <v>39.152999999999999</v>
      </c>
      <c r="BG358">
        <v>22.100999999999999</v>
      </c>
      <c r="BH358">
        <v>0.109</v>
      </c>
      <c r="BI358">
        <v>22.21</v>
      </c>
      <c r="BJ358">
        <v>17.094999999999999</v>
      </c>
      <c r="BK358">
        <v>8.4000000000000005E-2</v>
      </c>
      <c r="BL358">
        <v>17.178999999999998</v>
      </c>
      <c r="BM358">
        <v>4.5625999999999998</v>
      </c>
      <c r="BQ358">
        <v>6759.76</v>
      </c>
      <c r="BR358">
        <v>-3.9030000000000002E-2</v>
      </c>
      <c r="BS358">
        <v>-5</v>
      </c>
      <c r="BT358">
        <v>5.0000000000000001E-3</v>
      </c>
      <c r="BU358">
        <v>-0.95379599999999998</v>
      </c>
    </row>
    <row r="359" spans="1:73" x14ac:dyDescent="0.25">
      <c r="A359" s="26">
        <v>43529</v>
      </c>
      <c r="B359" s="27">
        <v>0.58150003472222223</v>
      </c>
      <c r="C359">
        <v>5.07</v>
      </c>
      <c r="D359">
        <v>0.1162</v>
      </c>
      <c r="E359">
        <v>1162.092437</v>
      </c>
      <c r="F359">
        <v>434.4</v>
      </c>
      <c r="G359">
        <v>2.2999999999999998</v>
      </c>
      <c r="H359">
        <v>263.7</v>
      </c>
      <c r="J359">
        <v>14.39</v>
      </c>
      <c r="K359">
        <v>0.95789999999999997</v>
      </c>
      <c r="L359">
        <v>4.8560999999999996</v>
      </c>
      <c r="M359">
        <v>0.1113</v>
      </c>
      <c r="N359">
        <v>416.08659999999998</v>
      </c>
      <c r="O359">
        <v>2.1606000000000001</v>
      </c>
      <c r="P359">
        <v>418.2</v>
      </c>
      <c r="Q359">
        <v>321.83010000000002</v>
      </c>
      <c r="R359">
        <v>1.6712</v>
      </c>
      <c r="S359">
        <v>323.5</v>
      </c>
      <c r="T359">
        <v>263.69540000000001</v>
      </c>
      <c r="W359">
        <v>0</v>
      </c>
      <c r="X359">
        <v>13.7827</v>
      </c>
      <c r="Y359">
        <v>11.6</v>
      </c>
      <c r="Z359">
        <v>857</v>
      </c>
      <c r="AA359">
        <v>840</v>
      </c>
      <c r="AB359">
        <v>871</v>
      </c>
      <c r="AC359">
        <v>92</v>
      </c>
      <c r="AD359">
        <v>12.69</v>
      </c>
      <c r="AE359">
        <v>0.28999999999999998</v>
      </c>
      <c r="AF359">
        <v>978</v>
      </c>
      <c r="AG359">
        <v>-9</v>
      </c>
      <c r="AH359">
        <v>61</v>
      </c>
      <c r="AI359">
        <v>29</v>
      </c>
      <c r="AJ359">
        <v>191</v>
      </c>
      <c r="AK359">
        <v>170</v>
      </c>
      <c r="AL359">
        <v>5</v>
      </c>
      <c r="AM359">
        <v>175.7</v>
      </c>
      <c r="AN359" t="s">
        <v>155</v>
      </c>
      <c r="AO359">
        <v>2</v>
      </c>
      <c r="AP359" s="28">
        <v>0.78984953703703698</v>
      </c>
      <c r="AQ359">
        <v>47.159241999999999</v>
      </c>
      <c r="AR359">
        <v>-88.489700999999997</v>
      </c>
      <c r="AS359">
        <v>311.39999999999998</v>
      </c>
      <c r="AT359">
        <v>2.2999999999999998</v>
      </c>
      <c r="AU359">
        <v>12</v>
      </c>
      <c r="AV359">
        <v>8</v>
      </c>
      <c r="AW359" t="s">
        <v>207</v>
      </c>
      <c r="AX359">
        <v>1.2395</v>
      </c>
      <c r="AY359">
        <v>1.379</v>
      </c>
      <c r="AZ359">
        <v>2.379</v>
      </c>
      <c r="BA359">
        <v>14.545</v>
      </c>
      <c r="BB359">
        <v>40.96</v>
      </c>
      <c r="BC359">
        <v>2.82</v>
      </c>
      <c r="BD359">
        <v>4.3940000000000001</v>
      </c>
      <c r="BE359">
        <v>3108.7849999999999</v>
      </c>
      <c r="BF359">
        <v>45.356999999999999</v>
      </c>
      <c r="BG359">
        <v>27.895</v>
      </c>
      <c r="BH359">
        <v>0.14499999999999999</v>
      </c>
      <c r="BI359">
        <v>28.039000000000001</v>
      </c>
      <c r="BJ359">
        <v>21.576000000000001</v>
      </c>
      <c r="BK359">
        <v>0.112</v>
      </c>
      <c r="BL359">
        <v>21.687999999999999</v>
      </c>
      <c r="BM359">
        <v>5.3220000000000001</v>
      </c>
      <c r="BQ359">
        <v>6415.5609999999997</v>
      </c>
      <c r="BR359">
        <v>-4.1000000000000002E-2</v>
      </c>
      <c r="BS359">
        <v>-5</v>
      </c>
      <c r="BT359">
        <v>5.0000000000000001E-3</v>
      </c>
      <c r="BU359">
        <v>-1.001938</v>
      </c>
    </row>
    <row r="360" spans="1:73" x14ac:dyDescent="0.25">
      <c r="A360" s="26">
        <v>43529</v>
      </c>
      <c r="B360" s="27">
        <v>0.58151160879629626</v>
      </c>
      <c r="C360">
        <v>5.4450000000000003</v>
      </c>
      <c r="D360">
        <v>0.13189999999999999</v>
      </c>
      <c r="E360">
        <v>1319.023406</v>
      </c>
      <c r="F360">
        <v>487.7</v>
      </c>
      <c r="G360">
        <v>2.7</v>
      </c>
      <c r="H360">
        <v>290.8</v>
      </c>
      <c r="J360">
        <v>13.8</v>
      </c>
      <c r="K360">
        <v>0.9546</v>
      </c>
      <c r="L360">
        <v>5.1976000000000004</v>
      </c>
      <c r="M360">
        <v>0.12590000000000001</v>
      </c>
      <c r="N360">
        <v>465.53399999999999</v>
      </c>
      <c r="O360">
        <v>2.5303</v>
      </c>
      <c r="P360">
        <v>468.1</v>
      </c>
      <c r="Q360">
        <v>360.07619999999997</v>
      </c>
      <c r="R360">
        <v>1.9571000000000001</v>
      </c>
      <c r="S360">
        <v>362</v>
      </c>
      <c r="T360">
        <v>290.7679</v>
      </c>
      <c r="W360">
        <v>0</v>
      </c>
      <c r="X360">
        <v>13.173299999999999</v>
      </c>
      <c r="Y360">
        <v>11.6</v>
      </c>
      <c r="Z360">
        <v>856</v>
      </c>
      <c r="AA360">
        <v>840</v>
      </c>
      <c r="AB360">
        <v>871</v>
      </c>
      <c r="AC360">
        <v>92</v>
      </c>
      <c r="AD360">
        <v>12.69</v>
      </c>
      <c r="AE360">
        <v>0.28999999999999998</v>
      </c>
      <c r="AF360">
        <v>978</v>
      </c>
      <c r="AG360">
        <v>-9</v>
      </c>
      <c r="AH360">
        <v>61</v>
      </c>
      <c r="AI360">
        <v>29</v>
      </c>
      <c r="AJ360">
        <v>191</v>
      </c>
      <c r="AK360">
        <v>170</v>
      </c>
      <c r="AL360">
        <v>5.0999999999999996</v>
      </c>
      <c r="AM360">
        <v>175</v>
      </c>
      <c r="AN360" t="s">
        <v>155</v>
      </c>
      <c r="AO360">
        <v>2</v>
      </c>
      <c r="AP360" s="28">
        <v>0.78986111111111112</v>
      </c>
      <c r="AQ360">
        <v>47.159272999999999</v>
      </c>
      <c r="AR360">
        <v>-88.489654000000002</v>
      </c>
      <c r="AS360">
        <v>311.39999999999998</v>
      </c>
      <c r="AT360">
        <v>6.1</v>
      </c>
      <c r="AU360">
        <v>12</v>
      </c>
      <c r="AV360">
        <v>8</v>
      </c>
      <c r="AW360" t="s">
        <v>207</v>
      </c>
      <c r="AX360">
        <v>1.3394999999999999</v>
      </c>
      <c r="AY360">
        <v>1.5395000000000001</v>
      </c>
      <c r="AZ360">
        <v>2.5394999999999999</v>
      </c>
      <c r="BA360">
        <v>14.545</v>
      </c>
      <c r="BB360">
        <v>38.15</v>
      </c>
      <c r="BC360">
        <v>2.62</v>
      </c>
      <c r="BD360">
        <v>4.7569999999999997</v>
      </c>
      <c r="BE360">
        <v>3102.6840000000002</v>
      </c>
      <c r="BF360">
        <v>47.838999999999999</v>
      </c>
      <c r="BG360">
        <v>29.102</v>
      </c>
      <c r="BH360">
        <v>0.158</v>
      </c>
      <c r="BI360">
        <v>29.26</v>
      </c>
      <c r="BJ360">
        <v>22.509</v>
      </c>
      <c r="BK360">
        <v>0.122</v>
      </c>
      <c r="BL360">
        <v>22.632000000000001</v>
      </c>
      <c r="BM360">
        <v>5.4721000000000002</v>
      </c>
      <c r="BQ360">
        <v>5717.7920000000004</v>
      </c>
      <c r="BR360">
        <v>-3.9183000000000003E-2</v>
      </c>
      <c r="BS360">
        <v>-5</v>
      </c>
      <c r="BT360">
        <v>5.0000000000000001E-3</v>
      </c>
      <c r="BU360">
        <v>-0.95753900000000003</v>
      </c>
    </row>
    <row r="361" spans="1:73" x14ac:dyDescent="0.25">
      <c r="A361" s="26">
        <v>43529</v>
      </c>
      <c r="B361" s="27">
        <v>0.5815231828703703</v>
      </c>
      <c r="C361">
        <v>5.9630000000000001</v>
      </c>
      <c r="D361">
        <v>0.123</v>
      </c>
      <c r="E361">
        <v>1230.242131</v>
      </c>
      <c r="F361">
        <v>542.6</v>
      </c>
      <c r="G361">
        <v>2.8</v>
      </c>
      <c r="H361">
        <v>315.10000000000002</v>
      </c>
      <c r="J361">
        <v>13.8</v>
      </c>
      <c r="K361">
        <v>0.95030000000000003</v>
      </c>
      <c r="L361">
        <v>5.6664000000000003</v>
      </c>
      <c r="M361">
        <v>0.1169</v>
      </c>
      <c r="N361">
        <v>515.61739999999998</v>
      </c>
      <c r="O361">
        <v>2.6269</v>
      </c>
      <c r="P361">
        <v>518.20000000000005</v>
      </c>
      <c r="Q361">
        <v>398.8141</v>
      </c>
      <c r="R361">
        <v>2.0318000000000001</v>
      </c>
      <c r="S361">
        <v>400.8</v>
      </c>
      <c r="T361">
        <v>315.12220000000002</v>
      </c>
      <c r="W361">
        <v>0</v>
      </c>
      <c r="X361">
        <v>13.1142</v>
      </c>
      <c r="Y361">
        <v>11.6</v>
      </c>
      <c r="Z361">
        <v>857</v>
      </c>
      <c r="AA361">
        <v>839</v>
      </c>
      <c r="AB361">
        <v>870</v>
      </c>
      <c r="AC361">
        <v>92</v>
      </c>
      <c r="AD361">
        <v>12.69</v>
      </c>
      <c r="AE361">
        <v>0.28999999999999998</v>
      </c>
      <c r="AF361">
        <v>978</v>
      </c>
      <c r="AG361">
        <v>-9</v>
      </c>
      <c r="AH361">
        <v>60.393999999999998</v>
      </c>
      <c r="AI361">
        <v>29</v>
      </c>
      <c r="AJ361">
        <v>191</v>
      </c>
      <c r="AK361">
        <v>170</v>
      </c>
      <c r="AL361">
        <v>5</v>
      </c>
      <c r="AM361">
        <v>174.3</v>
      </c>
      <c r="AN361" t="s">
        <v>155</v>
      </c>
      <c r="AO361">
        <v>2</v>
      </c>
      <c r="AP361" s="28">
        <v>0.78987268518518527</v>
      </c>
      <c r="AQ361">
        <v>47.159281</v>
      </c>
      <c r="AR361">
        <v>-88.489593999999997</v>
      </c>
      <c r="AS361">
        <v>311.3</v>
      </c>
      <c r="AT361">
        <v>8</v>
      </c>
      <c r="AU361">
        <v>12</v>
      </c>
      <c r="AV361">
        <v>8</v>
      </c>
      <c r="AW361" t="s">
        <v>207</v>
      </c>
      <c r="AX361">
        <v>1.4395</v>
      </c>
      <c r="AY361">
        <v>1.7975000000000001</v>
      </c>
      <c r="AZ361">
        <v>2.758</v>
      </c>
      <c r="BA361">
        <v>14.545</v>
      </c>
      <c r="BB361">
        <v>35.04</v>
      </c>
      <c r="BC361">
        <v>2.41</v>
      </c>
      <c r="BD361">
        <v>5.2290000000000001</v>
      </c>
      <c r="BE361">
        <v>3111.7919999999999</v>
      </c>
      <c r="BF361">
        <v>40.863</v>
      </c>
      <c r="BG361">
        <v>29.652999999999999</v>
      </c>
      <c r="BH361">
        <v>0.151</v>
      </c>
      <c r="BI361">
        <v>29.803999999999998</v>
      </c>
      <c r="BJ361">
        <v>22.936</v>
      </c>
      <c r="BK361">
        <v>0.11700000000000001</v>
      </c>
      <c r="BL361">
        <v>23.052</v>
      </c>
      <c r="BM361">
        <v>5.4557000000000002</v>
      </c>
      <c r="BQ361">
        <v>5236.5439999999999</v>
      </c>
      <c r="BR361">
        <v>-4.1029999999999997E-2</v>
      </c>
      <c r="BS361">
        <v>-5</v>
      </c>
      <c r="BT361">
        <v>5.0000000000000001E-3</v>
      </c>
      <c r="BU361">
        <v>-1.00267</v>
      </c>
    </row>
    <row r="362" spans="1:73" x14ac:dyDescent="0.25">
      <c r="A362" s="26">
        <v>43529</v>
      </c>
      <c r="B362" s="27">
        <v>0.58153475694444445</v>
      </c>
      <c r="C362">
        <v>6.2629999999999999</v>
      </c>
      <c r="D362">
        <v>9.4200000000000006E-2</v>
      </c>
      <c r="E362">
        <v>941.98983899999996</v>
      </c>
      <c r="F362">
        <v>639.79999999999995</v>
      </c>
      <c r="G362">
        <v>3.2</v>
      </c>
      <c r="H362">
        <v>314.60000000000002</v>
      </c>
      <c r="J362">
        <v>13.41</v>
      </c>
      <c r="K362">
        <v>0.94810000000000005</v>
      </c>
      <c r="L362">
        <v>5.9379999999999997</v>
      </c>
      <c r="M362">
        <v>8.9300000000000004E-2</v>
      </c>
      <c r="N362">
        <v>606.53200000000004</v>
      </c>
      <c r="O362">
        <v>2.9923000000000002</v>
      </c>
      <c r="P362">
        <v>609.5</v>
      </c>
      <c r="Q362">
        <v>469.13380000000001</v>
      </c>
      <c r="R362">
        <v>2.3144</v>
      </c>
      <c r="S362">
        <v>471.4</v>
      </c>
      <c r="T362">
        <v>314.572</v>
      </c>
      <c r="W362">
        <v>0</v>
      </c>
      <c r="X362">
        <v>12.7141</v>
      </c>
      <c r="Y362">
        <v>11.6</v>
      </c>
      <c r="Z362">
        <v>856</v>
      </c>
      <c r="AA362">
        <v>839</v>
      </c>
      <c r="AB362">
        <v>870</v>
      </c>
      <c r="AC362">
        <v>92</v>
      </c>
      <c r="AD362">
        <v>12.69</v>
      </c>
      <c r="AE362">
        <v>0.28999999999999998</v>
      </c>
      <c r="AF362">
        <v>978</v>
      </c>
      <c r="AG362">
        <v>-9</v>
      </c>
      <c r="AH362">
        <v>60</v>
      </c>
      <c r="AI362">
        <v>29</v>
      </c>
      <c r="AJ362">
        <v>191</v>
      </c>
      <c r="AK362">
        <v>170</v>
      </c>
      <c r="AL362">
        <v>5.0999999999999996</v>
      </c>
      <c r="AM362">
        <v>174.2</v>
      </c>
      <c r="AN362" t="s">
        <v>155</v>
      </c>
      <c r="AO362">
        <v>2</v>
      </c>
      <c r="AP362" s="28">
        <v>0.7898842592592592</v>
      </c>
      <c r="AQ362">
        <v>47.159260000000003</v>
      </c>
      <c r="AR362">
        <v>-88.489535000000004</v>
      </c>
      <c r="AS362">
        <v>311.10000000000002</v>
      </c>
      <c r="AT362">
        <v>9</v>
      </c>
      <c r="AU362">
        <v>12</v>
      </c>
      <c r="AV362">
        <v>9</v>
      </c>
      <c r="AW362" t="s">
        <v>206</v>
      </c>
      <c r="AX362">
        <v>1.5</v>
      </c>
      <c r="AY362">
        <v>2.1</v>
      </c>
      <c r="AZ362">
        <v>3</v>
      </c>
      <c r="BA362">
        <v>14.545</v>
      </c>
      <c r="BB362">
        <v>33.6</v>
      </c>
      <c r="BC362">
        <v>2.31</v>
      </c>
      <c r="BD362">
        <v>5.4770000000000003</v>
      </c>
      <c r="BE362">
        <v>3128.7849999999999</v>
      </c>
      <c r="BF362">
        <v>29.95</v>
      </c>
      <c r="BG362">
        <v>33.468000000000004</v>
      </c>
      <c r="BH362">
        <v>0.16500000000000001</v>
      </c>
      <c r="BI362">
        <v>33.633000000000003</v>
      </c>
      <c r="BJ362">
        <v>25.885999999999999</v>
      </c>
      <c r="BK362">
        <v>0.128</v>
      </c>
      <c r="BL362">
        <v>26.013999999999999</v>
      </c>
      <c r="BM362">
        <v>5.2253999999999996</v>
      </c>
      <c r="BQ362">
        <v>4871.018</v>
      </c>
      <c r="BR362">
        <v>-4.1182000000000003E-2</v>
      </c>
      <c r="BS362">
        <v>-5</v>
      </c>
      <c r="BT362">
        <v>5.0000000000000001E-3</v>
      </c>
      <c r="BU362">
        <v>-1.0063850000000001</v>
      </c>
    </row>
    <row r="363" spans="1:73" x14ac:dyDescent="0.25">
      <c r="A363" s="26">
        <v>43529</v>
      </c>
      <c r="B363" s="27">
        <v>0.58154633101851849</v>
      </c>
      <c r="C363">
        <v>6.27</v>
      </c>
      <c r="D363">
        <v>6.9099999999999995E-2</v>
      </c>
      <c r="E363">
        <v>691.19665299999997</v>
      </c>
      <c r="F363">
        <v>732</v>
      </c>
      <c r="G363">
        <v>4.0999999999999996</v>
      </c>
      <c r="H363">
        <v>300.60000000000002</v>
      </c>
      <c r="J363">
        <v>12.7</v>
      </c>
      <c r="K363">
        <v>0.94820000000000004</v>
      </c>
      <c r="L363">
        <v>5.9455</v>
      </c>
      <c r="M363">
        <v>6.5500000000000003E-2</v>
      </c>
      <c r="N363">
        <v>694.07600000000002</v>
      </c>
      <c r="O363">
        <v>3.8454999999999999</v>
      </c>
      <c r="P363">
        <v>697.9</v>
      </c>
      <c r="Q363">
        <v>536.84640000000002</v>
      </c>
      <c r="R363">
        <v>2.9742999999999999</v>
      </c>
      <c r="S363">
        <v>539.79999999999995</v>
      </c>
      <c r="T363">
        <v>300.55020000000002</v>
      </c>
      <c r="W363">
        <v>0</v>
      </c>
      <c r="X363">
        <v>12.0421</v>
      </c>
      <c r="Y363">
        <v>11.6</v>
      </c>
      <c r="Z363">
        <v>856</v>
      </c>
      <c r="AA363">
        <v>839</v>
      </c>
      <c r="AB363">
        <v>870</v>
      </c>
      <c r="AC363">
        <v>92</v>
      </c>
      <c r="AD363">
        <v>12.69</v>
      </c>
      <c r="AE363">
        <v>0.28999999999999998</v>
      </c>
      <c r="AF363">
        <v>978</v>
      </c>
      <c r="AG363">
        <v>-9</v>
      </c>
      <c r="AH363">
        <v>60</v>
      </c>
      <c r="AI363">
        <v>29</v>
      </c>
      <c r="AJ363">
        <v>191</v>
      </c>
      <c r="AK363">
        <v>170</v>
      </c>
      <c r="AL363">
        <v>5</v>
      </c>
      <c r="AM363">
        <v>174.6</v>
      </c>
      <c r="AN363" t="s">
        <v>155</v>
      </c>
      <c r="AO363">
        <v>2</v>
      </c>
      <c r="AP363" s="28">
        <v>0.78989583333333335</v>
      </c>
      <c r="AQ363">
        <v>47.159219999999998</v>
      </c>
      <c r="AR363">
        <v>-88.489474999999999</v>
      </c>
      <c r="AS363">
        <v>311.10000000000002</v>
      </c>
      <c r="AT363">
        <v>11</v>
      </c>
      <c r="AU363">
        <v>12</v>
      </c>
      <c r="AV363">
        <v>9</v>
      </c>
      <c r="AW363" t="s">
        <v>206</v>
      </c>
      <c r="AX363">
        <v>1.5</v>
      </c>
      <c r="AY363">
        <v>2.1</v>
      </c>
      <c r="AZ363">
        <v>3.0394999999999999</v>
      </c>
      <c r="BA363">
        <v>14.545</v>
      </c>
      <c r="BB363">
        <v>33.71</v>
      </c>
      <c r="BC363">
        <v>2.3199999999999998</v>
      </c>
      <c r="BD363">
        <v>5.4580000000000002</v>
      </c>
      <c r="BE363">
        <v>3141.9609999999998</v>
      </c>
      <c r="BF363">
        <v>22.045000000000002</v>
      </c>
      <c r="BG363">
        <v>38.411000000000001</v>
      </c>
      <c r="BH363">
        <v>0.21299999999999999</v>
      </c>
      <c r="BI363">
        <v>38.624000000000002</v>
      </c>
      <c r="BJ363">
        <v>29.71</v>
      </c>
      <c r="BK363">
        <v>0.16500000000000001</v>
      </c>
      <c r="BL363">
        <v>29.875</v>
      </c>
      <c r="BM363">
        <v>5.0072999999999999</v>
      </c>
      <c r="BQ363">
        <v>4627.1819999999998</v>
      </c>
      <c r="BR363">
        <v>-4.3029999999999999E-2</v>
      </c>
      <c r="BS363">
        <v>-5</v>
      </c>
      <c r="BT363">
        <v>5.0000000000000001E-3</v>
      </c>
      <c r="BU363">
        <v>-1.051545</v>
      </c>
    </row>
    <row r="364" spans="1:73" x14ac:dyDescent="0.25">
      <c r="A364" s="26">
        <v>43529</v>
      </c>
      <c r="B364" s="27">
        <v>0.58155790509259264</v>
      </c>
      <c r="C364">
        <v>6.27</v>
      </c>
      <c r="D364">
        <v>5.5E-2</v>
      </c>
      <c r="E364">
        <v>550.34941800000001</v>
      </c>
      <c r="F364">
        <v>779.9</v>
      </c>
      <c r="G364">
        <v>5.0999999999999996</v>
      </c>
      <c r="H364">
        <v>285.8</v>
      </c>
      <c r="J364">
        <v>12.31</v>
      </c>
      <c r="K364">
        <v>0.94840000000000002</v>
      </c>
      <c r="L364">
        <v>5.9462000000000002</v>
      </c>
      <c r="M364">
        <v>5.2200000000000003E-2</v>
      </c>
      <c r="N364">
        <v>739.61990000000003</v>
      </c>
      <c r="O364">
        <v>4.7934999999999999</v>
      </c>
      <c r="P364">
        <v>744.4</v>
      </c>
      <c r="Q364">
        <v>572.07320000000004</v>
      </c>
      <c r="R364">
        <v>3.7077</v>
      </c>
      <c r="S364">
        <v>575.79999999999995</v>
      </c>
      <c r="T364">
        <v>285.83519999999999</v>
      </c>
      <c r="W364">
        <v>0</v>
      </c>
      <c r="X364">
        <v>11.670299999999999</v>
      </c>
      <c r="Y364">
        <v>11.5</v>
      </c>
      <c r="Z364">
        <v>857</v>
      </c>
      <c r="AA364">
        <v>841</v>
      </c>
      <c r="AB364">
        <v>869</v>
      </c>
      <c r="AC364">
        <v>92</v>
      </c>
      <c r="AD364">
        <v>12.69</v>
      </c>
      <c r="AE364">
        <v>0.28999999999999998</v>
      </c>
      <c r="AF364">
        <v>978</v>
      </c>
      <c r="AG364">
        <v>-9</v>
      </c>
      <c r="AH364">
        <v>60</v>
      </c>
      <c r="AI364">
        <v>29</v>
      </c>
      <c r="AJ364">
        <v>191</v>
      </c>
      <c r="AK364">
        <v>170</v>
      </c>
      <c r="AL364">
        <v>5</v>
      </c>
      <c r="AM364">
        <v>174.9</v>
      </c>
      <c r="AN364" t="s">
        <v>155</v>
      </c>
      <c r="AO364">
        <v>2</v>
      </c>
      <c r="AP364" s="28">
        <v>0.78990740740740739</v>
      </c>
      <c r="AQ364">
        <v>47.159174</v>
      </c>
      <c r="AR364">
        <v>-88.489403999999993</v>
      </c>
      <c r="AS364">
        <v>311.2</v>
      </c>
      <c r="AT364">
        <v>13.7</v>
      </c>
      <c r="AU364">
        <v>12</v>
      </c>
      <c r="AV364">
        <v>9</v>
      </c>
      <c r="AW364" t="s">
        <v>206</v>
      </c>
      <c r="AX364">
        <v>1.5</v>
      </c>
      <c r="AY364">
        <v>2.1</v>
      </c>
      <c r="AZ364">
        <v>3.1</v>
      </c>
      <c r="BA364">
        <v>14.545</v>
      </c>
      <c r="BB364">
        <v>33.79</v>
      </c>
      <c r="BC364">
        <v>2.3199999999999998</v>
      </c>
      <c r="BD364">
        <v>5.4450000000000003</v>
      </c>
      <c r="BE364">
        <v>3149.7440000000001</v>
      </c>
      <c r="BF364">
        <v>17.596</v>
      </c>
      <c r="BG364">
        <v>41.027999999999999</v>
      </c>
      <c r="BH364">
        <v>0.26600000000000001</v>
      </c>
      <c r="BI364">
        <v>41.293999999999997</v>
      </c>
      <c r="BJ364">
        <v>31.734000000000002</v>
      </c>
      <c r="BK364">
        <v>0.20599999999999999</v>
      </c>
      <c r="BL364">
        <v>31.939</v>
      </c>
      <c r="BM364">
        <v>4.7732999999999999</v>
      </c>
      <c r="BQ364">
        <v>4494.8289999999997</v>
      </c>
      <c r="BR364">
        <v>-4.5606000000000001E-2</v>
      </c>
      <c r="BS364">
        <v>-5</v>
      </c>
      <c r="BT364">
        <v>5.0000000000000001E-3</v>
      </c>
      <c r="BU364">
        <v>-1.1144959999999999</v>
      </c>
    </row>
    <row r="365" spans="1:73" x14ac:dyDescent="0.25">
      <c r="A365" s="26">
        <v>43529</v>
      </c>
      <c r="B365" s="27">
        <v>0.58156947916666668</v>
      </c>
      <c r="C365">
        <v>6.6189999999999998</v>
      </c>
      <c r="D365">
        <v>4.8300000000000003E-2</v>
      </c>
      <c r="E365">
        <v>483.46251100000001</v>
      </c>
      <c r="F365">
        <v>809.1</v>
      </c>
      <c r="G365">
        <v>5.8</v>
      </c>
      <c r="H365">
        <v>279.7</v>
      </c>
      <c r="J365">
        <v>12.2</v>
      </c>
      <c r="K365">
        <v>0.9456</v>
      </c>
      <c r="L365">
        <v>6.2586000000000004</v>
      </c>
      <c r="M365">
        <v>4.5699999999999998E-2</v>
      </c>
      <c r="N365">
        <v>765.03009999999995</v>
      </c>
      <c r="O365">
        <v>5.4751000000000003</v>
      </c>
      <c r="P365">
        <v>770.5</v>
      </c>
      <c r="Q365">
        <v>591.72720000000004</v>
      </c>
      <c r="R365">
        <v>4.2347999999999999</v>
      </c>
      <c r="S365">
        <v>596</v>
      </c>
      <c r="T365">
        <v>279.65539999999999</v>
      </c>
      <c r="W365">
        <v>0</v>
      </c>
      <c r="X365">
        <v>11.5359</v>
      </c>
      <c r="Y365">
        <v>11.6</v>
      </c>
      <c r="Z365">
        <v>858</v>
      </c>
      <c r="AA365">
        <v>844</v>
      </c>
      <c r="AB365">
        <v>870</v>
      </c>
      <c r="AC365">
        <v>92</v>
      </c>
      <c r="AD365">
        <v>12.69</v>
      </c>
      <c r="AE365">
        <v>0.28999999999999998</v>
      </c>
      <c r="AF365">
        <v>978</v>
      </c>
      <c r="AG365">
        <v>-9</v>
      </c>
      <c r="AH365">
        <v>60</v>
      </c>
      <c r="AI365">
        <v>29</v>
      </c>
      <c r="AJ365">
        <v>191</v>
      </c>
      <c r="AK365">
        <v>170</v>
      </c>
      <c r="AL365">
        <v>5.0999999999999996</v>
      </c>
      <c r="AM365">
        <v>174.7</v>
      </c>
      <c r="AN365" t="s">
        <v>155</v>
      </c>
      <c r="AO365">
        <v>2</v>
      </c>
      <c r="AP365" s="28">
        <v>0.78991898148148154</v>
      </c>
      <c r="AQ365">
        <v>47.159123000000001</v>
      </c>
      <c r="AR365">
        <v>-88.489317</v>
      </c>
      <c r="AS365">
        <v>311.10000000000002</v>
      </c>
      <c r="AT365">
        <v>16.5</v>
      </c>
      <c r="AU365">
        <v>12</v>
      </c>
      <c r="AV365">
        <v>9</v>
      </c>
      <c r="AW365" t="s">
        <v>206</v>
      </c>
      <c r="AX365">
        <v>1.5395000000000001</v>
      </c>
      <c r="AY365">
        <v>2.1395</v>
      </c>
      <c r="AZ365">
        <v>3.1</v>
      </c>
      <c r="BA365">
        <v>14.545</v>
      </c>
      <c r="BB365">
        <v>32.119999999999997</v>
      </c>
      <c r="BC365">
        <v>2.21</v>
      </c>
      <c r="BD365">
        <v>5.7569999999999997</v>
      </c>
      <c r="BE365">
        <v>3154.3719999999998</v>
      </c>
      <c r="BF365">
        <v>14.664999999999999</v>
      </c>
      <c r="BG365">
        <v>40.378999999999998</v>
      </c>
      <c r="BH365">
        <v>0.28899999999999998</v>
      </c>
      <c r="BI365">
        <v>40.667999999999999</v>
      </c>
      <c r="BJ365">
        <v>31.231999999999999</v>
      </c>
      <c r="BK365">
        <v>0.224</v>
      </c>
      <c r="BL365">
        <v>31.454999999999998</v>
      </c>
      <c r="BM365">
        <v>4.4435000000000002</v>
      </c>
      <c r="BQ365">
        <v>4227.54</v>
      </c>
      <c r="BR365">
        <v>-4.1758000000000003E-2</v>
      </c>
      <c r="BS365">
        <v>-5</v>
      </c>
      <c r="BT365">
        <v>5.0000000000000001E-3</v>
      </c>
      <c r="BU365">
        <v>-1.0204610000000001</v>
      </c>
    </row>
    <row r="366" spans="1:73" x14ac:dyDescent="0.25">
      <c r="A366" s="26">
        <v>43529</v>
      </c>
      <c r="B366" s="27">
        <v>0.58158105324074072</v>
      </c>
      <c r="C366">
        <v>6.9119999999999999</v>
      </c>
      <c r="D366">
        <v>4.4999999999999998E-2</v>
      </c>
      <c r="E366">
        <v>449.54729200000003</v>
      </c>
      <c r="F366">
        <v>799.1</v>
      </c>
      <c r="G366">
        <v>6.1</v>
      </c>
      <c r="H366">
        <v>274.39999999999998</v>
      </c>
      <c r="J366">
        <v>12.1</v>
      </c>
      <c r="K366">
        <v>0.94320000000000004</v>
      </c>
      <c r="L366">
        <v>6.5189000000000004</v>
      </c>
      <c r="M366">
        <v>4.24E-2</v>
      </c>
      <c r="N366">
        <v>753.73680000000002</v>
      </c>
      <c r="O366">
        <v>5.7141999999999999</v>
      </c>
      <c r="P366">
        <v>759.5</v>
      </c>
      <c r="Q366">
        <v>582.99220000000003</v>
      </c>
      <c r="R366">
        <v>4.4198000000000004</v>
      </c>
      <c r="S366">
        <v>587.4</v>
      </c>
      <c r="T366">
        <v>274.39999999999998</v>
      </c>
      <c r="W366">
        <v>0</v>
      </c>
      <c r="X366">
        <v>11.4109</v>
      </c>
      <c r="Y366">
        <v>11.6</v>
      </c>
      <c r="Z366">
        <v>860</v>
      </c>
      <c r="AA366">
        <v>846</v>
      </c>
      <c r="AB366">
        <v>871</v>
      </c>
      <c r="AC366">
        <v>92</v>
      </c>
      <c r="AD366">
        <v>12.69</v>
      </c>
      <c r="AE366">
        <v>0.28999999999999998</v>
      </c>
      <c r="AF366">
        <v>978</v>
      </c>
      <c r="AG366">
        <v>-9</v>
      </c>
      <c r="AH366">
        <v>60</v>
      </c>
      <c r="AI366">
        <v>29</v>
      </c>
      <c r="AJ366">
        <v>191</v>
      </c>
      <c r="AK366">
        <v>170</v>
      </c>
      <c r="AL366">
        <v>5</v>
      </c>
      <c r="AM366">
        <v>174.3</v>
      </c>
      <c r="AN366" t="s">
        <v>155</v>
      </c>
      <c r="AO366">
        <v>2</v>
      </c>
      <c r="AP366" s="28">
        <v>0.78993055555555547</v>
      </c>
      <c r="AQ366">
        <v>47.159069000000002</v>
      </c>
      <c r="AR366">
        <v>-88.489223999999993</v>
      </c>
      <c r="AS366">
        <v>311.2</v>
      </c>
      <c r="AT366">
        <v>18.7</v>
      </c>
      <c r="AU366">
        <v>12</v>
      </c>
      <c r="AV366">
        <v>9</v>
      </c>
      <c r="AW366" t="s">
        <v>206</v>
      </c>
      <c r="AX366">
        <v>1.4419999999999999</v>
      </c>
      <c r="AY366">
        <v>2.121</v>
      </c>
      <c r="AZ366">
        <v>2.8235000000000001</v>
      </c>
      <c r="BA366">
        <v>14.545</v>
      </c>
      <c r="BB366">
        <v>30.83</v>
      </c>
      <c r="BC366">
        <v>2.12</v>
      </c>
      <c r="BD366">
        <v>6.0229999999999997</v>
      </c>
      <c r="BE366">
        <v>3156.8989999999999</v>
      </c>
      <c r="BF366">
        <v>13.069000000000001</v>
      </c>
      <c r="BG366">
        <v>38.223999999999997</v>
      </c>
      <c r="BH366">
        <v>0.28999999999999998</v>
      </c>
      <c r="BI366">
        <v>38.514000000000003</v>
      </c>
      <c r="BJ366">
        <v>29.565000000000001</v>
      </c>
      <c r="BK366">
        <v>0.224</v>
      </c>
      <c r="BL366">
        <v>29.79</v>
      </c>
      <c r="BM366">
        <v>4.1893000000000002</v>
      </c>
      <c r="BQ366">
        <v>4017.9560000000001</v>
      </c>
      <c r="BR366">
        <v>-4.2636E-2</v>
      </c>
      <c r="BS366">
        <v>-5</v>
      </c>
      <c r="BT366">
        <v>5.0000000000000001E-3</v>
      </c>
      <c r="BU366">
        <v>-1.041917</v>
      </c>
    </row>
    <row r="367" spans="1:73" x14ac:dyDescent="0.25">
      <c r="A367" s="26">
        <v>43529</v>
      </c>
      <c r="B367" s="27">
        <v>0.58159262731481476</v>
      </c>
      <c r="C367">
        <v>7.0750000000000002</v>
      </c>
      <c r="D367">
        <v>3.85E-2</v>
      </c>
      <c r="E367">
        <v>384.87469700000003</v>
      </c>
      <c r="F367">
        <v>782.5</v>
      </c>
      <c r="G367">
        <v>6.3</v>
      </c>
      <c r="H367">
        <v>276.2</v>
      </c>
      <c r="J367">
        <v>11.75</v>
      </c>
      <c r="K367">
        <v>0.94189999999999996</v>
      </c>
      <c r="L367">
        <v>6.6638999999999999</v>
      </c>
      <c r="M367">
        <v>3.6299999999999999E-2</v>
      </c>
      <c r="N367">
        <v>736.96900000000005</v>
      </c>
      <c r="O367">
        <v>5.8883999999999999</v>
      </c>
      <c r="P367">
        <v>742.9</v>
      </c>
      <c r="Q367">
        <v>570.02279999999996</v>
      </c>
      <c r="R367">
        <v>4.5545</v>
      </c>
      <c r="S367">
        <v>574.6</v>
      </c>
      <c r="T367">
        <v>276.15179999999998</v>
      </c>
      <c r="W367">
        <v>0</v>
      </c>
      <c r="X367">
        <v>11.0701</v>
      </c>
      <c r="Y367">
        <v>11.5</v>
      </c>
      <c r="Z367">
        <v>860</v>
      </c>
      <c r="AA367">
        <v>848</v>
      </c>
      <c r="AB367">
        <v>870</v>
      </c>
      <c r="AC367">
        <v>92</v>
      </c>
      <c r="AD367">
        <v>12.69</v>
      </c>
      <c r="AE367">
        <v>0.28999999999999998</v>
      </c>
      <c r="AF367">
        <v>978</v>
      </c>
      <c r="AG367">
        <v>-9</v>
      </c>
      <c r="AH367">
        <v>60</v>
      </c>
      <c r="AI367">
        <v>29</v>
      </c>
      <c r="AJ367">
        <v>191</v>
      </c>
      <c r="AK367">
        <v>170</v>
      </c>
      <c r="AL367">
        <v>4.9000000000000004</v>
      </c>
      <c r="AM367">
        <v>174</v>
      </c>
      <c r="AN367" t="s">
        <v>155</v>
      </c>
      <c r="AO367">
        <v>2</v>
      </c>
      <c r="AP367" s="28">
        <v>0.78994212962962962</v>
      </c>
      <c r="AQ367">
        <v>47.159024000000002</v>
      </c>
      <c r="AR367">
        <v>-88.489113000000003</v>
      </c>
      <c r="AS367">
        <v>311.2</v>
      </c>
      <c r="AT367">
        <v>20.399999999999999</v>
      </c>
      <c r="AU367">
        <v>12</v>
      </c>
      <c r="AV367">
        <v>9</v>
      </c>
      <c r="AW367" t="s">
        <v>206</v>
      </c>
      <c r="AX367">
        <v>1.2</v>
      </c>
      <c r="AY367">
        <v>2.0394999999999999</v>
      </c>
      <c r="AZ367">
        <v>2.4</v>
      </c>
      <c r="BA367">
        <v>14.545</v>
      </c>
      <c r="BB367">
        <v>30.18</v>
      </c>
      <c r="BC367">
        <v>2.0699999999999998</v>
      </c>
      <c r="BD367">
        <v>6.1719999999999997</v>
      </c>
      <c r="BE367">
        <v>3160.0349999999999</v>
      </c>
      <c r="BF367">
        <v>10.941000000000001</v>
      </c>
      <c r="BG367">
        <v>36.597000000000001</v>
      </c>
      <c r="BH367">
        <v>0.29199999999999998</v>
      </c>
      <c r="BI367">
        <v>36.89</v>
      </c>
      <c r="BJ367">
        <v>28.306999999999999</v>
      </c>
      <c r="BK367">
        <v>0.22600000000000001</v>
      </c>
      <c r="BL367">
        <v>28.533000000000001</v>
      </c>
      <c r="BM367">
        <v>4.1284000000000001</v>
      </c>
      <c r="BQ367">
        <v>3816.9380000000001</v>
      </c>
      <c r="BR367">
        <v>-4.4999999999999998E-2</v>
      </c>
      <c r="BS367">
        <v>-5</v>
      </c>
      <c r="BT367">
        <v>5.0000000000000001E-3</v>
      </c>
      <c r="BU367">
        <v>-1.0996870000000001</v>
      </c>
    </row>
    <row r="368" spans="1:73" x14ac:dyDescent="0.25">
      <c r="A368" s="26">
        <v>43529</v>
      </c>
      <c r="B368" s="27">
        <v>0.58160420138888891</v>
      </c>
      <c r="C368">
        <v>7.2140000000000004</v>
      </c>
      <c r="D368">
        <v>3.6299999999999999E-2</v>
      </c>
      <c r="E368">
        <v>363.452381</v>
      </c>
      <c r="F368">
        <v>795.3</v>
      </c>
      <c r="G368">
        <v>6.5</v>
      </c>
      <c r="H368">
        <v>281</v>
      </c>
      <c r="J368">
        <v>11.41</v>
      </c>
      <c r="K368">
        <v>0.94069999999999998</v>
      </c>
      <c r="L368">
        <v>6.7864000000000004</v>
      </c>
      <c r="M368">
        <v>3.4200000000000001E-2</v>
      </c>
      <c r="N368">
        <v>748.14030000000002</v>
      </c>
      <c r="O368">
        <v>6.0804</v>
      </c>
      <c r="P368">
        <v>754.2</v>
      </c>
      <c r="Q368">
        <v>578.66340000000002</v>
      </c>
      <c r="R368">
        <v>4.7030000000000003</v>
      </c>
      <c r="S368">
        <v>583.4</v>
      </c>
      <c r="T368">
        <v>280.98180000000002</v>
      </c>
      <c r="W368">
        <v>0</v>
      </c>
      <c r="X368">
        <v>10.729799999999999</v>
      </c>
      <c r="Y368">
        <v>11.5</v>
      </c>
      <c r="Z368">
        <v>860</v>
      </c>
      <c r="AA368">
        <v>849</v>
      </c>
      <c r="AB368">
        <v>870</v>
      </c>
      <c r="AC368">
        <v>92</v>
      </c>
      <c r="AD368">
        <v>12.69</v>
      </c>
      <c r="AE368">
        <v>0.28999999999999998</v>
      </c>
      <c r="AF368">
        <v>978</v>
      </c>
      <c r="AG368">
        <v>-9</v>
      </c>
      <c r="AH368">
        <v>59.393999999999998</v>
      </c>
      <c r="AI368">
        <v>29</v>
      </c>
      <c r="AJ368">
        <v>191</v>
      </c>
      <c r="AK368">
        <v>170</v>
      </c>
      <c r="AL368">
        <v>4.9000000000000004</v>
      </c>
      <c r="AM368">
        <v>174.4</v>
      </c>
      <c r="AN368" t="s">
        <v>155</v>
      </c>
      <c r="AO368">
        <v>2</v>
      </c>
      <c r="AP368" s="28">
        <v>0.78995370370370377</v>
      </c>
      <c r="AQ368">
        <v>47.158988999999998</v>
      </c>
      <c r="AR368">
        <v>-88.488978000000003</v>
      </c>
      <c r="AS368">
        <v>311.10000000000002</v>
      </c>
      <c r="AT368">
        <v>22.2</v>
      </c>
      <c r="AU368">
        <v>12</v>
      </c>
      <c r="AV368">
        <v>9</v>
      </c>
      <c r="AW368" t="s">
        <v>206</v>
      </c>
      <c r="AX368">
        <v>1.2395</v>
      </c>
      <c r="AY368">
        <v>2.2185000000000001</v>
      </c>
      <c r="AZ368">
        <v>2.5185</v>
      </c>
      <c r="BA368">
        <v>14.545</v>
      </c>
      <c r="BB368">
        <v>29.63</v>
      </c>
      <c r="BC368">
        <v>2.04</v>
      </c>
      <c r="BD368">
        <v>6.3</v>
      </c>
      <c r="BE368">
        <v>3160.971</v>
      </c>
      <c r="BF368">
        <v>10.135999999999999</v>
      </c>
      <c r="BG368">
        <v>36.491999999999997</v>
      </c>
      <c r="BH368">
        <v>0.29699999999999999</v>
      </c>
      <c r="BI368">
        <v>36.789000000000001</v>
      </c>
      <c r="BJ368">
        <v>28.225999999999999</v>
      </c>
      <c r="BK368">
        <v>0.22900000000000001</v>
      </c>
      <c r="BL368">
        <v>28.454999999999998</v>
      </c>
      <c r="BM368">
        <v>4.1260000000000003</v>
      </c>
      <c r="BQ368">
        <v>3633.8820000000001</v>
      </c>
      <c r="BR368">
        <v>-4.6212000000000003E-2</v>
      </c>
      <c r="BS368">
        <v>-5</v>
      </c>
      <c r="BT368">
        <v>5.0000000000000001E-3</v>
      </c>
      <c r="BU368">
        <v>-1.129305</v>
      </c>
    </row>
    <row r="369" spans="1:73" x14ac:dyDescent="0.25">
      <c r="A369" s="26">
        <v>43529</v>
      </c>
      <c r="B369" s="27">
        <v>0.58161577546296295</v>
      </c>
      <c r="C369">
        <v>7.4390000000000001</v>
      </c>
      <c r="D369">
        <v>3.5000000000000003E-2</v>
      </c>
      <c r="E369">
        <v>350.08347199999997</v>
      </c>
      <c r="F369">
        <v>830.4</v>
      </c>
      <c r="G369">
        <v>6.6</v>
      </c>
      <c r="H369">
        <v>280.89999999999998</v>
      </c>
      <c r="J369">
        <v>11.16</v>
      </c>
      <c r="K369">
        <v>0.93889999999999996</v>
      </c>
      <c r="L369">
        <v>6.9848999999999997</v>
      </c>
      <c r="M369">
        <v>3.2899999999999999E-2</v>
      </c>
      <c r="N369">
        <v>779.71910000000003</v>
      </c>
      <c r="O369">
        <v>6.1623000000000001</v>
      </c>
      <c r="P369">
        <v>785.9</v>
      </c>
      <c r="Q369">
        <v>603.08860000000004</v>
      </c>
      <c r="R369">
        <v>4.7664</v>
      </c>
      <c r="S369">
        <v>607.9</v>
      </c>
      <c r="T369">
        <v>280.93470000000002</v>
      </c>
      <c r="W369">
        <v>0</v>
      </c>
      <c r="X369">
        <v>10.4755</v>
      </c>
      <c r="Y369">
        <v>11.4</v>
      </c>
      <c r="Z369">
        <v>860</v>
      </c>
      <c r="AA369">
        <v>849</v>
      </c>
      <c r="AB369">
        <v>870</v>
      </c>
      <c r="AC369">
        <v>92</v>
      </c>
      <c r="AD369">
        <v>12.69</v>
      </c>
      <c r="AE369">
        <v>0.28999999999999998</v>
      </c>
      <c r="AF369">
        <v>978</v>
      </c>
      <c r="AG369">
        <v>-9</v>
      </c>
      <c r="AH369">
        <v>59</v>
      </c>
      <c r="AI369">
        <v>29</v>
      </c>
      <c r="AJ369">
        <v>190.4</v>
      </c>
      <c r="AK369">
        <v>170</v>
      </c>
      <c r="AL369">
        <v>4.9000000000000004</v>
      </c>
      <c r="AM369">
        <v>174.7</v>
      </c>
      <c r="AN369" t="s">
        <v>155</v>
      </c>
      <c r="AO369">
        <v>2</v>
      </c>
      <c r="AP369" s="28">
        <v>0.78996527777777781</v>
      </c>
      <c r="AQ369">
        <v>47.158957999999998</v>
      </c>
      <c r="AR369">
        <v>-88.488828999999996</v>
      </c>
      <c r="AS369">
        <v>311</v>
      </c>
      <c r="AT369">
        <v>24.4</v>
      </c>
      <c r="AU369">
        <v>12</v>
      </c>
      <c r="AV369">
        <v>7</v>
      </c>
      <c r="AW369" t="s">
        <v>208</v>
      </c>
      <c r="AX369">
        <v>1.3789210000000001</v>
      </c>
      <c r="AY369">
        <v>1.8475520000000001</v>
      </c>
      <c r="AZ369">
        <v>2.7</v>
      </c>
      <c r="BA369">
        <v>14.545</v>
      </c>
      <c r="BB369">
        <v>28.77</v>
      </c>
      <c r="BC369">
        <v>1.98</v>
      </c>
      <c r="BD369">
        <v>6.5060000000000002</v>
      </c>
      <c r="BE369">
        <v>3161.866</v>
      </c>
      <c r="BF369">
        <v>9.4700000000000006</v>
      </c>
      <c r="BG369">
        <v>36.962000000000003</v>
      </c>
      <c r="BH369">
        <v>0.29199999999999998</v>
      </c>
      <c r="BI369">
        <v>37.253999999999998</v>
      </c>
      <c r="BJ369">
        <v>28.588999999999999</v>
      </c>
      <c r="BK369">
        <v>0.22600000000000001</v>
      </c>
      <c r="BL369">
        <v>28.815000000000001</v>
      </c>
      <c r="BM369">
        <v>4.0091999999999999</v>
      </c>
      <c r="BQ369">
        <v>3447.886</v>
      </c>
      <c r="BR369">
        <v>-4.9424000000000003E-2</v>
      </c>
      <c r="BS369">
        <v>-5</v>
      </c>
      <c r="BT369">
        <v>5.0000000000000001E-3</v>
      </c>
      <c r="BU369">
        <v>-1.2077990000000001</v>
      </c>
    </row>
    <row r="370" spans="1:73" x14ac:dyDescent="0.25">
      <c r="A370" s="26">
        <v>43529</v>
      </c>
      <c r="B370" s="27">
        <v>0.5816273495370371</v>
      </c>
      <c r="C370">
        <v>7.7320000000000002</v>
      </c>
      <c r="D370">
        <v>3.3300000000000003E-2</v>
      </c>
      <c r="E370">
        <v>333.48148099999997</v>
      </c>
      <c r="F370">
        <v>858.5</v>
      </c>
      <c r="G370">
        <v>6.9</v>
      </c>
      <c r="H370">
        <v>291.39999999999998</v>
      </c>
      <c r="J370">
        <v>10.91</v>
      </c>
      <c r="K370">
        <v>0.93659999999999999</v>
      </c>
      <c r="L370">
        <v>7.2409999999999997</v>
      </c>
      <c r="M370">
        <v>3.1199999999999999E-2</v>
      </c>
      <c r="N370">
        <v>804.03579999999999</v>
      </c>
      <c r="O370">
        <v>6.4288999999999996</v>
      </c>
      <c r="P370">
        <v>810.5</v>
      </c>
      <c r="Q370">
        <v>621.89689999999996</v>
      </c>
      <c r="R370">
        <v>4.9725999999999999</v>
      </c>
      <c r="S370">
        <v>626.9</v>
      </c>
      <c r="T370">
        <v>291.38720000000001</v>
      </c>
      <c r="W370">
        <v>0</v>
      </c>
      <c r="X370">
        <v>10.2148</v>
      </c>
      <c r="Y370">
        <v>11.5</v>
      </c>
      <c r="Z370">
        <v>860</v>
      </c>
      <c r="AA370">
        <v>848</v>
      </c>
      <c r="AB370">
        <v>869</v>
      </c>
      <c r="AC370">
        <v>92</v>
      </c>
      <c r="AD370">
        <v>12.69</v>
      </c>
      <c r="AE370">
        <v>0.28999999999999998</v>
      </c>
      <c r="AF370">
        <v>978</v>
      </c>
      <c r="AG370">
        <v>-9</v>
      </c>
      <c r="AH370">
        <v>59</v>
      </c>
      <c r="AI370">
        <v>29</v>
      </c>
      <c r="AJ370">
        <v>190.6</v>
      </c>
      <c r="AK370">
        <v>170</v>
      </c>
      <c r="AL370">
        <v>4.9000000000000004</v>
      </c>
      <c r="AM370">
        <v>175</v>
      </c>
      <c r="AN370" t="s">
        <v>155</v>
      </c>
      <c r="AO370">
        <v>2</v>
      </c>
      <c r="AP370" s="28">
        <v>0.78997685185185185</v>
      </c>
      <c r="AQ370">
        <v>47.158938999999997</v>
      </c>
      <c r="AR370">
        <v>-88.488660999999993</v>
      </c>
      <c r="AS370">
        <v>310.89999999999998</v>
      </c>
      <c r="AT370">
        <v>26.6</v>
      </c>
      <c r="AU370">
        <v>12</v>
      </c>
      <c r="AV370">
        <v>7</v>
      </c>
      <c r="AW370" t="s">
        <v>208</v>
      </c>
      <c r="AX370">
        <v>1.5</v>
      </c>
      <c r="AY370">
        <v>1.0788789999999999</v>
      </c>
      <c r="AZ370">
        <v>2.739439</v>
      </c>
      <c r="BA370">
        <v>14.545</v>
      </c>
      <c r="BB370">
        <v>27.73</v>
      </c>
      <c r="BC370">
        <v>1.91</v>
      </c>
      <c r="BD370">
        <v>6.7750000000000004</v>
      </c>
      <c r="BE370">
        <v>3162.46</v>
      </c>
      <c r="BF370">
        <v>8.6820000000000004</v>
      </c>
      <c r="BG370">
        <v>36.774000000000001</v>
      </c>
      <c r="BH370">
        <v>0.29399999999999998</v>
      </c>
      <c r="BI370">
        <v>37.067999999999998</v>
      </c>
      <c r="BJ370">
        <v>28.443000000000001</v>
      </c>
      <c r="BK370">
        <v>0.22700000000000001</v>
      </c>
      <c r="BL370">
        <v>28.670999999999999</v>
      </c>
      <c r="BM370">
        <v>4.0121000000000002</v>
      </c>
      <c r="BQ370">
        <v>3243.819</v>
      </c>
      <c r="BR370">
        <v>-4.6758000000000001E-2</v>
      </c>
      <c r="BS370">
        <v>-5</v>
      </c>
      <c r="BT370">
        <v>5.0000000000000001E-3</v>
      </c>
      <c r="BU370">
        <v>-1.1426480000000001</v>
      </c>
    </row>
    <row r="371" spans="1:73" x14ac:dyDescent="0.25">
      <c r="A371" s="26">
        <v>43529</v>
      </c>
      <c r="B371" s="27">
        <v>0.58163892361111114</v>
      </c>
      <c r="C371">
        <v>7.327</v>
      </c>
      <c r="D371">
        <v>3.0599999999999999E-2</v>
      </c>
      <c r="E371">
        <v>306.13616999999999</v>
      </c>
      <c r="F371">
        <v>866.2</v>
      </c>
      <c r="G371">
        <v>7.1</v>
      </c>
      <c r="H371">
        <v>298.60000000000002</v>
      </c>
      <c r="J371">
        <v>10.61</v>
      </c>
      <c r="K371">
        <v>0.93979999999999997</v>
      </c>
      <c r="L371">
        <v>6.8863000000000003</v>
      </c>
      <c r="M371">
        <v>2.8799999999999999E-2</v>
      </c>
      <c r="N371">
        <v>814.07100000000003</v>
      </c>
      <c r="O371">
        <v>6.6391999999999998</v>
      </c>
      <c r="P371">
        <v>820.7</v>
      </c>
      <c r="Q371">
        <v>629.65880000000004</v>
      </c>
      <c r="R371">
        <v>5.1352000000000002</v>
      </c>
      <c r="S371">
        <v>634.79999999999995</v>
      </c>
      <c r="T371">
        <v>298.5591</v>
      </c>
      <c r="W371">
        <v>0</v>
      </c>
      <c r="X371">
        <v>9.968</v>
      </c>
      <c r="Y371">
        <v>11.5</v>
      </c>
      <c r="Z371">
        <v>859</v>
      </c>
      <c r="AA371">
        <v>849</v>
      </c>
      <c r="AB371">
        <v>869</v>
      </c>
      <c r="AC371">
        <v>92</v>
      </c>
      <c r="AD371">
        <v>12.69</v>
      </c>
      <c r="AE371">
        <v>0.28999999999999998</v>
      </c>
      <c r="AF371">
        <v>978</v>
      </c>
      <c r="AG371">
        <v>-9</v>
      </c>
      <c r="AH371">
        <v>59</v>
      </c>
      <c r="AI371">
        <v>29</v>
      </c>
      <c r="AJ371">
        <v>190.4</v>
      </c>
      <c r="AK371">
        <v>170</v>
      </c>
      <c r="AL371">
        <v>4.8</v>
      </c>
      <c r="AM371">
        <v>175</v>
      </c>
      <c r="AN371" t="s">
        <v>155</v>
      </c>
      <c r="AO371">
        <v>2</v>
      </c>
      <c r="AP371" s="28">
        <v>0.78998842592592589</v>
      </c>
      <c r="AQ371">
        <v>47.158932</v>
      </c>
      <c r="AR371">
        <v>-88.488478000000001</v>
      </c>
      <c r="AS371">
        <v>311</v>
      </c>
      <c r="AT371">
        <v>28.8</v>
      </c>
      <c r="AU371">
        <v>12</v>
      </c>
      <c r="AV371">
        <v>7</v>
      </c>
      <c r="AW371" t="s">
        <v>208</v>
      </c>
      <c r="AX371">
        <v>1.421</v>
      </c>
      <c r="AY371">
        <v>1.2395</v>
      </c>
      <c r="AZ371">
        <v>2.6419999999999999</v>
      </c>
      <c r="BA371">
        <v>14.545</v>
      </c>
      <c r="BB371">
        <v>29.2</v>
      </c>
      <c r="BC371">
        <v>2.0099999999999998</v>
      </c>
      <c r="BD371">
        <v>6.4029999999999996</v>
      </c>
      <c r="BE371">
        <v>3162.799</v>
      </c>
      <c r="BF371">
        <v>8.4109999999999996</v>
      </c>
      <c r="BG371">
        <v>39.155000000000001</v>
      </c>
      <c r="BH371">
        <v>0.31900000000000001</v>
      </c>
      <c r="BI371">
        <v>39.473999999999997</v>
      </c>
      <c r="BJ371">
        <v>30.285</v>
      </c>
      <c r="BK371">
        <v>0.247</v>
      </c>
      <c r="BL371">
        <v>30.532</v>
      </c>
      <c r="BM371">
        <v>4.3230000000000004</v>
      </c>
      <c r="BQ371">
        <v>3328.857</v>
      </c>
      <c r="BR371">
        <v>0.36504999999999999</v>
      </c>
      <c r="BS371">
        <v>-5</v>
      </c>
      <c r="BT371">
        <v>5.0000000000000001E-3</v>
      </c>
      <c r="BU371">
        <v>8.9209099999999992</v>
      </c>
    </row>
    <row r="372" spans="1:73" x14ac:dyDescent="0.25">
      <c r="A372" s="26">
        <v>43529</v>
      </c>
      <c r="B372" s="27">
        <v>0.58165049768518517</v>
      </c>
      <c r="C372">
        <v>6.35</v>
      </c>
      <c r="D372">
        <v>2.3E-2</v>
      </c>
      <c r="E372">
        <v>230.14551299999999</v>
      </c>
      <c r="F372">
        <v>830.7</v>
      </c>
      <c r="G372">
        <v>7.3</v>
      </c>
      <c r="H372">
        <v>296.2</v>
      </c>
      <c r="J372">
        <v>10.4</v>
      </c>
      <c r="K372">
        <v>0.94789999999999996</v>
      </c>
      <c r="L372">
        <v>6.0191999999999997</v>
      </c>
      <c r="M372">
        <v>2.18E-2</v>
      </c>
      <c r="N372">
        <v>787.43489999999997</v>
      </c>
      <c r="O372">
        <v>6.8856000000000002</v>
      </c>
      <c r="P372">
        <v>794.3</v>
      </c>
      <c r="Q372">
        <v>609.0566</v>
      </c>
      <c r="R372">
        <v>5.3258000000000001</v>
      </c>
      <c r="S372">
        <v>614.4</v>
      </c>
      <c r="T372">
        <v>296.19069999999999</v>
      </c>
      <c r="W372">
        <v>0</v>
      </c>
      <c r="X372">
        <v>9.8582000000000001</v>
      </c>
      <c r="Y372">
        <v>11.5</v>
      </c>
      <c r="Z372">
        <v>860</v>
      </c>
      <c r="AA372">
        <v>850</v>
      </c>
      <c r="AB372">
        <v>870</v>
      </c>
      <c r="AC372">
        <v>92</v>
      </c>
      <c r="AD372">
        <v>12.69</v>
      </c>
      <c r="AE372">
        <v>0.28999999999999998</v>
      </c>
      <c r="AF372">
        <v>978</v>
      </c>
      <c r="AG372">
        <v>-9</v>
      </c>
      <c r="AH372">
        <v>59</v>
      </c>
      <c r="AI372">
        <v>29</v>
      </c>
      <c r="AJ372">
        <v>190</v>
      </c>
      <c r="AK372">
        <v>170</v>
      </c>
      <c r="AL372">
        <v>4.8</v>
      </c>
      <c r="AM372">
        <v>175</v>
      </c>
      <c r="AN372" t="s">
        <v>155</v>
      </c>
      <c r="AO372">
        <v>2</v>
      </c>
      <c r="AP372" s="28">
        <v>0.79</v>
      </c>
      <c r="AQ372">
        <v>47.158932999999998</v>
      </c>
      <c r="AR372">
        <v>-88.488283999999993</v>
      </c>
      <c r="AS372">
        <v>311.10000000000002</v>
      </c>
      <c r="AT372">
        <v>30.7</v>
      </c>
      <c r="AU372">
        <v>12</v>
      </c>
      <c r="AV372">
        <v>8</v>
      </c>
      <c r="AW372" t="s">
        <v>208</v>
      </c>
      <c r="AX372">
        <v>1.3</v>
      </c>
      <c r="AY372">
        <v>1.3394999999999999</v>
      </c>
      <c r="AZ372">
        <v>2.4</v>
      </c>
      <c r="BA372">
        <v>14.545</v>
      </c>
      <c r="BB372">
        <v>33.549999999999997</v>
      </c>
      <c r="BC372">
        <v>2.31</v>
      </c>
      <c r="BD372">
        <v>5.4960000000000004</v>
      </c>
      <c r="BE372">
        <v>3165.3339999999998</v>
      </c>
      <c r="BF372">
        <v>7.3019999999999996</v>
      </c>
      <c r="BG372">
        <v>43.363999999999997</v>
      </c>
      <c r="BH372">
        <v>0.379</v>
      </c>
      <c r="BI372">
        <v>43.744</v>
      </c>
      <c r="BJ372">
        <v>33.540999999999997</v>
      </c>
      <c r="BK372">
        <v>0.29299999999999998</v>
      </c>
      <c r="BL372">
        <v>33.834000000000003</v>
      </c>
      <c r="BM372">
        <v>4.9104999999999999</v>
      </c>
      <c r="BQ372">
        <v>3769.433</v>
      </c>
      <c r="BR372">
        <v>0.42798999999999998</v>
      </c>
      <c r="BS372">
        <v>-5</v>
      </c>
      <c r="BT372">
        <v>5.0000000000000001E-3</v>
      </c>
      <c r="BU372">
        <v>10.459006</v>
      </c>
    </row>
    <row r="373" spans="1:73" x14ac:dyDescent="0.25">
      <c r="A373" s="26">
        <v>43529</v>
      </c>
      <c r="B373" s="27">
        <v>0.58166207175925921</v>
      </c>
      <c r="C373">
        <v>5.7160000000000002</v>
      </c>
      <c r="D373">
        <v>2.5399999999999999E-2</v>
      </c>
      <c r="E373">
        <v>254.39773600000001</v>
      </c>
      <c r="F373">
        <v>754.4</v>
      </c>
      <c r="G373">
        <v>7.4</v>
      </c>
      <c r="H373">
        <v>286.10000000000002</v>
      </c>
      <c r="J373">
        <v>10.63</v>
      </c>
      <c r="K373">
        <v>0.95320000000000005</v>
      </c>
      <c r="L373">
        <v>5.4481999999999999</v>
      </c>
      <c r="M373">
        <v>2.4199999999999999E-2</v>
      </c>
      <c r="N373">
        <v>719.08799999999997</v>
      </c>
      <c r="O373">
        <v>7.0533999999999999</v>
      </c>
      <c r="P373">
        <v>726.1</v>
      </c>
      <c r="Q373">
        <v>556.19230000000005</v>
      </c>
      <c r="R373">
        <v>5.4555999999999996</v>
      </c>
      <c r="S373">
        <v>561.6</v>
      </c>
      <c r="T373">
        <v>286.14949999999999</v>
      </c>
      <c r="W373">
        <v>0</v>
      </c>
      <c r="X373">
        <v>10.133900000000001</v>
      </c>
      <c r="Y373">
        <v>11.5</v>
      </c>
      <c r="Z373">
        <v>860</v>
      </c>
      <c r="AA373">
        <v>850</v>
      </c>
      <c r="AB373">
        <v>870</v>
      </c>
      <c r="AC373">
        <v>92</v>
      </c>
      <c r="AD373">
        <v>12.69</v>
      </c>
      <c r="AE373">
        <v>0.28999999999999998</v>
      </c>
      <c r="AF373">
        <v>978</v>
      </c>
      <c r="AG373">
        <v>-9</v>
      </c>
      <c r="AH373">
        <v>59</v>
      </c>
      <c r="AI373">
        <v>29</v>
      </c>
      <c r="AJ373">
        <v>190</v>
      </c>
      <c r="AK373">
        <v>170</v>
      </c>
      <c r="AL373">
        <v>4.8</v>
      </c>
      <c r="AM373">
        <v>175</v>
      </c>
      <c r="AN373" t="s">
        <v>155</v>
      </c>
      <c r="AO373">
        <v>2</v>
      </c>
      <c r="AP373" s="28">
        <v>0.79001157407407396</v>
      </c>
      <c r="AQ373">
        <v>47.158937999999999</v>
      </c>
      <c r="AR373">
        <v>-88.488077000000004</v>
      </c>
      <c r="AS373">
        <v>310.89999999999998</v>
      </c>
      <c r="AT373">
        <v>32.9</v>
      </c>
      <c r="AU373">
        <v>12</v>
      </c>
      <c r="AV373">
        <v>8</v>
      </c>
      <c r="AW373" t="s">
        <v>208</v>
      </c>
      <c r="AX373">
        <v>1.3</v>
      </c>
      <c r="AY373">
        <v>1.4</v>
      </c>
      <c r="AZ373">
        <v>2.4</v>
      </c>
      <c r="BA373">
        <v>14.545</v>
      </c>
      <c r="BB373">
        <v>37.119999999999997</v>
      </c>
      <c r="BC373">
        <v>2.5499999999999998</v>
      </c>
      <c r="BD373">
        <v>4.9139999999999997</v>
      </c>
      <c r="BE373">
        <v>3163.87</v>
      </c>
      <c r="BF373">
        <v>8.9619999999999997</v>
      </c>
      <c r="BG373">
        <v>43.73</v>
      </c>
      <c r="BH373">
        <v>0.42899999999999999</v>
      </c>
      <c r="BI373">
        <v>44.158999999999999</v>
      </c>
      <c r="BJ373">
        <v>33.823999999999998</v>
      </c>
      <c r="BK373">
        <v>0.33200000000000002</v>
      </c>
      <c r="BL373">
        <v>34.155999999999999</v>
      </c>
      <c r="BM373">
        <v>5.2386999999999997</v>
      </c>
      <c r="BQ373">
        <v>4278.9530000000004</v>
      </c>
      <c r="BR373">
        <v>0.21600800000000001</v>
      </c>
      <c r="BS373">
        <v>-5</v>
      </c>
      <c r="BT373">
        <v>5.0000000000000001E-3</v>
      </c>
      <c r="BU373">
        <v>5.2786960000000001</v>
      </c>
    </row>
    <row r="374" spans="1:73" x14ac:dyDescent="0.25">
      <c r="A374" s="26">
        <v>43529</v>
      </c>
      <c r="B374" s="27">
        <v>0.58167364583333336</v>
      </c>
      <c r="C374">
        <v>5.875</v>
      </c>
      <c r="D374">
        <v>3.73E-2</v>
      </c>
      <c r="E374">
        <v>372.50430299999999</v>
      </c>
      <c r="F374">
        <v>685.2</v>
      </c>
      <c r="G374">
        <v>7.3</v>
      </c>
      <c r="H374">
        <v>268</v>
      </c>
      <c r="J374">
        <v>11.72</v>
      </c>
      <c r="K374">
        <v>0.95179999999999998</v>
      </c>
      <c r="L374">
        <v>5.5911999999999997</v>
      </c>
      <c r="M374">
        <v>3.5499999999999997E-2</v>
      </c>
      <c r="N374">
        <v>652.16399999999999</v>
      </c>
      <c r="O374">
        <v>6.9542000000000002</v>
      </c>
      <c r="P374">
        <v>659.1</v>
      </c>
      <c r="Q374">
        <v>504.42869999999999</v>
      </c>
      <c r="R374">
        <v>5.3788999999999998</v>
      </c>
      <c r="S374">
        <v>509.8</v>
      </c>
      <c r="T374">
        <v>268.02859999999998</v>
      </c>
      <c r="W374">
        <v>0</v>
      </c>
      <c r="X374">
        <v>11.152200000000001</v>
      </c>
      <c r="Y374">
        <v>11.5</v>
      </c>
      <c r="Z374">
        <v>861</v>
      </c>
      <c r="AA374">
        <v>851</v>
      </c>
      <c r="AB374">
        <v>871</v>
      </c>
      <c r="AC374">
        <v>92</v>
      </c>
      <c r="AD374">
        <v>12.69</v>
      </c>
      <c r="AE374">
        <v>0.28999999999999998</v>
      </c>
      <c r="AF374">
        <v>978</v>
      </c>
      <c r="AG374">
        <v>-9</v>
      </c>
      <c r="AH374">
        <v>59</v>
      </c>
      <c r="AI374">
        <v>29</v>
      </c>
      <c r="AJ374">
        <v>190</v>
      </c>
      <c r="AK374">
        <v>170</v>
      </c>
      <c r="AL374">
        <v>4.8</v>
      </c>
      <c r="AM374">
        <v>175</v>
      </c>
      <c r="AN374" t="s">
        <v>155</v>
      </c>
      <c r="AO374">
        <v>2</v>
      </c>
      <c r="AP374" s="28">
        <v>0.79002314814814811</v>
      </c>
      <c r="AQ374">
        <v>47.158943000000001</v>
      </c>
      <c r="AR374">
        <v>-88.487865999999997</v>
      </c>
      <c r="AS374">
        <v>310.7</v>
      </c>
      <c r="AT374">
        <v>34.4</v>
      </c>
      <c r="AU374">
        <v>12</v>
      </c>
      <c r="AV374">
        <v>8</v>
      </c>
      <c r="AW374" t="s">
        <v>208</v>
      </c>
      <c r="AX374">
        <v>1.4185000000000001</v>
      </c>
      <c r="AY374">
        <v>1.242</v>
      </c>
      <c r="AZ374">
        <v>2.4790000000000001</v>
      </c>
      <c r="BA374">
        <v>14.545</v>
      </c>
      <c r="BB374">
        <v>36.090000000000003</v>
      </c>
      <c r="BC374">
        <v>2.48</v>
      </c>
      <c r="BD374">
        <v>5.069</v>
      </c>
      <c r="BE374">
        <v>3158.7669999999998</v>
      </c>
      <c r="BF374">
        <v>12.747999999999999</v>
      </c>
      <c r="BG374">
        <v>38.584000000000003</v>
      </c>
      <c r="BH374">
        <v>0.41099999999999998</v>
      </c>
      <c r="BI374">
        <v>38.994999999999997</v>
      </c>
      <c r="BJ374">
        <v>29.843</v>
      </c>
      <c r="BK374">
        <v>0.318</v>
      </c>
      <c r="BL374">
        <v>30.161999999999999</v>
      </c>
      <c r="BM374">
        <v>4.7737999999999996</v>
      </c>
      <c r="BQ374">
        <v>4581.1120000000001</v>
      </c>
      <c r="BR374">
        <v>0.12945799999999999</v>
      </c>
      <c r="BS374">
        <v>-5</v>
      </c>
      <c r="BT374">
        <v>5.6059999999999999E-3</v>
      </c>
      <c r="BU374">
        <v>3.1636299999999999</v>
      </c>
    </row>
    <row r="375" spans="1:73" x14ac:dyDescent="0.25">
      <c r="A375" s="26">
        <v>43529</v>
      </c>
      <c r="B375" s="27">
        <v>0.5816852199074074</v>
      </c>
      <c r="C375">
        <v>6.6989999999999998</v>
      </c>
      <c r="D375">
        <v>4.0500000000000001E-2</v>
      </c>
      <c r="E375">
        <v>404.72939200000002</v>
      </c>
      <c r="F375">
        <v>690.7</v>
      </c>
      <c r="G375">
        <v>7</v>
      </c>
      <c r="H375">
        <v>273.10000000000002</v>
      </c>
      <c r="J375">
        <v>12.55</v>
      </c>
      <c r="K375">
        <v>0.94489999999999996</v>
      </c>
      <c r="L375">
        <v>6.3296999999999999</v>
      </c>
      <c r="M375">
        <v>3.8199999999999998E-2</v>
      </c>
      <c r="N375">
        <v>652.63660000000004</v>
      </c>
      <c r="O375">
        <v>6.6243999999999996</v>
      </c>
      <c r="P375">
        <v>659.3</v>
      </c>
      <c r="Q375">
        <v>504.79419999999999</v>
      </c>
      <c r="R375">
        <v>5.1238000000000001</v>
      </c>
      <c r="S375">
        <v>509.9</v>
      </c>
      <c r="T375">
        <v>273.13740000000001</v>
      </c>
      <c r="W375">
        <v>0</v>
      </c>
      <c r="X375">
        <v>11.859500000000001</v>
      </c>
      <c r="Y375">
        <v>11.5</v>
      </c>
      <c r="Z375">
        <v>861</v>
      </c>
      <c r="AA375">
        <v>850</v>
      </c>
      <c r="AB375">
        <v>871</v>
      </c>
      <c r="AC375">
        <v>92</v>
      </c>
      <c r="AD375">
        <v>12.69</v>
      </c>
      <c r="AE375">
        <v>0.28999999999999998</v>
      </c>
      <c r="AF375">
        <v>978</v>
      </c>
      <c r="AG375">
        <v>-9</v>
      </c>
      <c r="AH375">
        <v>58.394604999999999</v>
      </c>
      <c r="AI375">
        <v>29</v>
      </c>
      <c r="AJ375">
        <v>190</v>
      </c>
      <c r="AK375">
        <v>170</v>
      </c>
      <c r="AL375">
        <v>4.8</v>
      </c>
      <c r="AM375">
        <v>175</v>
      </c>
      <c r="AN375" t="s">
        <v>155</v>
      </c>
      <c r="AO375">
        <v>2</v>
      </c>
      <c r="AP375" s="28">
        <v>0.79003472222222226</v>
      </c>
      <c r="AQ375">
        <v>47.158943999999998</v>
      </c>
      <c r="AR375">
        <v>-88.487665000000007</v>
      </c>
      <c r="AS375">
        <v>310.5</v>
      </c>
      <c r="AT375">
        <v>34.200000000000003</v>
      </c>
      <c r="AU375">
        <v>12</v>
      </c>
      <c r="AV375">
        <v>8</v>
      </c>
      <c r="AW375" t="s">
        <v>208</v>
      </c>
      <c r="AX375">
        <v>1.5209999999999999</v>
      </c>
      <c r="AY375">
        <v>1.079</v>
      </c>
      <c r="AZ375">
        <v>2.6395</v>
      </c>
      <c r="BA375">
        <v>14.545</v>
      </c>
      <c r="BB375">
        <v>31.79</v>
      </c>
      <c r="BC375">
        <v>2.19</v>
      </c>
      <c r="BD375">
        <v>5.8319999999999999</v>
      </c>
      <c r="BE375">
        <v>3158.596</v>
      </c>
      <c r="BF375">
        <v>12.146000000000001</v>
      </c>
      <c r="BG375">
        <v>34.104999999999997</v>
      </c>
      <c r="BH375">
        <v>0.34599999999999997</v>
      </c>
      <c r="BI375">
        <v>34.451000000000001</v>
      </c>
      <c r="BJ375">
        <v>26.379000000000001</v>
      </c>
      <c r="BK375">
        <v>0.26800000000000002</v>
      </c>
      <c r="BL375">
        <v>26.646999999999998</v>
      </c>
      <c r="BM375">
        <v>4.2969999999999997</v>
      </c>
      <c r="BQ375">
        <v>4303.0200000000004</v>
      </c>
      <c r="BR375">
        <v>0.117897</v>
      </c>
      <c r="BS375">
        <v>-5</v>
      </c>
      <c r="BT375">
        <v>5.3949999999999996E-3</v>
      </c>
      <c r="BU375">
        <v>2.8811110000000002</v>
      </c>
    </row>
    <row r="376" spans="1:73" x14ac:dyDescent="0.25">
      <c r="A376" s="26">
        <v>43529</v>
      </c>
      <c r="B376" s="27">
        <v>0.58169679398148155</v>
      </c>
      <c r="C376">
        <v>7.34</v>
      </c>
      <c r="D376">
        <v>3.5999999999999997E-2</v>
      </c>
      <c r="E376">
        <v>359.7</v>
      </c>
      <c r="F376">
        <v>714</v>
      </c>
      <c r="G376">
        <v>6.7</v>
      </c>
      <c r="H376">
        <v>277.39999999999998</v>
      </c>
      <c r="J376">
        <v>12.51</v>
      </c>
      <c r="K376">
        <v>0.93969999999999998</v>
      </c>
      <c r="L376">
        <v>6.8974000000000002</v>
      </c>
      <c r="M376">
        <v>3.3799999999999997E-2</v>
      </c>
      <c r="N376">
        <v>670.89710000000002</v>
      </c>
      <c r="O376">
        <v>6.3322000000000003</v>
      </c>
      <c r="P376">
        <v>677.2</v>
      </c>
      <c r="Q376">
        <v>518.91819999999996</v>
      </c>
      <c r="R376">
        <v>4.8978000000000002</v>
      </c>
      <c r="S376">
        <v>523.79999999999995</v>
      </c>
      <c r="T376">
        <v>277.39999999999998</v>
      </c>
      <c r="W376">
        <v>0</v>
      </c>
      <c r="X376">
        <v>11.7593</v>
      </c>
      <c r="Y376">
        <v>11.5</v>
      </c>
      <c r="Z376">
        <v>861</v>
      </c>
      <c r="AA376">
        <v>850</v>
      </c>
      <c r="AB376">
        <v>871</v>
      </c>
      <c r="AC376">
        <v>92</v>
      </c>
      <c r="AD376">
        <v>12.69</v>
      </c>
      <c r="AE376">
        <v>0.28999999999999998</v>
      </c>
      <c r="AF376">
        <v>978</v>
      </c>
      <c r="AG376">
        <v>-9</v>
      </c>
      <c r="AH376">
        <v>58</v>
      </c>
      <c r="AI376">
        <v>29</v>
      </c>
      <c r="AJ376">
        <v>190</v>
      </c>
      <c r="AK376">
        <v>170</v>
      </c>
      <c r="AL376">
        <v>4.8</v>
      </c>
      <c r="AM376">
        <v>174.7</v>
      </c>
      <c r="AN376" t="s">
        <v>155</v>
      </c>
      <c r="AO376">
        <v>2</v>
      </c>
      <c r="AP376" s="28">
        <v>0.7900462962962963</v>
      </c>
      <c r="AQ376">
        <v>47.158943999999998</v>
      </c>
      <c r="AR376">
        <v>-88.487471999999997</v>
      </c>
      <c r="AS376">
        <v>310.39999999999998</v>
      </c>
      <c r="AT376">
        <v>33.5</v>
      </c>
      <c r="AU376">
        <v>12</v>
      </c>
      <c r="AV376">
        <v>8</v>
      </c>
      <c r="AW376" t="s">
        <v>208</v>
      </c>
      <c r="AX376">
        <v>1.4</v>
      </c>
      <c r="AY376">
        <v>1.2</v>
      </c>
      <c r="AZ376">
        <v>2.7</v>
      </c>
      <c r="BA376">
        <v>14.545</v>
      </c>
      <c r="BB376">
        <v>29.14</v>
      </c>
      <c r="BC376">
        <v>2</v>
      </c>
      <c r="BD376">
        <v>6.4189999999999996</v>
      </c>
      <c r="BE376">
        <v>3161.4810000000002</v>
      </c>
      <c r="BF376">
        <v>9.8610000000000007</v>
      </c>
      <c r="BG376">
        <v>32.203000000000003</v>
      </c>
      <c r="BH376">
        <v>0.30399999999999999</v>
      </c>
      <c r="BI376">
        <v>32.506999999999998</v>
      </c>
      <c r="BJ376">
        <v>24.908000000000001</v>
      </c>
      <c r="BK376">
        <v>0.23499999999999999</v>
      </c>
      <c r="BL376">
        <v>25.143000000000001</v>
      </c>
      <c r="BM376">
        <v>4.0084999999999997</v>
      </c>
      <c r="BQ376">
        <v>3919.12</v>
      </c>
      <c r="BR376">
        <v>0.124394</v>
      </c>
      <c r="BS376">
        <v>-5</v>
      </c>
      <c r="BT376">
        <v>5.0000000000000001E-3</v>
      </c>
      <c r="BU376">
        <v>3.0398879999999999</v>
      </c>
    </row>
    <row r="377" spans="1:73" x14ac:dyDescent="0.25">
      <c r="A377" s="26">
        <v>43529</v>
      </c>
      <c r="B377" s="27">
        <v>0.58170836805555559</v>
      </c>
      <c r="C377">
        <v>7.36</v>
      </c>
      <c r="D377">
        <v>3.0099999999999998E-2</v>
      </c>
      <c r="E377">
        <v>301.39573100000001</v>
      </c>
      <c r="F377">
        <v>780</v>
      </c>
      <c r="G377">
        <v>6.4</v>
      </c>
      <c r="H377">
        <v>273.8</v>
      </c>
      <c r="J377">
        <v>11.75</v>
      </c>
      <c r="K377">
        <v>0.93959999999999999</v>
      </c>
      <c r="L377">
        <v>6.9150999999999998</v>
      </c>
      <c r="M377">
        <v>2.8299999999999999E-2</v>
      </c>
      <c r="N377">
        <v>732.87059999999997</v>
      </c>
      <c r="O377">
        <v>6.0471000000000004</v>
      </c>
      <c r="P377">
        <v>738.9</v>
      </c>
      <c r="Q377">
        <v>566.8528</v>
      </c>
      <c r="R377">
        <v>4.6772</v>
      </c>
      <c r="S377">
        <v>571.5</v>
      </c>
      <c r="T377">
        <v>273.83550000000002</v>
      </c>
      <c r="W377">
        <v>0</v>
      </c>
      <c r="X377">
        <v>11.042400000000001</v>
      </c>
      <c r="Y377">
        <v>11.5</v>
      </c>
      <c r="Z377">
        <v>861</v>
      </c>
      <c r="AA377">
        <v>849</v>
      </c>
      <c r="AB377">
        <v>871</v>
      </c>
      <c r="AC377">
        <v>92</v>
      </c>
      <c r="AD377">
        <v>12.69</v>
      </c>
      <c r="AE377">
        <v>0.28999999999999998</v>
      </c>
      <c r="AF377">
        <v>978</v>
      </c>
      <c r="AG377">
        <v>-9</v>
      </c>
      <c r="AH377">
        <v>58</v>
      </c>
      <c r="AI377">
        <v>29</v>
      </c>
      <c r="AJ377">
        <v>190</v>
      </c>
      <c r="AK377">
        <v>170</v>
      </c>
      <c r="AL377">
        <v>4.7</v>
      </c>
      <c r="AM377">
        <v>174.3</v>
      </c>
      <c r="AN377" t="s">
        <v>155</v>
      </c>
      <c r="AO377">
        <v>2</v>
      </c>
      <c r="AP377" s="28">
        <v>0.79005787037037034</v>
      </c>
      <c r="AQ377">
        <v>47.158946</v>
      </c>
      <c r="AR377">
        <v>-88.487290000000002</v>
      </c>
      <c r="AS377">
        <v>310.2</v>
      </c>
      <c r="AT377">
        <v>32.6</v>
      </c>
      <c r="AU377">
        <v>12</v>
      </c>
      <c r="AV377">
        <v>8</v>
      </c>
      <c r="AW377" t="s">
        <v>208</v>
      </c>
      <c r="AX377">
        <v>1.4</v>
      </c>
      <c r="AY377">
        <v>1.2395</v>
      </c>
      <c r="AZ377">
        <v>2.7</v>
      </c>
      <c r="BA377">
        <v>14.545</v>
      </c>
      <c r="BB377">
        <v>29.09</v>
      </c>
      <c r="BC377">
        <v>2</v>
      </c>
      <c r="BD377">
        <v>6.4340000000000002</v>
      </c>
      <c r="BE377">
        <v>3164.17</v>
      </c>
      <c r="BF377">
        <v>8.2469999999999999</v>
      </c>
      <c r="BG377">
        <v>35.118000000000002</v>
      </c>
      <c r="BH377">
        <v>0.28999999999999998</v>
      </c>
      <c r="BI377">
        <v>35.406999999999996</v>
      </c>
      <c r="BJ377">
        <v>27.161999999999999</v>
      </c>
      <c r="BK377">
        <v>0.224</v>
      </c>
      <c r="BL377">
        <v>27.387</v>
      </c>
      <c r="BM377">
        <v>3.9502000000000002</v>
      </c>
      <c r="BQ377">
        <v>3673.873</v>
      </c>
      <c r="BR377">
        <v>0.130666</v>
      </c>
      <c r="BS377">
        <v>-5</v>
      </c>
      <c r="BT377">
        <v>5.0000000000000001E-3</v>
      </c>
      <c r="BU377">
        <v>3.1931509999999999</v>
      </c>
    </row>
    <row r="378" spans="1:73" x14ac:dyDescent="0.25">
      <c r="A378" s="26">
        <v>43529</v>
      </c>
      <c r="B378" s="27">
        <v>0.58171994212962963</v>
      </c>
      <c r="C378">
        <v>6.52</v>
      </c>
      <c r="D378">
        <v>2.1100000000000001E-2</v>
      </c>
      <c r="E378">
        <v>211.083744</v>
      </c>
      <c r="F378">
        <v>795</v>
      </c>
      <c r="G378">
        <v>6.5</v>
      </c>
      <c r="H378">
        <v>276.5</v>
      </c>
      <c r="J378">
        <v>11.01</v>
      </c>
      <c r="K378">
        <v>0.94650000000000001</v>
      </c>
      <c r="L378">
        <v>6.1711</v>
      </c>
      <c r="M378">
        <v>0.02</v>
      </c>
      <c r="N378">
        <v>752.42560000000003</v>
      </c>
      <c r="O378">
        <v>6.1481000000000003</v>
      </c>
      <c r="P378">
        <v>758.6</v>
      </c>
      <c r="Q378">
        <v>581.97799999999995</v>
      </c>
      <c r="R378">
        <v>4.7553999999999998</v>
      </c>
      <c r="S378">
        <v>586.70000000000005</v>
      </c>
      <c r="T378">
        <v>276.45209999999997</v>
      </c>
      <c r="W378">
        <v>0</v>
      </c>
      <c r="X378">
        <v>10.4198</v>
      </c>
      <c r="Y378">
        <v>11.5</v>
      </c>
      <c r="Z378">
        <v>861</v>
      </c>
      <c r="AA378">
        <v>849</v>
      </c>
      <c r="AB378">
        <v>871</v>
      </c>
      <c r="AC378">
        <v>92</v>
      </c>
      <c r="AD378">
        <v>12.69</v>
      </c>
      <c r="AE378">
        <v>0.28999999999999998</v>
      </c>
      <c r="AF378">
        <v>978</v>
      </c>
      <c r="AG378">
        <v>-9</v>
      </c>
      <c r="AH378">
        <v>58</v>
      </c>
      <c r="AI378">
        <v>29</v>
      </c>
      <c r="AJ378">
        <v>190</v>
      </c>
      <c r="AK378">
        <v>170</v>
      </c>
      <c r="AL378">
        <v>4.7</v>
      </c>
      <c r="AM378">
        <v>174</v>
      </c>
      <c r="AN378" t="s">
        <v>155</v>
      </c>
      <c r="AO378">
        <v>2</v>
      </c>
      <c r="AP378" s="28">
        <v>0.79006944444444438</v>
      </c>
      <c r="AQ378">
        <v>47.158945000000003</v>
      </c>
      <c r="AR378">
        <v>-88.487128999999996</v>
      </c>
      <c r="AS378">
        <v>309.8</v>
      </c>
      <c r="AT378">
        <v>30.7</v>
      </c>
      <c r="AU378">
        <v>12</v>
      </c>
      <c r="AV378">
        <v>9</v>
      </c>
      <c r="AW378" t="s">
        <v>209</v>
      </c>
      <c r="AX378">
        <v>1.4</v>
      </c>
      <c r="AY378">
        <v>1.3394999999999999</v>
      </c>
      <c r="AZ378">
        <v>2.7</v>
      </c>
      <c r="BA378">
        <v>14.545</v>
      </c>
      <c r="BB378">
        <v>32.729999999999997</v>
      </c>
      <c r="BC378">
        <v>2.25</v>
      </c>
      <c r="BD378">
        <v>5.6529999999999996</v>
      </c>
      <c r="BE378">
        <v>3167.4360000000001</v>
      </c>
      <c r="BF378">
        <v>6.5270000000000001</v>
      </c>
      <c r="BG378">
        <v>40.442999999999998</v>
      </c>
      <c r="BH378">
        <v>0.33</v>
      </c>
      <c r="BI378">
        <v>40.773000000000003</v>
      </c>
      <c r="BJ378">
        <v>31.280999999999999</v>
      </c>
      <c r="BK378">
        <v>0.25600000000000001</v>
      </c>
      <c r="BL378">
        <v>31.536999999999999</v>
      </c>
      <c r="BM378">
        <v>4.4733000000000001</v>
      </c>
      <c r="BQ378">
        <v>3888.6579999999999</v>
      </c>
      <c r="BR378">
        <v>0.121668</v>
      </c>
      <c r="BS378">
        <v>-5</v>
      </c>
      <c r="BT378">
        <v>5.0000000000000001E-3</v>
      </c>
      <c r="BU378">
        <v>2.9732620000000001</v>
      </c>
    </row>
    <row r="379" spans="1:73" x14ac:dyDescent="0.25">
      <c r="A379" s="26">
        <v>43529</v>
      </c>
      <c r="B379" s="27">
        <v>0.58173151620370367</v>
      </c>
      <c r="C379">
        <v>5.7960000000000003</v>
      </c>
      <c r="D379">
        <v>2.18E-2</v>
      </c>
      <c r="E379">
        <v>218.24019999999999</v>
      </c>
      <c r="F379">
        <v>718.1</v>
      </c>
      <c r="G379">
        <v>6.8</v>
      </c>
      <c r="H379">
        <v>267.39999999999998</v>
      </c>
      <c r="J379">
        <v>10.85</v>
      </c>
      <c r="K379">
        <v>0.95250000000000001</v>
      </c>
      <c r="L379">
        <v>5.5209999999999999</v>
      </c>
      <c r="M379">
        <v>2.0799999999999999E-2</v>
      </c>
      <c r="N379">
        <v>684.02229999999997</v>
      </c>
      <c r="O379">
        <v>6.4701000000000004</v>
      </c>
      <c r="P379">
        <v>690.5</v>
      </c>
      <c r="Q379">
        <v>529.0702</v>
      </c>
      <c r="R379">
        <v>5.0044000000000004</v>
      </c>
      <c r="S379">
        <v>534.1</v>
      </c>
      <c r="T379">
        <v>267.42469999999997</v>
      </c>
      <c r="W379">
        <v>0</v>
      </c>
      <c r="X379">
        <v>10.334099999999999</v>
      </c>
      <c r="Y379">
        <v>11.5</v>
      </c>
      <c r="Z379">
        <v>861</v>
      </c>
      <c r="AA379">
        <v>850</v>
      </c>
      <c r="AB379">
        <v>871</v>
      </c>
      <c r="AC379">
        <v>92</v>
      </c>
      <c r="AD379">
        <v>12.69</v>
      </c>
      <c r="AE379">
        <v>0.28999999999999998</v>
      </c>
      <c r="AF379">
        <v>978</v>
      </c>
      <c r="AG379">
        <v>-9</v>
      </c>
      <c r="AH379">
        <v>58</v>
      </c>
      <c r="AI379">
        <v>29</v>
      </c>
      <c r="AJ379">
        <v>190</v>
      </c>
      <c r="AK379">
        <v>170</v>
      </c>
      <c r="AL379">
        <v>4.7</v>
      </c>
      <c r="AM379">
        <v>174</v>
      </c>
      <c r="AN379" t="s">
        <v>155</v>
      </c>
      <c r="AO379">
        <v>2</v>
      </c>
      <c r="AP379" s="28">
        <v>0.79008101851851853</v>
      </c>
      <c r="AQ379">
        <v>47.158940999999999</v>
      </c>
      <c r="AR379">
        <v>-88.486957000000004</v>
      </c>
      <c r="AS379">
        <v>309.60000000000002</v>
      </c>
      <c r="AT379">
        <v>30</v>
      </c>
      <c r="AU379">
        <v>12</v>
      </c>
      <c r="AV379">
        <v>9</v>
      </c>
      <c r="AW379" t="s">
        <v>209</v>
      </c>
      <c r="AX379">
        <v>1.4790000000000001</v>
      </c>
      <c r="AY379">
        <v>1.5185</v>
      </c>
      <c r="AZ379">
        <v>2.7789999999999999</v>
      </c>
      <c r="BA379">
        <v>14.545</v>
      </c>
      <c r="BB379">
        <v>36.659999999999997</v>
      </c>
      <c r="BC379">
        <v>2.52</v>
      </c>
      <c r="BD379">
        <v>4.9859999999999998</v>
      </c>
      <c r="BE379">
        <v>3167.0219999999999</v>
      </c>
      <c r="BF379">
        <v>7.59</v>
      </c>
      <c r="BG379">
        <v>41.091000000000001</v>
      </c>
      <c r="BH379">
        <v>0.38900000000000001</v>
      </c>
      <c r="BI379">
        <v>41.478999999999999</v>
      </c>
      <c r="BJ379">
        <v>31.782</v>
      </c>
      <c r="BK379">
        <v>0.30099999999999999</v>
      </c>
      <c r="BL379">
        <v>32.082999999999998</v>
      </c>
      <c r="BM379">
        <v>4.8361999999999998</v>
      </c>
      <c r="BQ379">
        <v>4310.3109999999997</v>
      </c>
      <c r="BR379">
        <v>7.7245999999999995E-2</v>
      </c>
      <c r="BS379">
        <v>-5</v>
      </c>
      <c r="BT379">
        <v>5.0000000000000001E-3</v>
      </c>
      <c r="BU379">
        <v>1.887699</v>
      </c>
    </row>
    <row r="380" spans="1:73" x14ac:dyDescent="0.25">
      <c r="A380" s="26">
        <v>43529</v>
      </c>
      <c r="B380" s="27">
        <v>0.58174309027777771</v>
      </c>
      <c r="C380">
        <v>5.7809999999999997</v>
      </c>
      <c r="D380">
        <v>0.03</v>
      </c>
      <c r="E380">
        <v>299.56302499999998</v>
      </c>
      <c r="F380">
        <v>660</v>
      </c>
      <c r="G380">
        <v>6.9</v>
      </c>
      <c r="H380">
        <v>256.3</v>
      </c>
      <c r="J380">
        <v>11.61</v>
      </c>
      <c r="K380">
        <v>0.9526</v>
      </c>
      <c r="L380">
        <v>5.5072000000000001</v>
      </c>
      <c r="M380">
        <v>2.8500000000000001E-2</v>
      </c>
      <c r="N380">
        <v>628.72360000000003</v>
      </c>
      <c r="O380">
        <v>6.6120999999999999</v>
      </c>
      <c r="P380">
        <v>635.29999999999995</v>
      </c>
      <c r="Q380">
        <v>486.29829999999998</v>
      </c>
      <c r="R380">
        <v>5.1143000000000001</v>
      </c>
      <c r="S380">
        <v>491.4</v>
      </c>
      <c r="T380">
        <v>256.3</v>
      </c>
      <c r="W380">
        <v>0</v>
      </c>
      <c r="X380">
        <v>11.0557</v>
      </c>
      <c r="Y380">
        <v>11.5</v>
      </c>
      <c r="Z380">
        <v>862</v>
      </c>
      <c r="AA380">
        <v>851</v>
      </c>
      <c r="AB380">
        <v>872</v>
      </c>
      <c r="AC380">
        <v>92</v>
      </c>
      <c r="AD380">
        <v>12.69</v>
      </c>
      <c r="AE380">
        <v>0.28999999999999998</v>
      </c>
      <c r="AF380">
        <v>978</v>
      </c>
      <c r="AG380">
        <v>-9</v>
      </c>
      <c r="AH380">
        <v>58</v>
      </c>
      <c r="AI380">
        <v>29</v>
      </c>
      <c r="AJ380">
        <v>190</v>
      </c>
      <c r="AK380">
        <v>170</v>
      </c>
      <c r="AL380">
        <v>4.8</v>
      </c>
      <c r="AM380">
        <v>174</v>
      </c>
      <c r="AN380" t="s">
        <v>155</v>
      </c>
      <c r="AO380">
        <v>2</v>
      </c>
      <c r="AP380" s="28">
        <v>0.79009259259259268</v>
      </c>
      <c r="AQ380">
        <v>47.158935</v>
      </c>
      <c r="AR380">
        <v>-88.486780999999993</v>
      </c>
      <c r="AS380">
        <v>309.3</v>
      </c>
      <c r="AT380">
        <v>29.9</v>
      </c>
      <c r="AU380">
        <v>12</v>
      </c>
      <c r="AV380">
        <v>8</v>
      </c>
      <c r="AW380" t="s">
        <v>209</v>
      </c>
      <c r="AX380">
        <v>1.6</v>
      </c>
      <c r="AY380">
        <v>1.7</v>
      </c>
      <c r="AZ380">
        <v>2.9</v>
      </c>
      <c r="BA380">
        <v>14.545</v>
      </c>
      <c r="BB380">
        <v>36.71</v>
      </c>
      <c r="BC380">
        <v>2.52</v>
      </c>
      <c r="BD380">
        <v>4.9770000000000003</v>
      </c>
      <c r="BE380">
        <v>3163.2040000000002</v>
      </c>
      <c r="BF380">
        <v>10.432</v>
      </c>
      <c r="BG380">
        <v>37.817999999999998</v>
      </c>
      <c r="BH380">
        <v>0.39800000000000002</v>
      </c>
      <c r="BI380">
        <v>38.215000000000003</v>
      </c>
      <c r="BJ380">
        <v>29.251000000000001</v>
      </c>
      <c r="BK380">
        <v>0.308</v>
      </c>
      <c r="BL380">
        <v>29.558</v>
      </c>
      <c r="BM380">
        <v>4.641</v>
      </c>
      <c r="BQ380">
        <v>4617.2330000000002</v>
      </c>
      <c r="BR380">
        <v>8.43E-2</v>
      </c>
      <c r="BS380">
        <v>-5</v>
      </c>
      <c r="BT380">
        <v>5.0000000000000001E-3</v>
      </c>
      <c r="BU380">
        <v>2.0600809999999998</v>
      </c>
    </row>
    <row r="381" spans="1:73" x14ac:dyDescent="0.25">
      <c r="A381" s="26">
        <v>43529</v>
      </c>
      <c r="B381" s="27">
        <v>0.58175466435185186</v>
      </c>
      <c r="C381">
        <v>6.39</v>
      </c>
      <c r="D381">
        <v>3.2500000000000001E-2</v>
      </c>
      <c r="E381">
        <v>324.96234299999998</v>
      </c>
      <c r="F381">
        <v>645.20000000000005</v>
      </c>
      <c r="G381">
        <v>6.7</v>
      </c>
      <c r="H381">
        <v>252.1</v>
      </c>
      <c r="J381">
        <v>12.5</v>
      </c>
      <c r="K381">
        <v>0.94750000000000001</v>
      </c>
      <c r="L381">
        <v>6.0542999999999996</v>
      </c>
      <c r="M381">
        <v>3.0800000000000001E-2</v>
      </c>
      <c r="N381">
        <v>611.29089999999997</v>
      </c>
      <c r="O381">
        <v>6.3921999999999999</v>
      </c>
      <c r="P381">
        <v>617.70000000000005</v>
      </c>
      <c r="Q381">
        <v>472.81470000000002</v>
      </c>
      <c r="R381">
        <v>4.9442000000000004</v>
      </c>
      <c r="S381">
        <v>477.8</v>
      </c>
      <c r="T381">
        <v>252.09610000000001</v>
      </c>
      <c r="W381">
        <v>0</v>
      </c>
      <c r="X381">
        <v>11.848000000000001</v>
      </c>
      <c r="Y381">
        <v>11.4</v>
      </c>
      <c r="Z381">
        <v>861</v>
      </c>
      <c r="AA381">
        <v>851</v>
      </c>
      <c r="AB381">
        <v>872</v>
      </c>
      <c r="AC381">
        <v>92</v>
      </c>
      <c r="AD381">
        <v>12.69</v>
      </c>
      <c r="AE381">
        <v>0.28999999999999998</v>
      </c>
      <c r="AF381">
        <v>978</v>
      </c>
      <c r="AG381">
        <v>-9</v>
      </c>
      <c r="AH381">
        <v>58</v>
      </c>
      <c r="AI381">
        <v>29</v>
      </c>
      <c r="AJ381">
        <v>190</v>
      </c>
      <c r="AK381">
        <v>170</v>
      </c>
      <c r="AL381">
        <v>4.7</v>
      </c>
      <c r="AM381">
        <v>174</v>
      </c>
      <c r="AN381" t="s">
        <v>155</v>
      </c>
      <c r="AO381">
        <v>2</v>
      </c>
      <c r="AP381" s="28">
        <v>0.79010416666666661</v>
      </c>
      <c r="AQ381">
        <v>47.158923000000001</v>
      </c>
      <c r="AR381">
        <v>-88.486611999999994</v>
      </c>
      <c r="AS381">
        <v>309</v>
      </c>
      <c r="AT381">
        <v>29.5</v>
      </c>
      <c r="AU381">
        <v>12</v>
      </c>
      <c r="AV381">
        <v>8</v>
      </c>
      <c r="AW381" t="s">
        <v>209</v>
      </c>
      <c r="AX381">
        <v>1.4815</v>
      </c>
      <c r="AY381">
        <v>1.7</v>
      </c>
      <c r="AZ381">
        <v>2.7025000000000001</v>
      </c>
      <c r="BA381">
        <v>14.545</v>
      </c>
      <c r="BB381">
        <v>33.32</v>
      </c>
      <c r="BC381">
        <v>2.29</v>
      </c>
      <c r="BD381">
        <v>5.54</v>
      </c>
      <c r="BE381">
        <v>3162.9879999999998</v>
      </c>
      <c r="BF381">
        <v>10.238</v>
      </c>
      <c r="BG381">
        <v>33.444000000000003</v>
      </c>
      <c r="BH381">
        <v>0.35</v>
      </c>
      <c r="BI381">
        <v>33.793999999999997</v>
      </c>
      <c r="BJ381">
        <v>25.867999999999999</v>
      </c>
      <c r="BK381">
        <v>0.27</v>
      </c>
      <c r="BL381">
        <v>26.138000000000002</v>
      </c>
      <c r="BM381">
        <v>4.1520999999999999</v>
      </c>
      <c r="BQ381">
        <v>4500.6310000000003</v>
      </c>
      <c r="BR381">
        <v>9.9152000000000004E-2</v>
      </c>
      <c r="BS381">
        <v>-5</v>
      </c>
      <c r="BT381">
        <v>5.0000000000000001E-3</v>
      </c>
      <c r="BU381">
        <v>2.4230269999999998</v>
      </c>
    </row>
    <row r="382" spans="1:73" x14ac:dyDescent="0.25">
      <c r="A382" s="26">
        <v>43529</v>
      </c>
      <c r="B382" s="27">
        <v>0.5817662384259259</v>
      </c>
      <c r="C382">
        <v>6.68</v>
      </c>
      <c r="D382">
        <v>3.0700000000000002E-2</v>
      </c>
      <c r="E382">
        <v>306.69664799999998</v>
      </c>
      <c r="F382">
        <v>639.1</v>
      </c>
      <c r="G382">
        <v>6.6</v>
      </c>
      <c r="H382">
        <v>249.6</v>
      </c>
      <c r="J382">
        <v>12.6</v>
      </c>
      <c r="K382">
        <v>0.94510000000000005</v>
      </c>
      <c r="L382">
        <v>6.3133999999999997</v>
      </c>
      <c r="M382">
        <v>2.9000000000000001E-2</v>
      </c>
      <c r="N382">
        <v>604.05380000000002</v>
      </c>
      <c r="O382">
        <v>6.2378</v>
      </c>
      <c r="P382">
        <v>610.29999999999995</v>
      </c>
      <c r="Q382">
        <v>467.21699999999998</v>
      </c>
      <c r="R382">
        <v>4.8247</v>
      </c>
      <c r="S382">
        <v>472</v>
      </c>
      <c r="T382">
        <v>249.59280000000001</v>
      </c>
      <c r="W382">
        <v>0</v>
      </c>
      <c r="X382">
        <v>11.904299999999999</v>
      </c>
      <c r="Y382">
        <v>11.5</v>
      </c>
      <c r="Z382">
        <v>862</v>
      </c>
      <c r="AA382">
        <v>852</v>
      </c>
      <c r="AB382">
        <v>872</v>
      </c>
      <c r="AC382">
        <v>92</v>
      </c>
      <c r="AD382">
        <v>12.69</v>
      </c>
      <c r="AE382">
        <v>0.28999999999999998</v>
      </c>
      <c r="AF382">
        <v>978</v>
      </c>
      <c r="AG382">
        <v>-9</v>
      </c>
      <c r="AH382">
        <v>58</v>
      </c>
      <c r="AI382">
        <v>29</v>
      </c>
      <c r="AJ382">
        <v>190</v>
      </c>
      <c r="AK382">
        <v>170</v>
      </c>
      <c r="AL382">
        <v>4.7</v>
      </c>
      <c r="AM382">
        <v>174</v>
      </c>
      <c r="AN382" t="s">
        <v>155</v>
      </c>
      <c r="AO382">
        <v>2</v>
      </c>
      <c r="AP382" s="28">
        <v>0.79011574074074076</v>
      </c>
      <c r="AQ382">
        <v>47.158904</v>
      </c>
      <c r="AR382">
        <v>-88.486455000000007</v>
      </c>
      <c r="AS382">
        <v>308.8</v>
      </c>
      <c r="AT382">
        <v>28.2</v>
      </c>
      <c r="AU382">
        <v>12</v>
      </c>
      <c r="AV382">
        <v>8</v>
      </c>
      <c r="AW382" t="s">
        <v>209</v>
      </c>
      <c r="AX382">
        <v>1.3394999999999999</v>
      </c>
      <c r="AY382">
        <v>1.7789999999999999</v>
      </c>
      <c r="AZ382">
        <v>2.4790000000000001</v>
      </c>
      <c r="BA382">
        <v>14.545</v>
      </c>
      <c r="BB382">
        <v>31.94</v>
      </c>
      <c r="BC382">
        <v>2.2000000000000002</v>
      </c>
      <c r="BD382">
        <v>5.8070000000000004</v>
      </c>
      <c r="BE382">
        <v>3164.36</v>
      </c>
      <c r="BF382">
        <v>9.2469999999999999</v>
      </c>
      <c r="BG382">
        <v>31.704999999999998</v>
      </c>
      <c r="BH382">
        <v>0.32700000000000001</v>
      </c>
      <c r="BI382">
        <v>32.033000000000001</v>
      </c>
      <c r="BJ382">
        <v>24.523</v>
      </c>
      <c r="BK382">
        <v>0.253</v>
      </c>
      <c r="BL382">
        <v>24.776</v>
      </c>
      <c r="BM382">
        <v>3.9439000000000002</v>
      </c>
      <c r="BQ382">
        <v>4338.3289999999997</v>
      </c>
      <c r="BR382">
        <v>9.2364000000000002E-2</v>
      </c>
      <c r="BS382">
        <v>-5</v>
      </c>
      <c r="BT382">
        <v>5.6059999999999999E-3</v>
      </c>
      <c r="BU382">
        <v>2.257145</v>
      </c>
    </row>
    <row r="383" spans="1:73" x14ac:dyDescent="0.25">
      <c r="A383" s="26">
        <v>43529</v>
      </c>
      <c r="B383" s="27">
        <v>0.58177781250000005</v>
      </c>
      <c r="C383">
        <v>6.6879999999999997</v>
      </c>
      <c r="D383">
        <v>0.03</v>
      </c>
      <c r="E383">
        <v>300</v>
      </c>
      <c r="F383">
        <v>658.8</v>
      </c>
      <c r="G383">
        <v>6.5</v>
      </c>
      <c r="H383">
        <v>266.2</v>
      </c>
      <c r="J383">
        <v>12.11</v>
      </c>
      <c r="K383">
        <v>0.94510000000000005</v>
      </c>
      <c r="L383">
        <v>6.3207000000000004</v>
      </c>
      <c r="M383">
        <v>2.8400000000000002E-2</v>
      </c>
      <c r="N383">
        <v>622.64409999999998</v>
      </c>
      <c r="O383">
        <v>6.1429</v>
      </c>
      <c r="P383">
        <v>628.79999999999995</v>
      </c>
      <c r="Q383">
        <v>481.596</v>
      </c>
      <c r="R383">
        <v>4.7512999999999996</v>
      </c>
      <c r="S383">
        <v>486.3</v>
      </c>
      <c r="T383">
        <v>266.24709999999999</v>
      </c>
      <c r="W383">
        <v>0</v>
      </c>
      <c r="X383">
        <v>11.446899999999999</v>
      </c>
      <c r="Y383">
        <v>11.5</v>
      </c>
      <c r="Z383">
        <v>862</v>
      </c>
      <c r="AA383">
        <v>851</v>
      </c>
      <c r="AB383">
        <v>871</v>
      </c>
      <c r="AC383">
        <v>92</v>
      </c>
      <c r="AD383">
        <v>12.69</v>
      </c>
      <c r="AE383">
        <v>0.28999999999999998</v>
      </c>
      <c r="AF383">
        <v>978</v>
      </c>
      <c r="AG383">
        <v>-9</v>
      </c>
      <c r="AH383">
        <v>58</v>
      </c>
      <c r="AI383">
        <v>29</v>
      </c>
      <c r="AJ383">
        <v>190</v>
      </c>
      <c r="AK383">
        <v>170</v>
      </c>
      <c r="AL383">
        <v>4.8</v>
      </c>
      <c r="AM383">
        <v>174</v>
      </c>
      <c r="AN383" t="s">
        <v>155</v>
      </c>
      <c r="AO383">
        <v>2</v>
      </c>
      <c r="AP383" s="28">
        <v>0.7901273148148148</v>
      </c>
      <c r="AQ383">
        <v>47.158878999999999</v>
      </c>
      <c r="AR383">
        <v>-88.486307999999994</v>
      </c>
      <c r="AS383">
        <v>308.7</v>
      </c>
      <c r="AT383">
        <v>26.9</v>
      </c>
      <c r="AU383">
        <v>12</v>
      </c>
      <c r="AV383">
        <v>8</v>
      </c>
      <c r="AW383" t="s">
        <v>209</v>
      </c>
      <c r="AX383">
        <v>1.4790000000000001</v>
      </c>
      <c r="AY383">
        <v>1.9</v>
      </c>
      <c r="AZ383">
        <v>2.6789999999999998</v>
      </c>
      <c r="BA383">
        <v>14.545</v>
      </c>
      <c r="BB383">
        <v>31.9</v>
      </c>
      <c r="BC383">
        <v>2.19</v>
      </c>
      <c r="BD383">
        <v>5.8129999999999997</v>
      </c>
      <c r="BE383">
        <v>3163.8530000000001</v>
      </c>
      <c r="BF383">
        <v>9.0329999999999995</v>
      </c>
      <c r="BG383">
        <v>32.637999999999998</v>
      </c>
      <c r="BH383">
        <v>0.32200000000000001</v>
      </c>
      <c r="BI383">
        <v>32.96</v>
      </c>
      <c r="BJ383">
        <v>25.245000000000001</v>
      </c>
      <c r="BK383">
        <v>0.249</v>
      </c>
      <c r="BL383">
        <v>25.494</v>
      </c>
      <c r="BM383">
        <v>4.2015000000000002</v>
      </c>
      <c r="BQ383">
        <v>4166.1850000000004</v>
      </c>
      <c r="BR383">
        <v>8.4545999999999996E-2</v>
      </c>
      <c r="BS383">
        <v>-5</v>
      </c>
      <c r="BT383">
        <v>5.3940000000000004E-3</v>
      </c>
      <c r="BU383">
        <v>2.066093</v>
      </c>
    </row>
    <row r="384" spans="1:73" x14ac:dyDescent="0.25">
      <c r="A384" s="26">
        <v>43529</v>
      </c>
      <c r="B384" s="27">
        <v>0.58178938657407409</v>
      </c>
      <c r="C384">
        <v>6.6840000000000002</v>
      </c>
      <c r="D384">
        <v>0.03</v>
      </c>
      <c r="E384">
        <v>300</v>
      </c>
      <c r="F384">
        <v>666.8</v>
      </c>
      <c r="G384">
        <v>6.4</v>
      </c>
      <c r="H384">
        <v>278.5</v>
      </c>
      <c r="J384">
        <v>11.81</v>
      </c>
      <c r="K384">
        <v>0.94510000000000005</v>
      </c>
      <c r="L384">
        <v>6.3164999999999996</v>
      </c>
      <c r="M384">
        <v>2.8400000000000002E-2</v>
      </c>
      <c r="N384">
        <v>630.13760000000002</v>
      </c>
      <c r="O384">
        <v>6.0829000000000004</v>
      </c>
      <c r="P384">
        <v>636.20000000000005</v>
      </c>
      <c r="Q384">
        <v>487.392</v>
      </c>
      <c r="R384">
        <v>4.7049000000000003</v>
      </c>
      <c r="S384">
        <v>492.1</v>
      </c>
      <c r="T384">
        <v>278.46440000000001</v>
      </c>
      <c r="W384">
        <v>0</v>
      </c>
      <c r="X384">
        <v>11.1592</v>
      </c>
      <c r="Y384">
        <v>11.4</v>
      </c>
      <c r="Z384">
        <v>862</v>
      </c>
      <c r="AA384">
        <v>851</v>
      </c>
      <c r="AB384">
        <v>871</v>
      </c>
      <c r="AC384">
        <v>92</v>
      </c>
      <c r="AD384">
        <v>12.69</v>
      </c>
      <c r="AE384">
        <v>0.28999999999999998</v>
      </c>
      <c r="AF384">
        <v>978</v>
      </c>
      <c r="AG384">
        <v>-9</v>
      </c>
      <c r="AH384">
        <v>57.393999999999998</v>
      </c>
      <c r="AI384">
        <v>29</v>
      </c>
      <c r="AJ384">
        <v>190</v>
      </c>
      <c r="AK384">
        <v>170</v>
      </c>
      <c r="AL384">
        <v>4.7</v>
      </c>
      <c r="AM384">
        <v>174</v>
      </c>
      <c r="AN384" t="s">
        <v>155</v>
      </c>
      <c r="AO384">
        <v>2</v>
      </c>
      <c r="AP384" s="28">
        <v>0.79013888888888895</v>
      </c>
      <c r="AQ384">
        <v>47.158842999999997</v>
      </c>
      <c r="AR384">
        <v>-88.486169000000004</v>
      </c>
      <c r="AS384">
        <v>308.8</v>
      </c>
      <c r="AT384">
        <v>25.9</v>
      </c>
      <c r="AU384">
        <v>12</v>
      </c>
      <c r="AV384">
        <v>8</v>
      </c>
      <c r="AW384" t="s">
        <v>209</v>
      </c>
      <c r="AX384">
        <v>1.6</v>
      </c>
      <c r="AY384">
        <v>1.742</v>
      </c>
      <c r="AZ384">
        <v>2.6419999999999999</v>
      </c>
      <c r="BA384">
        <v>14.545</v>
      </c>
      <c r="BB384">
        <v>31.91</v>
      </c>
      <c r="BC384">
        <v>2.19</v>
      </c>
      <c r="BD384">
        <v>5.8109999999999999</v>
      </c>
      <c r="BE384">
        <v>3163.2370000000001</v>
      </c>
      <c r="BF384">
        <v>9.0370000000000008</v>
      </c>
      <c r="BG384">
        <v>33.046999999999997</v>
      </c>
      <c r="BH384">
        <v>0.31900000000000001</v>
      </c>
      <c r="BI384">
        <v>33.366</v>
      </c>
      <c r="BJ384">
        <v>25.561</v>
      </c>
      <c r="BK384">
        <v>0.247</v>
      </c>
      <c r="BL384">
        <v>25.806999999999999</v>
      </c>
      <c r="BM384">
        <v>4.3963999999999999</v>
      </c>
      <c r="BQ384">
        <v>4063.413</v>
      </c>
      <c r="BR384">
        <v>8.0393999999999993E-2</v>
      </c>
      <c r="BS384">
        <v>-5</v>
      </c>
      <c r="BT384">
        <v>5.0000000000000001E-3</v>
      </c>
      <c r="BU384">
        <v>1.964629</v>
      </c>
    </row>
    <row r="385" spans="1:73" x14ac:dyDescent="0.25">
      <c r="A385" s="26">
        <v>43529</v>
      </c>
      <c r="B385" s="27">
        <v>0.58180096064814812</v>
      </c>
      <c r="C385">
        <v>6.1609999999999996</v>
      </c>
      <c r="D385">
        <v>2.6800000000000001E-2</v>
      </c>
      <c r="E385">
        <v>267.68588099999999</v>
      </c>
      <c r="F385">
        <v>660.5</v>
      </c>
      <c r="G385">
        <v>6.4</v>
      </c>
      <c r="H385">
        <v>275.3</v>
      </c>
      <c r="J385">
        <v>11.6</v>
      </c>
      <c r="K385">
        <v>0.94940000000000002</v>
      </c>
      <c r="L385">
        <v>5.8491999999999997</v>
      </c>
      <c r="M385">
        <v>2.5399999999999999E-2</v>
      </c>
      <c r="N385">
        <v>627.09050000000002</v>
      </c>
      <c r="O385">
        <v>6.0762999999999998</v>
      </c>
      <c r="P385">
        <v>633.20000000000005</v>
      </c>
      <c r="Q385">
        <v>485.0351</v>
      </c>
      <c r="R385">
        <v>4.6997999999999998</v>
      </c>
      <c r="S385">
        <v>489.7</v>
      </c>
      <c r="T385">
        <v>275.3</v>
      </c>
      <c r="W385">
        <v>0</v>
      </c>
      <c r="X385">
        <v>11.013299999999999</v>
      </c>
      <c r="Y385">
        <v>11.5</v>
      </c>
      <c r="Z385">
        <v>862</v>
      </c>
      <c r="AA385">
        <v>851</v>
      </c>
      <c r="AB385">
        <v>871</v>
      </c>
      <c r="AC385">
        <v>92</v>
      </c>
      <c r="AD385">
        <v>12.69</v>
      </c>
      <c r="AE385">
        <v>0.28999999999999998</v>
      </c>
      <c r="AF385">
        <v>978</v>
      </c>
      <c r="AG385">
        <v>-9</v>
      </c>
      <c r="AH385">
        <v>57</v>
      </c>
      <c r="AI385">
        <v>29</v>
      </c>
      <c r="AJ385">
        <v>190</v>
      </c>
      <c r="AK385">
        <v>170</v>
      </c>
      <c r="AL385">
        <v>4.7</v>
      </c>
      <c r="AM385">
        <v>174</v>
      </c>
      <c r="AN385" t="s">
        <v>155</v>
      </c>
      <c r="AO385">
        <v>2</v>
      </c>
      <c r="AP385" s="28">
        <v>0.79015046296296287</v>
      </c>
      <c r="AQ385">
        <v>47.158802999999999</v>
      </c>
      <c r="AR385">
        <v>-88.486035000000001</v>
      </c>
      <c r="AS385">
        <v>308.89999999999998</v>
      </c>
      <c r="AT385">
        <v>25.3</v>
      </c>
      <c r="AU385">
        <v>12</v>
      </c>
      <c r="AV385">
        <v>8</v>
      </c>
      <c r="AW385" t="s">
        <v>209</v>
      </c>
      <c r="AX385">
        <v>1.6789210000000001</v>
      </c>
      <c r="AY385">
        <v>1.578921</v>
      </c>
      <c r="AZ385">
        <v>2.4789210000000002</v>
      </c>
      <c r="BA385">
        <v>14.545</v>
      </c>
      <c r="BB385">
        <v>34.53</v>
      </c>
      <c r="BC385">
        <v>2.37</v>
      </c>
      <c r="BD385">
        <v>5.327</v>
      </c>
      <c r="BE385">
        <v>3164.3420000000001</v>
      </c>
      <c r="BF385">
        <v>8.7509999999999994</v>
      </c>
      <c r="BG385">
        <v>35.527000000000001</v>
      </c>
      <c r="BH385">
        <v>0.34399999999999997</v>
      </c>
      <c r="BI385">
        <v>35.871000000000002</v>
      </c>
      <c r="BJ385">
        <v>27.478999999999999</v>
      </c>
      <c r="BK385">
        <v>0.26600000000000001</v>
      </c>
      <c r="BL385">
        <v>27.745000000000001</v>
      </c>
      <c r="BM385">
        <v>4.6952999999999996</v>
      </c>
      <c r="BQ385">
        <v>4332.1660000000002</v>
      </c>
      <c r="BR385">
        <v>6.4243999999999996E-2</v>
      </c>
      <c r="BS385">
        <v>-5</v>
      </c>
      <c r="BT385">
        <v>5.0000000000000001E-3</v>
      </c>
      <c r="BU385">
        <v>1.569963</v>
      </c>
    </row>
    <row r="386" spans="1:73" x14ac:dyDescent="0.25">
      <c r="A386" s="26">
        <v>43529</v>
      </c>
      <c r="B386" s="27">
        <v>0.58181253472222216</v>
      </c>
      <c r="C386">
        <v>5.617</v>
      </c>
      <c r="D386">
        <v>2.5999999999999999E-2</v>
      </c>
      <c r="E386">
        <v>260</v>
      </c>
      <c r="F386">
        <v>596.70000000000005</v>
      </c>
      <c r="G386">
        <v>6.4</v>
      </c>
      <c r="H386">
        <v>269.5</v>
      </c>
      <c r="J386">
        <v>11.6</v>
      </c>
      <c r="K386">
        <v>0.95399999999999996</v>
      </c>
      <c r="L386">
        <v>5.3585000000000003</v>
      </c>
      <c r="M386">
        <v>2.4799999999999999E-2</v>
      </c>
      <c r="N386">
        <v>569.26369999999997</v>
      </c>
      <c r="O386">
        <v>6.1056999999999997</v>
      </c>
      <c r="P386">
        <v>575.4</v>
      </c>
      <c r="Q386">
        <v>440.30790000000002</v>
      </c>
      <c r="R386">
        <v>4.7225999999999999</v>
      </c>
      <c r="S386">
        <v>445</v>
      </c>
      <c r="T386">
        <v>269.52429999999998</v>
      </c>
      <c r="W386">
        <v>0</v>
      </c>
      <c r="X386">
        <v>11.066599999999999</v>
      </c>
      <c r="Y386">
        <v>11.6</v>
      </c>
      <c r="Z386">
        <v>861</v>
      </c>
      <c r="AA386">
        <v>851</v>
      </c>
      <c r="AB386">
        <v>871</v>
      </c>
      <c r="AC386">
        <v>92</v>
      </c>
      <c r="AD386">
        <v>12.69</v>
      </c>
      <c r="AE386">
        <v>0.28999999999999998</v>
      </c>
      <c r="AF386">
        <v>978</v>
      </c>
      <c r="AG386">
        <v>-9</v>
      </c>
      <c r="AH386">
        <v>57</v>
      </c>
      <c r="AI386">
        <v>29</v>
      </c>
      <c r="AJ386">
        <v>190</v>
      </c>
      <c r="AK386">
        <v>170</v>
      </c>
      <c r="AL386">
        <v>4.8</v>
      </c>
      <c r="AM386">
        <v>174</v>
      </c>
      <c r="AN386" t="s">
        <v>155</v>
      </c>
      <c r="AO386">
        <v>1</v>
      </c>
      <c r="AP386" s="28">
        <v>0.79016203703703702</v>
      </c>
      <c r="AQ386">
        <v>47.158759000000003</v>
      </c>
      <c r="AR386">
        <v>-88.485906</v>
      </c>
      <c r="AS386">
        <v>309</v>
      </c>
      <c r="AT386">
        <v>24.9</v>
      </c>
      <c r="AU386">
        <v>12</v>
      </c>
      <c r="AV386">
        <v>8</v>
      </c>
      <c r="AW386" t="s">
        <v>209</v>
      </c>
      <c r="AX386">
        <v>1.6816819999999999</v>
      </c>
      <c r="AY386">
        <v>1.7</v>
      </c>
      <c r="AZ386">
        <v>2.5605609999999999</v>
      </c>
      <c r="BA386">
        <v>14.545</v>
      </c>
      <c r="BB386">
        <v>37.76</v>
      </c>
      <c r="BC386">
        <v>2.6</v>
      </c>
      <c r="BD386">
        <v>4.82</v>
      </c>
      <c r="BE386">
        <v>3164.3960000000002</v>
      </c>
      <c r="BF386">
        <v>9.3230000000000004</v>
      </c>
      <c r="BG386">
        <v>35.204000000000001</v>
      </c>
      <c r="BH386">
        <v>0.378</v>
      </c>
      <c r="BI386">
        <v>35.582000000000001</v>
      </c>
      <c r="BJ386">
        <v>27.228999999999999</v>
      </c>
      <c r="BK386">
        <v>0.29199999999999998</v>
      </c>
      <c r="BL386">
        <v>27.521000000000001</v>
      </c>
      <c r="BM386">
        <v>5.0178000000000003</v>
      </c>
      <c r="BQ386">
        <v>4751.7780000000002</v>
      </c>
      <c r="BR386">
        <v>5.2788000000000002E-2</v>
      </c>
      <c r="BS386">
        <v>-5</v>
      </c>
      <c r="BT386">
        <v>5.0000000000000001E-3</v>
      </c>
      <c r="BU386">
        <v>1.2900069999999999</v>
      </c>
    </row>
    <row r="387" spans="1:73" x14ac:dyDescent="0.25">
      <c r="A387" s="26">
        <v>43529</v>
      </c>
      <c r="B387" s="27">
        <v>0.58182410879629631</v>
      </c>
      <c r="C387">
        <v>5.6870000000000003</v>
      </c>
      <c r="D387">
        <v>2.8000000000000001E-2</v>
      </c>
      <c r="E387">
        <v>280.151388</v>
      </c>
      <c r="F387">
        <v>519.5</v>
      </c>
      <c r="G387">
        <v>6.3</v>
      </c>
      <c r="H387">
        <v>255.6</v>
      </c>
      <c r="J387">
        <v>12.13</v>
      </c>
      <c r="K387">
        <v>0.95350000000000001</v>
      </c>
      <c r="L387">
        <v>5.4225000000000003</v>
      </c>
      <c r="M387">
        <v>2.6700000000000002E-2</v>
      </c>
      <c r="N387">
        <v>495.36009999999999</v>
      </c>
      <c r="O387">
        <v>6.0412999999999997</v>
      </c>
      <c r="P387">
        <v>501.4</v>
      </c>
      <c r="Q387">
        <v>383.14569999999998</v>
      </c>
      <c r="R387">
        <v>4.6727999999999996</v>
      </c>
      <c r="S387">
        <v>387.8</v>
      </c>
      <c r="T387">
        <v>255.6223</v>
      </c>
      <c r="W387">
        <v>0</v>
      </c>
      <c r="X387">
        <v>11.567600000000001</v>
      </c>
      <c r="Y387">
        <v>11.8</v>
      </c>
      <c r="Z387">
        <v>859</v>
      </c>
      <c r="AA387">
        <v>850</v>
      </c>
      <c r="AB387">
        <v>871</v>
      </c>
      <c r="AC387">
        <v>92</v>
      </c>
      <c r="AD387">
        <v>12.69</v>
      </c>
      <c r="AE387">
        <v>0.28999999999999998</v>
      </c>
      <c r="AF387">
        <v>978</v>
      </c>
      <c r="AG387">
        <v>-9</v>
      </c>
      <c r="AH387">
        <v>57</v>
      </c>
      <c r="AI387">
        <v>29</v>
      </c>
      <c r="AJ387">
        <v>190</v>
      </c>
      <c r="AK387">
        <v>170</v>
      </c>
      <c r="AL387">
        <v>5</v>
      </c>
      <c r="AM387">
        <v>174</v>
      </c>
      <c r="AN387" t="s">
        <v>155</v>
      </c>
      <c r="AO387">
        <v>1</v>
      </c>
      <c r="AP387" s="28">
        <v>0.79017361111111117</v>
      </c>
      <c r="AQ387">
        <v>47.158710999999997</v>
      </c>
      <c r="AR387">
        <v>-88.485785000000007</v>
      </c>
      <c r="AS387">
        <v>309</v>
      </c>
      <c r="AT387">
        <v>24.3</v>
      </c>
      <c r="AU387">
        <v>12</v>
      </c>
      <c r="AV387">
        <v>8</v>
      </c>
      <c r="AW387" t="s">
        <v>209</v>
      </c>
      <c r="AX387">
        <v>1.4604999999999999</v>
      </c>
      <c r="AY387">
        <v>1.621</v>
      </c>
      <c r="AZ387">
        <v>2.3420000000000001</v>
      </c>
      <c r="BA387">
        <v>14.545</v>
      </c>
      <c r="BB387">
        <v>37.31</v>
      </c>
      <c r="BC387">
        <v>2.56</v>
      </c>
      <c r="BD387">
        <v>4.88</v>
      </c>
      <c r="BE387">
        <v>3164.1779999999999</v>
      </c>
      <c r="BF387">
        <v>9.9209999999999994</v>
      </c>
      <c r="BG387">
        <v>30.27</v>
      </c>
      <c r="BH387">
        <v>0.36899999999999999</v>
      </c>
      <c r="BI387">
        <v>30.64</v>
      </c>
      <c r="BJ387">
        <v>23.413</v>
      </c>
      <c r="BK387">
        <v>0.28599999999999998</v>
      </c>
      <c r="BL387">
        <v>23.699000000000002</v>
      </c>
      <c r="BM387">
        <v>4.7024999999999997</v>
      </c>
      <c r="BQ387">
        <v>4907.982</v>
      </c>
      <c r="BR387">
        <v>6.2908000000000006E-2</v>
      </c>
      <c r="BS387">
        <v>-5</v>
      </c>
      <c r="BT387">
        <v>5.0000000000000001E-3</v>
      </c>
      <c r="BU387">
        <v>1.5373140000000001</v>
      </c>
    </row>
    <row r="388" spans="1:73" x14ac:dyDescent="0.25">
      <c r="A388" s="26">
        <v>43529</v>
      </c>
      <c r="B388" s="27">
        <v>0.58183568287037035</v>
      </c>
      <c r="C388">
        <v>6.22</v>
      </c>
      <c r="D388">
        <v>2.87E-2</v>
      </c>
      <c r="E388">
        <v>286.65581800000001</v>
      </c>
      <c r="F388">
        <v>499.1</v>
      </c>
      <c r="G388">
        <v>6.1</v>
      </c>
      <c r="H388">
        <v>251</v>
      </c>
      <c r="J388">
        <v>12.8</v>
      </c>
      <c r="K388">
        <v>0.94910000000000005</v>
      </c>
      <c r="L388">
        <v>5.9032</v>
      </c>
      <c r="M388">
        <v>2.7199999999999998E-2</v>
      </c>
      <c r="N388">
        <v>473.66829999999999</v>
      </c>
      <c r="O388">
        <v>5.7633999999999999</v>
      </c>
      <c r="P388">
        <v>479.4</v>
      </c>
      <c r="Q388">
        <v>366.36779999999999</v>
      </c>
      <c r="R388">
        <v>4.4577999999999998</v>
      </c>
      <c r="S388">
        <v>370.8</v>
      </c>
      <c r="T388">
        <v>251.0273</v>
      </c>
      <c r="W388">
        <v>0</v>
      </c>
      <c r="X388">
        <v>12.1496</v>
      </c>
      <c r="Y388">
        <v>11.9</v>
      </c>
      <c r="Z388">
        <v>858</v>
      </c>
      <c r="AA388">
        <v>849</v>
      </c>
      <c r="AB388">
        <v>871</v>
      </c>
      <c r="AC388">
        <v>92</v>
      </c>
      <c r="AD388">
        <v>12.69</v>
      </c>
      <c r="AE388">
        <v>0.28999999999999998</v>
      </c>
      <c r="AF388">
        <v>978</v>
      </c>
      <c r="AG388">
        <v>-9</v>
      </c>
      <c r="AH388">
        <v>57</v>
      </c>
      <c r="AI388">
        <v>29</v>
      </c>
      <c r="AJ388">
        <v>190</v>
      </c>
      <c r="AK388">
        <v>170.6</v>
      </c>
      <c r="AL388">
        <v>5.0999999999999996</v>
      </c>
      <c r="AM388">
        <v>174</v>
      </c>
      <c r="AN388" t="s">
        <v>155</v>
      </c>
      <c r="AO388">
        <v>1</v>
      </c>
      <c r="AP388" s="28">
        <v>0.79018518518518521</v>
      </c>
      <c r="AQ388">
        <v>47.158669000000003</v>
      </c>
      <c r="AR388">
        <v>-88.485669999999999</v>
      </c>
      <c r="AS388">
        <v>309</v>
      </c>
      <c r="AT388">
        <v>23.2</v>
      </c>
      <c r="AU388">
        <v>12</v>
      </c>
      <c r="AV388">
        <v>8</v>
      </c>
      <c r="AW388" t="s">
        <v>209</v>
      </c>
      <c r="AX388">
        <v>1.4</v>
      </c>
      <c r="AY388">
        <v>1.5395000000000001</v>
      </c>
      <c r="AZ388">
        <v>2.1</v>
      </c>
      <c r="BA388">
        <v>14.545</v>
      </c>
      <c r="BB388">
        <v>34.22</v>
      </c>
      <c r="BC388">
        <v>2.35</v>
      </c>
      <c r="BD388">
        <v>5.367</v>
      </c>
      <c r="BE388">
        <v>3164.7469999999998</v>
      </c>
      <c r="BF388">
        <v>9.2829999999999995</v>
      </c>
      <c r="BG388">
        <v>26.593</v>
      </c>
      <c r="BH388">
        <v>0.32400000000000001</v>
      </c>
      <c r="BI388">
        <v>26.916</v>
      </c>
      <c r="BJ388">
        <v>20.568999999999999</v>
      </c>
      <c r="BK388">
        <v>0.25</v>
      </c>
      <c r="BL388">
        <v>20.818999999999999</v>
      </c>
      <c r="BM388">
        <v>4.2427000000000001</v>
      </c>
      <c r="BQ388">
        <v>4736.0370000000003</v>
      </c>
      <c r="BR388">
        <v>7.4847999999999998E-2</v>
      </c>
      <c r="BS388">
        <v>-5</v>
      </c>
      <c r="BT388">
        <v>5.0000000000000001E-3</v>
      </c>
      <c r="BU388">
        <v>1.8290979999999999</v>
      </c>
    </row>
    <row r="389" spans="1:73" x14ac:dyDescent="0.25">
      <c r="A389" s="26">
        <v>43529</v>
      </c>
      <c r="B389" s="27">
        <v>0.5818472569444445</v>
      </c>
      <c r="C389">
        <v>6.22</v>
      </c>
      <c r="D389">
        <v>2.5999999999999999E-2</v>
      </c>
      <c r="E389">
        <v>260</v>
      </c>
      <c r="F389">
        <v>528.5</v>
      </c>
      <c r="G389">
        <v>5.3</v>
      </c>
      <c r="H389">
        <v>238.9</v>
      </c>
      <c r="J389">
        <v>12.86</v>
      </c>
      <c r="K389">
        <v>0.94910000000000005</v>
      </c>
      <c r="L389">
        <v>5.9035000000000002</v>
      </c>
      <c r="M389">
        <v>2.47E-2</v>
      </c>
      <c r="N389">
        <v>501.6506</v>
      </c>
      <c r="O389">
        <v>5.0742000000000003</v>
      </c>
      <c r="P389">
        <v>506.7</v>
      </c>
      <c r="Q389">
        <v>388.01130000000001</v>
      </c>
      <c r="R389">
        <v>3.9247000000000001</v>
      </c>
      <c r="S389">
        <v>391.9</v>
      </c>
      <c r="T389">
        <v>238.8604</v>
      </c>
      <c r="W389">
        <v>0</v>
      </c>
      <c r="X389">
        <v>12.2018</v>
      </c>
      <c r="Y389">
        <v>11.9</v>
      </c>
      <c r="Z389">
        <v>858</v>
      </c>
      <c r="AA389">
        <v>849</v>
      </c>
      <c r="AB389">
        <v>871</v>
      </c>
      <c r="AC389">
        <v>92</v>
      </c>
      <c r="AD389">
        <v>12.69</v>
      </c>
      <c r="AE389">
        <v>0.28999999999999998</v>
      </c>
      <c r="AF389">
        <v>978</v>
      </c>
      <c r="AG389">
        <v>-9</v>
      </c>
      <c r="AH389">
        <v>57</v>
      </c>
      <c r="AI389">
        <v>29</v>
      </c>
      <c r="AJ389">
        <v>190</v>
      </c>
      <c r="AK389">
        <v>171</v>
      </c>
      <c r="AL389">
        <v>5.0999999999999996</v>
      </c>
      <c r="AM389">
        <v>174</v>
      </c>
      <c r="AN389" t="s">
        <v>155</v>
      </c>
      <c r="AO389">
        <v>1</v>
      </c>
      <c r="AP389" s="28">
        <v>0.79019675925925925</v>
      </c>
      <c r="AQ389">
        <v>47.158633000000002</v>
      </c>
      <c r="AR389">
        <v>-88.485563999999997</v>
      </c>
      <c r="AS389">
        <v>308.89999999999998</v>
      </c>
      <c r="AT389">
        <v>21.7</v>
      </c>
      <c r="AU389">
        <v>12</v>
      </c>
      <c r="AV389">
        <v>8</v>
      </c>
      <c r="AW389" t="s">
        <v>209</v>
      </c>
      <c r="AX389">
        <v>1.2815000000000001</v>
      </c>
      <c r="AY389">
        <v>1.6</v>
      </c>
      <c r="AZ389">
        <v>2.0605000000000002</v>
      </c>
      <c r="BA389">
        <v>14.545</v>
      </c>
      <c r="BB389">
        <v>34.24</v>
      </c>
      <c r="BC389">
        <v>2.35</v>
      </c>
      <c r="BD389">
        <v>5.3620000000000001</v>
      </c>
      <c r="BE389">
        <v>3166.752</v>
      </c>
      <c r="BF389">
        <v>8.4250000000000007</v>
      </c>
      <c r="BG389">
        <v>28.18</v>
      </c>
      <c r="BH389">
        <v>0.28499999999999998</v>
      </c>
      <c r="BI389">
        <v>28.465</v>
      </c>
      <c r="BJ389">
        <v>21.797000000000001</v>
      </c>
      <c r="BK389">
        <v>0.22</v>
      </c>
      <c r="BL389">
        <v>22.016999999999999</v>
      </c>
      <c r="BM389">
        <v>4.0393999999999997</v>
      </c>
      <c r="BQ389">
        <v>4759.1620000000003</v>
      </c>
      <c r="BR389">
        <v>8.9513999999999996E-2</v>
      </c>
      <c r="BS389">
        <v>-5</v>
      </c>
      <c r="BT389">
        <v>5.0000000000000001E-3</v>
      </c>
      <c r="BU389">
        <v>2.1874989999999999</v>
      </c>
    </row>
    <row r="390" spans="1:73" x14ac:dyDescent="0.25">
      <c r="A390" s="26">
        <v>43529</v>
      </c>
      <c r="B390" s="27">
        <v>0.58185883101851854</v>
      </c>
      <c r="C390">
        <v>6.2130000000000001</v>
      </c>
      <c r="D390">
        <v>2.5999999999999999E-2</v>
      </c>
      <c r="E390">
        <v>260</v>
      </c>
      <c r="F390">
        <v>547.1</v>
      </c>
      <c r="G390">
        <v>5.0999999999999996</v>
      </c>
      <c r="H390">
        <v>228.8</v>
      </c>
      <c r="J390">
        <v>12.51</v>
      </c>
      <c r="K390">
        <v>0.94920000000000004</v>
      </c>
      <c r="L390">
        <v>5.8975999999999997</v>
      </c>
      <c r="M390">
        <v>2.47E-2</v>
      </c>
      <c r="N390">
        <v>519.31880000000001</v>
      </c>
      <c r="O390">
        <v>4.8407999999999998</v>
      </c>
      <c r="P390">
        <v>524.20000000000005</v>
      </c>
      <c r="Q390">
        <v>401.67700000000002</v>
      </c>
      <c r="R390">
        <v>3.7442000000000002</v>
      </c>
      <c r="S390">
        <v>405.4</v>
      </c>
      <c r="T390">
        <v>228.77780000000001</v>
      </c>
      <c r="W390">
        <v>0</v>
      </c>
      <c r="X390">
        <v>11.8721</v>
      </c>
      <c r="Y390">
        <v>11.9</v>
      </c>
      <c r="Z390">
        <v>859</v>
      </c>
      <c r="AA390">
        <v>848</v>
      </c>
      <c r="AB390">
        <v>871</v>
      </c>
      <c r="AC390">
        <v>92</v>
      </c>
      <c r="AD390">
        <v>12.69</v>
      </c>
      <c r="AE390">
        <v>0.28999999999999998</v>
      </c>
      <c r="AF390">
        <v>978</v>
      </c>
      <c r="AG390">
        <v>-9</v>
      </c>
      <c r="AH390">
        <v>57</v>
      </c>
      <c r="AI390">
        <v>29</v>
      </c>
      <c r="AJ390">
        <v>190</v>
      </c>
      <c r="AK390">
        <v>171</v>
      </c>
      <c r="AL390">
        <v>5.0999999999999996</v>
      </c>
      <c r="AM390">
        <v>174</v>
      </c>
      <c r="AN390" t="s">
        <v>155</v>
      </c>
      <c r="AO390">
        <v>1</v>
      </c>
      <c r="AP390" s="28">
        <v>0.79020833333333329</v>
      </c>
      <c r="AQ390">
        <v>47.1586</v>
      </c>
      <c r="AR390">
        <v>-88.485460000000003</v>
      </c>
      <c r="AS390">
        <v>308.8</v>
      </c>
      <c r="AT390">
        <v>20.7</v>
      </c>
      <c r="AU390">
        <v>12</v>
      </c>
      <c r="AV390">
        <v>8</v>
      </c>
      <c r="AW390" t="s">
        <v>209</v>
      </c>
      <c r="AX390">
        <v>1.1000000000000001</v>
      </c>
      <c r="AY390">
        <v>1.6</v>
      </c>
      <c r="AZ390">
        <v>2</v>
      </c>
      <c r="BA390">
        <v>14.545</v>
      </c>
      <c r="BB390">
        <v>34.28</v>
      </c>
      <c r="BC390">
        <v>2.36</v>
      </c>
      <c r="BD390">
        <v>5.3550000000000004</v>
      </c>
      <c r="BE390">
        <v>3167.2869999999998</v>
      </c>
      <c r="BF390">
        <v>8.4350000000000005</v>
      </c>
      <c r="BG390">
        <v>29.207000000000001</v>
      </c>
      <c r="BH390">
        <v>0.27200000000000002</v>
      </c>
      <c r="BI390">
        <v>29.478999999999999</v>
      </c>
      <c r="BJ390">
        <v>22.59</v>
      </c>
      <c r="BK390">
        <v>0.21099999999999999</v>
      </c>
      <c r="BL390">
        <v>22.800999999999998</v>
      </c>
      <c r="BM390">
        <v>3.8734000000000002</v>
      </c>
      <c r="BQ390">
        <v>4635.9049999999997</v>
      </c>
      <c r="BR390">
        <v>8.3061999999999997E-2</v>
      </c>
      <c r="BS390">
        <v>-5</v>
      </c>
      <c r="BT390">
        <v>5.0000000000000001E-3</v>
      </c>
      <c r="BU390">
        <v>2.0298280000000002</v>
      </c>
    </row>
    <row r="391" spans="1:73" x14ac:dyDescent="0.25">
      <c r="A391" s="26">
        <v>43529</v>
      </c>
      <c r="B391" s="27">
        <v>0.58187040509259258</v>
      </c>
      <c r="C391">
        <v>6.1260000000000003</v>
      </c>
      <c r="D391">
        <v>2.52E-2</v>
      </c>
      <c r="E391">
        <v>251.91631799999999</v>
      </c>
      <c r="F391">
        <v>556</v>
      </c>
      <c r="G391">
        <v>5.0999999999999996</v>
      </c>
      <c r="H391">
        <v>226.5</v>
      </c>
      <c r="J391">
        <v>12.3</v>
      </c>
      <c r="K391">
        <v>0.94989999999999997</v>
      </c>
      <c r="L391">
        <v>5.8188000000000004</v>
      </c>
      <c r="M391">
        <v>2.3900000000000001E-2</v>
      </c>
      <c r="N391">
        <v>528.18340000000001</v>
      </c>
      <c r="O391">
        <v>4.8445999999999998</v>
      </c>
      <c r="P391">
        <v>533</v>
      </c>
      <c r="Q391">
        <v>408.53359999999998</v>
      </c>
      <c r="R391">
        <v>3.7471000000000001</v>
      </c>
      <c r="S391">
        <v>412.3</v>
      </c>
      <c r="T391">
        <v>226.49590000000001</v>
      </c>
      <c r="W391">
        <v>0</v>
      </c>
      <c r="X391">
        <v>11.6839</v>
      </c>
      <c r="Y391">
        <v>11.9</v>
      </c>
      <c r="Z391">
        <v>858</v>
      </c>
      <c r="AA391">
        <v>849</v>
      </c>
      <c r="AB391">
        <v>871</v>
      </c>
      <c r="AC391">
        <v>92</v>
      </c>
      <c r="AD391">
        <v>12.69</v>
      </c>
      <c r="AE391">
        <v>0.28999999999999998</v>
      </c>
      <c r="AF391">
        <v>978</v>
      </c>
      <c r="AG391">
        <v>-9</v>
      </c>
      <c r="AH391">
        <v>57</v>
      </c>
      <c r="AI391">
        <v>29</v>
      </c>
      <c r="AJ391">
        <v>190</v>
      </c>
      <c r="AK391">
        <v>171</v>
      </c>
      <c r="AL391">
        <v>5.0999999999999996</v>
      </c>
      <c r="AM391">
        <v>174</v>
      </c>
      <c r="AN391" t="s">
        <v>155</v>
      </c>
      <c r="AO391">
        <v>1</v>
      </c>
      <c r="AP391" s="28">
        <v>0.79021990740740744</v>
      </c>
      <c r="AQ391">
        <v>47.158574000000002</v>
      </c>
      <c r="AR391">
        <v>-88.485350999999994</v>
      </c>
      <c r="AS391">
        <v>308.7</v>
      </c>
      <c r="AT391">
        <v>20.100000000000001</v>
      </c>
      <c r="AU391">
        <v>12</v>
      </c>
      <c r="AV391">
        <v>8</v>
      </c>
      <c r="AW391" t="s">
        <v>209</v>
      </c>
      <c r="AX391">
        <v>1.1395</v>
      </c>
      <c r="AY391">
        <v>1.5605</v>
      </c>
      <c r="AZ391">
        <v>2</v>
      </c>
      <c r="BA391">
        <v>14.545</v>
      </c>
      <c r="BB391">
        <v>34.76</v>
      </c>
      <c r="BC391">
        <v>2.39</v>
      </c>
      <c r="BD391">
        <v>5.2729999999999997</v>
      </c>
      <c r="BE391">
        <v>3167.7629999999999</v>
      </c>
      <c r="BF391">
        <v>8.2919999999999998</v>
      </c>
      <c r="BG391">
        <v>30.111999999999998</v>
      </c>
      <c r="BH391">
        <v>0.27600000000000002</v>
      </c>
      <c r="BI391">
        <v>30.388000000000002</v>
      </c>
      <c r="BJ391">
        <v>23.291</v>
      </c>
      <c r="BK391">
        <v>0.214</v>
      </c>
      <c r="BL391">
        <v>23.504999999999999</v>
      </c>
      <c r="BM391">
        <v>3.8873000000000002</v>
      </c>
      <c r="BQ391">
        <v>4624.9830000000002</v>
      </c>
      <c r="BR391">
        <v>7.4605000000000005E-2</v>
      </c>
      <c r="BS391">
        <v>-5</v>
      </c>
      <c r="BT391">
        <v>5.0000000000000001E-3</v>
      </c>
      <c r="BU391">
        <v>1.82317</v>
      </c>
    </row>
    <row r="392" spans="1:73" x14ac:dyDescent="0.25">
      <c r="A392" s="26">
        <v>43529</v>
      </c>
      <c r="B392" s="27">
        <v>0.58188197916666662</v>
      </c>
      <c r="C392">
        <v>5.7430000000000003</v>
      </c>
      <c r="D392">
        <v>2.3699999999999999E-2</v>
      </c>
      <c r="E392">
        <v>237.18204499999999</v>
      </c>
      <c r="F392">
        <v>559.70000000000005</v>
      </c>
      <c r="G392">
        <v>5.0999999999999996</v>
      </c>
      <c r="H392">
        <v>219.5</v>
      </c>
      <c r="J392">
        <v>12.3</v>
      </c>
      <c r="K392">
        <v>0.95309999999999995</v>
      </c>
      <c r="L392">
        <v>5.4741</v>
      </c>
      <c r="M392">
        <v>2.2599999999999999E-2</v>
      </c>
      <c r="N392">
        <v>533.44039999999995</v>
      </c>
      <c r="O392">
        <v>4.8609</v>
      </c>
      <c r="P392">
        <v>538.29999999999995</v>
      </c>
      <c r="Q392">
        <v>412.59969999999998</v>
      </c>
      <c r="R392">
        <v>3.7597999999999998</v>
      </c>
      <c r="S392">
        <v>416.4</v>
      </c>
      <c r="T392">
        <v>219.4547</v>
      </c>
      <c r="W392">
        <v>0</v>
      </c>
      <c r="X392">
        <v>11.7234</v>
      </c>
      <c r="Y392">
        <v>11.9</v>
      </c>
      <c r="Z392">
        <v>859</v>
      </c>
      <c r="AA392">
        <v>850</v>
      </c>
      <c r="AB392">
        <v>871</v>
      </c>
      <c r="AC392">
        <v>92</v>
      </c>
      <c r="AD392">
        <v>12.69</v>
      </c>
      <c r="AE392">
        <v>0.28999999999999998</v>
      </c>
      <c r="AF392">
        <v>978</v>
      </c>
      <c r="AG392">
        <v>-9</v>
      </c>
      <c r="AH392">
        <v>57</v>
      </c>
      <c r="AI392">
        <v>29</v>
      </c>
      <c r="AJ392">
        <v>190</v>
      </c>
      <c r="AK392">
        <v>171</v>
      </c>
      <c r="AL392">
        <v>5.0999999999999996</v>
      </c>
      <c r="AM392">
        <v>174</v>
      </c>
      <c r="AN392" t="s">
        <v>155</v>
      </c>
      <c r="AO392">
        <v>1</v>
      </c>
      <c r="AP392" s="28">
        <v>0.79023148148148137</v>
      </c>
      <c r="AQ392">
        <v>47.158555999999997</v>
      </c>
      <c r="AR392">
        <v>-88.485239000000007</v>
      </c>
      <c r="AS392">
        <v>308.7</v>
      </c>
      <c r="AT392">
        <v>19.8</v>
      </c>
      <c r="AU392">
        <v>12</v>
      </c>
      <c r="AV392">
        <v>8</v>
      </c>
      <c r="AW392" t="s">
        <v>209</v>
      </c>
      <c r="AX392">
        <v>1.2395</v>
      </c>
      <c r="AY392">
        <v>1.5395000000000001</v>
      </c>
      <c r="AZ392">
        <v>2.0394999999999999</v>
      </c>
      <c r="BA392">
        <v>14.545</v>
      </c>
      <c r="BB392">
        <v>37.01</v>
      </c>
      <c r="BC392">
        <v>2.54</v>
      </c>
      <c r="BD392">
        <v>4.9189999999999996</v>
      </c>
      <c r="BE392">
        <v>3168.7060000000001</v>
      </c>
      <c r="BF392">
        <v>8.3290000000000006</v>
      </c>
      <c r="BG392">
        <v>32.335999999999999</v>
      </c>
      <c r="BH392">
        <v>0.29499999999999998</v>
      </c>
      <c r="BI392">
        <v>32.631</v>
      </c>
      <c r="BJ392">
        <v>25.010999999999999</v>
      </c>
      <c r="BK392">
        <v>0.22800000000000001</v>
      </c>
      <c r="BL392">
        <v>25.239000000000001</v>
      </c>
      <c r="BM392">
        <v>4.0048000000000004</v>
      </c>
      <c r="BQ392">
        <v>4934.192</v>
      </c>
      <c r="BR392">
        <v>5.8042999999999997E-2</v>
      </c>
      <c r="BS392">
        <v>-5</v>
      </c>
      <c r="BT392">
        <v>5.0000000000000001E-3</v>
      </c>
      <c r="BU392">
        <v>1.4184270000000001</v>
      </c>
    </row>
    <row r="393" spans="1:73" x14ac:dyDescent="0.25">
      <c r="A393" s="26">
        <v>43529</v>
      </c>
      <c r="B393" s="27">
        <v>0.58189355324074077</v>
      </c>
      <c r="C393">
        <v>5.2069999999999999</v>
      </c>
      <c r="D393">
        <v>2.5899999999999999E-2</v>
      </c>
      <c r="E393">
        <v>259.07849800000002</v>
      </c>
      <c r="F393">
        <v>518.29999999999995</v>
      </c>
      <c r="G393">
        <v>5.2</v>
      </c>
      <c r="H393">
        <v>221.7</v>
      </c>
      <c r="J393">
        <v>12.35</v>
      </c>
      <c r="K393">
        <v>0.95760000000000001</v>
      </c>
      <c r="L393">
        <v>4.9866999999999999</v>
      </c>
      <c r="M393">
        <v>2.4799999999999999E-2</v>
      </c>
      <c r="N393">
        <v>496.3809</v>
      </c>
      <c r="O393">
        <v>4.9451999999999998</v>
      </c>
      <c r="P393">
        <v>501.3</v>
      </c>
      <c r="Q393">
        <v>383.93529999999998</v>
      </c>
      <c r="R393">
        <v>3.8250000000000002</v>
      </c>
      <c r="S393">
        <v>387.8</v>
      </c>
      <c r="T393">
        <v>221.70570000000001</v>
      </c>
      <c r="W393">
        <v>0</v>
      </c>
      <c r="X393">
        <v>11.8248</v>
      </c>
      <c r="Y393">
        <v>12</v>
      </c>
      <c r="Z393">
        <v>859</v>
      </c>
      <c r="AA393">
        <v>849</v>
      </c>
      <c r="AB393">
        <v>871</v>
      </c>
      <c r="AC393">
        <v>92</v>
      </c>
      <c r="AD393">
        <v>12.69</v>
      </c>
      <c r="AE393">
        <v>0.28999999999999998</v>
      </c>
      <c r="AF393">
        <v>978</v>
      </c>
      <c r="AG393">
        <v>-9</v>
      </c>
      <c r="AH393">
        <v>57</v>
      </c>
      <c r="AI393">
        <v>29</v>
      </c>
      <c r="AJ393">
        <v>190.6</v>
      </c>
      <c r="AK393">
        <v>171</v>
      </c>
      <c r="AL393">
        <v>5.2</v>
      </c>
      <c r="AM393">
        <v>174</v>
      </c>
      <c r="AN393" t="s">
        <v>155</v>
      </c>
      <c r="AO393">
        <v>1</v>
      </c>
      <c r="AP393" s="28">
        <v>0.79024305555555552</v>
      </c>
      <c r="AQ393">
        <v>47.158538999999998</v>
      </c>
      <c r="AR393">
        <v>-88.485128000000003</v>
      </c>
      <c r="AS393">
        <v>308.5</v>
      </c>
      <c r="AT393">
        <v>19.600000000000001</v>
      </c>
      <c r="AU393">
        <v>12</v>
      </c>
      <c r="AV393">
        <v>8</v>
      </c>
      <c r="AW393" t="s">
        <v>209</v>
      </c>
      <c r="AX393">
        <v>1.3</v>
      </c>
      <c r="AY393">
        <v>1.6395</v>
      </c>
      <c r="AZ393">
        <v>2.1395</v>
      </c>
      <c r="BA393">
        <v>14.545</v>
      </c>
      <c r="BB393">
        <v>40.67</v>
      </c>
      <c r="BC393">
        <v>2.8</v>
      </c>
      <c r="BD393">
        <v>4.4249999999999998</v>
      </c>
      <c r="BE393">
        <v>3166.9009999999998</v>
      </c>
      <c r="BF393">
        <v>10.028</v>
      </c>
      <c r="BG393">
        <v>33.012</v>
      </c>
      <c r="BH393">
        <v>0.32900000000000001</v>
      </c>
      <c r="BI393">
        <v>33.341000000000001</v>
      </c>
      <c r="BJ393">
        <v>25.533999999999999</v>
      </c>
      <c r="BK393">
        <v>0.254</v>
      </c>
      <c r="BL393">
        <v>25.788</v>
      </c>
      <c r="BM393">
        <v>4.4387999999999996</v>
      </c>
      <c r="BQ393">
        <v>5460.2049999999999</v>
      </c>
      <c r="BR393">
        <v>4.7E-2</v>
      </c>
      <c r="BS393">
        <v>-5</v>
      </c>
      <c r="BT393">
        <v>5.0000000000000001E-3</v>
      </c>
      <c r="BU393">
        <v>1.1485620000000001</v>
      </c>
    </row>
    <row r="394" spans="1:73" x14ac:dyDescent="0.25">
      <c r="A394" s="26">
        <v>43529</v>
      </c>
      <c r="B394" s="27">
        <v>0.58190512731481481</v>
      </c>
      <c r="C394">
        <v>5.6349999999999998</v>
      </c>
      <c r="D394">
        <v>2.7699999999999999E-2</v>
      </c>
      <c r="E394">
        <v>276.962963</v>
      </c>
      <c r="F394">
        <v>466.5</v>
      </c>
      <c r="G394">
        <v>5.2</v>
      </c>
      <c r="H394">
        <v>214</v>
      </c>
      <c r="J394">
        <v>12.78</v>
      </c>
      <c r="K394">
        <v>0.95399999999999996</v>
      </c>
      <c r="L394">
        <v>5.3760000000000003</v>
      </c>
      <c r="M394">
        <v>2.64E-2</v>
      </c>
      <c r="N394">
        <v>445.1019</v>
      </c>
      <c r="O394">
        <v>4.9610000000000003</v>
      </c>
      <c r="P394">
        <v>450.1</v>
      </c>
      <c r="Q394">
        <v>344.27249999999998</v>
      </c>
      <c r="R394">
        <v>3.8372000000000002</v>
      </c>
      <c r="S394">
        <v>348.1</v>
      </c>
      <c r="T394">
        <v>214.0368</v>
      </c>
      <c r="W394">
        <v>0</v>
      </c>
      <c r="X394">
        <v>12.196099999999999</v>
      </c>
      <c r="Y394">
        <v>11.9</v>
      </c>
      <c r="Z394">
        <v>858</v>
      </c>
      <c r="AA394">
        <v>849</v>
      </c>
      <c r="AB394">
        <v>871</v>
      </c>
      <c r="AC394">
        <v>92</v>
      </c>
      <c r="AD394">
        <v>12.69</v>
      </c>
      <c r="AE394">
        <v>0.28999999999999998</v>
      </c>
      <c r="AF394">
        <v>978</v>
      </c>
      <c r="AG394">
        <v>-9</v>
      </c>
      <c r="AH394">
        <v>57</v>
      </c>
      <c r="AI394">
        <v>29</v>
      </c>
      <c r="AJ394">
        <v>191</v>
      </c>
      <c r="AK394">
        <v>171</v>
      </c>
      <c r="AL394">
        <v>5.2</v>
      </c>
      <c r="AM394">
        <v>174</v>
      </c>
      <c r="AN394" t="s">
        <v>155</v>
      </c>
      <c r="AO394">
        <v>1</v>
      </c>
      <c r="AP394" s="28">
        <v>0.79025462962962967</v>
      </c>
      <c r="AQ394">
        <v>47.158526999999999</v>
      </c>
      <c r="AR394">
        <v>-88.485016999999999</v>
      </c>
      <c r="AS394">
        <v>308.39999999999998</v>
      </c>
      <c r="AT394">
        <v>19.3</v>
      </c>
      <c r="AU394">
        <v>12</v>
      </c>
      <c r="AV394">
        <v>8</v>
      </c>
      <c r="AW394" t="s">
        <v>209</v>
      </c>
      <c r="AX394">
        <v>1.3</v>
      </c>
      <c r="AY394">
        <v>1.7</v>
      </c>
      <c r="AZ394">
        <v>2.2000000000000002</v>
      </c>
      <c r="BA394">
        <v>14.545</v>
      </c>
      <c r="BB394">
        <v>37.67</v>
      </c>
      <c r="BC394">
        <v>2.59</v>
      </c>
      <c r="BD394">
        <v>4.8179999999999996</v>
      </c>
      <c r="BE394">
        <v>3166.7289999999998</v>
      </c>
      <c r="BF394">
        <v>9.9060000000000006</v>
      </c>
      <c r="BG394">
        <v>27.457000000000001</v>
      </c>
      <c r="BH394">
        <v>0.30599999999999999</v>
      </c>
      <c r="BI394">
        <v>27.763000000000002</v>
      </c>
      <c r="BJ394">
        <v>21.236999999999998</v>
      </c>
      <c r="BK394">
        <v>0.23699999999999999</v>
      </c>
      <c r="BL394">
        <v>21.474</v>
      </c>
      <c r="BM394">
        <v>3.9746999999999999</v>
      </c>
      <c r="BQ394">
        <v>5223.62</v>
      </c>
      <c r="BR394">
        <v>6.8816000000000002E-2</v>
      </c>
      <c r="BS394">
        <v>-5</v>
      </c>
      <c r="BT394">
        <v>5.0000000000000001E-3</v>
      </c>
      <c r="BU394">
        <v>1.681691</v>
      </c>
    </row>
    <row r="395" spans="1:73" x14ac:dyDescent="0.25">
      <c r="A395" s="26">
        <v>43529</v>
      </c>
      <c r="B395" s="27">
        <v>0.58191670138888896</v>
      </c>
      <c r="C395">
        <v>5.7389999999999999</v>
      </c>
      <c r="D395">
        <v>2.4799999999999999E-2</v>
      </c>
      <c r="E395">
        <v>248.45826199999999</v>
      </c>
      <c r="F395">
        <v>465.6</v>
      </c>
      <c r="G395">
        <v>5.2</v>
      </c>
      <c r="H395">
        <v>206.6</v>
      </c>
      <c r="J395">
        <v>13.2</v>
      </c>
      <c r="K395">
        <v>0.95320000000000005</v>
      </c>
      <c r="L395">
        <v>5.47</v>
      </c>
      <c r="M395">
        <v>2.3699999999999999E-2</v>
      </c>
      <c r="N395">
        <v>443.78280000000001</v>
      </c>
      <c r="O395">
        <v>4.9565999999999999</v>
      </c>
      <c r="P395">
        <v>448.7</v>
      </c>
      <c r="Q395">
        <v>343.25229999999999</v>
      </c>
      <c r="R395">
        <v>3.8338000000000001</v>
      </c>
      <c r="S395">
        <v>347.1</v>
      </c>
      <c r="T395">
        <v>206.60579999999999</v>
      </c>
      <c r="W395">
        <v>0</v>
      </c>
      <c r="X395">
        <v>12.5822</v>
      </c>
      <c r="Y395">
        <v>11.9</v>
      </c>
      <c r="Z395">
        <v>859</v>
      </c>
      <c r="AA395">
        <v>850</v>
      </c>
      <c r="AB395">
        <v>871</v>
      </c>
      <c r="AC395">
        <v>92</v>
      </c>
      <c r="AD395">
        <v>12.69</v>
      </c>
      <c r="AE395">
        <v>0.28999999999999998</v>
      </c>
      <c r="AF395">
        <v>978</v>
      </c>
      <c r="AG395">
        <v>-9</v>
      </c>
      <c r="AH395">
        <v>57</v>
      </c>
      <c r="AI395">
        <v>29</v>
      </c>
      <c r="AJ395">
        <v>190.4</v>
      </c>
      <c r="AK395">
        <v>171</v>
      </c>
      <c r="AL395">
        <v>5.2</v>
      </c>
      <c r="AM395">
        <v>174</v>
      </c>
      <c r="AN395" t="s">
        <v>155</v>
      </c>
      <c r="AO395">
        <v>1</v>
      </c>
      <c r="AP395" s="28">
        <v>0.79026620370370371</v>
      </c>
      <c r="AQ395">
        <v>47.158518000000001</v>
      </c>
      <c r="AR395">
        <v>-88.484911999999994</v>
      </c>
      <c r="AS395">
        <v>308.3</v>
      </c>
      <c r="AT395">
        <v>18.7</v>
      </c>
      <c r="AU395">
        <v>12</v>
      </c>
      <c r="AV395">
        <v>8</v>
      </c>
      <c r="AW395" t="s">
        <v>209</v>
      </c>
      <c r="AX395">
        <v>1.3</v>
      </c>
      <c r="AY395">
        <v>1.7</v>
      </c>
      <c r="AZ395">
        <v>2.2000000000000002</v>
      </c>
      <c r="BA395">
        <v>14.545</v>
      </c>
      <c r="BB395">
        <v>37.04</v>
      </c>
      <c r="BC395">
        <v>2.5499999999999998</v>
      </c>
      <c r="BD395">
        <v>4.91</v>
      </c>
      <c r="BE395">
        <v>3168.8240000000001</v>
      </c>
      <c r="BF395">
        <v>8.7319999999999993</v>
      </c>
      <c r="BG395">
        <v>26.922999999999998</v>
      </c>
      <c r="BH395">
        <v>0.30099999999999999</v>
      </c>
      <c r="BI395">
        <v>27.224</v>
      </c>
      <c r="BJ395">
        <v>20.824000000000002</v>
      </c>
      <c r="BK395">
        <v>0.23300000000000001</v>
      </c>
      <c r="BL395">
        <v>21.056999999999999</v>
      </c>
      <c r="BM395">
        <v>3.7732999999999999</v>
      </c>
      <c r="BQ395">
        <v>5299.9269999999997</v>
      </c>
      <c r="BR395">
        <v>8.8454000000000005E-2</v>
      </c>
      <c r="BS395">
        <v>-5</v>
      </c>
      <c r="BT395">
        <v>5.0000000000000001E-3</v>
      </c>
      <c r="BU395">
        <v>2.1615950000000002</v>
      </c>
    </row>
    <row r="396" spans="1:73" x14ac:dyDescent="0.25">
      <c r="A396" s="26">
        <v>43529</v>
      </c>
      <c r="B396" s="27">
        <v>0.581928275462963</v>
      </c>
      <c r="C396">
        <v>5.3890000000000002</v>
      </c>
      <c r="D396">
        <v>2.4E-2</v>
      </c>
      <c r="E396">
        <v>240</v>
      </c>
      <c r="F396">
        <v>473.8</v>
      </c>
      <c r="G396">
        <v>5.2</v>
      </c>
      <c r="H396">
        <v>205</v>
      </c>
      <c r="J396">
        <v>13.1</v>
      </c>
      <c r="K396">
        <v>0.95609999999999995</v>
      </c>
      <c r="L396">
        <v>5.1524999999999999</v>
      </c>
      <c r="M396">
        <v>2.29E-2</v>
      </c>
      <c r="N396">
        <v>453.05259999999998</v>
      </c>
      <c r="O396">
        <v>4.9718999999999998</v>
      </c>
      <c r="P396">
        <v>458</v>
      </c>
      <c r="Q396">
        <v>350.42219999999998</v>
      </c>
      <c r="R396">
        <v>3.8456000000000001</v>
      </c>
      <c r="S396">
        <v>354.3</v>
      </c>
      <c r="T396">
        <v>205.0283</v>
      </c>
      <c r="W396">
        <v>0</v>
      </c>
      <c r="X396">
        <v>12.523899999999999</v>
      </c>
      <c r="Y396">
        <v>11.9</v>
      </c>
      <c r="Z396">
        <v>859</v>
      </c>
      <c r="AA396">
        <v>850</v>
      </c>
      <c r="AB396">
        <v>870</v>
      </c>
      <c r="AC396">
        <v>92</v>
      </c>
      <c r="AD396">
        <v>12.69</v>
      </c>
      <c r="AE396">
        <v>0.28999999999999998</v>
      </c>
      <c r="AF396">
        <v>978</v>
      </c>
      <c r="AG396">
        <v>-9</v>
      </c>
      <c r="AH396">
        <v>57</v>
      </c>
      <c r="AI396">
        <v>29</v>
      </c>
      <c r="AJ396">
        <v>190</v>
      </c>
      <c r="AK396">
        <v>170.4</v>
      </c>
      <c r="AL396">
        <v>5.2</v>
      </c>
      <c r="AM396">
        <v>174</v>
      </c>
      <c r="AN396" t="s">
        <v>155</v>
      </c>
      <c r="AO396">
        <v>1</v>
      </c>
      <c r="AP396" s="28">
        <v>0.79027777777777775</v>
      </c>
      <c r="AQ396">
        <v>47.158513999999997</v>
      </c>
      <c r="AR396">
        <v>-88.484810999999993</v>
      </c>
      <c r="AS396">
        <v>308.10000000000002</v>
      </c>
      <c r="AT396">
        <v>17.899999999999999</v>
      </c>
      <c r="AU396">
        <v>12</v>
      </c>
      <c r="AV396">
        <v>8</v>
      </c>
      <c r="AW396" t="s">
        <v>209</v>
      </c>
      <c r="AX396">
        <v>1.2605</v>
      </c>
      <c r="AY396">
        <v>1.7</v>
      </c>
      <c r="AZ396">
        <v>2.2000000000000002</v>
      </c>
      <c r="BA396">
        <v>14.545</v>
      </c>
      <c r="BB396">
        <v>39.369999999999997</v>
      </c>
      <c r="BC396">
        <v>2.71</v>
      </c>
      <c r="BD396">
        <v>4.5869999999999997</v>
      </c>
      <c r="BE396">
        <v>3169.2139999999999</v>
      </c>
      <c r="BF396">
        <v>8.9830000000000005</v>
      </c>
      <c r="BG396">
        <v>29.181999999999999</v>
      </c>
      <c r="BH396">
        <v>0.32</v>
      </c>
      <c r="BI396">
        <v>29.503</v>
      </c>
      <c r="BJ396">
        <v>22.571999999999999</v>
      </c>
      <c r="BK396">
        <v>0.248</v>
      </c>
      <c r="BL396">
        <v>22.818999999999999</v>
      </c>
      <c r="BM396">
        <v>3.9756999999999998</v>
      </c>
      <c r="BQ396">
        <v>5601.1</v>
      </c>
      <c r="BR396">
        <v>7.3819999999999997E-2</v>
      </c>
      <c r="BS396">
        <v>-5</v>
      </c>
      <c r="BT396">
        <v>5.0000000000000001E-3</v>
      </c>
      <c r="BU396">
        <v>1.803976</v>
      </c>
    </row>
    <row r="397" spans="1:73" x14ac:dyDescent="0.25">
      <c r="A397" s="26">
        <v>43529</v>
      </c>
      <c r="B397" s="27">
        <v>0.58193984953703703</v>
      </c>
      <c r="C397">
        <v>5.0880000000000001</v>
      </c>
      <c r="D397">
        <v>2.4E-2</v>
      </c>
      <c r="E397">
        <v>240</v>
      </c>
      <c r="F397">
        <v>444.1</v>
      </c>
      <c r="G397">
        <v>5.4</v>
      </c>
      <c r="H397">
        <v>183.6</v>
      </c>
      <c r="J397">
        <v>13</v>
      </c>
      <c r="K397">
        <v>0.9587</v>
      </c>
      <c r="L397">
        <v>4.8776000000000002</v>
      </c>
      <c r="M397">
        <v>2.3E-2</v>
      </c>
      <c r="N397">
        <v>425.73020000000002</v>
      </c>
      <c r="O397">
        <v>5.1414999999999997</v>
      </c>
      <c r="P397">
        <v>430.9</v>
      </c>
      <c r="Q397">
        <v>329.28919999999999</v>
      </c>
      <c r="R397">
        <v>3.9767999999999999</v>
      </c>
      <c r="S397">
        <v>333.3</v>
      </c>
      <c r="T397">
        <v>183.64670000000001</v>
      </c>
      <c r="W397">
        <v>0</v>
      </c>
      <c r="X397">
        <v>12.4625</v>
      </c>
      <c r="Y397">
        <v>11.9</v>
      </c>
      <c r="Z397">
        <v>859</v>
      </c>
      <c r="AA397">
        <v>850</v>
      </c>
      <c r="AB397">
        <v>870</v>
      </c>
      <c r="AC397">
        <v>92</v>
      </c>
      <c r="AD397">
        <v>12.69</v>
      </c>
      <c r="AE397">
        <v>0.28999999999999998</v>
      </c>
      <c r="AF397">
        <v>978</v>
      </c>
      <c r="AG397">
        <v>-9</v>
      </c>
      <c r="AH397">
        <v>57</v>
      </c>
      <c r="AI397">
        <v>29</v>
      </c>
      <c r="AJ397">
        <v>190</v>
      </c>
      <c r="AK397">
        <v>170</v>
      </c>
      <c r="AL397">
        <v>5.0999999999999996</v>
      </c>
      <c r="AM397">
        <v>174</v>
      </c>
      <c r="AN397" t="s">
        <v>155</v>
      </c>
      <c r="AO397">
        <v>1</v>
      </c>
      <c r="AP397" s="28">
        <v>0.79028935185185178</v>
      </c>
      <c r="AQ397">
        <v>47.158513999999997</v>
      </c>
      <c r="AR397">
        <v>-88.484706000000003</v>
      </c>
      <c r="AS397">
        <v>308</v>
      </c>
      <c r="AT397">
        <v>17.8</v>
      </c>
      <c r="AU397">
        <v>12</v>
      </c>
      <c r="AV397">
        <v>8</v>
      </c>
      <c r="AW397" t="s">
        <v>209</v>
      </c>
      <c r="AX397">
        <v>1.2</v>
      </c>
      <c r="AY397">
        <v>1.7</v>
      </c>
      <c r="AZ397">
        <v>2.2000000000000002</v>
      </c>
      <c r="BA397">
        <v>14.545</v>
      </c>
      <c r="BB397">
        <v>41.64</v>
      </c>
      <c r="BC397">
        <v>2.86</v>
      </c>
      <c r="BD397">
        <v>4.3129999999999997</v>
      </c>
      <c r="BE397">
        <v>3170.44</v>
      </c>
      <c r="BF397">
        <v>9.5180000000000007</v>
      </c>
      <c r="BG397">
        <v>28.978999999999999</v>
      </c>
      <c r="BH397">
        <v>0.35</v>
      </c>
      <c r="BI397">
        <v>29.329000000000001</v>
      </c>
      <c r="BJ397">
        <v>22.414999999999999</v>
      </c>
      <c r="BK397">
        <v>0.27100000000000002</v>
      </c>
      <c r="BL397">
        <v>22.684999999999999</v>
      </c>
      <c r="BM397">
        <v>3.7633000000000001</v>
      </c>
      <c r="BQ397">
        <v>5890.0879999999997</v>
      </c>
      <c r="BR397">
        <v>5.7757999999999997E-2</v>
      </c>
      <c r="BS397">
        <v>-5</v>
      </c>
      <c r="BT397">
        <v>5.0000000000000001E-3</v>
      </c>
      <c r="BU397">
        <v>1.4114610000000001</v>
      </c>
    </row>
    <row r="398" spans="1:73" x14ac:dyDescent="0.25">
      <c r="A398" s="26">
        <v>43529</v>
      </c>
      <c r="B398" s="27">
        <v>0.58195142361111107</v>
      </c>
      <c r="C398">
        <v>5.173</v>
      </c>
      <c r="D398">
        <v>2.53E-2</v>
      </c>
      <c r="E398">
        <v>252.76206300000001</v>
      </c>
      <c r="F398">
        <v>400.5</v>
      </c>
      <c r="G398">
        <v>5.4</v>
      </c>
      <c r="H398">
        <v>175.8</v>
      </c>
      <c r="J398">
        <v>13.29</v>
      </c>
      <c r="K398">
        <v>0.95789999999999997</v>
      </c>
      <c r="L398">
        <v>4.9553000000000003</v>
      </c>
      <c r="M398">
        <v>2.4199999999999999E-2</v>
      </c>
      <c r="N398">
        <v>383.68740000000003</v>
      </c>
      <c r="O398">
        <v>5.1727999999999996</v>
      </c>
      <c r="P398">
        <v>388.9</v>
      </c>
      <c r="Q398">
        <v>296.7704</v>
      </c>
      <c r="R398">
        <v>4.0010000000000003</v>
      </c>
      <c r="S398">
        <v>300.8</v>
      </c>
      <c r="T398">
        <v>175.83240000000001</v>
      </c>
      <c r="W398">
        <v>0</v>
      </c>
      <c r="X398">
        <v>12.7277</v>
      </c>
      <c r="Y398">
        <v>11.9</v>
      </c>
      <c r="Z398">
        <v>859</v>
      </c>
      <c r="AA398">
        <v>850</v>
      </c>
      <c r="AB398">
        <v>870</v>
      </c>
      <c r="AC398">
        <v>92</v>
      </c>
      <c r="AD398">
        <v>12.69</v>
      </c>
      <c r="AE398">
        <v>0.28999999999999998</v>
      </c>
      <c r="AF398">
        <v>978</v>
      </c>
      <c r="AG398">
        <v>-9</v>
      </c>
      <c r="AH398">
        <v>56.393999999999998</v>
      </c>
      <c r="AI398">
        <v>29</v>
      </c>
      <c r="AJ398">
        <v>190</v>
      </c>
      <c r="AK398">
        <v>170</v>
      </c>
      <c r="AL398">
        <v>5.0999999999999996</v>
      </c>
      <c r="AM398">
        <v>174.3</v>
      </c>
      <c r="AN398" t="s">
        <v>155</v>
      </c>
      <c r="AO398">
        <v>1</v>
      </c>
      <c r="AP398" s="28">
        <v>0.79030092592592593</v>
      </c>
      <c r="AQ398">
        <v>47.158517000000003</v>
      </c>
      <c r="AR398">
        <v>-88.484600999999998</v>
      </c>
      <c r="AS398">
        <v>307.8</v>
      </c>
      <c r="AT398">
        <v>17.7</v>
      </c>
      <c r="AU398">
        <v>12</v>
      </c>
      <c r="AV398">
        <v>8</v>
      </c>
      <c r="AW398" t="s">
        <v>209</v>
      </c>
      <c r="AX398">
        <v>1.2</v>
      </c>
      <c r="AY398">
        <v>1.7395</v>
      </c>
      <c r="AZ398">
        <v>2.2395</v>
      </c>
      <c r="BA398">
        <v>14.545</v>
      </c>
      <c r="BB398">
        <v>40.97</v>
      </c>
      <c r="BC398">
        <v>2.82</v>
      </c>
      <c r="BD398">
        <v>4.3920000000000003</v>
      </c>
      <c r="BE398">
        <v>3170.1840000000002</v>
      </c>
      <c r="BF398">
        <v>9.859</v>
      </c>
      <c r="BG398">
        <v>25.706</v>
      </c>
      <c r="BH398">
        <v>0.34699999999999998</v>
      </c>
      <c r="BI398">
        <v>26.052</v>
      </c>
      <c r="BJ398">
        <v>19.882000000000001</v>
      </c>
      <c r="BK398">
        <v>0.26800000000000002</v>
      </c>
      <c r="BL398">
        <v>20.151</v>
      </c>
      <c r="BM398">
        <v>3.5464000000000002</v>
      </c>
      <c r="BQ398">
        <v>5920.5630000000001</v>
      </c>
      <c r="BR398">
        <v>6.2272000000000001E-2</v>
      </c>
      <c r="BS398">
        <v>-5</v>
      </c>
      <c r="BT398">
        <v>5.0000000000000001E-3</v>
      </c>
      <c r="BU398">
        <v>1.5217719999999999</v>
      </c>
    </row>
    <row r="399" spans="1:73" x14ac:dyDescent="0.25">
      <c r="A399" s="26">
        <v>43529</v>
      </c>
      <c r="B399" s="27">
        <v>0.58196299768518511</v>
      </c>
      <c r="C399">
        <v>5.57</v>
      </c>
      <c r="D399">
        <v>2.41E-2</v>
      </c>
      <c r="E399">
        <v>240.667237</v>
      </c>
      <c r="F399">
        <v>396.5</v>
      </c>
      <c r="G399">
        <v>5.4</v>
      </c>
      <c r="H399">
        <v>160.4</v>
      </c>
      <c r="J399">
        <v>13.64</v>
      </c>
      <c r="K399">
        <v>0.9546</v>
      </c>
      <c r="L399">
        <v>5.3170999999999999</v>
      </c>
      <c r="M399">
        <v>2.3E-2</v>
      </c>
      <c r="N399">
        <v>378.48239999999998</v>
      </c>
      <c r="O399">
        <v>5.1550000000000002</v>
      </c>
      <c r="P399">
        <v>383.6</v>
      </c>
      <c r="Q399">
        <v>292.74439999999998</v>
      </c>
      <c r="R399">
        <v>3.9872000000000001</v>
      </c>
      <c r="S399">
        <v>296.7</v>
      </c>
      <c r="T399">
        <v>160.43299999999999</v>
      </c>
      <c r="W399">
        <v>0</v>
      </c>
      <c r="X399">
        <v>13.025499999999999</v>
      </c>
      <c r="Y399">
        <v>11.9</v>
      </c>
      <c r="Z399">
        <v>859</v>
      </c>
      <c r="AA399">
        <v>851</v>
      </c>
      <c r="AB399">
        <v>870</v>
      </c>
      <c r="AC399">
        <v>92</v>
      </c>
      <c r="AD399">
        <v>12.69</v>
      </c>
      <c r="AE399">
        <v>0.28999999999999998</v>
      </c>
      <c r="AF399">
        <v>978</v>
      </c>
      <c r="AG399">
        <v>-9</v>
      </c>
      <c r="AH399">
        <v>56</v>
      </c>
      <c r="AI399">
        <v>29</v>
      </c>
      <c r="AJ399">
        <v>190</v>
      </c>
      <c r="AK399">
        <v>170</v>
      </c>
      <c r="AL399">
        <v>5.0999999999999996</v>
      </c>
      <c r="AM399">
        <v>174.6</v>
      </c>
      <c r="AN399" t="s">
        <v>155</v>
      </c>
      <c r="AO399">
        <v>1</v>
      </c>
      <c r="AP399" s="28">
        <v>0.79031250000000008</v>
      </c>
      <c r="AQ399">
        <v>47.158532000000001</v>
      </c>
      <c r="AR399">
        <v>-88.484503000000004</v>
      </c>
      <c r="AS399">
        <v>307.60000000000002</v>
      </c>
      <c r="AT399">
        <v>17.2</v>
      </c>
      <c r="AU399">
        <v>12</v>
      </c>
      <c r="AV399">
        <v>8</v>
      </c>
      <c r="AW399" t="s">
        <v>209</v>
      </c>
      <c r="AX399">
        <v>1.2</v>
      </c>
      <c r="AY399">
        <v>1.8394999999999999</v>
      </c>
      <c r="AZ399">
        <v>2.2999999999999998</v>
      </c>
      <c r="BA399">
        <v>14.545</v>
      </c>
      <c r="BB399">
        <v>38.159999999999997</v>
      </c>
      <c r="BC399">
        <v>2.62</v>
      </c>
      <c r="BD399">
        <v>4.7530000000000001</v>
      </c>
      <c r="BE399">
        <v>3171.924</v>
      </c>
      <c r="BF399">
        <v>8.7230000000000008</v>
      </c>
      <c r="BG399">
        <v>23.645</v>
      </c>
      <c r="BH399">
        <v>0.32200000000000001</v>
      </c>
      <c r="BI399">
        <v>23.966999999999999</v>
      </c>
      <c r="BJ399">
        <v>18.288</v>
      </c>
      <c r="BK399">
        <v>0.249</v>
      </c>
      <c r="BL399">
        <v>18.538</v>
      </c>
      <c r="BM399">
        <v>3.0173000000000001</v>
      </c>
      <c r="BQ399">
        <v>5649.9390000000003</v>
      </c>
      <c r="BR399">
        <v>5.2456000000000003E-2</v>
      </c>
      <c r="BS399">
        <v>-5</v>
      </c>
      <c r="BT399">
        <v>5.6059999999999999E-3</v>
      </c>
      <c r="BU399">
        <v>1.2818929999999999</v>
      </c>
    </row>
    <row r="400" spans="1:73" x14ac:dyDescent="0.25">
      <c r="A400" s="26">
        <v>43529</v>
      </c>
      <c r="B400" s="27">
        <v>0.58197457175925926</v>
      </c>
      <c r="C400">
        <v>5.6760000000000002</v>
      </c>
      <c r="D400">
        <v>2.1700000000000001E-2</v>
      </c>
      <c r="E400">
        <v>216.74074100000001</v>
      </c>
      <c r="F400">
        <v>432.8</v>
      </c>
      <c r="G400">
        <v>5.4</v>
      </c>
      <c r="H400">
        <v>151.69999999999999</v>
      </c>
      <c r="J400">
        <v>13.61</v>
      </c>
      <c r="K400">
        <v>0.95369999999999999</v>
      </c>
      <c r="L400">
        <v>5.4135999999999997</v>
      </c>
      <c r="M400">
        <v>2.07E-2</v>
      </c>
      <c r="N400">
        <v>412.76459999999997</v>
      </c>
      <c r="O400">
        <v>5.1501999999999999</v>
      </c>
      <c r="P400">
        <v>417.9</v>
      </c>
      <c r="Q400">
        <v>319.26069999999999</v>
      </c>
      <c r="R400">
        <v>3.9834999999999998</v>
      </c>
      <c r="S400">
        <v>323.2</v>
      </c>
      <c r="T400">
        <v>151.70410000000001</v>
      </c>
      <c r="W400">
        <v>0</v>
      </c>
      <c r="X400">
        <v>12.9788</v>
      </c>
      <c r="Y400">
        <v>11.9</v>
      </c>
      <c r="Z400">
        <v>859</v>
      </c>
      <c r="AA400">
        <v>851</v>
      </c>
      <c r="AB400">
        <v>870</v>
      </c>
      <c r="AC400">
        <v>92</v>
      </c>
      <c r="AD400">
        <v>12.69</v>
      </c>
      <c r="AE400">
        <v>0.28999999999999998</v>
      </c>
      <c r="AF400">
        <v>978</v>
      </c>
      <c r="AG400">
        <v>-9</v>
      </c>
      <c r="AH400">
        <v>56</v>
      </c>
      <c r="AI400">
        <v>29</v>
      </c>
      <c r="AJ400">
        <v>190</v>
      </c>
      <c r="AK400">
        <v>170</v>
      </c>
      <c r="AL400">
        <v>5</v>
      </c>
      <c r="AM400">
        <v>175</v>
      </c>
      <c r="AN400" t="s">
        <v>155</v>
      </c>
      <c r="AO400">
        <v>1</v>
      </c>
      <c r="AP400" s="28">
        <v>0.79032407407407401</v>
      </c>
      <c r="AQ400">
        <v>47.158565000000003</v>
      </c>
      <c r="AR400">
        <v>-88.48442</v>
      </c>
      <c r="AS400">
        <v>307.5</v>
      </c>
      <c r="AT400">
        <v>16.5</v>
      </c>
      <c r="AU400">
        <v>12</v>
      </c>
      <c r="AV400">
        <v>8</v>
      </c>
      <c r="AW400" t="s">
        <v>209</v>
      </c>
      <c r="AX400">
        <v>1.2</v>
      </c>
      <c r="AY400">
        <v>1.9</v>
      </c>
      <c r="AZ400">
        <v>2.2999999999999998</v>
      </c>
      <c r="BA400">
        <v>14.545</v>
      </c>
      <c r="BB400">
        <v>37.49</v>
      </c>
      <c r="BC400">
        <v>2.58</v>
      </c>
      <c r="BD400">
        <v>4.8499999999999996</v>
      </c>
      <c r="BE400">
        <v>3173.7779999999998</v>
      </c>
      <c r="BF400">
        <v>7.7130000000000001</v>
      </c>
      <c r="BG400">
        <v>25.341000000000001</v>
      </c>
      <c r="BH400">
        <v>0.316</v>
      </c>
      <c r="BI400">
        <v>25.658000000000001</v>
      </c>
      <c r="BJ400">
        <v>19.600999999999999</v>
      </c>
      <c r="BK400">
        <v>0.245</v>
      </c>
      <c r="BL400">
        <v>19.844999999999999</v>
      </c>
      <c r="BM400">
        <v>2.8039000000000001</v>
      </c>
      <c r="BQ400">
        <v>5532.5410000000002</v>
      </c>
      <c r="BR400">
        <v>5.2696E-2</v>
      </c>
      <c r="BS400">
        <v>-5</v>
      </c>
      <c r="BT400">
        <v>5.3940000000000004E-3</v>
      </c>
      <c r="BU400">
        <v>1.287758</v>
      </c>
    </row>
    <row r="401" spans="1:73" x14ac:dyDescent="0.25">
      <c r="A401" s="26">
        <v>43529</v>
      </c>
      <c r="B401" s="27">
        <v>0.5819861458333333</v>
      </c>
      <c r="C401">
        <v>5.8490000000000002</v>
      </c>
      <c r="D401">
        <v>2.07E-2</v>
      </c>
      <c r="E401">
        <v>207.02791500000001</v>
      </c>
      <c r="F401">
        <v>468.3</v>
      </c>
      <c r="G401">
        <v>5.6</v>
      </c>
      <c r="H401">
        <v>151.80000000000001</v>
      </c>
      <c r="J401">
        <v>13.36</v>
      </c>
      <c r="K401">
        <v>0.95230000000000004</v>
      </c>
      <c r="L401">
        <v>5.5697000000000001</v>
      </c>
      <c r="M401">
        <v>1.9699999999999999E-2</v>
      </c>
      <c r="N401">
        <v>445.99950000000001</v>
      </c>
      <c r="O401">
        <v>5.3579999999999997</v>
      </c>
      <c r="P401">
        <v>451.4</v>
      </c>
      <c r="Q401">
        <v>344.96679999999998</v>
      </c>
      <c r="R401">
        <v>4.1443000000000003</v>
      </c>
      <c r="S401">
        <v>349.1</v>
      </c>
      <c r="T401">
        <v>151.83920000000001</v>
      </c>
      <c r="W401">
        <v>0</v>
      </c>
      <c r="X401">
        <v>12.7194</v>
      </c>
      <c r="Y401">
        <v>11.9</v>
      </c>
      <c r="Z401">
        <v>859</v>
      </c>
      <c r="AA401">
        <v>851</v>
      </c>
      <c r="AB401">
        <v>870</v>
      </c>
      <c r="AC401">
        <v>92</v>
      </c>
      <c r="AD401">
        <v>12.69</v>
      </c>
      <c r="AE401">
        <v>0.28999999999999998</v>
      </c>
      <c r="AF401">
        <v>978</v>
      </c>
      <c r="AG401">
        <v>-9</v>
      </c>
      <c r="AH401">
        <v>56</v>
      </c>
      <c r="AI401">
        <v>29</v>
      </c>
      <c r="AJ401">
        <v>190.6</v>
      </c>
      <c r="AK401">
        <v>170</v>
      </c>
      <c r="AL401">
        <v>5</v>
      </c>
      <c r="AM401">
        <v>175</v>
      </c>
      <c r="AN401" t="s">
        <v>155</v>
      </c>
      <c r="AO401">
        <v>1</v>
      </c>
      <c r="AP401" s="28">
        <v>0.79033564814814816</v>
      </c>
      <c r="AQ401">
        <v>47.158611000000001</v>
      </c>
      <c r="AR401">
        <v>-88.484346000000002</v>
      </c>
      <c r="AS401">
        <v>307.3</v>
      </c>
      <c r="AT401">
        <v>16.399999999999999</v>
      </c>
      <c r="AU401">
        <v>12</v>
      </c>
      <c r="AV401">
        <v>8</v>
      </c>
      <c r="AW401" t="s">
        <v>209</v>
      </c>
      <c r="AX401">
        <v>1.2</v>
      </c>
      <c r="AY401">
        <v>1.9</v>
      </c>
      <c r="AZ401">
        <v>2.2999999999999998</v>
      </c>
      <c r="BA401">
        <v>14.545</v>
      </c>
      <c r="BB401">
        <v>36.43</v>
      </c>
      <c r="BC401">
        <v>2.5</v>
      </c>
      <c r="BD401">
        <v>5.01</v>
      </c>
      <c r="BE401">
        <v>3174.2489999999998</v>
      </c>
      <c r="BF401">
        <v>7.1509999999999998</v>
      </c>
      <c r="BG401">
        <v>26.617999999999999</v>
      </c>
      <c r="BH401">
        <v>0.32</v>
      </c>
      <c r="BI401">
        <v>26.937999999999999</v>
      </c>
      <c r="BJ401">
        <v>20.588999999999999</v>
      </c>
      <c r="BK401">
        <v>0.247</v>
      </c>
      <c r="BL401">
        <v>20.835999999999999</v>
      </c>
      <c r="BM401">
        <v>2.7281</v>
      </c>
      <c r="BQ401">
        <v>5270.7939999999999</v>
      </c>
      <c r="BR401">
        <v>6.6878000000000007E-2</v>
      </c>
      <c r="BS401">
        <v>-5</v>
      </c>
      <c r="BT401">
        <v>5.0000000000000001E-3</v>
      </c>
      <c r="BU401">
        <v>1.634331</v>
      </c>
    </row>
    <row r="402" spans="1:73" x14ac:dyDescent="0.25">
      <c r="A402" s="26">
        <v>43529</v>
      </c>
      <c r="B402" s="27">
        <v>0.58199771990740745</v>
      </c>
      <c r="C402">
        <v>6.3220000000000001</v>
      </c>
      <c r="D402">
        <v>1.9099999999999999E-2</v>
      </c>
      <c r="E402">
        <v>190.607553</v>
      </c>
      <c r="F402">
        <v>513.29999999999995</v>
      </c>
      <c r="G402">
        <v>6</v>
      </c>
      <c r="H402">
        <v>153.4</v>
      </c>
      <c r="J402">
        <v>13.11</v>
      </c>
      <c r="K402">
        <v>0.94830000000000003</v>
      </c>
      <c r="L402">
        <v>5.9957000000000003</v>
      </c>
      <c r="M402">
        <v>1.8100000000000002E-2</v>
      </c>
      <c r="N402">
        <v>486.77710000000002</v>
      </c>
      <c r="O402">
        <v>5.7172999999999998</v>
      </c>
      <c r="P402">
        <v>492.5</v>
      </c>
      <c r="Q402">
        <v>376.50709999999998</v>
      </c>
      <c r="R402">
        <v>4.4222000000000001</v>
      </c>
      <c r="S402">
        <v>380.9</v>
      </c>
      <c r="T402">
        <v>153.37209999999999</v>
      </c>
      <c r="W402">
        <v>0</v>
      </c>
      <c r="X402">
        <v>12.430899999999999</v>
      </c>
      <c r="Y402">
        <v>11.7</v>
      </c>
      <c r="Z402">
        <v>860</v>
      </c>
      <c r="AA402">
        <v>853</v>
      </c>
      <c r="AB402">
        <v>870</v>
      </c>
      <c r="AC402">
        <v>92</v>
      </c>
      <c r="AD402">
        <v>12.69</v>
      </c>
      <c r="AE402">
        <v>0.28999999999999998</v>
      </c>
      <c r="AF402">
        <v>978</v>
      </c>
      <c r="AG402">
        <v>-9</v>
      </c>
      <c r="AH402">
        <v>56</v>
      </c>
      <c r="AI402">
        <v>29</v>
      </c>
      <c r="AJ402">
        <v>190.4</v>
      </c>
      <c r="AK402">
        <v>169.4</v>
      </c>
      <c r="AL402">
        <v>4.9000000000000004</v>
      </c>
      <c r="AM402">
        <v>175</v>
      </c>
      <c r="AN402" t="s">
        <v>155</v>
      </c>
      <c r="AO402">
        <v>1</v>
      </c>
      <c r="AP402" s="28">
        <v>0.7903472222222222</v>
      </c>
      <c r="AQ402">
        <v>47.158662999999997</v>
      </c>
      <c r="AR402">
        <v>-88.484278000000003</v>
      </c>
      <c r="AS402">
        <v>307</v>
      </c>
      <c r="AT402">
        <v>16.7</v>
      </c>
      <c r="AU402">
        <v>12</v>
      </c>
      <c r="AV402">
        <v>8</v>
      </c>
      <c r="AW402" t="s">
        <v>209</v>
      </c>
      <c r="AX402">
        <v>1.3183180000000001</v>
      </c>
      <c r="AY402">
        <v>2.0577580000000002</v>
      </c>
      <c r="AZ402">
        <v>2.4971969999999999</v>
      </c>
      <c r="BA402">
        <v>14.545</v>
      </c>
      <c r="BB402">
        <v>33.79</v>
      </c>
      <c r="BC402">
        <v>2.3199999999999998</v>
      </c>
      <c r="BD402">
        <v>5.45</v>
      </c>
      <c r="BE402">
        <v>3174.835</v>
      </c>
      <c r="BF402">
        <v>6.0919999999999996</v>
      </c>
      <c r="BG402">
        <v>26.992999999999999</v>
      </c>
      <c r="BH402">
        <v>0.317</v>
      </c>
      <c r="BI402">
        <v>27.31</v>
      </c>
      <c r="BJ402">
        <v>20.878</v>
      </c>
      <c r="BK402">
        <v>0.245</v>
      </c>
      <c r="BL402">
        <v>21.123000000000001</v>
      </c>
      <c r="BM402">
        <v>2.5602999999999998</v>
      </c>
      <c r="BQ402">
        <v>4786.0990000000002</v>
      </c>
      <c r="BR402">
        <v>5.0790000000000002E-2</v>
      </c>
      <c r="BS402">
        <v>-5</v>
      </c>
      <c r="BT402">
        <v>5.6059999999999999E-3</v>
      </c>
      <c r="BU402">
        <v>1.2411799999999999</v>
      </c>
    </row>
    <row r="403" spans="1:73" x14ac:dyDescent="0.25">
      <c r="A403" s="26">
        <v>43529</v>
      </c>
      <c r="B403" s="27">
        <v>0.58200929398148149</v>
      </c>
      <c r="C403">
        <v>6.7039999999999997</v>
      </c>
      <c r="D403">
        <v>1.5800000000000002E-2</v>
      </c>
      <c r="E403">
        <v>157.9</v>
      </c>
      <c r="F403">
        <v>602.29999999999995</v>
      </c>
      <c r="G403">
        <v>6.3</v>
      </c>
      <c r="H403">
        <v>160.4</v>
      </c>
      <c r="J403">
        <v>12.81</v>
      </c>
      <c r="K403">
        <v>0.94520000000000004</v>
      </c>
      <c r="L403">
        <v>6.3367000000000004</v>
      </c>
      <c r="M403">
        <v>1.49E-2</v>
      </c>
      <c r="N403">
        <v>569.32899999999995</v>
      </c>
      <c r="O403">
        <v>5.9816000000000003</v>
      </c>
      <c r="P403">
        <v>575.29999999999995</v>
      </c>
      <c r="Q403">
        <v>440.35840000000002</v>
      </c>
      <c r="R403">
        <v>4.6265999999999998</v>
      </c>
      <c r="S403">
        <v>445</v>
      </c>
      <c r="T403">
        <v>160.42689999999999</v>
      </c>
      <c r="W403">
        <v>0</v>
      </c>
      <c r="X403">
        <v>12.1045</v>
      </c>
      <c r="Y403">
        <v>11.6</v>
      </c>
      <c r="Z403">
        <v>861</v>
      </c>
      <c r="AA403">
        <v>854</v>
      </c>
      <c r="AB403">
        <v>871</v>
      </c>
      <c r="AC403">
        <v>92</v>
      </c>
      <c r="AD403">
        <v>12.69</v>
      </c>
      <c r="AE403">
        <v>0.28999999999999998</v>
      </c>
      <c r="AF403">
        <v>978</v>
      </c>
      <c r="AG403">
        <v>-9</v>
      </c>
      <c r="AH403">
        <v>56</v>
      </c>
      <c r="AI403">
        <v>29</v>
      </c>
      <c r="AJ403">
        <v>190</v>
      </c>
      <c r="AK403">
        <v>169</v>
      </c>
      <c r="AL403">
        <v>4.9000000000000004</v>
      </c>
      <c r="AM403">
        <v>174.9</v>
      </c>
      <c r="AN403" t="s">
        <v>155</v>
      </c>
      <c r="AO403">
        <v>1</v>
      </c>
      <c r="AP403" s="28">
        <v>0.79035879629629635</v>
      </c>
      <c r="AQ403">
        <v>47.158721999999997</v>
      </c>
      <c r="AR403">
        <v>-88.484216000000004</v>
      </c>
      <c r="AS403">
        <v>306.7</v>
      </c>
      <c r="AT403">
        <v>17.3</v>
      </c>
      <c r="AU403">
        <v>12</v>
      </c>
      <c r="AV403">
        <v>8</v>
      </c>
      <c r="AW403" t="s">
        <v>209</v>
      </c>
      <c r="AX403">
        <v>1.5395000000000001</v>
      </c>
      <c r="AY403">
        <v>2.379</v>
      </c>
      <c r="AZ403">
        <v>2.879</v>
      </c>
      <c r="BA403">
        <v>14.545</v>
      </c>
      <c r="BB403">
        <v>31.95</v>
      </c>
      <c r="BC403">
        <v>2.2000000000000002</v>
      </c>
      <c r="BD403">
        <v>5.7990000000000004</v>
      </c>
      <c r="BE403">
        <v>3175.8780000000002</v>
      </c>
      <c r="BF403">
        <v>4.7610000000000001</v>
      </c>
      <c r="BG403">
        <v>29.881</v>
      </c>
      <c r="BH403">
        <v>0.314</v>
      </c>
      <c r="BI403">
        <v>30.195</v>
      </c>
      <c r="BJ403">
        <v>23.111999999999998</v>
      </c>
      <c r="BK403">
        <v>0.24299999999999999</v>
      </c>
      <c r="BL403">
        <v>23.355</v>
      </c>
      <c r="BM403">
        <v>2.5348000000000002</v>
      </c>
      <c r="BQ403">
        <v>4411.0780000000004</v>
      </c>
      <c r="BR403">
        <v>6.2452000000000001E-2</v>
      </c>
      <c r="BS403">
        <v>-5</v>
      </c>
      <c r="BT403">
        <v>6.0000000000000001E-3</v>
      </c>
      <c r="BU403">
        <v>1.5261709999999999</v>
      </c>
    </row>
    <row r="404" spans="1:73" x14ac:dyDescent="0.25">
      <c r="A404" s="26">
        <v>43529</v>
      </c>
      <c r="B404" s="27">
        <v>0.58202086805555553</v>
      </c>
      <c r="C404">
        <v>6.9550000000000001</v>
      </c>
      <c r="D404">
        <v>1.43E-2</v>
      </c>
      <c r="E404">
        <v>143.428079</v>
      </c>
      <c r="F404">
        <v>697.2</v>
      </c>
      <c r="G404">
        <v>6.6</v>
      </c>
      <c r="H404">
        <v>167.4</v>
      </c>
      <c r="J404">
        <v>12.3</v>
      </c>
      <c r="K404">
        <v>0.94310000000000005</v>
      </c>
      <c r="L404">
        <v>6.5590000000000002</v>
      </c>
      <c r="M404">
        <v>1.35E-2</v>
      </c>
      <c r="N404">
        <v>657.55880000000002</v>
      </c>
      <c r="O404">
        <v>6.2172000000000001</v>
      </c>
      <c r="P404">
        <v>663.8</v>
      </c>
      <c r="Q404">
        <v>508.60149999999999</v>
      </c>
      <c r="R404">
        <v>4.8087999999999997</v>
      </c>
      <c r="S404">
        <v>513.4</v>
      </c>
      <c r="T404">
        <v>167.3758</v>
      </c>
      <c r="W404">
        <v>0</v>
      </c>
      <c r="X404">
        <v>11.596299999999999</v>
      </c>
      <c r="Y404">
        <v>11.5</v>
      </c>
      <c r="Z404">
        <v>861</v>
      </c>
      <c r="AA404">
        <v>853</v>
      </c>
      <c r="AB404">
        <v>870</v>
      </c>
      <c r="AC404">
        <v>92</v>
      </c>
      <c r="AD404">
        <v>12.69</v>
      </c>
      <c r="AE404">
        <v>0.28999999999999998</v>
      </c>
      <c r="AF404">
        <v>978</v>
      </c>
      <c r="AG404">
        <v>-9</v>
      </c>
      <c r="AH404">
        <v>55.393999999999998</v>
      </c>
      <c r="AI404">
        <v>29</v>
      </c>
      <c r="AJ404">
        <v>190</v>
      </c>
      <c r="AK404">
        <v>169</v>
      </c>
      <c r="AL404">
        <v>4.8</v>
      </c>
      <c r="AM404">
        <v>174.5</v>
      </c>
      <c r="AN404" t="s">
        <v>155</v>
      </c>
      <c r="AO404">
        <v>1</v>
      </c>
      <c r="AP404" s="28">
        <v>0.79037037037037028</v>
      </c>
      <c r="AQ404">
        <v>47.158785999999999</v>
      </c>
      <c r="AR404">
        <v>-88.484164000000007</v>
      </c>
      <c r="AS404">
        <v>306.60000000000002</v>
      </c>
      <c r="AT404">
        <v>18.2</v>
      </c>
      <c r="AU404">
        <v>12</v>
      </c>
      <c r="AV404">
        <v>8</v>
      </c>
      <c r="AW404" t="s">
        <v>209</v>
      </c>
      <c r="AX404">
        <v>1.6</v>
      </c>
      <c r="AY404">
        <v>2.5</v>
      </c>
      <c r="AZ404">
        <v>3</v>
      </c>
      <c r="BA404">
        <v>14.545</v>
      </c>
      <c r="BB404">
        <v>30.84</v>
      </c>
      <c r="BC404">
        <v>2.12</v>
      </c>
      <c r="BD404">
        <v>6.03</v>
      </c>
      <c r="BE404">
        <v>3176.067</v>
      </c>
      <c r="BF404">
        <v>4.1689999999999996</v>
      </c>
      <c r="BG404">
        <v>33.344000000000001</v>
      </c>
      <c r="BH404">
        <v>0.315</v>
      </c>
      <c r="BI404">
        <v>33.659999999999997</v>
      </c>
      <c r="BJ404">
        <v>25.791</v>
      </c>
      <c r="BK404">
        <v>0.24399999999999999</v>
      </c>
      <c r="BL404">
        <v>26.035</v>
      </c>
      <c r="BM404">
        <v>2.5550999999999999</v>
      </c>
      <c r="BQ404">
        <v>4082.902</v>
      </c>
      <c r="BR404">
        <v>0.100816</v>
      </c>
      <c r="BS404">
        <v>-5</v>
      </c>
      <c r="BT404">
        <v>5.3940000000000004E-3</v>
      </c>
      <c r="BU404">
        <v>2.4636909999999999</v>
      </c>
    </row>
    <row r="405" spans="1:73" x14ac:dyDescent="0.25">
      <c r="A405" s="26">
        <v>43529</v>
      </c>
      <c r="B405" s="27">
        <v>0.58203244212962957</v>
      </c>
      <c r="C405">
        <v>7.181</v>
      </c>
      <c r="D405">
        <v>1.4500000000000001E-2</v>
      </c>
      <c r="E405">
        <v>144.99170799999999</v>
      </c>
      <c r="F405">
        <v>765.4</v>
      </c>
      <c r="G405">
        <v>7.7</v>
      </c>
      <c r="H405">
        <v>167.6</v>
      </c>
      <c r="J405">
        <v>11.76</v>
      </c>
      <c r="K405">
        <v>0.94120000000000004</v>
      </c>
      <c r="L405">
        <v>6.7591999999999999</v>
      </c>
      <c r="M405">
        <v>1.3599999999999999E-2</v>
      </c>
      <c r="N405">
        <v>720.44809999999995</v>
      </c>
      <c r="O405">
        <v>7.2316000000000003</v>
      </c>
      <c r="P405">
        <v>727.7</v>
      </c>
      <c r="Q405">
        <v>557.22850000000005</v>
      </c>
      <c r="R405">
        <v>5.5932000000000004</v>
      </c>
      <c r="S405">
        <v>562.79999999999995</v>
      </c>
      <c r="T405">
        <v>167.62639999999999</v>
      </c>
      <c r="W405">
        <v>0</v>
      </c>
      <c r="X405">
        <v>11.0655</v>
      </c>
      <c r="Y405">
        <v>11.4</v>
      </c>
      <c r="Z405">
        <v>861</v>
      </c>
      <c r="AA405">
        <v>853</v>
      </c>
      <c r="AB405">
        <v>870</v>
      </c>
      <c r="AC405">
        <v>92</v>
      </c>
      <c r="AD405">
        <v>12.68</v>
      </c>
      <c r="AE405">
        <v>0.28999999999999998</v>
      </c>
      <c r="AF405">
        <v>979</v>
      </c>
      <c r="AG405">
        <v>-9</v>
      </c>
      <c r="AH405">
        <v>55</v>
      </c>
      <c r="AI405">
        <v>29</v>
      </c>
      <c r="AJ405">
        <v>190</v>
      </c>
      <c r="AK405">
        <v>169</v>
      </c>
      <c r="AL405">
        <v>4.7</v>
      </c>
      <c r="AM405">
        <v>174.2</v>
      </c>
      <c r="AN405" t="s">
        <v>155</v>
      </c>
      <c r="AO405">
        <v>1</v>
      </c>
      <c r="AP405" s="28">
        <v>0.79038194444444443</v>
      </c>
      <c r="AQ405">
        <v>47.158858000000002</v>
      </c>
      <c r="AR405">
        <v>-88.484123999999994</v>
      </c>
      <c r="AS405">
        <v>306.39999999999998</v>
      </c>
      <c r="AT405">
        <v>18.899999999999999</v>
      </c>
      <c r="AU405">
        <v>12</v>
      </c>
      <c r="AV405">
        <v>8</v>
      </c>
      <c r="AW405" t="s">
        <v>209</v>
      </c>
      <c r="AX405">
        <v>1.4815</v>
      </c>
      <c r="AY405">
        <v>2.3025000000000002</v>
      </c>
      <c r="AZ405">
        <v>2.7629999999999999</v>
      </c>
      <c r="BA405">
        <v>14.545</v>
      </c>
      <c r="BB405">
        <v>29.9</v>
      </c>
      <c r="BC405">
        <v>2.06</v>
      </c>
      <c r="BD405">
        <v>6.2430000000000003</v>
      </c>
      <c r="BE405">
        <v>3175.8609999999999</v>
      </c>
      <c r="BF405">
        <v>4.0810000000000004</v>
      </c>
      <c r="BG405">
        <v>35.448999999999998</v>
      </c>
      <c r="BH405">
        <v>0.35599999999999998</v>
      </c>
      <c r="BI405">
        <v>35.805</v>
      </c>
      <c r="BJ405">
        <v>27.417999999999999</v>
      </c>
      <c r="BK405">
        <v>0.27500000000000002</v>
      </c>
      <c r="BL405">
        <v>27.693000000000001</v>
      </c>
      <c r="BM405">
        <v>2.4830000000000001</v>
      </c>
      <c r="BQ405">
        <v>3780.4160000000002</v>
      </c>
      <c r="BR405">
        <v>0.17741799999999999</v>
      </c>
      <c r="BS405">
        <v>-5</v>
      </c>
      <c r="BT405">
        <v>5.6059999999999999E-3</v>
      </c>
      <c r="BU405">
        <v>4.3356529999999998</v>
      </c>
    </row>
    <row r="406" spans="1:73" x14ac:dyDescent="0.25">
      <c r="A406" s="26">
        <v>43529</v>
      </c>
      <c r="B406" s="27">
        <v>0.58204401620370372</v>
      </c>
      <c r="C406">
        <v>7.3529999999999998</v>
      </c>
      <c r="D406">
        <v>1.47E-2</v>
      </c>
      <c r="E406">
        <v>146.71913799999999</v>
      </c>
      <c r="F406">
        <v>812.6</v>
      </c>
      <c r="G406">
        <v>8</v>
      </c>
      <c r="H406">
        <v>173.9</v>
      </c>
      <c r="J406">
        <v>11.41</v>
      </c>
      <c r="K406">
        <v>0.93979999999999997</v>
      </c>
      <c r="L406">
        <v>6.9108999999999998</v>
      </c>
      <c r="M406">
        <v>1.38E-2</v>
      </c>
      <c r="N406">
        <v>763.69140000000004</v>
      </c>
      <c r="O406">
        <v>7.5186999999999999</v>
      </c>
      <c r="P406">
        <v>771.2</v>
      </c>
      <c r="Q406">
        <v>590.66380000000004</v>
      </c>
      <c r="R406">
        <v>5.8151999999999999</v>
      </c>
      <c r="S406">
        <v>596.5</v>
      </c>
      <c r="T406">
        <v>173.8509</v>
      </c>
      <c r="W406">
        <v>0</v>
      </c>
      <c r="X406">
        <v>10.7225</v>
      </c>
      <c r="Y406">
        <v>11.5</v>
      </c>
      <c r="Z406">
        <v>860</v>
      </c>
      <c r="AA406">
        <v>852</v>
      </c>
      <c r="AB406">
        <v>870</v>
      </c>
      <c r="AC406">
        <v>92</v>
      </c>
      <c r="AD406">
        <v>12.67</v>
      </c>
      <c r="AE406">
        <v>0.28999999999999998</v>
      </c>
      <c r="AF406">
        <v>979</v>
      </c>
      <c r="AG406">
        <v>-9</v>
      </c>
      <c r="AH406">
        <v>55</v>
      </c>
      <c r="AI406">
        <v>29</v>
      </c>
      <c r="AJ406">
        <v>190</v>
      </c>
      <c r="AK406">
        <v>169</v>
      </c>
      <c r="AL406">
        <v>4.8</v>
      </c>
      <c r="AM406">
        <v>174</v>
      </c>
      <c r="AN406" t="s">
        <v>155</v>
      </c>
      <c r="AO406">
        <v>1</v>
      </c>
      <c r="AP406" s="28">
        <v>0.79039351851851858</v>
      </c>
      <c r="AQ406">
        <v>47.158935</v>
      </c>
      <c r="AR406">
        <v>-88.484093000000001</v>
      </c>
      <c r="AS406">
        <v>306.2</v>
      </c>
      <c r="AT406">
        <v>19.100000000000001</v>
      </c>
      <c r="AU406">
        <v>12</v>
      </c>
      <c r="AV406">
        <v>8</v>
      </c>
      <c r="AW406" t="s">
        <v>209</v>
      </c>
      <c r="AX406">
        <v>1.31975</v>
      </c>
      <c r="AY406">
        <v>1.8025</v>
      </c>
      <c r="AZ406">
        <v>2.4197500000000001</v>
      </c>
      <c r="BA406">
        <v>14.545</v>
      </c>
      <c r="BB406">
        <v>29.22</v>
      </c>
      <c r="BC406">
        <v>2.0099999999999998</v>
      </c>
      <c r="BD406">
        <v>6.4020000000000001</v>
      </c>
      <c r="BE406">
        <v>3175.4110000000001</v>
      </c>
      <c r="BF406">
        <v>4.0330000000000004</v>
      </c>
      <c r="BG406">
        <v>36.747</v>
      </c>
      <c r="BH406">
        <v>0.36199999999999999</v>
      </c>
      <c r="BI406">
        <v>37.109000000000002</v>
      </c>
      <c r="BJ406">
        <v>28.420999999999999</v>
      </c>
      <c r="BK406">
        <v>0.28000000000000003</v>
      </c>
      <c r="BL406">
        <v>28.701000000000001</v>
      </c>
      <c r="BM406">
        <v>2.5183</v>
      </c>
      <c r="BQ406">
        <v>3582.3119999999999</v>
      </c>
      <c r="BR406">
        <v>0.23133200000000001</v>
      </c>
      <c r="BS406">
        <v>-5</v>
      </c>
      <c r="BT406">
        <v>5.3940000000000004E-3</v>
      </c>
      <c r="BU406">
        <v>5.6531760000000002</v>
      </c>
    </row>
    <row r="407" spans="1:73" x14ac:dyDescent="0.25">
      <c r="A407" s="26">
        <v>43529</v>
      </c>
      <c r="B407" s="27">
        <v>0.58205559027777776</v>
      </c>
      <c r="C407">
        <v>7.3520000000000003</v>
      </c>
      <c r="D407">
        <v>1.4E-2</v>
      </c>
      <c r="E407">
        <v>140</v>
      </c>
      <c r="F407">
        <v>797.6</v>
      </c>
      <c r="G407">
        <v>8.1</v>
      </c>
      <c r="H407">
        <v>169.1</v>
      </c>
      <c r="J407">
        <v>11.05</v>
      </c>
      <c r="K407">
        <v>0.93979999999999997</v>
      </c>
      <c r="L407">
        <v>6.9095000000000004</v>
      </c>
      <c r="M407">
        <v>1.32E-2</v>
      </c>
      <c r="N407">
        <v>749.60540000000003</v>
      </c>
      <c r="O407">
        <v>7.5953999999999997</v>
      </c>
      <c r="P407">
        <v>757.2</v>
      </c>
      <c r="Q407">
        <v>579.76930000000004</v>
      </c>
      <c r="R407">
        <v>5.8745000000000003</v>
      </c>
      <c r="S407">
        <v>585.6</v>
      </c>
      <c r="T407">
        <v>169.0719</v>
      </c>
      <c r="W407">
        <v>0</v>
      </c>
      <c r="X407">
        <v>10.3864</v>
      </c>
      <c r="Y407">
        <v>11.4</v>
      </c>
      <c r="Z407">
        <v>859</v>
      </c>
      <c r="AA407">
        <v>851</v>
      </c>
      <c r="AB407">
        <v>869</v>
      </c>
      <c r="AC407">
        <v>92</v>
      </c>
      <c r="AD407">
        <v>12.67</v>
      </c>
      <c r="AE407">
        <v>0.28999999999999998</v>
      </c>
      <c r="AF407">
        <v>979</v>
      </c>
      <c r="AG407">
        <v>-9</v>
      </c>
      <c r="AH407">
        <v>55</v>
      </c>
      <c r="AI407">
        <v>29</v>
      </c>
      <c r="AJ407">
        <v>190</v>
      </c>
      <c r="AK407">
        <v>169</v>
      </c>
      <c r="AL407">
        <v>4.7</v>
      </c>
      <c r="AM407">
        <v>174</v>
      </c>
      <c r="AN407" t="s">
        <v>155</v>
      </c>
      <c r="AO407">
        <v>1</v>
      </c>
      <c r="AP407" s="28">
        <v>0.79039351851851858</v>
      </c>
      <c r="AQ407">
        <v>47.159018000000003</v>
      </c>
      <c r="AR407">
        <v>-88.484076999999999</v>
      </c>
      <c r="AS407">
        <v>306</v>
      </c>
      <c r="AT407">
        <v>19.5</v>
      </c>
      <c r="AU407">
        <v>12</v>
      </c>
      <c r="AV407">
        <v>8</v>
      </c>
      <c r="AW407" t="s">
        <v>209</v>
      </c>
      <c r="AX407">
        <v>1.36975</v>
      </c>
      <c r="AY407">
        <v>1.3025</v>
      </c>
      <c r="AZ407">
        <v>2.4697499999999999</v>
      </c>
      <c r="BA407">
        <v>14.545</v>
      </c>
      <c r="BB407">
        <v>29.23</v>
      </c>
      <c r="BC407">
        <v>2.0099999999999998</v>
      </c>
      <c r="BD407">
        <v>6.4</v>
      </c>
      <c r="BE407">
        <v>3175.9229999999998</v>
      </c>
      <c r="BF407">
        <v>3.8490000000000002</v>
      </c>
      <c r="BG407">
        <v>36.082000000000001</v>
      </c>
      <c r="BH407">
        <v>0.36599999999999999</v>
      </c>
      <c r="BI407">
        <v>36.448</v>
      </c>
      <c r="BJ407">
        <v>27.907</v>
      </c>
      <c r="BK407">
        <v>0.28299999999999997</v>
      </c>
      <c r="BL407">
        <v>28.19</v>
      </c>
      <c r="BM407">
        <v>2.4500000000000002</v>
      </c>
      <c r="BQ407">
        <v>3471.2689999999998</v>
      </c>
      <c r="BR407">
        <v>0.25636199999999998</v>
      </c>
      <c r="BS407">
        <v>-5</v>
      </c>
      <c r="BT407">
        <v>5.0000000000000001E-3</v>
      </c>
      <c r="BU407">
        <v>6.2648469999999996</v>
      </c>
    </row>
    <row r="408" spans="1:73" x14ac:dyDescent="0.25">
      <c r="A408" s="26">
        <v>43529</v>
      </c>
      <c r="B408" s="27">
        <v>0.58206716435185191</v>
      </c>
      <c r="C408">
        <v>6.923</v>
      </c>
      <c r="D408">
        <v>1.4E-2</v>
      </c>
      <c r="E408">
        <v>140.19883999999999</v>
      </c>
      <c r="F408">
        <v>769.3</v>
      </c>
      <c r="G408">
        <v>8.1999999999999993</v>
      </c>
      <c r="H408">
        <v>169</v>
      </c>
      <c r="J408">
        <v>10.8</v>
      </c>
      <c r="K408">
        <v>0.94330000000000003</v>
      </c>
      <c r="L408">
        <v>6.5305</v>
      </c>
      <c r="M408">
        <v>1.32E-2</v>
      </c>
      <c r="N408">
        <v>725.67809999999997</v>
      </c>
      <c r="O408">
        <v>7.7172999999999998</v>
      </c>
      <c r="P408">
        <v>733.4</v>
      </c>
      <c r="Q408">
        <v>561.27919999999995</v>
      </c>
      <c r="R408">
        <v>5.9690000000000003</v>
      </c>
      <c r="S408">
        <v>567.20000000000005</v>
      </c>
      <c r="T408">
        <v>169.0463</v>
      </c>
      <c r="W408">
        <v>0</v>
      </c>
      <c r="X408">
        <v>10.1881</v>
      </c>
      <c r="Y408">
        <v>11.5</v>
      </c>
      <c r="Z408">
        <v>859</v>
      </c>
      <c r="AA408">
        <v>851</v>
      </c>
      <c r="AB408">
        <v>868</v>
      </c>
      <c r="AC408">
        <v>92</v>
      </c>
      <c r="AD408">
        <v>12.68</v>
      </c>
      <c r="AE408">
        <v>0.28999999999999998</v>
      </c>
      <c r="AF408">
        <v>978</v>
      </c>
      <c r="AG408">
        <v>-9</v>
      </c>
      <c r="AH408">
        <v>55</v>
      </c>
      <c r="AI408">
        <v>29</v>
      </c>
      <c r="AJ408">
        <v>190</v>
      </c>
      <c r="AK408">
        <v>169</v>
      </c>
      <c r="AL408">
        <v>4.7</v>
      </c>
      <c r="AM408">
        <v>174</v>
      </c>
      <c r="AN408" t="s">
        <v>155</v>
      </c>
      <c r="AO408">
        <v>1</v>
      </c>
      <c r="AP408" s="28">
        <v>0.79041666666666666</v>
      </c>
      <c r="AQ408">
        <v>47.159098</v>
      </c>
      <c r="AR408">
        <v>-88.484055999999995</v>
      </c>
      <c r="AS408">
        <v>305.89999999999998</v>
      </c>
      <c r="AT408">
        <v>19.7</v>
      </c>
      <c r="AU408">
        <v>12</v>
      </c>
      <c r="AV408">
        <v>7</v>
      </c>
      <c r="AW408" t="s">
        <v>208</v>
      </c>
      <c r="AX408">
        <v>1.4</v>
      </c>
      <c r="AY408">
        <v>1</v>
      </c>
      <c r="AZ408">
        <v>2.5</v>
      </c>
      <c r="BA408">
        <v>14.545</v>
      </c>
      <c r="BB408">
        <v>30.98</v>
      </c>
      <c r="BC408">
        <v>2.13</v>
      </c>
      <c r="BD408">
        <v>6.0060000000000002</v>
      </c>
      <c r="BE408">
        <v>3176.1529999999998</v>
      </c>
      <c r="BF408">
        <v>4.0940000000000003</v>
      </c>
      <c r="BG408">
        <v>36.96</v>
      </c>
      <c r="BH408">
        <v>0.39300000000000002</v>
      </c>
      <c r="BI408">
        <v>37.353000000000002</v>
      </c>
      <c r="BJ408">
        <v>28.587</v>
      </c>
      <c r="BK408">
        <v>0.30399999999999999</v>
      </c>
      <c r="BL408">
        <v>28.890999999999998</v>
      </c>
      <c r="BM408">
        <v>2.5920000000000001</v>
      </c>
      <c r="BQ408">
        <v>3602.8229999999999</v>
      </c>
      <c r="BR408">
        <v>0.205794</v>
      </c>
      <c r="BS408">
        <v>-5</v>
      </c>
      <c r="BT408">
        <v>5.0000000000000001E-3</v>
      </c>
      <c r="BU408">
        <v>5.0290910000000002</v>
      </c>
    </row>
    <row r="409" spans="1:73" x14ac:dyDescent="0.25">
      <c r="A409" s="26">
        <v>43529</v>
      </c>
      <c r="B409" s="27">
        <v>0.58207873842592595</v>
      </c>
      <c r="C409">
        <v>6.3739999999999997</v>
      </c>
      <c r="D409">
        <v>1.7299999999999999E-2</v>
      </c>
      <c r="E409">
        <v>173.33885699999999</v>
      </c>
      <c r="F409">
        <v>720.4</v>
      </c>
      <c r="G409">
        <v>8.3000000000000007</v>
      </c>
      <c r="H409">
        <v>164.2</v>
      </c>
      <c r="J409">
        <v>10.8</v>
      </c>
      <c r="K409">
        <v>0.94779999999999998</v>
      </c>
      <c r="L409">
        <v>6.0411999999999999</v>
      </c>
      <c r="M409">
        <v>1.6400000000000001E-2</v>
      </c>
      <c r="N409">
        <v>682.8501</v>
      </c>
      <c r="O409">
        <v>7.8319999999999999</v>
      </c>
      <c r="P409">
        <v>690.7</v>
      </c>
      <c r="Q409">
        <v>528.1635</v>
      </c>
      <c r="R409">
        <v>6.0578000000000003</v>
      </c>
      <c r="S409">
        <v>534.20000000000005</v>
      </c>
      <c r="T409">
        <v>164.2158</v>
      </c>
      <c r="W409">
        <v>0</v>
      </c>
      <c r="X409">
        <v>10.236700000000001</v>
      </c>
      <c r="Y409">
        <v>11.4</v>
      </c>
      <c r="Z409">
        <v>860</v>
      </c>
      <c r="AA409">
        <v>851</v>
      </c>
      <c r="AB409">
        <v>869</v>
      </c>
      <c r="AC409">
        <v>92</v>
      </c>
      <c r="AD409">
        <v>12.69</v>
      </c>
      <c r="AE409">
        <v>0.28999999999999998</v>
      </c>
      <c r="AF409">
        <v>978</v>
      </c>
      <c r="AG409">
        <v>-9</v>
      </c>
      <c r="AH409">
        <v>55</v>
      </c>
      <c r="AI409">
        <v>29</v>
      </c>
      <c r="AJ409">
        <v>190</v>
      </c>
      <c r="AK409">
        <v>169</v>
      </c>
      <c r="AL409">
        <v>4.7</v>
      </c>
      <c r="AM409">
        <v>174</v>
      </c>
      <c r="AN409" t="s">
        <v>155</v>
      </c>
      <c r="AO409">
        <v>1</v>
      </c>
      <c r="AP409" s="28">
        <v>0.7904282407407407</v>
      </c>
      <c r="AQ409">
        <v>47.159198000000004</v>
      </c>
      <c r="AR409">
        <v>-88.484065000000001</v>
      </c>
      <c r="AS409">
        <v>305.8</v>
      </c>
      <c r="AT409">
        <v>21.2</v>
      </c>
      <c r="AU409">
        <v>12</v>
      </c>
      <c r="AV409">
        <v>7</v>
      </c>
      <c r="AW409" t="s">
        <v>208</v>
      </c>
      <c r="AX409">
        <v>1.321</v>
      </c>
      <c r="AY409">
        <v>1.0395000000000001</v>
      </c>
      <c r="AZ409">
        <v>2.4209999999999998</v>
      </c>
      <c r="BA409">
        <v>14.545</v>
      </c>
      <c r="BB409">
        <v>33.53</v>
      </c>
      <c r="BC409">
        <v>2.31</v>
      </c>
      <c r="BD409">
        <v>5.5030000000000001</v>
      </c>
      <c r="BE409">
        <v>3175.105</v>
      </c>
      <c r="BF409">
        <v>5.4960000000000004</v>
      </c>
      <c r="BG409">
        <v>37.582999999999998</v>
      </c>
      <c r="BH409">
        <v>0.43099999999999999</v>
      </c>
      <c r="BI409">
        <v>38.014000000000003</v>
      </c>
      <c r="BJ409">
        <v>29.068999999999999</v>
      </c>
      <c r="BK409">
        <v>0.33300000000000002</v>
      </c>
      <c r="BL409">
        <v>29.402999999999999</v>
      </c>
      <c r="BM409">
        <v>2.7208999999999999</v>
      </c>
      <c r="BQ409">
        <v>3911.9050000000002</v>
      </c>
      <c r="BR409">
        <v>0.15085000000000001</v>
      </c>
      <c r="BS409">
        <v>-5</v>
      </c>
      <c r="BT409">
        <v>5.0000000000000001E-3</v>
      </c>
      <c r="BU409">
        <v>3.6863969999999999</v>
      </c>
    </row>
    <row r="410" spans="1:73" x14ac:dyDescent="0.25">
      <c r="A410" s="26">
        <v>43529</v>
      </c>
      <c r="B410" s="27">
        <v>0.58209031249999998</v>
      </c>
      <c r="C410">
        <v>6.04</v>
      </c>
      <c r="D410">
        <v>2.1299999999999999E-2</v>
      </c>
      <c r="E410">
        <v>213.34724499999999</v>
      </c>
      <c r="F410">
        <v>683.5</v>
      </c>
      <c r="G410">
        <v>8.4</v>
      </c>
      <c r="H410">
        <v>150.6</v>
      </c>
      <c r="J410">
        <v>11.1</v>
      </c>
      <c r="K410">
        <v>0.9506</v>
      </c>
      <c r="L410">
        <v>5.7415000000000003</v>
      </c>
      <c r="M410">
        <v>2.0299999999999999E-2</v>
      </c>
      <c r="N410">
        <v>649.73950000000002</v>
      </c>
      <c r="O410">
        <v>8.0045000000000002</v>
      </c>
      <c r="P410">
        <v>657.7</v>
      </c>
      <c r="Q410">
        <v>502.55349999999999</v>
      </c>
      <c r="R410">
        <v>6.1912000000000003</v>
      </c>
      <c r="S410">
        <v>508.7</v>
      </c>
      <c r="T410">
        <v>150.60079999999999</v>
      </c>
      <c r="W410">
        <v>0</v>
      </c>
      <c r="X410">
        <v>10.552199999999999</v>
      </c>
      <c r="Y410">
        <v>11.4</v>
      </c>
      <c r="Z410">
        <v>860</v>
      </c>
      <c r="AA410">
        <v>852</v>
      </c>
      <c r="AB410">
        <v>869</v>
      </c>
      <c r="AC410">
        <v>92</v>
      </c>
      <c r="AD410">
        <v>12.69</v>
      </c>
      <c r="AE410">
        <v>0.28999999999999998</v>
      </c>
      <c r="AF410">
        <v>978</v>
      </c>
      <c r="AG410">
        <v>-9</v>
      </c>
      <c r="AH410">
        <v>55</v>
      </c>
      <c r="AI410">
        <v>29</v>
      </c>
      <c r="AJ410">
        <v>190</v>
      </c>
      <c r="AK410">
        <v>169</v>
      </c>
      <c r="AL410">
        <v>4.7</v>
      </c>
      <c r="AM410">
        <v>174</v>
      </c>
      <c r="AN410" t="s">
        <v>155</v>
      </c>
      <c r="AO410">
        <v>1</v>
      </c>
      <c r="AP410" s="28">
        <v>0.79043981481481485</v>
      </c>
      <c r="AQ410">
        <v>47.159315999999997</v>
      </c>
      <c r="AR410">
        <v>-88.484108000000006</v>
      </c>
      <c r="AS410">
        <v>305.7</v>
      </c>
      <c r="AT410">
        <v>23.6</v>
      </c>
      <c r="AU410">
        <v>12</v>
      </c>
      <c r="AV410">
        <v>9</v>
      </c>
      <c r="AW410" t="s">
        <v>206</v>
      </c>
      <c r="AX410">
        <v>1.2</v>
      </c>
      <c r="AY410">
        <v>1.179</v>
      </c>
      <c r="AZ410">
        <v>2.3395000000000001</v>
      </c>
      <c r="BA410">
        <v>14.545</v>
      </c>
      <c r="BB410">
        <v>35.31</v>
      </c>
      <c r="BC410">
        <v>2.4300000000000002</v>
      </c>
      <c r="BD410">
        <v>5.1980000000000004</v>
      </c>
      <c r="BE410">
        <v>3173.92</v>
      </c>
      <c r="BF410">
        <v>7.1349999999999998</v>
      </c>
      <c r="BG410">
        <v>37.613999999999997</v>
      </c>
      <c r="BH410">
        <v>0.46300000000000002</v>
      </c>
      <c r="BI410">
        <v>38.076999999999998</v>
      </c>
      <c r="BJ410">
        <v>29.093</v>
      </c>
      <c r="BK410">
        <v>0.35799999999999998</v>
      </c>
      <c r="BL410">
        <v>29.451000000000001</v>
      </c>
      <c r="BM410">
        <v>2.6246</v>
      </c>
      <c r="BQ410">
        <v>4241.4070000000002</v>
      </c>
      <c r="BR410">
        <v>0.121022</v>
      </c>
      <c r="BS410">
        <v>-5</v>
      </c>
      <c r="BT410">
        <v>5.0000000000000001E-3</v>
      </c>
      <c r="BU410">
        <v>2.9574739999999999</v>
      </c>
    </row>
    <row r="411" spans="1:73" x14ac:dyDescent="0.25">
      <c r="A411" s="26">
        <v>43529</v>
      </c>
      <c r="B411" s="27">
        <v>0.58210188657407402</v>
      </c>
      <c r="C411">
        <v>6.1269999999999998</v>
      </c>
      <c r="D411">
        <v>2.35E-2</v>
      </c>
      <c r="E411">
        <v>234.98755199999999</v>
      </c>
      <c r="F411">
        <v>656.1</v>
      </c>
      <c r="G411">
        <v>8.6</v>
      </c>
      <c r="H411">
        <v>148.9</v>
      </c>
      <c r="J411">
        <v>11.79</v>
      </c>
      <c r="K411">
        <v>0.94989999999999997</v>
      </c>
      <c r="L411">
        <v>5.8201000000000001</v>
      </c>
      <c r="M411">
        <v>2.23E-2</v>
      </c>
      <c r="N411">
        <v>623.22199999999998</v>
      </c>
      <c r="O411">
        <v>8.1385000000000005</v>
      </c>
      <c r="P411">
        <v>631.4</v>
      </c>
      <c r="Q411">
        <v>482.04300000000001</v>
      </c>
      <c r="R411">
        <v>6.2949000000000002</v>
      </c>
      <c r="S411">
        <v>488.3</v>
      </c>
      <c r="T411">
        <v>148.8742</v>
      </c>
      <c r="W411">
        <v>0</v>
      </c>
      <c r="X411">
        <v>11.2021</v>
      </c>
      <c r="Y411">
        <v>11.5</v>
      </c>
      <c r="Z411">
        <v>860</v>
      </c>
      <c r="AA411">
        <v>851</v>
      </c>
      <c r="AB411">
        <v>870</v>
      </c>
      <c r="AC411">
        <v>92</v>
      </c>
      <c r="AD411">
        <v>12.69</v>
      </c>
      <c r="AE411">
        <v>0.28999999999999998</v>
      </c>
      <c r="AF411">
        <v>978</v>
      </c>
      <c r="AG411">
        <v>-9</v>
      </c>
      <c r="AH411">
        <v>55</v>
      </c>
      <c r="AI411">
        <v>29</v>
      </c>
      <c r="AJ411">
        <v>190</v>
      </c>
      <c r="AK411">
        <v>169</v>
      </c>
      <c r="AL411">
        <v>4.8</v>
      </c>
      <c r="AM411">
        <v>174</v>
      </c>
      <c r="AN411" t="s">
        <v>155</v>
      </c>
      <c r="AO411">
        <v>1</v>
      </c>
      <c r="AP411" s="28">
        <v>0.79045138888888899</v>
      </c>
      <c r="AQ411">
        <v>47.159447999999998</v>
      </c>
      <c r="AR411">
        <v>-88.484115000000003</v>
      </c>
      <c r="AS411">
        <v>306.2</v>
      </c>
      <c r="AT411">
        <v>25.5</v>
      </c>
      <c r="AU411">
        <v>12</v>
      </c>
      <c r="AV411">
        <v>9</v>
      </c>
      <c r="AW411" t="s">
        <v>206</v>
      </c>
      <c r="AX411">
        <v>1.2</v>
      </c>
      <c r="AY411">
        <v>1.3</v>
      </c>
      <c r="AZ411">
        <v>2.4</v>
      </c>
      <c r="BA411">
        <v>14.545</v>
      </c>
      <c r="BB411">
        <v>34.81</v>
      </c>
      <c r="BC411">
        <v>2.39</v>
      </c>
      <c r="BD411">
        <v>5.2779999999999996</v>
      </c>
      <c r="BE411">
        <v>3172.8670000000002</v>
      </c>
      <c r="BF411">
        <v>7.7450000000000001</v>
      </c>
      <c r="BG411">
        <v>35.58</v>
      </c>
      <c r="BH411">
        <v>0.46500000000000002</v>
      </c>
      <c r="BI411">
        <v>36.043999999999997</v>
      </c>
      <c r="BJ411">
        <v>27.52</v>
      </c>
      <c r="BK411">
        <v>0.35899999999999999</v>
      </c>
      <c r="BL411">
        <v>27.879000000000001</v>
      </c>
      <c r="BM411">
        <v>2.5587</v>
      </c>
      <c r="BQ411">
        <v>4440.4110000000001</v>
      </c>
      <c r="BR411">
        <v>9.5888000000000001E-2</v>
      </c>
      <c r="BS411">
        <v>-5</v>
      </c>
      <c r="BT411">
        <v>5.0000000000000001E-3</v>
      </c>
      <c r="BU411">
        <v>2.3432599999999999</v>
      </c>
    </row>
    <row r="412" spans="1:73" x14ac:dyDescent="0.25">
      <c r="A412" s="26">
        <v>43529</v>
      </c>
      <c r="B412" s="27">
        <v>0.58211346064814817</v>
      </c>
      <c r="C412">
        <v>6.6020000000000003</v>
      </c>
      <c r="D412">
        <v>2.53E-2</v>
      </c>
      <c r="E412">
        <v>252.972973</v>
      </c>
      <c r="F412">
        <v>636.70000000000005</v>
      </c>
      <c r="G412">
        <v>8.6999999999999993</v>
      </c>
      <c r="H412">
        <v>142.30000000000001</v>
      </c>
      <c r="J412">
        <v>12.19</v>
      </c>
      <c r="K412">
        <v>0.94589999999999996</v>
      </c>
      <c r="L412">
        <v>6.2446000000000002</v>
      </c>
      <c r="M412">
        <v>2.3900000000000001E-2</v>
      </c>
      <c r="N412">
        <v>602.29399999999998</v>
      </c>
      <c r="O412">
        <v>8.1946999999999992</v>
      </c>
      <c r="P412">
        <v>610.5</v>
      </c>
      <c r="Q412">
        <v>465.85579999999999</v>
      </c>
      <c r="R412">
        <v>6.3384</v>
      </c>
      <c r="S412">
        <v>472.2</v>
      </c>
      <c r="T412">
        <v>142.30099999999999</v>
      </c>
      <c r="W412">
        <v>0</v>
      </c>
      <c r="X412">
        <v>11.532</v>
      </c>
      <c r="Y412">
        <v>11.4</v>
      </c>
      <c r="Z412">
        <v>861</v>
      </c>
      <c r="AA412">
        <v>851</v>
      </c>
      <c r="AB412">
        <v>870</v>
      </c>
      <c r="AC412">
        <v>92</v>
      </c>
      <c r="AD412">
        <v>12.69</v>
      </c>
      <c r="AE412">
        <v>0.28999999999999998</v>
      </c>
      <c r="AF412">
        <v>978</v>
      </c>
      <c r="AG412">
        <v>-9</v>
      </c>
      <c r="AH412">
        <v>55</v>
      </c>
      <c r="AI412">
        <v>29</v>
      </c>
      <c r="AJ412">
        <v>190</v>
      </c>
      <c r="AK412">
        <v>169</v>
      </c>
      <c r="AL412">
        <v>4.8</v>
      </c>
      <c r="AM412">
        <v>174</v>
      </c>
      <c r="AN412" t="s">
        <v>155</v>
      </c>
      <c r="AO412">
        <v>2</v>
      </c>
      <c r="AP412" s="28">
        <v>0.79046296296296292</v>
      </c>
      <c r="AQ412">
        <v>47.159616</v>
      </c>
      <c r="AR412">
        <v>-88.484126000000003</v>
      </c>
      <c r="AS412">
        <v>307.3</v>
      </c>
      <c r="AT412">
        <v>28.9</v>
      </c>
      <c r="AU412">
        <v>12</v>
      </c>
      <c r="AV412">
        <v>9</v>
      </c>
      <c r="AW412" t="s">
        <v>206</v>
      </c>
      <c r="AX412">
        <v>1.2</v>
      </c>
      <c r="AY412">
        <v>1.3</v>
      </c>
      <c r="AZ412">
        <v>2.4</v>
      </c>
      <c r="BA412">
        <v>14.545</v>
      </c>
      <c r="BB412">
        <v>32.39</v>
      </c>
      <c r="BC412">
        <v>2.23</v>
      </c>
      <c r="BD412">
        <v>5.7149999999999999</v>
      </c>
      <c r="BE412">
        <v>3172.2840000000001</v>
      </c>
      <c r="BF412">
        <v>7.7370000000000001</v>
      </c>
      <c r="BG412">
        <v>32.040999999999997</v>
      </c>
      <c r="BH412">
        <v>0.436</v>
      </c>
      <c r="BI412">
        <v>32.476999999999997</v>
      </c>
      <c r="BJ412">
        <v>24.783000000000001</v>
      </c>
      <c r="BK412">
        <v>0.33700000000000002</v>
      </c>
      <c r="BL412">
        <v>25.12</v>
      </c>
      <c r="BM412">
        <v>2.2789999999999999</v>
      </c>
      <c r="BQ412">
        <v>4259.5950000000003</v>
      </c>
      <c r="BR412">
        <v>8.7999999999999995E-2</v>
      </c>
      <c r="BS412">
        <v>-5</v>
      </c>
      <c r="BT412">
        <v>5.0000000000000001E-3</v>
      </c>
      <c r="BU412">
        <v>2.1505000000000001</v>
      </c>
    </row>
    <row r="413" spans="1:73" x14ac:dyDescent="0.25">
      <c r="A413" s="26">
        <v>43529</v>
      </c>
      <c r="B413" s="27">
        <v>0.58212503472222221</v>
      </c>
      <c r="C413">
        <v>7.25</v>
      </c>
      <c r="D413">
        <v>2.7300000000000001E-2</v>
      </c>
      <c r="E413">
        <v>272.79242199999999</v>
      </c>
      <c r="F413">
        <v>662.9</v>
      </c>
      <c r="G413">
        <v>8.6999999999999993</v>
      </c>
      <c r="H413">
        <v>138.6</v>
      </c>
      <c r="J413">
        <v>12.3</v>
      </c>
      <c r="K413">
        <v>0.94059999999999999</v>
      </c>
      <c r="L413">
        <v>6.8190999999999997</v>
      </c>
      <c r="M413">
        <v>2.5700000000000001E-2</v>
      </c>
      <c r="N413">
        <v>623.49879999999996</v>
      </c>
      <c r="O413">
        <v>8.1834000000000007</v>
      </c>
      <c r="P413">
        <v>631.70000000000005</v>
      </c>
      <c r="Q413">
        <v>482.25709999999998</v>
      </c>
      <c r="R413">
        <v>6.3296000000000001</v>
      </c>
      <c r="S413">
        <v>488.6</v>
      </c>
      <c r="T413">
        <v>138.55439999999999</v>
      </c>
      <c r="W413">
        <v>0</v>
      </c>
      <c r="X413">
        <v>11.569599999999999</v>
      </c>
      <c r="Y413">
        <v>11.4</v>
      </c>
      <c r="Z413">
        <v>861</v>
      </c>
      <c r="AA413">
        <v>850</v>
      </c>
      <c r="AB413">
        <v>870</v>
      </c>
      <c r="AC413">
        <v>92</v>
      </c>
      <c r="AD413">
        <v>12.69</v>
      </c>
      <c r="AE413">
        <v>0.28999999999999998</v>
      </c>
      <c r="AF413">
        <v>978</v>
      </c>
      <c r="AG413">
        <v>-9</v>
      </c>
      <c r="AH413">
        <v>55</v>
      </c>
      <c r="AI413">
        <v>29</v>
      </c>
      <c r="AJ413">
        <v>190</v>
      </c>
      <c r="AK413">
        <v>169</v>
      </c>
      <c r="AL413">
        <v>4.8</v>
      </c>
      <c r="AM413">
        <v>174</v>
      </c>
      <c r="AN413" t="s">
        <v>155</v>
      </c>
      <c r="AO413">
        <v>2</v>
      </c>
      <c r="AP413" s="28">
        <v>0.79047453703703707</v>
      </c>
      <c r="AQ413">
        <v>47.159745000000001</v>
      </c>
      <c r="AR413">
        <v>-88.484132000000002</v>
      </c>
      <c r="AS413">
        <v>308.2</v>
      </c>
      <c r="AT413">
        <v>29.9</v>
      </c>
      <c r="AU413">
        <v>12</v>
      </c>
      <c r="AV413">
        <v>9</v>
      </c>
      <c r="AW413" t="s">
        <v>206</v>
      </c>
      <c r="AX413">
        <v>1.2</v>
      </c>
      <c r="AY413">
        <v>1.3</v>
      </c>
      <c r="AZ413">
        <v>2.4</v>
      </c>
      <c r="BA413">
        <v>14.545</v>
      </c>
      <c r="BB413">
        <v>29.59</v>
      </c>
      <c r="BC413">
        <v>2.0299999999999998</v>
      </c>
      <c r="BD413">
        <v>6.3129999999999997</v>
      </c>
      <c r="BE413">
        <v>3171.58</v>
      </c>
      <c r="BF413">
        <v>7.5960000000000001</v>
      </c>
      <c r="BG413">
        <v>30.367999999999999</v>
      </c>
      <c r="BH413">
        <v>0.39900000000000002</v>
      </c>
      <c r="BI413">
        <v>30.766999999999999</v>
      </c>
      <c r="BJ413">
        <v>23.489000000000001</v>
      </c>
      <c r="BK413">
        <v>0.308</v>
      </c>
      <c r="BL413">
        <v>23.797000000000001</v>
      </c>
      <c r="BM413">
        <v>2.0316000000000001</v>
      </c>
      <c r="BQ413">
        <v>3912.5880000000002</v>
      </c>
      <c r="BR413">
        <v>0.116482</v>
      </c>
      <c r="BS413">
        <v>-5</v>
      </c>
      <c r="BT413">
        <v>5.0000000000000001E-3</v>
      </c>
      <c r="BU413">
        <v>2.8465289999999999</v>
      </c>
    </row>
    <row r="414" spans="1:73" x14ac:dyDescent="0.25">
      <c r="A414" s="26">
        <v>43529</v>
      </c>
      <c r="B414" s="27">
        <v>0.58213660879629636</v>
      </c>
      <c r="C414">
        <v>6.899</v>
      </c>
      <c r="D414">
        <v>2.3199999999999998E-2</v>
      </c>
      <c r="E414">
        <v>231.60625999999999</v>
      </c>
      <c r="F414">
        <v>736.6</v>
      </c>
      <c r="G414">
        <v>8.8000000000000007</v>
      </c>
      <c r="H414">
        <v>139.19999999999999</v>
      </c>
      <c r="J414">
        <v>11.83</v>
      </c>
      <c r="K414">
        <v>0.94350000000000001</v>
      </c>
      <c r="L414">
        <v>6.5095000000000001</v>
      </c>
      <c r="M414">
        <v>2.1899999999999999E-2</v>
      </c>
      <c r="N414">
        <v>695.01160000000004</v>
      </c>
      <c r="O414">
        <v>8.2690000000000001</v>
      </c>
      <c r="P414">
        <v>703.3</v>
      </c>
      <c r="Q414">
        <v>537.57010000000002</v>
      </c>
      <c r="R414">
        <v>6.3958000000000004</v>
      </c>
      <c r="S414">
        <v>544</v>
      </c>
      <c r="T414">
        <v>139.16399999999999</v>
      </c>
      <c r="W414">
        <v>0</v>
      </c>
      <c r="X414">
        <v>11.158899999999999</v>
      </c>
      <c r="Y414">
        <v>11.5</v>
      </c>
      <c r="Z414">
        <v>860</v>
      </c>
      <c r="AA414">
        <v>849</v>
      </c>
      <c r="AB414">
        <v>870</v>
      </c>
      <c r="AC414">
        <v>92</v>
      </c>
      <c r="AD414">
        <v>12.69</v>
      </c>
      <c r="AE414">
        <v>0.28999999999999998</v>
      </c>
      <c r="AF414">
        <v>978</v>
      </c>
      <c r="AG414">
        <v>-9</v>
      </c>
      <c r="AH414">
        <v>54.393999999999998</v>
      </c>
      <c r="AI414">
        <v>29</v>
      </c>
      <c r="AJ414">
        <v>190</v>
      </c>
      <c r="AK414">
        <v>169</v>
      </c>
      <c r="AL414">
        <v>4.8</v>
      </c>
      <c r="AM414">
        <v>174</v>
      </c>
      <c r="AN414" t="s">
        <v>155</v>
      </c>
      <c r="AO414">
        <v>2</v>
      </c>
      <c r="AP414" s="28">
        <v>0.79048611111111111</v>
      </c>
      <c r="AQ414">
        <v>47.159865000000003</v>
      </c>
      <c r="AR414">
        <v>-88.484137000000004</v>
      </c>
      <c r="AS414">
        <v>308.7</v>
      </c>
      <c r="AT414">
        <v>29.9</v>
      </c>
      <c r="AU414">
        <v>12</v>
      </c>
      <c r="AV414">
        <v>9</v>
      </c>
      <c r="AW414" t="s">
        <v>206</v>
      </c>
      <c r="AX414">
        <v>1.2789999999999999</v>
      </c>
      <c r="AY414">
        <v>1.1815</v>
      </c>
      <c r="AZ414">
        <v>2.4394999999999998</v>
      </c>
      <c r="BA414">
        <v>14.545</v>
      </c>
      <c r="BB414">
        <v>31.05</v>
      </c>
      <c r="BC414">
        <v>2.13</v>
      </c>
      <c r="BD414">
        <v>5.9859999999999998</v>
      </c>
      <c r="BE414">
        <v>3173.415</v>
      </c>
      <c r="BF414">
        <v>6.78</v>
      </c>
      <c r="BG414">
        <v>35.481999999999999</v>
      </c>
      <c r="BH414">
        <v>0.42199999999999999</v>
      </c>
      <c r="BI414">
        <v>35.904000000000003</v>
      </c>
      <c r="BJ414">
        <v>27.443999999999999</v>
      </c>
      <c r="BK414">
        <v>0.32700000000000001</v>
      </c>
      <c r="BL414">
        <v>27.771000000000001</v>
      </c>
      <c r="BM414">
        <v>2.1387999999999998</v>
      </c>
      <c r="BQ414">
        <v>3955.5219999999999</v>
      </c>
      <c r="BR414">
        <v>0.12894</v>
      </c>
      <c r="BS414">
        <v>-5</v>
      </c>
      <c r="BT414">
        <v>5.0000000000000001E-3</v>
      </c>
      <c r="BU414">
        <v>3.1509719999999999</v>
      </c>
    </row>
    <row r="415" spans="1:73" x14ac:dyDescent="0.25">
      <c r="A415" s="26">
        <v>43529</v>
      </c>
      <c r="B415" s="27">
        <v>0.5821481828703704</v>
      </c>
      <c r="C415">
        <v>6.4139999999999997</v>
      </c>
      <c r="D415">
        <v>1.9699999999999999E-2</v>
      </c>
      <c r="E415">
        <v>197.06084000000001</v>
      </c>
      <c r="F415">
        <v>757.8</v>
      </c>
      <c r="G415">
        <v>9.3000000000000007</v>
      </c>
      <c r="H415">
        <v>133.6</v>
      </c>
      <c r="J415">
        <v>11.15</v>
      </c>
      <c r="K415">
        <v>0.94750000000000001</v>
      </c>
      <c r="L415">
        <v>6.0773999999999999</v>
      </c>
      <c r="M415">
        <v>1.8700000000000001E-2</v>
      </c>
      <c r="N415">
        <v>718.03830000000005</v>
      </c>
      <c r="O415">
        <v>8.7698999999999998</v>
      </c>
      <c r="P415">
        <v>726.8</v>
      </c>
      <c r="Q415">
        <v>555.38049999999998</v>
      </c>
      <c r="R415">
        <v>6.7831999999999999</v>
      </c>
      <c r="S415">
        <v>562.20000000000005</v>
      </c>
      <c r="T415">
        <v>133.59389999999999</v>
      </c>
      <c r="W415">
        <v>0</v>
      </c>
      <c r="X415">
        <v>10.568199999999999</v>
      </c>
      <c r="Y415">
        <v>11.4</v>
      </c>
      <c r="Z415">
        <v>860</v>
      </c>
      <c r="AA415">
        <v>848</v>
      </c>
      <c r="AB415">
        <v>870</v>
      </c>
      <c r="AC415">
        <v>92</v>
      </c>
      <c r="AD415">
        <v>12.69</v>
      </c>
      <c r="AE415">
        <v>0.28999999999999998</v>
      </c>
      <c r="AF415">
        <v>978</v>
      </c>
      <c r="AG415">
        <v>-9</v>
      </c>
      <c r="AH415">
        <v>54</v>
      </c>
      <c r="AI415">
        <v>29</v>
      </c>
      <c r="AJ415">
        <v>190</v>
      </c>
      <c r="AK415">
        <v>169</v>
      </c>
      <c r="AL415">
        <v>4.8</v>
      </c>
      <c r="AM415">
        <v>174</v>
      </c>
      <c r="AN415" t="s">
        <v>155</v>
      </c>
      <c r="AO415">
        <v>2</v>
      </c>
      <c r="AP415" s="28">
        <v>0.79049768518518526</v>
      </c>
      <c r="AQ415">
        <v>47.159965999999997</v>
      </c>
      <c r="AR415">
        <v>-88.484143000000003</v>
      </c>
      <c r="AS415">
        <v>309.10000000000002</v>
      </c>
      <c r="AT415">
        <v>28.6</v>
      </c>
      <c r="AU415">
        <v>12</v>
      </c>
      <c r="AV415">
        <v>9</v>
      </c>
      <c r="AW415" t="s">
        <v>206</v>
      </c>
      <c r="AX415">
        <v>1.4</v>
      </c>
      <c r="AY415">
        <v>1</v>
      </c>
      <c r="AZ415">
        <v>2.5</v>
      </c>
      <c r="BA415">
        <v>14.545</v>
      </c>
      <c r="BB415">
        <v>33.340000000000003</v>
      </c>
      <c r="BC415">
        <v>2.29</v>
      </c>
      <c r="BD415">
        <v>5.5350000000000001</v>
      </c>
      <c r="BE415">
        <v>3175.511</v>
      </c>
      <c r="BF415">
        <v>6.21</v>
      </c>
      <c r="BG415">
        <v>39.29</v>
      </c>
      <c r="BH415">
        <v>0.48</v>
      </c>
      <c r="BI415">
        <v>39.770000000000003</v>
      </c>
      <c r="BJ415">
        <v>30.388999999999999</v>
      </c>
      <c r="BK415">
        <v>0.371</v>
      </c>
      <c r="BL415">
        <v>30.760999999999999</v>
      </c>
      <c r="BM415">
        <v>2.2006000000000001</v>
      </c>
      <c r="BQ415">
        <v>4015.0889999999999</v>
      </c>
      <c r="BR415">
        <v>0.115304</v>
      </c>
      <c r="BS415">
        <v>-5</v>
      </c>
      <c r="BT415">
        <v>5.0000000000000001E-3</v>
      </c>
      <c r="BU415">
        <v>2.817742</v>
      </c>
    </row>
    <row r="416" spans="1:73" x14ac:dyDescent="0.25">
      <c r="A416" s="26">
        <v>43529</v>
      </c>
      <c r="B416" s="27">
        <v>0.58215975694444444</v>
      </c>
      <c r="C416">
        <v>6.17</v>
      </c>
      <c r="D416">
        <v>2.1700000000000001E-2</v>
      </c>
      <c r="E416">
        <v>216.59966499999999</v>
      </c>
      <c r="F416">
        <v>747.1</v>
      </c>
      <c r="G416">
        <v>9.9</v>
      </c>
      <c r="H416">
        <v>131</v>
      </c>
      <c r="J416">
        <v>11.19</v>
      </c>
      <c r="K416">
        <v>0.9496</v>
      </c>
      <c r="L416">
        <v>5.8586999999999998</v>
      </c>
      <c r="M416">
        <v>2.06E-2</v>
      </c>
      <c r="N416">
        <v>709.36689999999999</v>
      </c>
      <c r="O416">
        <v>9.4281000000000006</v>
      </c>
      <c r="P416">
        <v>718.8</v>
      </c>
      <c r="Q416">
        <v>548.67340000000002</v>
      </c>
      <c r="R416">
        <v>7.2923999999999998</v>
      </c>
      <c r="S416">
        <v>556</v>
      </c>
      <c r="T416">
        <v>131.0026</v>
      </c>
      <c r="W416">
        <v>0</v>
      </c>
      <c r="X416">
        <v>10.629799999999999</v>
      </c>
      <c r="Y416">
        <v>11.5</v>
      </c>
      <c r="Z416">
        <v>860</v>
      </c>
      <c r="AA416">
        <v>849</v>
      </c>
      <c r="AB416">
        <v>870</v>
      </c>
      <c r="AC416">
        <v>92</v>
      </c>
      <c r="AD416">
        <v>12.69</v>
      </c>
      <c r="AE416">
        <v>0.28999999999999998</v>
      </c>
      <c r="AF416">
        <v>978</v>
      </c>
      <c r="AG416">
        <v>-9</v>
      </c>
      <c r="AH416">
        <v>54</v>
      </c>
      <c r="AI416">
        <v>29</v>
      </c>
      <c r="AJ416">
        <v>190</v>
      </c>
      <c r="AK416">
        <v>169</v>
      </c>
      <c r="AL416">
        <v>4.8</v>
      </c>
      <c r="AM416">
        <v>174</v>
      </c>
      <c r="AN416" t="s">
        <v>155</v>
      </c>
      <c r="AO416">
        <v>2</v>
      </c>
      <c r="AP416" s="28">
        <v>0.79050925925925919</v>
      </c>
      <c r="AQ416">
        <v>47.160046000000001</v>
      </c>
      <c r="AR416">
        <v>-88.484143000000003</v>
      </c>
      <c r="AS416">
        <v>309.3</v>
      </c>
      <c r="AT416">
        <v>26.3</v>
      </c>
      <c r="AU416">
        <v>12</v>
      </c>
      <c r="AV416">
        <v>9</v>
      </c>
      <c r="AW416" t="s">
        <v>206</v>
      </c>
      <c r="AX416">
        <v>1.4395</v>
      </c>
      <c r="AY416">
        <v>1.1579999999999999</v>
      </c>
      <c r="AZ416">
        <v>2.6185</v>
      </c>
      <c r="BA416">
        <v>14.545</v>
      </c>
      <c r="BB416">
        <v>34.6</v>
      </c>
      <c r="BC416">
        <v>2.38</v>
      </c>
      <c r="BD416">
        <v>5.3129999999999997</v>
      </c>
      <c r="BE416">
        <v>3174.777</v>
      </c>
      <c r="BF416">
        <v>7.0940000000000003</v>
      </c>
      <c r="BG416">
        <v>40.255000000000003</v>
      </c>
      <c r="BH416">
        <v>0.53500000000000003</v>
      </c>
      <c r="BI416">
        <v>40.79</v>
      </c>
      <c r="BJ416">
        <v>31.135999999999999</v>
      </c>
      <c r="BK416">
        <v>0.41399999999999998</v>
      </c>
      <c r="BL416">
        <v>31.55</v>
      </c>
      <c r="BM416">
        <v>2.238</v>
      </c>
      <c r="BQ416">
        <v>4188.2420000000002</v>
      </c>
      <c r="BR416">
        <v>0.108394</v>
      </c>
      <c r="BS416">
        <v>-5</v>
      </c>
      <c r="BT416">
        <v>5.0000000000000001E-3</v>
      </c>
      <c r="BU416">
        <v>2.648879</v>
      </c>
    </row>
    <row r="417" spans="1:73" x14ac:dyDescent="0.25">
      <c r="A417" s="26">
        <v>43529</v>
      </c>
      <c r="B417" s="27">
        <v>0.58217133101851848</v>
      </c>
      <c r="C417">
        <v>6.17</v>
      </c>
      <c r="D417">
        <v>2.2499999999999999E-2</v>
      </c>
      <c r="E417">
        <v>225.01661100000001</v>
      </c>
      <c r="F417">
        <v>739.6</v>
      </c>
      <c r="G417">
        <v>10.5</v>
      </c>
      <c r="H417">
        <v>124.6</v>
      </c>
      <c r="J417">
        <v>11.79</v>
      </c>
      <c r="K417">
        <v>0.9496</v>
      </c>
      <c r="L417">
        <v>5.8586999999999998</v>
      </c>
      <c r="M417">
        <v>2.1399999999999999E-2</v>
      </c>
      <c r="N417">
        <v>702.26769999999999</v>
      </c>
      <c r="O417">
        <v>9.9611000000000001</v>
      </c>
      <c r="P417">
        <v>712.2</v>
      </c>
      <c r="Q417">
        <v>543.18240000000003</v>
      </c>
      <c r="R417">
        <v>7.7046000000000001</v>
      </c>
      <c r="S417">
        <v>550.9</v>
      </c>
      <c r="T417">
        <v>124.6416</v>
      </c>
      <c r="W417">
        <v>0</v>
      </c>
      <c r="X417">
        <v>11.1922</v>
      </c>
      <c r="Y417">
        <v>11.4</v>
      </c>
      <c r="Z417">
        <v>861</v>
      </c>
      <c r="AA417">
        <v>849</v>
      </c>
      <c r="AB417">
        <v>870</v>
      </c>
      <c r="AC417">
        <v>92</v>
      </c>
      <c r="AD417">
        <v>12.69</v>
      </c>
      <c r="AE417">
        <v>0.28999999999999998</v>
      </c>
      <c r="AF417">
        <v>978</v>
      </c>
      <c r="AG417">
        <v>-9</v>
      </c>
      <c r="AH417">
        <v>54</v>
      </c>
      <c r="AI417">
        <v>29</v>
      </c>
      <c r="AJ417">
        <v>190</v>
      </c>
      <c r="AK417">
        <v>168.4</v>
      </c>
      <c r="AL417">
        <v>4.8</v>
      </c>
      <c r="AM417">
        <v>174</v>
      </c>
      <c r="AN417" t="s">
        <v>155</v>
      </c>
      <c r="AO417">
        <v>2</v>
      </c>
      <c r="AP417" s="28">
        <v>0.79052083333333334</v>
      </c>
      <c r="AQ417">
        <v>47.160145</v>
      </c>
      <c r="AR417">
        <v>-88.484138000000002</v>
      </c>
      <c r="AS417">
        <v>309.3</v>
      </c>
      <c r="AT417">
        <v>25.6</v>
      </c>
      <c r="AU417">
        <v>12</v>
      </c>
      <c r="AV417">
        <v>9</v>
      </c>
      <c r="AW417" t="s">
        <v>206</v>
      </c>
      <c r="AX417">
        <v>1.539461</v>
      </c>
      <c r="AY417">
        <v>1.4789209999999999</v>
      </c>
      <c r="AZ417">
        <v>2.839461</v>
      </c>
      <c r="BA417">
        <v>14.545</v>
      </c>
      <c r="BB417">
        <v>34.6</v>
      </c>
      <c r="BC417">
        <v>2.38</v>
      </c>
      <c r="BD417">
        <v>5.3129999999999997</v>
      </c>
      <c r="BE417">
        <v>3174.6880000000001</v>
      </c>
      <c r="BF417">
        <v>7.3689999999999998</v>
      </c>
      <c r="BG417">
        <v>39.850999999999999</v>
      </c>
      <c r="BH417">
        <v>0.56499999999999995</v>
      </c>
      <c r="BI417">
        <v>40.415999999999997</v>
      </c>
      <c r="BJ417">
        <v>30.823</v>
      </c>
      <c r="BK417">
        <v>0.437</v>
      </c>
      <c r="BL417">
        <v>31.260999999999999</v>
      </c>
      <c r="BM417">
        <v>2.1293000000000002</v>
      </c>
      <c r="BQ417">
        <v>4409.7179999999998</v>
      </c>
      <c r="BR417">
        <v>9.2850000000000002E-2</v>
      </c>
      <c r="BS417">
        <v>-5</v>
      </c>
      <c r="BT417">
        <v>5.6059999999999999E-3</v>
      </c>
      <c r="BU417">
        <v>2.2690220000000001</v>
      </c>
    </row>
    <row r="418" spans="1:73" x14ac:dyDescent="0.25">
      <c r="A418" s="26">
        <v>43529</v>
      </c>
      <c r="B418" s="27">
        <v>0.58218290509259263</v>
      </c>
      <c r="C418">
        <v>6.17</v>
      </c>
      <c r="D418">
        <v>2.1999999999999999E-2</v>
      </c>
      <c r="E418">
        <v>220</v>
      </c>
      <c r="F418">
        <v>736.6</v>
      </c>
      <c r="G418">
        <v>11</v>
      </c>
      <c r="H418">
        <v>121.9</v>
      </c>
      <c r="J418">
        <v>12.1</v>
      </c>
      <c r="K418">
        <v>0.9496</v>
      </c>
      <c r="L418">
        <v>5.8589000000000002</v>
      </c>
      <c r="M418">
        <v>2.0899999999999998E-2</v>
      </c>
      <c r="N418">
        <v>699.43330000000003</v>
      </c>
      <c r="O418">
        <v>10.4451</v>
      </c>
      <c r="P418">
        <v>709.9</v>
      </c>
      <c r="Q418">
        <v>540.99009999999998</v>
      </c>
      <c r="R418">
        <v>8.0790000000000006</v>
      </c>
      <c r="S418">
        <v>549.1</v>
      </c>
      <c r="T418">
        <v>121.9431</v>
      </c>
      <c r="W418">
        <v>0</v>
      </c>
      <c r="X418">
        <v>11.489699999999999</v>
      </c>
      <c r="Y418">
        <v>11.4</v>
      </c>
      <c r="Z418">
        <v>860</v>
      </c>
      <c r="AA418">
        <v>849</v>
      </c>
      <c r="AB418">
        <v>870</v>
      </c>
      <c r="AC418">
        <v>92</v>
      </c>
      <c r="AD418">
        <v>12.69</v>
      </c>
      <c r="AE418">
        <v>0.28999999999999998</v>
      </c>
      <c r="AF418">
        <v>978</v>
      </c>
      <c r="AG418">
        <v>-9</v>
      </c>
      <c r="AH418">
        <v>54</v>
      </c>
      <c r="AI418">
        <v>29</v>
      </c>
      <c r="AJ418">
        <v>190</v>
      </c>
      <c r="AK418">
        <v>168</v>
      </c>
      <c r="AL418">
        <v>4.8</v>
      </c>
      <c r="AM418">
        <v>174</v>
      </c>
      <c r="AN418" t="s">
        <v>155</v>
      </c>
      <c r="AO418">
        <v>2</v>
      </c>
      <c r="AP418" s="28">
        <v>0.79053240740740749</v>
      </c>
      <c r="AQ418">
        <v>47.160245000000003</v>
      </c>
      <c r="AR418">
        <v>-88.484137000000004</v>
      </c>
      <c r="AS418">
        <v>309.7</v>
      </c>
      <c r="AT418">
        <v>25.1</v>
      </c>
      <c r="AU418">
        <v>12</v>
      </c>
      <c r="AV418">
        <v>9</v>
      </c>
      <c r="AW418" t="s">
        <v>206</v>
      </c>
      <c r="AX418">
        <v>1.6</v>
      </c>
      <c r="AY418">
        <v>1.6</v>
      </c>
      <c r="AZ418">
        <v>2.9</v>
      </c>
      <c r="BA418">
        <v>14.545</v>
      </c>
      <c r="BB418">
        <v>34.6</v>
      </c>
      <c r="BC418">
        <v>2.38</v>
      </c>
      <c r="BD418">
        <v>5.3120000000000003</v>
      </c>
      <c r="BE418">
        <v>3175.0929999999998</v>
      </c>
      <c r="BF418">
        <v>7.2050000000000001</v>
      </c>
      <c r="BG418">
        <v>39.694000000000003</v>
      </c>
      <c r="BH418">
        <v>0.59299999999999997</v>
      </c>
      <c r="BI418">
        <v>40.286000000000001</v>
      </c>
      <c r="BJ418">
        <v>30.702000000000002</v>
      </c>
      <c r="BK418">
        <v>0.45800000000000002</v>
      </c>
      <c r="BL418">
        <v>31.16</v>
      </c>
      <c r="BM418">
        <v>2.0834000000000001</v>
      </c>
      <c r="BQ418">
        <v>4527.3490000000002</v>
      </c>
      <c r="BR418">
        <v>8.1182000000000004E-2</v>
      </c>
      <c r="BS418">
        <v>-5</v>
      </c>
      <c r="BT418">
        <v>6.0000000000000001E-3</v>
      </c>
      <c r="BU418">
        <v>1.9838849999999999</v>
      </c>
    </row>
    <row r="419" spans="1:73" x14ac:dyDescent="0.25">
      <c r="A419" s="26">
        <v>43529</v>
      </c>
      <c r="B419" s="27">
        <v>0.58219447916666667</v>
      </c>
      <c r="C419">
        <v>6.202</v>
      </c>
      <c r="D419">
        <v>2.1899999999999999E-2</v>
      </c>
      <c r="E419">
        <v>218.51760899999999</v>
      </c>
      <c r="F419">
        <v>736</v>
      </c>
      <c r="G419">
        <v>11.3</v>
      </c>
      <c r="H419">
        <v>124.2</v>
      </c>
      <c r="J419">
        <v>12.2</v>
      </c>
      <c r="K419">
        <v>0.94930000000000003</v>
      </c>
      <c r="L419">
        <v>5.8878000000000004</v>
      </c>
      <c r="M419">
        <v>2.07E-2</v>
      </c>
      <c r="N419">
        <v>698.66949999999997</v>
      </c>
      <c r="O419">
        <v>10.7532</v>
      </c>
      <c r="P419">
        <v>709.4</v>
      </c>
      <c r="Q419">
        <v>540.39930000000004</v>
      </c>
      <c r="R419">
        <v>8.3172999999999995</v>
      </c>
      <c r="S419">
        <v>548.70000000000005</v>
      </c>
      <c r="T419">
        <v>124.2</v>
      </c>
      <c r="W419">
        <v>0</v>
      </c>
      <c r="X419">
        <v>11.581300000000001</v>
      </c>
      <c r="Y419">
        <v>11.5</v>
      </c>
      <c r="Z419">
        <v>860</v>
      </c>
      <c r="AA419">
        <v>849</v>
      </c>
      <c r="AB419">
        <v>870</v>
      </c>
      <c r="AC419">
        <v>92</v>
      </c>
      <c r="AD419">
        <v>12.69</v>
      </c>
      <c r="AE419">
        <v>0.28999999999999998</v>
      </c>
      <c r="AF419">
        <v>978</v>
      </c>
      <c r="AG419">
        <v>-9</v>
      </c>
      <c r="AH419">
        <v>54</v>
      </c>
      <c r="AI419">
        <v>29</v>
      </c>
      <c r="AJ419">
        <v>190</v>
      </c>
      <c r="AK419">
        <v>168</v>
      </c>
      <c r="AL419">
        <v>4.8</v>
      </c>
      <c r="AM419">
        <v>174</v>
      </c>
      <c r="AN419" t="s">
        <v>155</v>
      </c>
      <c r="AO419">
        <v>2</v>
      </c>
      <c r="AP419" s="28">
        <v>0.79054398148148142</v>
      </c>
      <c r="AQ419">
        <v>47.160341000000003</v>
      </c>
      <c r="AR419">
        <v>-88.484122999999997</v>
      </c>
      <c r="AS419">
        <v>309.89999999999998</v>
      </c>
      <c r="AT419">
        <v>24.3</v>
      </c>
      <c r="AU419">
        <v>12</v>
      </c>
      <c r="AV419">
        <v>9</v>
      </c>
      <c r="AW419" t="s">
        <v>206</v>
      </c>
      <c r="AX419">
        <v>1.6395</v>
      </c>
      <c r="AY419">
        <v>1.679</v>
      </c>
      <c r="AZ419">
        <v>2.9790000000000001</v>
      </c>
      <c r="BA419">
        <v>14.545</v>
      </c>
      <c r="BB419">
        <v>34.43</v>
      </c>
      <c r="BC419">
        <v>2.37</v>
      </c>
      <c r="BD419">
        <v>5.3419999999999996</v>
      </c>
      <c r="BE419">
        <v>3175.0320000000002</v>
      </c>
      <c r="BF419">
        <v>7.12</v>
      </c>
      <c r="BG419">
        <v>39.454999999999998</v>
      </c>
      <c r="BH419">
        <v>0.60699999999999998</v>
      </c>
      <c r="BI419">
        <v>40.061999999999998</v>
      </c>
      <c r="BJ419">
        <v>30.516999999999999</v>
      </c>
      <c r="BK419">
        <v>0.47</v>
      </c>
      <c r="BL419">
        <v>30.986999999999998</v>
      </c>
      <c r="BM419">
        <v>2.1114999999999999</v>
      </c>
      <c r="BQ419">
        <v>4540.9939999999997</v>
      </c>
      <c r="BR419">
        <v>7.8787999999999997E-2</v>
      </c>
      <c r="BS419">
        <v>-5</v>
      </c>
      <c r="BT419">
        <v>5.3940000000000004E-3</v>
      </c>
      <c r="BU419">
        <v>1.9253819999999999</v>
      </c>
    </row>
    <row r="420" spans="1:73" x14ac:dyDescent="0.25">
      <c r="A420" s="26">
        <v>43529</v>
      </c>
      <c r="B420" s="27">
        <v>0.58220605324074071</v>
      </c>
      <c r="C420">
        <v>6.5140000000000002</v>
      </c>
      <c r="D420">
        <v>2.1000000000000001E-2</v>
      </c>
      <c r="E420">
        <v>210.32759999999999</v>
      </c>
      <c r="F420">
        <v>746.5</v>
      </c>
      <c r="G420">
        <v>11.6</v>
      </c>
      <c r="H420">
        <v>121.4</v>
      </c>
      <c r="J420">
        <v>12.2</v>
      </c>
      <c r="K420">
        <v>0.94669999999999999</v>
      </c>
      <c r="L420">
        <v>6.1672000000000002</v>
      </c>
      <c r="M420">
        <v>1.9900000000000001E-2</v>
      </c>
      <c r="N420">
        <v>706.7079</v>
      </c>
      <c r="O420">
        <v>11.0078</v>
      </c>
      <c r="P420">
        <v>717.7</v>
      </c>
      <c r="Q420">
        <v>546.61680000000001</v>
      </c>
      <c r="R420">
        <v>8.5142000000000007</v>
      </c>
      <c r="S420">
        <v>555.1</v>
      </c>
      <c r="T420">
        <v>121.37130000000001</v>
      </c>
      <c r="W420">
        <v>0</v>
      </c>
      <c r="X420">
        <v>11.55</v>
      </c>
      <c r="Y420">
        <v>11.4</v>
      </c>
      <c r="Z420">
        <v>861</v>
      </c>
      <c r="AA420">
        <v>850</v>
      </c>
      <c r="AB420">
        <v>870</v>
      </c>
      <c r="AC420">
        <v>92</v>
      </c>
      <c r="AD420">
        <v>12.69</v>
      </c>
      <c r="AE420">
        <v>0.28999999999999998</v>
      </c>
      <c r="AF420">
        <v>978</v>
      </c>
      <c r="AG420">
        <v>-9</v>
      </c>
      <c r="AH420">
        <v>54</v>
      </c>
      <c r="AI420">
        <v>29</v>
      </c>
      <c r="AJ420">
        <v>190</v>
      </c>
      <c r="AK420">
        <v>168</v>
      </c>
      <c r="AL420">
        <v>4.8</v>
      </c>
      <c r="AM420">
        <v>174</v>
      </c>
      <c r="AN420" t="s">
        <v>155</v>
      </c>
      <c r="AO420">
        <v>2</v>
      </c>
      <c r="AP420" s="28">
        <v>0.79055555555555557</v>
      </c>
      <c r="AQ420">
        <v>47.160434000000002</v>
      </c>
      <c r="AR420">
        <v>-88.484099999999998</v>
      </c>
      <c r="AS420">
        <v>310.10000000000002</v>
      </c>
      <c r="AT420">
        <v>23.6</v>
      </c>
      <c r="AU420">
        <v>12</v>
      </c>
      <c r="AV420">
        <v>9</v>
      </c>
      <c r="AW420" t="s">
        <v>206</v>
      </c>
      <c r="AX420">
        <v>1.7</v>
      </c>
      <c r="AY420">
        <v>1.8</v>
      </c>
      <c r="AZ420">
        <v>3.1</v>
      </c>
      <c r="BA420">
        <v>14.545</v>
      </c>
      <c r="BB420">
        <v>32.840000000000003</v>
      </c>
      <c r="BC420">
        <v>2.2599999999999998</v>
      </c>
      <c r="BD420">
        <v>5.6280000000000001</v>
      </c>
      <c r="BE420">
        <v>3175.4430000000002</v>
      </c>
      <c r="BF420">
        <v>6.5250000000000004</v>
      </c>
      <c r="BG420">
        <v>38.106000000000002</v>
      </c>
      <c r="BH420">
        <v>0.59399999999999997</v>
      </c>
      <c r="BI420">
        <v>38.700000000000003</v>
      </c>
      <c r="BJ420">
        <v>29.474</v>
      </c>
      <c r="BK420">
        <v>0.45900000000000002</v>
      </c>
      <c r="BL420">
        <v>29.933</v>
      </c>
      <c r="BM420">
        <v>1.9702</v>
      </c>
      <c r="BQ420">
        <v>4324.1040000000003</v>
      </c>
      <c r="BR420">
        <v>7.6787999999999995E-2</v>
      </c>
      <c r="BS420">
        <v>-5</v>
      </c>
      <c r="BT420">
        <v>5.6059999999999999E-3</v>
      </c>
      <c r="BU420">
        <v>1.8765069999999999</v>
      </c>
    </row>
    <row r="421" spans="1:73" x14ac:dyDescent="0.25">
      <c r="A421" s="26">
        <v>43529</v>
      </c>
      <c r="B421" s="27">
        <v>0.58221762731481486</v>
      </c>
      <c r="C421">
        <v>6.7880000000000003</v>
      </c>
      <c r="D421">
        <v>1.8599999999999998E-2</v>
      </c>
      <c r="E421">
        <v>186.019983</v>
      </c>
      <c r="F421">
        <v>774.8</v>
      </c>
      <c r="G421">
        <v>11.8</v>
      </c>
      <c r="H421">
        <v>121.5</v>
      </c>
      <c r="J421">
        <v>12.2</v>
      </c>
      <c r="K421">
        <v>0.94450000000000001</v>
      </c>
      <c r="L421">
        <v>6.4114000000000004</v>
      </c>
      <c r="M421">
        <v>1.7600000000000001E-2</v>
      </c>
      <c r="N421">
        <v>731.82100000000003</v>
      </c>
      <c r="O421">
        <v>11.1449</v>
      </c>
      <c r="P421">
        <v>743</v>
      </c>
      <c r="Q421">
        <v>566.04100000000005</v>
      </c>
      <c r="R421">
        <v>8.6202000000000005</v>
      </c>
      <c r="S421">
        <v>574.70000000000005</v>
      </c>
      <c r="T421">
        <v>121.47880000000001</v>
      </c>
      <c r="W421">
        <v>0</v>
      </c>
      <c r="X421">
        <v>11.5227</v>
      </c>
      <c r="Y421">
        <v>11.5</v>
      </c>
      <c r="Z421">
        <v>860</v>
      </c>
      <c r="AA421">
        <v>850</v>
      </c>
      <c r="AB421">
        <v>869</v>
      </c>
      <c r="AC421">
        <v>92</v>
      </c>
      <c r="AD421">
        <v>12.69</v>
      </c>
      <c r="AE421">
        <v>0.28999999999999998</v>
      </c>
      <c r="AF421">
        <v>978</v>
      </c>
      <c r="AG421">
        <v>-9</v>
      </c>
      <c r="AH421">
        <v>54</v>
      </c>
      <c r="AI421">
        <v>29</v>
      </c>
      <c r="AJ421">
        <v>190</v>
      </c>
      <c r="AK421">
        <v>168</v>
      </c>
      <c r="AL421">
        <v>4.8</v>
      </c>
      <c r="AM421">
        <v>174</v>
      </c>
      <c r="AN421" t="s">
        <v>155</v>
      </c>
      <c r="AO421">
        <v>2</v>
      </c>
      <c r="AP421" s="28">
        <v>0.79056712962962961</v>
      </c>
      <c r="AQ421">
        <v>47.160525</v>
      </c>
      <c r="AR421">
        <v>-88.484076999999999</v>
      </c>
      <c r="AS421">
        <v>310.3</v>
      </c>
      <c r="AT421">
        <v>23.2</v>
      </c>
      <c r="AU421">
        <v>12</v>
      </c>
      <c r="AV421">
        <v>9</v>
      </c>
      <c r="AW421" t="s">
        <v>206</v>
      </c>
      <c r="AX421">
        <v>1.7</v>
      </c>
      <c r="AY421">
        <v>1.8</v>
      </c>
      <c r="AZ421">
        <v>3.1</v>
      </c>
      <c r="BA421">
        <v>14.545</v>
      </c>
      <c r="BB421">
        <v>31.57</v>
      </c>
      <c r="BC421">
        <v>2.17</v>
      </c>
      <c r="BD421">
        <v>5.8780000000000001</v>
      </c>
      <c r="BE421">
        <v>3176.4459999999999</v>
      </c>
      <c r="BF421">
        <v>5.54</v>
      </c>
      <c r="BG421">
        <v>37.969000000000001</v>
      </c>
      <c r="BH421">
        <v>0.57799999999999996</v>
      </c>
      <c r="BI421">
        <v>38.546999999999997</v>
      </c>
      <c r="BJ421">
        <v>29.367999999999999</v>
      </c>
      <c r="BK421">
        <v>0.44700000000000001</v>
      </c>
      <c r="BL421">
        <v>29.815000000000001</v>
      </c>
      <c r="BM421">
        <v>1.8974</v>
      </c>
      <c r="BQ421">
        <v>4150.9030000000002</v>
      </c>
      <c r="BR421">
        <v>8.7513999999999995E-2</v>
      </c>
      <c r="BS421">
        <v>-5</v>
      </c>
      <c r="BT421">
        <v>5.3940000000000004E-3</v>
      </c>
      <c r="BU421">
        <v>2.1386240000000001</v>
      </c>
    </row>
    <row r="422" spans="1:73" x14ac:dyDescent="0.25">
      <c r="A422" s="26">
        <v>43529</v>
      </c>
      <c r="B422" s="27">
        <v>0.5822292013888889</v>
      </c>
      <c r="C422">
        <v>6.819</v>
      </c>
      <c r="D422">
        <v>1.67E-2</v>
      </c>
      <c r="E422">
        <v>166.992288</v>
      </c>
      <c r="F422">
        <v>804.2</v>
      </c>
      <c r="G422">
        <v>11.9</v>
      </c>
      <c r="H422">
        <v>120.6</v>
      </c>
      <c r="J422">
        <v>11.92</v>
      </c>
      <c r="K422">
        <v>0.94430000000000003</v>
      </c>
      <c r="L422">
        <v>6.4383999999999997</v>
      </c>
      <c r="M422">
        <v>1.5800000000000002E-2</v>
      </c>
      <c r="N422">
        <v>759.36940000000004</v>
      </c>
      <c r="O422">
        <v>11.236599999999999</v>
      </c>
      <c r="P422">
        <v>770.6</v>
      </c>
      <c r="Q422">
        <v>587.34879999999998</v>
      </c>
      <c r="R422">
        <v>8.6912000000000003</v>
      </c>
      <c r="S422">
        <v>596</v>
      </c>
      <c r="T422">
        <v>120.5767</v>
      </c>
      <c r="W422">
        <v>0</v>
      </c>
      <c r="X422">
        <v>11.2523</v>
      </c>
      <c r="Y422">
        <v>11.5</v>
      </c>
      <c r="Z422">
        <v>861</v>
      </c>
      <c r="AA422">
        <v>849</v>
      </c>
      <c r="AB422">
        <v>869</v>
      </c>
      <c r="AC422">
        <v>92</v>
      </c>
      <c r="AD422">
        <v>12.69</v>
      </c>
      <c r="AE422">
        <v>0.28999999999999998</v>
      </c>
      <c r="AF422">
        <v>978</v>
      </c>
      <c r="AG422">
        <v>-9</v>
      </c>
      <c r="AH422">
        <v>54</v>
      </c>
      <c r="AI422">
        <v>29</v>
      </c>
      <c r="AJ422">
        <v>190</v>
      </c>
      <c r="AK422">
        <v>168</v>
      </c>
      <c r="AL422">
        <v>4.8</v>
      </c>
      <c r="AM422">
        <v>174</v>
      </c>
      <c r="AN422" t="s">
        <v>155</v>
      </c>
      <c r="AO422">
        <v>2</v>
      </c>
      <c r="AP422" s="28">
        <v>0.79057870370370376</v>
      </c>
      <c r="AQ422">
        <v>47.160614000000002</v>
      </c>
      <c r="AR422">
        <v>-88.484038999999996</v>
      </c>
      <c r="AS422">
        <v>310.5</v>
      </c>
      <c r="AT422">
        <v>23</v>
      </c>
      <c r="AU422">
        <v>12</v>
      </c>
      <c r="AV422">
        <v>8</v>
      </c>
      <c r="AW422" t="s">
        <v>207</v>
      </c>
      <c r="AX422">
        <v>1.7</v>
      </c>
      <c r="AY422">
        <v>1.8</v>
      </c>
      <c r="AZ422">
        <v>3.1</v>
      </c>
      <c r="BA422">
        <v>14.545</v>
      </c>
      <c r="BB422">
        <v>31.44</v>
      </c>
      <c r="BC422">
        <v>2.16</v>
      </c>
      <c r="BD422">
        <v>5.9039999999999999</v>
      </c>
      <c r="BE422">
        <v>3177.36</v>
      </c>
      <c r="BF422">
        <v>4.9530000000000003</v>
      </c>
      <c r="BG422">
        <v>39.244</v>
      </c>
      <c r="BH422">
        <v>0.58099999999999996</v>
      </c>
      <c r="BI422">
        <v>39.825000000000003</v>
      </c>
      <c r="BJ422">
        <v>30.353999999999999</v>
      </c>
      <c r="BK422">
        <v>0.44900000000000001</v>
      </c>
      <c r="BL422">
        <v>30.803999999999998</v>
      </c>
      <c r="BM422">
        <v>1.8759999999999999</v>
      </c>
      <c r="BQ422">
        <v>4037.66</v>
      </c>
      <c r="BR422">
        <v>0.104696</v>
      </c>
      <c r="BS422">
        <v>-5</v>
      </c>
      <c r="BT422">
        <v>5.0000000000000001E-3</v>
      </c>
      <c r="BU422">
        <v>2.5585089999999999</v>
      </c>
    </row>
    <row r="423" spans="1:73" x14ac:dyDescent="0.25">
      <c r="A423" s="26">
        <v>43529</v>
      </c>
      <c r="B423" s="27">
        <v>0.58224077546296293</v>
      </c>
      <c r="C423">
        <v>6.6260000000000003</v>
      </c>
      <c r="D423">
        <v>1.4E-2</v>
      </c>
      <c r="E423">
        <v>140.05054799999999</v>
      </c>
      <c r="F423">
        <v>802.4</v>
      </c>
      <c r="G423">
        <v>12.2</v>
      </c>
      <c r="H423">
        <v>119.2</v>
      </c>
      <c r="J423">
        <v>11.55</v>
      </c>
      <c r="K423">
        <v>0.94589999999999996</v>
      </c>
      <c r="L423">
        <v>6.2675999999999998</v>
      </c>
      <c r="M423">
        <v>1.32E-2</v>
      </c>
      <c r="N423">
        <v>758.94989999999996</v>
      </c>
      <c r="O423">
        <v>11.505800000000001</v>
      </c>
      <c r="P423">
        <v>770.5</v>
      </c>
      <c r="Q423">
        <v>587.02430000000004</v>
      </c>
      <c r="R423">
        <v>8.8994</v>
      </c>
      <c r="S423">
        <v>595.9</v>
      </c>
      <c r="T423">
        <v>119.2</v>
      </c>
      <c r="W423">
        <v>0</v>
      </c>
      <c r="X423">
        <v>10.927099999999999</v>
      </c>
      <c r="Y423">
        <v>11.4</v>
      </c>
      <c r="Z423">
        <v>860</v>
      </c>
      <c r="AA423">
        <v>848</v>
      </c>
      <c r="AB423">
        <v>868</v>
      </c>
      <c r="AC423">
        <v>92</v>
      </c>
      <c r="AD423">
        <v>12.69</v>
      </c>
      <c r="AE423">
        <v>0.28999999999999998</v>
      </c>
      <c r="AF423">
        <v>978</v>
      </c>
      <c r="AG423">
        <v>-9</v>
      </c>
      <c r="AH423">
        <v>54</v>
      </c>
      <c r="AI423">
        <v>29</v>
      </c>
      <c r="AJ423">
        <v>190</v>
      </c>
      <c r="AK423">
        <v>168.6</v>
      </c>
      <c r="AL423">
        <v>4.8</v>
      </c>
      <c r="AM423">
        <v>174</v>
      </c>
      <c r="AN423" t="s">
        <v>155</v>
      </c>
      <c r="AO423">
        <v>2</v>
      </c>
      <c r="AP423" s="28">
        <v>0.79059027777777768</v>
      </c>
      <c r="AQ423">
        <v>47.160696000000002</v>
      </c>
      <c r="AR423">
        <v>-88.483981</v>
      </c>
      <c r="AS423">
        <v>310.60000000000002</v>
      </c>
      <c r="AT423">
        <v>22.7</v>
      </c>
      <c r="AU423">
        <v>12</v>
      </c>
      <c r="AV423">
        <v>8</v>
      </c>
      <c r="AW423" t="s">
        <v>207</v>
      </c>
      <c r="AX423">
        <v>1.5814999999999999</v>
      </c>
      <c r="AY423">
        <v>1.8</v>
      </c>
      <c r="AZ423">
        <v>2.863</v>
      </c>
      <c r="BA423">
        <v>14.545</v>
      </c>
      <c r="BB423">
        <v>32.340000000000003</v>
      </c>
      <c r="BC423">
        <v>2.2200000000000002</v>
      </c>
      <c r="BD423">
        <v>5.7240000000000002</v>
      </c>
      <c r="BE423">
        <v>3178.8739999999998</v>
      </c>
      <c r="BF423">
        <v>4.2759999999999998</v>
      </c>
      <c r="BG423">
        <v>40.311</v>
      </c>
      <c r="BH423">
        <v>0.61099999999999999</v>
      </c>
      <c r="BI423">
        <v>40.921999999999997</v>
      </c>
      <c r="BJ423">
        <v>31.178999999999998</v>
      </c>
      <c r="BK423">
        <v>0.47299999999999998</v>
      </c>
      <c r="BL423">
        <v>31.652000000000001</v>
      </c>
      <c r="BM423">
        <v>1.9059999999999999</v>
      </c>
      <c r="BQ423">
        <v>4029.7660000000001</v>
      </c>
      <c r="BR423">
        <v>0.112818</v>
      </c>
      <c r="BS423">
        <v>-5</v>
      </c>
      <c r="BT423">
        <v>5.6059999999999999E-3</v>
      </c>
      <c r="BU423">
        <v>2.7569900000000001</v>
      </c>
    </row>
    <row r="424" spans="1:73" x14ac:dyDescent="0.25">
      <c r="A424" s="26">
        <v>43529</v>
      </c>
      <c r="B424" s="27">
        <v>0.58225234953703697</v>
      </c>
      <c r="C424">
        <v>6.4950000000000001</v>
      </c>
      <c r="D424">
        <v>1.23E-2</v>
      </c>
      <c r="E424">
        <v>123.308824</v>
      </c>
      <c r="F424">
        <v>780.9</v>
      </c>
      <c r="G424">
        <v>12.3</v>
      </c>
      <c r="H424">
        <v>124.8</v>
      </c>
      <c r="J424">
        <v>11.5</v>
      </c>
      <c r="K424">
        <v>0.94689999999999996</v>
      </c>
      <c r="L424">
        <v>6.1509</v>
      </c>
      <c r="M424">
        <v>1.17E-2</v>
      </c>
      <c r="N424">
        <v>739.47379999999998</v>
      </c>
      <c r="O424">
        <v>11.647399999999999</v>
      </c>
      <c r="P424">
        <v>751.1</v>
      </c>
      <c r="Q424">
        <v>571.96010000000001</v>
      </c>
      <c r="R424">
        <v>9.0089000000000006</v>
      </c>
      <c r="S424">
        <v>581</v>
      </c>
      <c r="T424">
        <v>124.8126</v>
      </c>
      <c r="W424">
        <v>0</v>
      </c>
      <c r="X424">
        <v>10.889900000000001</v>
      </c>
      <c r="Y424">
        <v>11.5</v>
      </c>
      <c r="Z424">
        <v>860</v>
      </c>
      <c r="AA424">
        <v>849</v>
      </c>
      <c r="AB424">
        <v>868</v>
      </c>
      <c r="AC424">
        <v>92</v>
      </c>
      <c r="AD424">
        <v>12.69</v>
      </c>
      <c r="AE424">
        <v>0.28999999999999998</v>
      </c>
      <c r="AF424">
        <v>978</v>
      </c>
      <c r="AG424">
        <v>-9</v>
      </c>
      <c r="AH424">
        <v>54</v>
      </c>
      <c r="AI424">
        <v>29</v>
      </c>
      <c r="AJ424">
        <v>190</v>
      </c>
      <c r="AK424">
        <v>169</v>
      </c>
      <c r="AL424">
        <v>4.8</v>
      </c>
      <c r="AM424">
        <v>174</v>
      </c>
      <c r="AN424" t="s">
        <v>155</v>
      </c>
      <c r="AO424">
        <v>2</v>
      </c>
      <c r="AP424" s="28">
        <v>0.79060185185185183</v>
      </c>
      <c r="AQ424">
        <v>47.160784</v>
      </c>
      <c r="AR424">
        <v>-88.483936</v>
      </c>
      <c r="AS424">
        <v>310.89999999999998</v>
      </c>
      <c r="AT424">
        <v>22.8</v>
      </c>
      <c r="AU424">
        <v>12</v>
      </c>
      <c r="AV424">
        <v>8</v>
      </c>
      <c r="AW424" t="s">
        <v>207</v>
      </c>
      <c r="AX424">
        <v>1.4</v>
      </c>
      <c r="AY424">
        <v>1.8</v>
      </c>
      <c r="AZ424">
        <v>2.5</v>
      </c>
      <c r="BA424">
        <v>14.545</v>
      </c>
      <c r="BB424">
        <v>32.97</v>
      </c>
      <c r="BC424">
        <v>2.27</v>
      </c>
      <c r="BD424">
        <v>5.6029999999999998</v>
      </c>
      <c r="BE424">
        <v>3179.538</v>
      </c>
      <c r="BF424">
        <v>3.8420000000000001</v>
      </c>
      <c r="BG424">
        <v>40.03</v>
      </c>
      <c r="BH424">
        <v>0.63100000000000001</v>
      </c>
      <c r="BI424">
        <v>40.661000000000001</v>
      </c>
      <c r="BJ424">
        <v>30.962</v>
      </c>
      <c r="BK424">
        <v>0.48799999999999999</v>
      </c>
      <c r="BL424">
        <v>31.45</v>
      </c>
      <c r="BM424">
        <v>2.0339999999999998</v>
      </c>
      <c r="BQ424">
        <v>4093.0619999999999</v>
      </c>
      <c r="BR424">
        <v>0.12551399999999999</v>
      </c>
      <c r="BS424">
        <v>-5</v>
      </c>
      <c r="BT424">
        <v>5.3940000000000004E-3</v>
      </c>
      <c r="BU424">
        <v>3.0672489999999999</v>
      </c>
    </row>
    <row r="425" spans="1:73" x14ac:dyDescent="0.25">
      <c r="A425" s="26">
        <v>43529</v>
      </c>
      <c r="B425" s="27">
        <v>0.58226392361111112</v>
      </c>
      <c r="C425">
        <v>6.49</v>
      </c>
      <c r="D425">
        <v>1.2999999999999999E-2</v>
      </c>
      <c r="E425">
        <v>130</v>
      </c>
      <c r="F425">
        <v>761.8</v>
      </c>
      <c r="G425">
        <v>12.3</v>
      </c>
      <c r="H425">
        <v>117.8</v>
      </c>
      <c r="J425">
        <v>11.54</v>
      </c>
      <c r="K425">
        <v>0.94699999999999995</v>
      </c>
      <c r="L425">
        <v>6.1459999999999999</v>
      </c>
      <c r="M425">
        <v>1.23E-2</v>
      </c>
      <c r="N425">
        <v>721.38260000000002</v>
      </c>
      <c r="O425">
        <v>11.648</v>
      </c>
      <c r="P425">
        <v>733</v>
      </c>
      <c r="Q425">
        <v>557.96720000000005</v>
      </c>
      <c r="R425">
        <v>9.0093999999999994</v>
      </c>
      <c r="S425">
        <v>567</v>
      </c>
      <c r="T425">
        <v>117.81529999999999</v>
      </c>
      <c r="W425">
        <v>0</v>
      </c>
      <c r="X425">
        <v>10.931100000000001</v>
      </c>
      <c r="Y425">
        <v>11.4</v>
      </c>
      <c r="Z425">
        <v>859</v>
      </c>
      <c r="AA425">
        <v>848</v>
      </c>
      <c r="AB425">
        <v>868</v>
      </c>
      <c r="AC425">
        <v>92</v>
      </c>
      <c r="AD425">
        <v>12.69</v>
      </c>
      <c r="AE425">
        <v>0.28999999999999998</v>
      </c>
      <c r="AF425">
        <v>978</v>
      </c>
      <c r="AG425">
        <v>-9</v>
      </c>
      <c r="AH425">
        <v>53.393999999999998</v>
      </c>
      <c r="AI425">
        <v>29</v>
      </c>
      <c r="AJ425">
        <v>190</v>
      </c>
      <c r="AK425">
        <v>168.4</v>
      </c>
      <c r="AL425">
        <v>4.8</v>
      </c>
      <c r="AM425">
        <v>174</v>
      </c>
      <c r="AN425" t="s">
        <v>155</v>
      </c>
      <c r="AO425">
        <v>2</v>
      </c>
      <c r="AP425" s="28">
        <v>0.79061342592592598</v>
      </c>
      <c r="AQ425">
        <v>47.160879000000001</v>
      </c>
      <c r="AR425">
        <v>-88.483902999999998</v>
      </c>
      <c r="AS425">
        <v>311.2</v>
      </c>
      <c r="AT425">
        <v>23.3</v>
      </c>
      <c r="AU425">
        <v>12</v>
      </c>
      <c r="AV425">
        <v>10</v>
      </c>
      <c r="AW425" t="s">
        <v>204</v>
      </c>
      <c r="AX425">
        <v>1.4395</v>
      </c>
      <c r="AY425">
        <v>1.8394999999999999</v>
      </c>
      <c r="AZ425">
        <v>2.5</v>
      </c>
      <c r="BA425">
        <v>14.545</v>
      </c>
      <c r="BB425">
        <v>33</v>
      </c>
      <c r="BC425">
        <v>2.27</v>
      </c>
      <c r="BD425">
        <v>5.5979999999999999</v>
      </c>
      <c r="BE425">
        <v>3179.5790000000002</v>
      </c>
      <c r="BF425">
        <v>4.0540000000000003</v>
      </c>
      <c r="BG425">
        <v>39.082000000000001</v>
      </c>
      <c r="BH425">
        <v>0.63100000000000001</v>
      </c>
      <c r="BI425">
        <v>39.713000000000001</v>
      </c>
      <c r="BJ425">
        <v>30.228999999999999</v>
      </c>
      <c r="BK425">
        <v>0.48799999999999999</v>
      </c>
      <c r="BL425">
        <v>30.716999999999999</v>
      </c>
      <c r="BM425">
        <v>1.9215</v>
      </c>
      <c r="BQ425">
        <v>4111.8940000000002</v>
      </c>
      <c r="BR425">
        <v>0.13481799999999999</v>
      </c>
      <c r="BS425">
        <v>-5</v>
      </c>
      <c r="BT425">
        <v>5.0000000000000001E-3</v>
      </c>
      <c r="BU425">
        <v>3.2946149999999998</v>
      </c>
    </row>
    <row r="426" spans="1:73" x14ac:dyDescent="0.25">
      <c r="A426" s="26">
        <v>43529</v>
      </c>
      <c r="B426" s="27">
        <v>0.58227549768518516</v>
      </c>
      <c r="C426">
        <v>6.3570000000000002</v>
      </c>
      <c r="D426">
        <v>1.2999999999999999E-2</v>
      </c>
      <c r="E426">
        <v>130</v>
      </c>
      <c r="F426">
        <v>757.1</v>
      </c>
      <c r="G426">
        <v>12.3</v>
      </c>
      <c r="H426">
        <v>115.1</v>
      </c>
      <c r="J426">
        <v>11.7</v>
      </c>
      <c r="K426">
        <v>0.94810000000000005</v>
      </c>
      <c r="L426">
        <v>6.0270999999999999</v>
      </c>
      <c r="M426">
        <v>1.23E-2</v>
      </c>
      <c r="N426">
        <v>717.75819999999999</v>
      </c>
      <c r="O426">
        <v>11.6615</v>
      </c>
      <c r="P426">
        <v>729.4</v>
      </c>
      <c r="Q426">
        <v>555.16390000000001</v>
      </c>
      <c r="R426">
        <v>9.0198</v>
      </c>
      <c r="S426">
        <v>564.20000000000005</v>
      </c>
      <c r="T426">
        <v>115.13630000000001</v>
      </c>
      <c r="W426">
        <v>0</v>
      </c>
      <c r="X426">
        <v>11.092700000000001</v>
      </c>
      <c r="Y426">
        <v>11.5</v>
      </c>
      <c r="Z426">
        <v>860</v>
      </c>
      <c r="AA426">
        <v>848</v>
      </c>
      <c r="AB426">
        <v>869</v>
      </c>
      <c r="AC426">
        <v>92</v>
      </c>
      <c r="AD426">
        <v>12.69</v>
      </c>
      <c r="AE426">
        <v>0.28999999999999998</v>
      </c>
      <c r="AF426">
        <v>978</v>
      </c>
      <c r="AG426">
        <v>-9</v>
      </c>
      <c r="AH426">
        <v>53</v>
      </c>
      <c r="AI426">
        <v>29</v>
      </c>
      <c r="AJ426">
        <v>190</v>
      </c>
      <c r="AK426">
        <v>168.6</v>
      </c>
      <c r="AL426">
        <v>4.8</v>
      </c>
      <c r="AM426">
        <v>174</v>
      </c>
      <c r="AN426" t="s">
        <v>155</v>
      </c>
      <c r="AO426">
        <v>2</v>
      </c>
      <c r="AP426" s="28">
        <v>0.79062500000000002</v>
      </c>
      <c r="AQ426">
        <v>47.160980000000002</v>
      </c>
      <c r="AR426">
        <v>-88.483887999999993</v>
      </c>
      <c r="AS426">
        <v>311.39999999999998</v>
      </c>
      <c r="AT426">
        <v>24.1</v>
      </c>
      <c r="AU426">
        <v>12</v>
      </c>
      <c r="AV426">
        <v>10</v>
      </c>
      <c r="AW426" t="s">
        <v>204</v>
      </c>
      <c r="AX426">
        <v>1.4604999999999999</v>
      </c>
      <c r="AY426">
        <v>1.9</v>
      </c>
      <c r="AZ426">
        <v>2.5</v>
      </c>
      <c r="BA426">
        <v>14.545</v>
      </c>
      <c r="BB426">
        <v>33.67</v>
      </c>
      <c r="BC426">
        <v>2.31</v>
      </c>
      <c r="BD426">
        <v>5.4749999999999996</v>
      </c>
      <c r="BE426">
        <v>3179.875</v>
      </c>
      <c r="BF426">
        <v>4.1390000000000002</v>
      </c>
      <c r="BG426">
        <v>39.655999999999999</v>
      </c>
      <c r="BH426">
        <v>0.64400000000000002</v>
      </c>
      <c r="BI426">
        <v>40.301000000000002</v>
      </c>
      <c r="BJ426">
        <v>30.672999999999998</v>
      </c>
      <c r="BK426">
        <v>0.498</v>
      </c>
      <c r="BL426">
        <v>31.170999999999999</v>
      </c>
      <c r="BM426">
        <v>1.9151</v>
      </c>
      <c r="BQ426">
        <v>4255.3440000000001</v>
      </c>
      <c r="BR426">
        <v>0.14265900000000001</v>
      </c>
      <c r="BS426">
        <v>-5</v>
      </c>
      <c r="BT426">
        <v>5.0000000000000001E-3</v>
      </c>
      <c r="BU426">
        <v>3.486237</v>
      </c>
    </row>
    <row r="427" spans="1:73" x14ac:dyDescent="0.25">
      <c r="A427" s="26">
        <v>43529</v>
      </c>
      <c r="B427" s="27">
        <v>0.58228707175925931</v>
      </c>
      <c r="C427">
        <v>6.2750000000000004</v>
      </c>
      <c r="D427">
        <v>1.38E-2</v>
      </c>
      <c r="E427">
        <v>138.045052</v>
      </c>
      <c r="F427">
        <v>764.9</v>
      </c>
      <c r="G427">
        <v>12.3</v>
      </c>
      <c r="H427">
        <v>114.6</v>
      </c>
      <c r="J427">
        <v>11.8</v>
      </c>
      <c r="K427">
        <v>0.94879999999999998</v>
      </c>
      <c r="L427">
        <v>5.9537000000000004</v>
      </c>
      <c r="M427">
        <v>1.3100000000000001E-2</v>
      </c>
      <c r="N427">
        <v>725.7509</v>
      </c>
      <c r="O427">
        <v>11.6698</v>
      </c>
      <c r="P427">
        <v>737.4</v>
      </c>
      <c r="Q427">
        <v>561.34590000000003</v>
      </c>
      <c r="R427">
        <v>9.0261999999999993</v>
      </c>
      <c r="S427">
        <v>570.4</v>
      </c>
      <c r="T427">
        <v>114.5574</v>
      </c>
      <c r="W427">
        <v>0</v>
      </c>
      <c r="X427">
        <v>11.195399999999999</v>
      </c>
      <c r="Y427">
        <v>11.4</v>
      </c>
      <c r="Z427">
        <v>860</v>
      </c>
      <c r="AA427">
        <v>848</v>
      </c>
      <c r="AB427">
        <v>869</v>
      </c>
      <c r="AC427">
        <v>92</v>
      </c>
      <c r="AD427">
        <v>12.69</v>
      </c>
      <c r="AE427">
        <v>0.28999999999999998</v>
      </c>
      <c r="AF427">
        <v>978</v>
      </c>
      <c r="AG427">
        <v>-9</v>
      </c>
      <c r="AH427">
        <v>53</v>
      </c>
      <c r="AI427">
        <v>29</v>
      </c>
      <c r="AJ427">
        <v>190</v>
      </c>
      <c r="AK427">
        <v>168.4</v>
      </c>
      <c r="AL427">
        <v>4.8</v>
      </c>
      <c r="AM427">
        <v>174</v>
      </c>
      <c r="AN427" t="s">
        <v>155</v>
      </c>
      <c r="AO427">
        <v>2</v>
      </c>
      <c r="AP427" s="28">
        <v>0.79063657407407406</v>
      </c>
      <c r="AQ427">
        <v>47.161087000000002</v>
      </c>
      <c r="AR427">
        <v>-88.483887999999993</v>
      </c>
      <c r="AS427">
        <v>311.3</v>
      </c>
      <c r="AT427">
        <v>25</v>
      </c>
      <c r="AU427">
        <v>12</v>
      </c>
      <c r="AV427">
        <v>10</v>
      </c>
      <c r="AW427" t="s">
        <v>204</v>
      </c>
      <c r="AX427">
        <v>1.4395</v>
      </c>
      <c r="AY427">
        <v>1.9395</v>
      </c>
      <c r="AZ427">
        <v>2.5394999999999999</v>
      </c>
      <c r="BA427">
        <v>14.545</v>
      </c>
      <c r="BB427">
        <v>34.090000000000003</v>
      </c>
      <c r="BC427">
        <v>2.34</v>
      </c>
      <c r="BD427">
        <v>5.4</v>
      </c>
      <c r="BE427">
        <v>3179.5970000000002</v>
      </c>
      <c r="BF427">
        <v>4.452</v>
      </c>
      <c r="BG427">
        <v>40.588999999999999</v>
      </c>
      <c r="BH427">
        <v>0.65300000000000002</v>
      </c>
      <c r="BI427">
        <v>41.241999999999997</v>
      </c>
      <c r="BJ427">
        <v>31.393999999999998</v>
      </c>
      <c r="BK427">
        <v>0.505</v>
      </c>
      <c r="BL427">
        <v>31.899000000000001</v>
      </c>
      <c r="BM427">
        <v>1.9288000000000001</v>
      </c>
      <c r="BQ427">
        <v>4347.3590000000004</v>
      </c>
      <c r="BR427">
        <v>0.12822600000000001</v>
      </c>
      <c r="BS427">
        <v>-5</v>
      </c>
      <c r="BT427">
        <v>5.0000000000000001E-3</v>
      </c>
      <c r="BU427">
        <v>3.1335280000000001</v>
      </c>
    </row>
    <row r="428" spans="1:73" x14ac:dyDescent="0.25">
      <c r="A428" s="26">
        <v>43529</v>
      </c>
      <c r="B428" s="27">
        <v>0.58229864583333335</v>
      </c>
      <c r="C428">
        <v>6.27</v>
      </c>
      <c r="D428">
        <v>1.4E-2</v>
      </c>
      <c r="E428">
        <v>140</v>
      </c>
      <c r="F428">
        <v>787.1</v>
      </c>
      <c r="G428">
        <v>12.3</v>
      </c>
      <c r="H428">
        <v>107.6</v>
      </c>
      <c r="J428">
        <v>11.9</v>
      </c>
      <c r="K428">
        <v>0.94879999999999998</v>
      </c>
      <c r="L428">
        <v>5.9490999999999996</v>
      </c>
      <c r="M428">
        <v>1.3299999999999999E-2</v>
      </c>
      <c r="N428">
        <v>746.8184</v>
      </c>
      <c r="O428">
        <v>11.670400000000001</v>
      </c>
      <c r="P428">
        <v>758.5</v>
      </c>
      <c r="Q428">
        <v>577.64099999999996</v>
      </c>
      <c r="R428">
        <v>9.0266999999999999</v>
      </c>
      <c r="S428">
        <v>586.70000000000005</v>
      </c>
      <c r="T428">
        <v>107.6427</v>
      </c>
      <c r="W428">
        <v>0</v>
      </c>
      <c r="X428">
        <v>11.290900000000001</v>
      </c>
      <c r="Y428">
        <v>11.4</v>
      </c>
      <c r="Z428">
        <v>860</v>
      </c>
      <c r="AA428">
        <v>849</v>
      </c>
      <c r="AB428">
        <v>869</v>
      </c>
      <c r="AC428">
        <v>92</v>
      </c>
      <c r="AD428">
        <v>12.69</v>
      </c>
      <c r="AE428">
        <v>0.28999999999999998</v>
      </c>
      <c r="AF428">
        <v>978</v>
      </c>
      <c r="AG428">
        <v>-9</v>
      </c>
      <c r="AH428">
        <v>53</v>
      </c>
      <c r="AI428">
        <v>29</v>
      </c>
      <c r="AJ428">
        <v>190</v>
      </c>
      <c r="AK428">
        <v>168</v>
      </c>
      <c r="AL428">
        <v>4.8</v>
      </c>
      <c r="AM428">
        <v>174</v>
      </c>
      <c r="AN428" t="s">
        <v>155</v>
      </c>
      <c r="AO428">
        <v>2</v>
      </c>
      <c r="AP428" s="28">
        <v>0.7906481481481481</v>
      </c>
      <c r="AQ428">
        <v>47.161192</v>
      </c>
      <c r="AR428">
        <v>-88.483886999999996</v>
      </c>
      <c r="AS428">
        <v>311.5</v>
      </c>
      <c r="AT428">
        <v>25.5</v>
      </c>
      <c r="AU428">
        <v>12</v>
      </c>
      <c r="AV428">
        <v>10</v>
      </c>
      <c r="AW428" t="s">
        <v>204</v>
      </c>
      <c r="AX428">
        <v>1.5</v>
      </c>
      <c r="AY428">
        <v>2</v>
      </c>
      <c r="AZ428">
        <v>2.6</v>
      </c>
      <c r="BA428">
        <v>14.545</v>
      </c>
      <c r="BB428">
        <v>34.119999999999997</v>
      </c>
      <c r="BC428">
        <v>2.35</v>
      </c>
      <c r="BD428">
        <v>5.3949999999999996</v>
      </c>
      <c r="BE428">
        <v>3179.8739999999998</v>
      </c>
      <c r="BF428">
        <v>4.5190000000000001</v>
      </c>
      <c r="BG428">
        <v>41.804000000000002</v>
      </c>
      <c r="BH428">
        <v>0.65300000000000002</v>
      </c>
      <c r="BI428">
        <v>42.457000000000001</v>
      </c>
      <c r="BJ428">
        <v>32.334000000000003</v>
      </c>
      <c r="BK428">
        <v>0.505</v>
      </c>
      <c r="BL428">
        <v>32.838999999999999</v>
      </c>
      <c r="BM428">
        <v>1.8139000000000001</v>
      </c>
      <c r="BQ428">
        <v>4388.2150000000001</v>
      </c>
      <c r="BR428">
        <v>0.11297</v>
      </c>
      <c r="BS428">
        <v>-5</v>
      </c>
      <c r="BT428">
        <v>5.0000000000000001E-3</v>
      </c>
      <c r="BU428">
        <v>2.7607050000000002</v>
      </c>
    </row>
    <row r="429" spans="1:73" x14ac:dyDescent="0.25">
      <c r="A429" s="26">
        <v>43529</v>
      </c>
      <c r="B429" s="27">
        <v>0.58231021990740739</v>
      </c>
      <c r="C429">
        <v>6.27</v>
      </c>
      <c r="D429">
        <v>1.4E-2</v>
      </c>
      <c r="E429">
        <v>140</v>
      </c>
      <c r="F429">
        <v>803.3</v>
      </c>
      <c r="G429">
        <v>12.6</v>
      </c>
      <c r="H429">
        <v>107.7</v>
      </c>
      <c r="J429">
        <v>12.05</v>
      </c>
      <c r="K429">
        <v>0.94879999999999998</v>
      </c>
      <c r="L429">
        <v>5.9489000000000001</v>
      </c>
      <c r="M429">
        <v>1.3299999999999999E-2</v>
      </c>
      <c r="N429">
        <v>762.17840000000001</v>
      </c>
      <c r="O429">
        <v>11.981</v>
      </c>
      <c r="P429">
        <v>774.2</v>
      </c>
      <c r="Q429">
        <v>589.52149999999995</v>
      </c>
      <c r="R429">
        <v>9.2668999999999997</v>
      </c>
      <c r="S429">
        <v>598.79999999999995</v>
      </c>
      <c r="T429">
        <v>107.703</v>
      </c>
      <c r="W429">
        <v>0</v>
      </c>
      <c r="X429">
        <v>11.4313</v>
      </c>
      <c r="Y429">
        <v>11.5</v>
      </c>
      <c r="Z429">
        <v>859</v>
      </c>
      <c r="AA429">
        <v>849</v>
      </c>
      <c r="AB429">
        <v>869</v>
      </c>
      <c r="AC429">
        <v>92</v>
      </c>
      <c r="AD429">
        <v>12.69</v>
      </c>
      <c r="AE429">
        <v>0.28999999999999998</v>
      </c>
      <c r="AF429">
        <v>978</v>
      </c>
      <c r="AG429">
        <v>-9</v>
      </c>
      <c r="AH429">
        <v>53</v>
      </c>
      <c r="AI429">
        <v>29</v>
      </c>
      <c r="AJ429">
        <v>190.6</v>
      </c>
      <c r="AK429">
        <v>168.6</v>
      </c>
      <c r="AL429">
        <v>4.7</v>
      </c>
      <c r="AM429">
        <v>174</v>
      </c>
      <c r="AN429" t="s">
        <v>155</v>
      </c>
      <c r="AO429">
        <v>2</v>
      </c>
      <c r="AP429" s="28">
        <v>0.79065972222222225</v>
      </c>
      <c r="AQ429">
        <v>47.161296</v>
      </c>
      <c r="AR429">
        <v>-88.483889000000005</v>
      </c>
      <c r="AS429">
        <v>311.7</v>
      </c>
      <c r="AT429">
        <v>25.7</v>
      </c>
      <c r="AU429">
        <v>12</v>
      </c>
      <c r="AV429">
        <v>10</v>
      </c>
      <c r="AW429" t="s">
        <v>204</v>
      </c>
      <c r="AX429">
        <v>1.4604999999999999</v>
      </c>
      <c r="AY429">
        <v>2</v>
      </c>
      <c r="AZ429">
        <v>2.5605000000000002</v>
      </c>
      <c r="BA429">
        <v>14.545</v>
      </c>
      <c r="BB429">
        <v>34.119999999999997</v>
      </c>
      <c r="BC429">
        <v>2.35</v>
      </c>
      <c r="BD429">
        <v>5.3970000000000002</v>
      </c>
      <c r="BE429">
        <v>3179.8710000000001</v>
      </c>
      <c r="BF429">
        <v>4.5190000000000001</v>
      </c>
      <c r="BG429">
        <v>42.664000000000001</v>
      </c>
      <c r="BH429">
        <v>0.67100000000000004</v>
      </c>
      <c r="BI429">
        <v>43.335000000000001</v>
      </c>
      <c r="BJ429">
        <v>33</v>
      </c>
      <c r="BK429">
        <v>0.51900000000000002</v>
      </c>
      <c r="BL429">
        <v>33.518000000000001</v>
      </c>
      <c r="BM429">
        <v>1.8149999999999999</v>
      </c>
      <c r="BQ429">
        <v>4442.8860000000004</v>
      </c>
      <c r="BR429">
        <v>0.10857600000000001</v>
      </c>
      <c r="BS429">
        <v>-5</v>
      </c>
      <c r="BT429">
        <v>5.0000000000000001E-3</v>
      </c>
      <c r="BU429">
        <v>2.6533259999999999</v>
      </c>
    </row>
    <row r="430" spans="1:73" x14ac:dyDescent="0.25">
      <c r="A430" s="26">
        <v>43529</v>
      </c>
      <c r="B430" s="27">
        <v>0.58232179398148143</v>
      </c>
      <c r="C430">
        <v>6.27</v>
      </c>
      <c r="D430">
        <v>1.4E-2</v>
      </c>
      <c r="E430">
        <v>140</v>
      </c>
      <c r="F430">
        <v>807.2</v>
      </c>
      <c r="G430">
        <v>13</v>
      </c>
      <c r="H430">
        <v>103.9</v>
      </c>
      <c r="J430">
        <v>12.1</v>
      </c>
      <c r="K430">
        <v>0.94879999999999998</v>
      </c>
      <c r="L430">
        <v>5.9489000000000001</v>
      </c>
      <c r="M430">
        <v>1.3299999999999999E-2</v>
      </c>
      <c r="N430">
        <v>765.84580000000005</v>
      </c>
      <c r="O430">
        <v>12.3766</v>
      </c>
      <c r="P430">
        <v>778.2</v>
      </c>
      <c r="Q430">
        <v>592.35810000000004</v>
      </c>
      <c r="R430">
        <v>9.5729000000000006</v>
      </c>
      <c r="S430">
        <v>601.9</v>
      </c>
      <c r="T430">
        <v>103.90649999999999</v>
      </c>
      <c r="W430">
        <v>0</v>
      </c>
      <c r="X430">
        <v>11.4802</v>
      </c>
      <c r="Y430">
        <v>11.4</v>
      </c>
      <c r="Z430">
        <v>860</v>
      </c>
      <c r="AA430">
        <v>850</v>
      </c>
      <c r="AB430">
        <v>869</v>
      </c>
      <c r="AC430">
        <v>92</v>
      </c>
      <c r="AD430">
        <v>12.69</v>
      </c>
      <c r="AE430">
        <v>0.28999999999999998</v>
      </c>
      <c r="AF430">
        <v>978</v>
      </c>
      <c r="AG430">
        <v>-9</v>
      </c>
      <c r="AH430">
        <v>53</v>
      </c>
      <c r="AI430">
        <v>29</v>
      </c>
      <c r="AJ430">
        <v>191</v>
      </c>
      <c r="AK430">
        <v>168.4</v>
      </c>
      <c r="AL430">
        <v>4.7</v>
      </c>
      <c r="AM430">
        <v>174</v>
      </c>
      <c r="AN430" t="s">
        <v>155</v>
      </c>
      <c r="AO430">
        <v>2</v>
      </c>
      <c r="AP430" s="28">
        <v>0.7906712962962964</v>
      </c>
      <c r="AQ430">
        <v>47.161403</v>
      </c>
      <c r="AR430">
        <v>-88.483901000000003</v>
      </c>
      <c r="AS430">
        <v>311.89999999999998</v>
      </c>
      <c r="AT430">
        <v>25.8</v>
      </c>
      <c r="AU430">
        <v>12</v>
      </c>
      <c r="AV430">
        <v>10</v>
      </c>
      <c r="AW430" t="s">
        <v>204</v>
      </c>
      <c r="AX430">
        <v>1.4</v>
      </c>
      <c r="AY430">
        <v>2</v>
      </c>
      <c r="AZ430">
        <v>2.5</v>
      </c>
      <c r="BA430">
        <v>14.545</v>
      </c>
      <c r="BB430">
        <v>34.119999999999997</v>
      </c>
      <c r="BC430">
        <v>2.35</v>
      </c>
      <c r="BD430">
        <v>5.3979999999999997</v>
      </c>
      <c r="BE430">
        <v>3180.0749999999998</v>
      </c>
      <c r="BF430">
        <v>4.5190000000000001</v>
      </c>
      <c r="BG430">
        <v>42.872999999999998</v>
      </c>
      <c r="BH430">
        <v>0.69299999999999995</v>
      </c>
      <c r="BI430">
        <v>43.566000000000003</v>
      </c>
      <c r="BJ430">
        <v>33.161000000000001</v>
      </c>
      <c r="BK430">
        <v>0.53600000000000003</v>
      </c>
      <c r="BL430">
        <v>33.697000000000003</v>
      </c>
      <c r="BM430">
        <v>1.7511000000000001</v>
      </c>
      <c r="BQ430">
        <v>4462.2489999999998</v>
      </c>
      <c r="BR430">
        <v>0.107</v>
      </c>
      <c r="BS430">
        <v>-5</v>
      </c>
      <c r="BT430">
        <v>5.0000000000000001E-3</v>
      </c>
      <c r="BU430">
        <v>2.6148120000000001</v>
      </c>
    </row>
    <row r="431" spans="1:73" x14ac:dyDescent="0.25">
      <c r="A431" s="26">
        <v>43529</v>
      </c>
      <c r="B431" s="27">
        <v>0.58233336805555558</v>
      </c>
      <c r="C431">
        <v>6.27</v>
      </c>
      <c r="D431">
        <v>1.4E-2</v>
      </c>
      <c r="E431">
        <v>140</v>
      </c>
      <c r="F431">
        <v>786.7</v>
      </c>
      <c r="G431">
        <v>13.5</v>
      </c>
      <c r="H431">
        <v>101.3</v>
      </c>
      <c r="J431">
        <v>12.1</v>
      </c>
      <c r="K431">
        <v>0.94879999999999998</v>
      </c>
      <c r="L431">
        <v>5.9489000000000001</v>
      </c>
      <c r="M431">
        <v>1.3299999999999999E-2</v>
      </c>
      <c r="N431">
        <v>746.36969999999997</v>
      </c>
      <c r="O431">
        <v>12.8032</v>
      </c>
      <c r="P431">
        <v>759.2</v>
      </c>
      <c r="Q431">
        <v>577.29390000000001</v>
      </c>
      <c r="R431">
        <v>9.9029000000000007</v>
      </c>
      <c r="S431">
        <v>587.20000000000005</v>
      </c>
      <c r="T431">
        <v>101.32259999999999</v>
      </c>
      <c r="W431">
        <v>0</v>
      </c>
      <c r="X431">
        <v>11.4803</v>
      </c>
      <c r="Y431">
        <v>11.5</v>
      </c>
      <c r="Z431">
        <v>860</v>
      </c>
      <c r="AA431">
        <v>849</v>
      </c>
      <c r="AB431">
        <v>869</v>
      </c>
      <c r="AC431">
        <v>92</v>
      </c>
      <c r="AD431">
        <v>12.69</v>
      </c>
      <c r="AE431">
        <v>0.28999999999999998</v>
      </c>
      <c r="AF431">
        <v>978</v>
      </c>
      <c r="AG431">
        <v>-9</v>
      </c>
      <c r="AH431">
        <v>53</v>
      </c>
      <c r="AI431">
        <v>29</v>
      </c>
      <c r="AJ431">
        <v>191</v>
      </c>
      <c r="AK431">
        <v>168</v>
      </c>
      <c r="AL431">
        <v>4.7</v>
      </c>
      <c r="AM431">
        <v>174</v>
      </c>
      <c r="AN431" t="s">
        <v>155</v>
      </c>
      <c r="AO431">
        <v>2</v>
      </c>
      <c r="AP431" s="28">
        <v>0.79068287037037033</v>
      </c>
      <c r="AQ431">
        <v>47.161504999999998</v>
      </c>
      <c r="AR431">
        <v>-88.483912000000004</v>
      </c>
      <c r="AS431">
        <v>312.2</v>
      </c>
      <c r="AT431">
        <v>25.5</v>
      </c>
      <c r="AU431">
        <v>12</v>
      </c>
      <c r="AV431">
        <v>10</v>
      </c>
      <c r="AW431" t="s">
        <v>204</v>
      </c>
      <c r="AX431">
        <v>1.4</v>
      </c>
      <c r="AY431">
        <v>2</v>
      </c>
      <c r="AZ431">
        <v>2.5</v>
      </c>
      <c r="BA431">
        <v>14.545</v>
      </c>
      <c r="BB431">
        <v>34.119999999999997</v>
      </c>
      <c r="BC431">
        <v>2.35</v>
      </c>
      <c r="BD431">
        <v>5.3979999999999997</v>
      </c>
      <c r="BE431">
        <v>3180.2130000000002</v>
      </c>
      <c r="BF431">
        <v>4.5199999999999996</v>
      </c>
      <c r="BG431">
        <v>41.783999999999999</v>
      </c>
      <c r="BH431">
        <v>0.71699999999999997</v>
      </c>
      <c r="BI431">
        <v>42.500999999999998</v>
      </c>
      <c r="BJ431">
        <v>32.319000000000003</v>
      </c>
      <c r="BK431">
        <v>0.55400000000000005</v>
      </c>
      <c r="BL431">
        <v>32.872999999999998</v>
      </c>
      <c r="BM431">
        <v>1.7076</v>
      </c>
      <c r="BQ431">
        <v>4462.4430000000002</v>
      </c>
      <c r="BR431">
        <v>0.107</v>
      </c>
      <c r="BS431">
        <v>-5</v>
      </c>
      <c r="BT431">
        <v>5.0000000000000001E-3</v>
      </c>
      <c r="BU431">
        <v>2.6148120000000001</v>
      </c>
    </row>
    <row r="432" spans="1:73" x14ac:dyDescent="0.25">
      <c r="A432" s="26">
        <v>43529</v>
      </c>
      <c r="B432" s="27">
        <v>0.58234494212962962</v>
      </c>
      <c r="C432">
        <v>6.29</v>
      </c>
      <c r="D432">
        <v>1.4E-2</v>
      </c>
      <c r="E432">
        <v>140</v>
      </c>
      <c r="F432">
        <v>775.1</v>
      </c>
      <c r="G432">
        <v>14</v>
      </c>
      <c r="H432">
        <v>100.4</v>
      </c>
      <c r="J432">
        <v>12.1</v>
      </c>
      <c r="K432">
        <v>0.9486</v>
      </c>
      <c r="L432">
        <v>5.9668999999999999</v>
      </c>
      <c r="M432">
        <v>1.3299999999999999E-2</v>
      </c>
      <c r="N432">
        <v>735.27729999999997</v>
      </c>
      <c r="O432">
        <v>13.2936</v>
      </c>
      <c r="P432">
        <v>748.6</v>
      </c>
      <c r="Q432">
        <v>568.71429999999998</v>
      </c>
      <c r="R432">
        <v>10.2822</v>
      </c>
      <c r="S432">
        <v>579</v>
      </c>
      <c r="T432">
        <v>100.3788</v>
      </c>
      <c r="W432">
        <v>0</v>
      </c>
      <c r="X432">
        <v>11.4785</v>
      </c>
      <c r="Y432">
        <v>11.4</v>
      </c>
      <c r="Z432">
        <v>860</v>
      </c>
      <c r="AA432">
        <v>849</v>
      </c>
      <c r="AB432">
        <v>870</v>
      </c>
      <c r="AC432">
        <v>92</v>
      </c>
      <c r="AD432">
        <v>12.69</v>
      </c>
      <c r="AE432">
        <v>0.28999999999999998</v>
      </c>
      <c r="AF432">
        <v>978</v>
      </c>
      <c r="AG432">
        <v>-9</v>
      </c>
      <c r="AH432">
        <v>53</v>
      </c>
      <c r="AI432">
        <v>29</v>
      </c>
      <c r="AJ432">
        <v>191</v>
      </c>
      <c r="AK432">
        <v>168</v>
      </c>
      <c r="AL432">
        <v>4.8</v>
      </c>
      <c r="AM432">
        <v>174</v>
      </c>
      <c r="AN432" t="s">
        <v>155</v>
      </c>
      <c r="AO432">
        <v>2</v>
      </c>
      <c r="AP432" s="28">
        <v>0.79068287037037033</v>
      </c>
      <c r="AQ432">
        <v>47.161606999999997</v>
      </c>
      <c r="AR432">
        <v>-88.483923000000004</v>
      </c>
      <c r="AS432">
        <v>312.39999999999998</v>
      </c>
      <c r="AT432">
        <v>25.4</v>
      </c>
      <c r="AU432">
        <v>12</v>
      </c>
      <c r="AV432">
        <v>10</v>
      </c>
      <c r="AW432" t="s">
        <v>204</v>
      </c>
      <c r="AX432">
        <v>1.4</v>
      </c>
      <c r="AY432">
        <v>2</v>
      </c>
      <c r="AZ432">
        <v>2.5</v>
      </c>
      <c r="BA432">
        <v>14.545</v>
      </c>
      <c r="BB432">
        <v>34.020000000000003</v>
      </c>
      <c r="BC432">
        <v>2.34</v>
      </c>
      <c r="BD432">
        <v>5.4139999999999997</v>
      </c>
      <c r="BE432">
        <v>3180.2379999999998</v>
      </c>
      <c r="BF432">
        <v>4.5049999999999999</v>
      </c>
      <c r="BG432">
        <v>41.039000000000001</v>
      </c>
      <c r="BH432">
        <v>0.74199999999999999</v>
      </c>
      <c r="BI432">
        <v>41.780999999999999</v>
      </c>
      <c r="BJ432">
        <v>31.742000000000001</v>
      </c>
      <c r="BK432">
        <v>0.57399999999999995</v>
      </c>
      <c r="BL432">
        <v>32.316000000000003</v>
      </c>
      <c r="BM432">
        <v>1.6866000000000001</v>
      </c>
      <c r="BQ432">
        <v>4448.2939999999999</v>
      </c>
      <c r="BR432">
        <v>0.110636</v>
      </c>
      <c r="BS432">
        <v>-5</v>
      </c>
      <c r="BT432">
        <v>5.0000000000000001E-3</v>
      </c>
      <c r="BU432">
        <v>2.7036669999999998</v>
      </c>
    </row>
    <row r="433" spans="1:73" x14ac:dyDescent="0.25">
      <c r="A433" s="26">
        <v>43529</v>
      </c>
      <c r="B433" s="27">
        <v>0.58235651620370377</v>
      </c>
      <c r="C433">
        <v>6.4489999999999998</v>
      </c>
      <c r="D433">
        <v>1.4E-2</v>
      </c>
      <c r="E433">
        <v>140</v>
      </c>
      <c r="F433">
        <v>780.4</v>
      </c>
      <c r="G433">
        <v>14.4</v>
      </c>
      <c r="H433">
        <v>94.2</v>
      </c>
      <c r="J433">
        <v>12.1</v>
      </c>
      <c r="K433">
        <v>0.94730000000000003</v>
      </c>
      <c r="L433">
        <v>6.1096000000000004</v>
      </c>
      <c r="M433">
        <v>1.3299999999999999E-2</v>
      </c>
      <c r="N433">
        <v>739.30439999999999</v>
      </c>
      <c r="O433">
        <v>13.607699999999999</v>
      </c>
      <c r="P433">
        <v>752.9</v>
      </c>
      <c r="Q433">
        <v>571.82920000000001</v>
      </c>
      <c r="R433">
        <v>10.5251</v>
      </c>
      <c r="S433">
        <v>582.4</v>
      </c>
      <c r="T433">
        <v>94.214600000000004</v>
      </c>
      <c r="W433">
        <v>0</v>
      </c>
      <c r="X433">
        <v>11.4626</v>
      </c>
      <c r="Y433">
        <v>11.4</v>
      </c>
      <c r="Z433">
        <v>860</v>
      </c>
      <c r="AA433">
        <v>849</v>
      </c>
      <c r="AB433">
        <v>870</v>
      </c>
      <c r="AC433">
        <v>92</v>
      </c>
      <c r="AD433">
        <v>12.69</v>
      </c>
      <c r="AE433">
        <v>0.28999999999999998</v>
      </c>
      <c r="AF433">
        <v>978</v>
      </c>
      <c r="AG433">
        <v>-9</v>
      </c>
      <c r="AH433">
        <v>53</v>
      </c>
      <c r="AI433">
        <v>29</v>
      </c>
      <c r="AJ433">
        <v>191</v>
      </c>
      <c r="AK433">
        <v>168</v>
      </c>
      <c r="AL433">
        <v>4.7</v>
      </c>
      <c r="AM433">
        <v>174</v>
      </c>
      <c r="AN433" t="s">
        <v>155</v>
      </c>
      <c r="AO433">
        <v>2</v>
      </c>
      <c r="AP433" s="28">
        <v>0.79070601851851852</v>
      </c>
      <c r="AQ433">
        <v>47.161706000000002</v>
      </c>
      <c r="AR433">
        <v>-88.483953999999997</v>
      </c>
      <c r="AS433">
        <v>312.60000000000002</v>
      </c>
      <c r="AT433">
        <v>25.2</v>
      </c>
      <c r="AU433">
        <v>12</v>
      </c>
      <c r="AV433">
        <v>10</v>
      </c>
      <c r="AW433" t="s">
        <v>204</v>
      </c>
      <c r="AX433">
        <v>1.4395</v>
      </c>
      <c r="AY433">
        <v>1.605</v>
      </c>
      <c r="AZ433">
        <v>2.5</v>
      </c>
      <c r="BA433">
        <v>14.545</v>
      </c>
      <c r="BB433">
        <v>33.21</v>
      </c>
      <c r="BC433">
        <v>2.2799999999999998</v>
      </c>
      <c r="BD433">
        <v>5.5609999999999999</v>
      </c>
      <c r="BE433">
        <v>3180.3629999999998</v>
      </c>
      <c r="BF433">
        <v>4.3940000000000001</v>
      </c>
      <c r="BG433">
        <v>40.302</v>
      </c>
      <c r="BH433">
        <v>0.74199999999999999</v>
      </c>
      <c r="BI433">
        <v>41.042999999999999</v>
      </c>
      <c r="BJ433">
        <v>31.172000000000001</v>
      </c>
      <c r="BK433">
        <v>0.57399999999999995</v>
      </c>
      <c r="BL433">
        <v>31.745999999999999</v>
      </c>
      <c r="BM433">
        <v>1.5461</v>
      </c>
      <c r="BQ433">
        <v>4338.5330000000004</v>
      </c>
      <c r="BR433">
        <v>0.106334</v>
      </c>
      <c r="BS433">
        <v>-5</v>
      </c>
      <c r="BT433">
        <v>5.6059999999999999E-3</v>
      </c>
      <c r="BU433">
        <v>2.5985369999999999</v>
      </c>
    </row>
    <row r="434" spans="1:73" x14ac:dyDescent="0.25">
      <c r="A434" s="26">
        <v>43529</v>
      </c>
      <c r="B434" s="27">
        <v>0.58236809027777781</v>
      </c>
      <c r="C434">
        <v>6.7530000000000001</v>
      </c>
      <c r="D434">
        <v>1.2699999999999999E-2</v>
      </c>
      <c r="E434">
        <v>127.11979599999999</v>
      </c>
      <c r="F434">
        <v>796.5</v>
      </c>
      <c r="G434">
        <v>14.6</v>
      </c>
      <c r="H434">
        <v>99</v>
      </c>
      <c r="J434">
        <v>12.1</v>
      </c>
      <c r="K434">
        <v>0.94479999999999997</v>
      </c>
      <c r="L434">
        <v>6.3806000000000003</v>
      </c>
      <c r="M434">
        <v>1.2E-2</v>
      </c>
      <c r="N434">
        <v>752.51710000000003</v>
      </c>
      <c r="O434">
        <v>13.7607</v>
      </c>
      <c r="P434">
        <v>766.3</v>
      </c>
      <c r="Q434">
        <v>582.04870000000005</v>
      </c>
      <c r="R434">
        <v>10.6435</v>
      </c>
      <c r="S434">
        <v>592.70000000000005</v>
      </c>
      <c r="T434">
        <v>99.022199999999998</v>
      </c>
      <c r="W434">
        <v>0</v>
      </c>
      <c r="X434">
        <v>11.432399999999999</v>
      </c>
      <c r="Y434">
        <v>11.5</v>
      </c>
      <c r="Z434">
        <v>860</v>
      </c>
      <c r="AA434">
        <v>850</v>
      </c>
      <c r="AB434">
        <v>870</v>
      </c>
      <c r="AC434">
        <v>92</v>
      </c>
      <c r="AD434">
        <v>12.69</v>
      </c>
      <c r="AE434">
        <v>0.28999999999999998</v>
      </c>
      <c r="AF434">
        <v>978</v>
      </c>
      <c r="AG434">
        <v>-9</v>
      </c>
      <c r="AH434">
        <v>52.393999999999998</v>
      </c>
      <c r="AI434">
        <v>29</v>
      </c>
      <c r="AJ434">
        <v>191</v>
      </c>
      <c r="AK434">
        <v>168</v>
      </c>
      <c r="AL434">
        <v>4.8</v>
      </c>
      <c r="AM434">
        <v>174</v>
      </c>
      <c r="AN434" t="s">
        <v>155</v>
      </c>
      <c r="AO434">
        <v>2</v>
      </c>
      <c r="AP434" s="28">
        <v>0.79071759259259267</v>
      </c>
      <c r="AQ434">
        <v>47.161805000000001</v>
      </c>
      <c r="AR434">
        <v>-88.484002000000004</v>
      </c>
      <c r="AS434">
        <v>312.89999999999998</v>
      </c>
      <c r="AT434">
        <v>25.1</v>
      </c>
      <c r="AU434">
        <v>12</v>
      </c>
      <c r="AV434">
        <v>10</v>
      </c>
      <c r="AW434" t="s">
        <v>204</v>
      </c>
      <c r="AX434">
        <v>1.5</v>
      </c>
      <c r="AY434">
        <v>1</v>
      </c>
      <c r="AZ434">
        <v>2.5</v>
      </c>
      <c r="BA434">
        <v>14.545</v>
      </c>
      <c r="BB434">
        <v>31.77</v>
      </c>
      <c r="BC434">
        <v>2.1800000000000002</v>
      </c>
      <c r="BD434">
        <v>5.8390000000000004</v>
      </c>
      <c r="BE434">
        <v>3180.3670000000002</v>
      </c>
      <c r="BF434">
        <v>3.81</v>
      </c>
      <c r="BG434">
        <v>39.28</v>
      </c>
      <c r="BH434">
        <v>0.71799999999999997</v>
      </c>
      <c r="BI434">
        <v>39.997999999999998</v>
      </c>
      <c r="BJ434">
        <v>30.382000000000001</v>
      </c>
      <c r="BK434">
        <v>0.55600000000000005</v>
      </c>
      <c r="BL434">
        <v>30.937000000000001</v>
      </c>
      <c r="BM434">
        <v>1.556</v>
      </c>
      <c r="BQ434">
        <v>4143.37</v>
      </c>
      <c r="BR434">
        <v>0.14138999999999999</v>
      </c>
      <c r="BS434">
        <v>-5</v>
      </c>
      <c r="BT434">
        <v>6.0000000000000001E-3</v>
      </c>
      <c r="BU434">
        <v>3.4552179999999999</v>
      </c>
    </row>
    <row r="435" spans="1:73" x14ac:dyDescent="0.25">
      <c r="A435" s="26">
        <v>43529</v>
      </c>
      <c r="B435" s="27">
        <v>0.58237966435185184</v>
      </c>
      <c r="C435">
        <v>7.08</v>
      </c>
      <c r="D435">
        <v>1.0500000000000001E-2</v>
      </c>
      <c r="E435">
        <v>105.291139</v>
      </c>
      <c r="F435">
        <v>826.2</v>
      </c>
      <c r="G435">
        <v>14.6</v>
      </c>
      <c r="H435">
        <v>93.9</v>
      </c>
      <c r="J435">
        <v>11.96</v>
      </c>
      <c r="K435">
        <v>0.94220000000000004</v>
      </c>
      <c r="L435">
        <v>6.6704999999999997</v>
      </c>
      <c r="M435">
        <v>9.9000000000000008E-3</v>
      </c>
      <c r="N435">
        <v>778.41099999999994</v>
      </c>
      <c r="O435">
        <v>13.755599999999999</v>
      </c>
      <c r="P435">
        <v>792.2</v>
      </c>
      <c r="Q435">
        <v>602.07690000000002</v>
      </c>
      <c r="R435">
        <v>10.6396</v>
      </c>
      <c r="S435">
        <v>612.70000000000005</v>
      </c>
      <c r="T435">
        <v>93.863399999999999</v>
      </c>
      <c r="W435">
        <v>0</v>
      </c>
      <c r="X435">
        <v>11.268700000000001</v>
      </c>
      <c r="Y435">
        <v>11.4</v>
      </c>
      <c r="Z435">
        <v>859</v>
      </c>
      <c r="AA435">
        <v>849</v>
      </c>
      <c r="AB435">
        <v>869</v>
      </c>
      <c r="AC435">
        <v>92</v>
      </c>
      <c r="AD435">
        <v>12.69</v>
      </c>
      <c r="AE435">
        <v>0.28999999999999998</v>
      </c>
      <c r="AF435">
        <v>978</v>
      </c>
      <c r="AG435">
        <v>-9</v>
      </c>
      <c r="AH435">
        <v>52</v>
      </c>
      <c r="AI435">
        <v>29</v>
      </c>
      <c r="AJ435">
        <v>191</v>
      </c>
      <c r="AK435">
        <v>168</v>
      </c>
      <c r="AL435">
        <v>4.7</v>
      </c>
      <c r="AM435">
        <v>174</v>
      </c>
      <c r="AN435" t="s">
        <v>155</v>
      </c>
      <c r="AO435">
        <v>2</v>
      </c>
      <c r="AP435" s="28">
        <v>0.79072916666666659</v>
      </c>
      <c r="AQ435">
        <v>47.161900000000003</v>
      </c>
      <c r="AR435">
        <v>-88.484059999999999</v>
      </c>
      <c r="AS435">
        <v>312.89999999999998</v>
      </c>
      <c r="AT435">
        <v>25.2</v>
      </c>
      <c r="AU435">
        <v>12</v>
      </c>
      <c r="AV435">
        <v>10</v>
      </c>
      <c r="AW435" t="s">
        <v>204</v>
      </c>
      <c r="AX435">
        <v>1.4604999999999999</v>
      </c>
      <c r="AY435">
        <v>1.0395000000000001</v>
      </c>
      <c r="AZ435">
        <v>2.5</v>
      </c>
      <c r="BA435">
        <v>14.545</v>
      </c>
      <c r="BB435">
        <v>30.36</v>
      </c>
      <c r="BC435">
        <v>2.09</v>
      </c>
      <c r="BD435">
        <v>6.1379999999999999</v>
      </c>
      <c r="BE435">
        <v>3181.223</v>
      </c>
      <c r="BF435">
        <v>3.0110000000000001</v>
      </c>
      <c r="BG435">
        <v>38.875999999999998</v>
      </c>
      <c r="BH435">
        <v>0.68700000000000006</v>
      </c>
      <c r="BI435">
        <v>39.563000000000002</v>
      </c>
      <c r="BJ435">
        <v>30.068999999999999</v>
      </c>
      <c r="BK435">
        <v>0.53100000000000003</v>
      </c>
      <c r="BL435">
        <v>30.600999999999999</v>
      </c>
      <c r="BM435">
        <v>1.4112</v>
      </c>
      <c r="BQ435">
        <v>3907.5749999999998</v>
      </c>
      <c r="BR435">
        <v>0.19851199999999999</v>
      </c>
      <c r="BS435">
        <v>-5</v>
      </c>
      <c r="BT435">
        <v>5.3940000000000004E-3</v>
      </c>
      <c r="BU435">
        <v>4.8511369999999996</v>
      </c>
    </row>
    <row r="436" spans="1:73" x14ac:dyDescent="0.25">
      <c r="A436" s="26">
        <v>43529</v>
      </c>
      <c r="B436" s="27">
        <v>0.58239123842592588</v>
      </c>
      <c r="C436">
        <v>7.08</v>
      </c>
      <c r="D436">
        <v>8.9999999999999993E-3</v>
      </c>
      <c r="E436">
        <v>90</v>
      </c>
      <c r="F436">
        <v>847.2</v>
      </c>
      <c r="G436">
        <v>14.6</v>
      </c>
      <c r="H436">
        <v>95.6</v>
      </c>
      <c r="J436">
        <v>11.51</v>
      </c>
      <c r="K436">
        <v>0.94220000000000004</v>
      </c>
      <c r="L436">
        <v>6.6704999999999997</v>
      </c>
      <c r="M436">
        <v>8.5000000000000006E-3</v>
      </c>
      <c r="N436">
        <v>798.22220000000004</v>
      </c>
      <c r="O436">
        <v>13.755599999999999</v>
      </c>
      <c r="P436">
        <v>812</v>
      </c>
      <c r="Q436">
        <v>617.40020000000004</v>
      </c>
      <c r="R436">
        <v>10.6395</v>
      </c>
      <c r="S436">
        <v>628</v>
      </c>
      <c r="T436">
        <v>95.580299999999994</v>
      </c>
      <c r="W436">
        <v>0</v>
      </c>
      <c r="X436">
        <v>10.8477</v>
      </c>
      <c r="Y436">
        <v>11.4</v>
      </c>
      <c r="Z436">
        <v>859</v>
      </c>
      <c r="AA436">
        <v>849</v>
      </c>
      <c r="AB436">
        <v>868</v>
      </c>
      <c r="AC436">
        <v>92</v>
      </c>
      <c r="AD436">
        <v>12.69</v>
      </c>
      <c r="AE436">
        <v>0.28999999999999998</v>
      </c>
      <c r="AF436">
        <v>978</v>
      </c>
      <c r="AG436">
        <v>-9</v>
      </c>
      <c r="AH436">
        <v>52</v>
      </c>
      <c r="AI436">
        <v>29</v>
      </c>
      <c r="AJ436">
        <v>191</v>
      </c>
      <c r="AK436">
        <v>168</v>
      </c>
      <c r="AL436">
        <v>4.7</v>
      </c>
      <c r="AM436">
        <v>174</v>
      </c>
      <c r="AN436" t="s">
        <v>155</v>
      </c>
      <c r="AO436">
        <v>2</v>
      </c>
      <c r="AP436" s="28">
        <v>0.79074074074074074</v>
      </c>
      <c r="AQ436">
        <v>47.161994999999997</v>
      </c>
      <c r="AR436">
        <v>-88.484128999999996</v>
      </c>
      <c r="AS436">
        <v>312.7</v>
      </c>
      <c r="AT436">
        <v>25.4</v>
      </c>
      <c r="AU436">
        <v>12</v>
      </c>
      <c r="AV436">
        <v>10</v>
      </c>
      <c r="AW436" t="s">
        <v>204</v>
      </c>
      <c r="AX436">
        <v>1.4</v>
      </c>
      <c r="AY436">
        <v>1.1000000000000001</v>
      </c>
      <c r="AZ436">
        <v>2.5</v>
      </c>
      <c r="BA436">
        <v>14.545</v>
      </c>
      <c r="BB436">
        <v>30.37</v>
      </c>
      <c r="BC436">
        <v>2.09</v>
      </c>
      <c r="BD436">
        <v>6.1390000000000002</v>
      </c>
      <c r="BE436">
        <v>3181.83</v>
      </c>
      <c r="BF436">
        <v>2.5739999999999998</v>
      </c>
      <c r="BG436">
        <v>39.872999999999998</v>
      </c>
      <c r="BH436">
        <v>0.68700000000000006</v>
      </c>
      <c r="BI436">
        <v>40.56</v>
      </c>
      <c r="BJ436">
        <v>30.84</v>
      </c>
      <c r="BK436">
        <v>0.53100000000000003</v>
      </c>
      <c r="BL436">
        <v>31.372</v>
      </c>
      <c r="BM436">
        <v>1.4373</v>
      </c>
      <c r="BQ436">
        <v>3762.3159999999998</v>
      </c>
      <c r="BR436">
        <v>0.200214</v>
      </c>
      <c r="BS436">
        <v>-5</v>
      </c>
      <c r="BT436">
        <v>5.6059999999999999E-3</v>
      </c>
      <c r="BU436">
        <v>4.8927300000000002</v>
      </c>
    </row>
    <row r="437" spans="1:73" x14ac:dyDescent="0.25">
      <c r="A437" s="26">
        <v>43529</v>
      </c>
      <c r="B437" s="27">
        <v>0.58240281250000003</v>
      </c>
      <c r="C437">
        <v>6.9980000000000002</v>
      </c>
      <c r="D437">
        <v>9.1000000000000004E-3</v>
      </c>
      <c r="E437">
        <v>91.492168000000007</v>
      </c>
      <c r="F437">
        <v>851.7</v>
      </c>
      <c r="G437">
        <v>14.7</v>
      </c>
      <c r="H437">
        <v>94.7</v>
      </c>
      <c r="J437">
        <v>11.15</v>
      </c>
      <c r="K437">
        <v>0.94279999999999997</v>
      </c>
      <c r="L437">
        <v>6.5980999999999996</v>
      </c>
      <c r="M437">
        <v>8.6E-3</v>
      </c>
      <c r="N437">
        <v>802.99620000000004</v>
      </c>
      <c r="O437">
        <v>13.8254</v>
      </c>
      <c r="P437">
        <v>816.8</v>
      </c>
      <c r="Q437">
        <v>621.11059999999998</v>
      </c>
      <c r="R437">
        <v>10.6938</v>
      </c>
      <c r="S437">
        <v>631.79999999999995</v>
      </c>
      <c r="T437">
        <v>94.684799999999996</v>
      </c>
      <c r="W437">
        <v>0</v>
      </c>
      <c r="X437">
        <v>10.5167</v>
      </c>
      <c r="Y437">
        <v>11.5</v>
      </c>
      <c r="Z437">
        <v>858</v>
      </c>
      <c r="AA437">
        <v>848</v>
      </c>
      <c r="AB437">
        <v>867</v>
      </c>
      <c r="AC437">
        <v>92</v>
      </c>
      <c r="AD437">
        <v>12.69</v>
      </c>
      <c r="AE437">
        <v>0.28999999999999998</v>
      </c>
      <c r="AF437">
        <v>977</v>
      </c>
      <c r="AG437">
        <v>-9</v>
      </c>
      <c r="AH437">
        <v>52</v>
      </c>
      <c r="AI437">
        <v>29</v>
      </c>
      <c r="AJ437">
        <v>191</v>
      </c>
      <c r="AK437">
        <v>168</v>
      </c>
      <c r="AL437">
        <v>4.7</v>
      </c>
      <c r="AM437">
        <v>174</v>
      </c>
      <c r="AN437" t="s">
        <v>155</v>
      </c>
      <c r="AO437">
        <v>2</v>
      </c>
      <c r="AP437" s="28">
        <v>0.79075231481481489</v>
      </c>
      <c r="AQ437">
        <v>47.162103000000002</v>
      </c>
      <c r="AR437">
        <v>-88.484131000000005</v>
      </c>
      <c r="AS437">
        <v>313.10000000000002</v>
      </c>
      <c r="AT437">
        <v>25.8</v>
      </c>
      <c r="AU437">
        <v>12</v>
      </c>
      <c r="AV437">
        <v>10</v>
      </c>
      <c r="AW437" t="s">
        <v>204</v>
      </c>
      <c r="AX437">
        <v>1.4395</v>
      </c>
      <c r="AY437">
        <v>1.179</v>
      </c>
      <c r="AZ437">
        <v>2.5394999999999999</v>
      </c>
      <c r="BA437">
        <v>14.545</v>
      </c>
      <c r="BB437">
        <v>30.71</v>
      </c>
      <c r="BC437">
        <v>2.11</v>
      </c>
      <c r="BD437">
        <v>6.0629999999999997</v>
      </c>
      <c r="BE437">
        <v>3181.9180000000001</v>
      </c>
      <c r="BF437">
        <v>2.6480000000000001</v>
      </c>
      <c r="BG437">
        <v>40.552999999999997</v>
      </c>
      <c r="BH437">
        <v>0.69799999999999995</v>
      </c>
      <c r="BI437">
        <v>41.250999999999998</v>
      </c>
      <c r="BJ437">
        <v>31.367000000000001</v>
      </c>
      <c r="BK437">
        <v>0.54</v>
      </c>
      <c r="BL437">
        <v>31.907</v>
      </c>
      <c r="BM437">
        <v>1.4395</v>
      </c>
      <c r="BQ437">
        <v>3687.6329999999998</v>
      </c>
      <c r="BR437">
        <v>0.17769799999999999</v>
      </c>
      <c r="BS437">
        <v>-5</v>
      </c>
      <c r="BT437">
        <v>6.0000000000000001E-3</v>
      </c>
      <c r="BU437">
        <v>4.3424950000000004</v>
      </c>
    </row>
    <row r="438" spans="1:73" x14ac:dyDescent="0.25">
      <c r="A438" s="26">
        <v>43529</v>
      </c>
      <c r="B438" s="27">
        <v>0.58241438657407407</v>
      </c>
      <c r="C438">
        <v>6.98</v>
      </c>
      <c r="D438">
        <v>0.01</v>
      </c>
      <c r="E438">
        <v>99.736191000000005</v>
      </c>
      <c r="F438">
        <v>851.8</v>
      </c>
      <c r="G438">
        <v>14.6</v>
      </c>
      <c r="H438">
        <v>91.3</v>
      </c>
      <c r="J438">
        <v>11.1</v>
      </c>
      <c r="K438">
        <v>0.94299999999999995</v>
      </c>
      <c r="L438">
        <v>6.5819999999999999</v>
      </c>
      <c r="M438">
        <v>9.4000000000000004E-3</v>
      </c>
      <c r="N438">
        <v>803.20650000000001</v>
      </c>
      <c r="O438">
        <v>13.7675</v>
      </c>
      <c r="P438">
        <v>817</v>
      </c>
      <c r="Q438">
        <v>621.28489999999999</v>
      </c>
      <c r="R438">
        <v>10.6493</v>
      </c>
      <c r="S438">
        <v>631.9</v>
      </c>
      <c r="T438">
        <v>91.3</v>
      </c>
      <c r="W438">
        <v>0</v>
      </c>
      <c r="X438">
        <v>10.4671</v>
      </c>
      <c r="Y438">
        <v>11.4</v>
      </c>
      <c r="Z438">
        <v>859</v>
      </c>
      <c r="AA438">
        <v>848</v>
      </c>
      <c r="AB438">
        <v>869</v>
      </c>
      <c r="AC438">
        <v>92</v>
      </c>
      <c r="AD438">
        <v>12.7</v>
      </c>
      <c r="AE438">
        <v>0.28999999999999998</v>
      </c>
      <c r="AF438">
        <v>977</v>
      </c>
      <c r="AG438">
        <v>-9</v>
      </c>
      <c r="AH438">
        <v>52</v>
      </c>
      <c r="AI438">
        <v>29</v>
      </c>
      <c r="AJ438">
        <v>191</v>
      </c>
      <c r="AK438">
        <v>168</v>
      </c>
      <c r="AL438">
        <v>4.7</v>
      </c>
      <c r="AM438">
        <v>174</v>
      </c>
      <c r="AN438" t="s">
        <v>155</v>
      </c>
      <c r="AO438">
        <v>2</v>
      </c>
      <c r="AP438" s="28">
        <v>0.79076388888888882</v>
      </c>
      <c r="AQ438">
        <v>47.162216000000001</v>
      </c>
      <c r="AR438">
        <v>-88.484121999999999</v>
      </c>
      <c r="AS438">
        <v>313.7</v>
      </c>
      <c r="AT438">
        <v>26.7</v>
      </c>
      <c r="AU438">
        <v>12</v>
      </c>
      <c r="AV438">
        <v>10</v>
      </c>
      <c r="AW438" t="s">
        <v>204</v>
      </c>
      <c r="AX438">
        <v>1.4604999999999999</v>
      </c>
      <c r="AY438">
        <v>1.3394999999999999</v>
      </c>
      <c r="AZ438">
        <v>2.5605000000000002</v>
      </c>
      <c r="BA438">
        <v>14.545</v>
      </c>
      <c r="BB438">
        <v>30.79</v>
      </c>
      <c r="BC438">
        <v>2.12</v>
      </c>
      <c r="BD438">
        <v>6.0469999999999997</v>
      </c>
      <c r="BE438">
        <v>3181.73</v>
      </c>
      <c r="BF438">
        <v>2.8940000000000001</v>
      </c>
      <c r="BG438">
        <v>40.659999999999997</v>
      </c>
      <c r="BH438">
        <v>0.69699999999999995</v>
      </c>
      <c r="BI438">
        <v>41.356999999999999</v>
      </c>
      <c r="BJ438">
        <v>31.451000000000001</v>
      </c>
      <c r="BK438">
        <v>0.53900000000000003</v>
      </c>
      <c r="BL438">
        <v>31.99</v>
      </c>
      <c r="BM438">
        <v>1.3914</v>
      </c>
      <c r="BQ438">
        <v>3678.9969999999998</v>
      </c>
      <c r="BR438">
        <v>0.202512</v>
      </c>
      <c r="BS438">
        <v>-5</v>
      </c>
      <c r="BT438">
        <v>6.0000000000000001E-3</v>
      </c>
      <c r="BU438">
        <v>4.948887</v>
      </c>
    </row>
    <row r="439" spans="1:73" x14ac:dyDescent="0.25">
      <c r="A439" s="26">
        <v>43529</v>
      </c>
      <c r="B439" s="27">
        <v>0.58242596064814822</v>
      </c>
      <c r="C439">
        <v>6.99</v>
      </c>
      <c r="D439">
        <v>0.01</v>
      </c>
      <c r="E439">
        <v>100</v>
      </c>
      <c r="F439">
        <v>853.3</v>
      </c>
      <c r="G439">
        <v>14.6</v>
      </c>
      <c r="H439">
        <v>92.7</v>
      </c>
      <c r="J439">
        <v>11.1</v>
      </c>
      <c r="K439">
        <v>0.94289999999999996</v>
      </c>
      <c r="L439">
        <v>6.5909000000000004</v>
      </c>
      <c r="M439">
        <v>9.4000000000000004E-3</v>
      </c>
      <c r="N439">
        <v>804.57590000000005</v>
      </c>
      <c r="O439">
        <v>13.7666</v>
      </c>
      <c r="P439">
        <v>818.3</v>
      </c>
      <c r="Q439">
        <v>622.34410000000003</v>
      </c>
      <c r="R439">
        <v>10.6486</v>
      </c>
      <c r="S439">
        <v>633</v>
      </c>
      <c r="T439">
        <v>92.703000000000003</v>
      </c>
      <c r="W439">
        <v>0</v>
      </c>
      <c r="X439">
        <v>10.4664</v>
      </c>
      <c r="Y439">
        <v>11.5</v>
      </c>
      <c r="Z439">
        <v>858</v>
      </c>
      <c r="AA439">
        <v>848</v>
      </c>
      <c r="AB439">
        <v>869</v>
      </c>
      <c r="AC439">
        <v>92</v>
      </c>
      <c r="AD439">
        <v>12.7</v>
      </c>
      <c r="AE439">
        <v>0.28999999999999998</v>
      </c>
      <c r="AF439">
        <v>977</v>
      </c>
      <c r="AG439">
        <v>-9</v>
      </c>
      <c r="AH439">
        <v>52</v>
      </c>
      <c r="AI439">
        <v>29</v>
      </c>
      <c r="AJ439">
        <v>191</v>
      </c>
      <c r="AK439">
        <v>168</v>
      </c>
      <c r="AL439">
        <v>4.8</v>
      </c>
      <c r="AM439">
        <v>174</v>
      </c>
      <c r="AN439" t="s">
        <v>155</v>
      </c>
      <c r="AO439">
        <v>2</v>
      </c>
      <c r="AP439" s="28">
        <v>0.79077546296296297</v>
      </c>
      <c r="AQ439">
        <v>47.162329999999997</v>
      </c>
      <c r="AR439">
        <v>-88.484117999999995</v>
      </c>
      <c r="AS439">
        <v>314.10000000000002</v>
      </c>
      <c r="AT439">
        <v>27.4</v>
      </c>
      <c r="AU439">
        <v>12</v>
      </c>
      <c r="AV439">
        <v>10</v>
      </c>
      <c r="AW439" t="s">
        <v>204</v>
      </c>
      <c r="AX439">
        <v>1.4</v>
      </c>
      <c r="AY439">
        <v>1.4</v>
      </c>
      <c r="AZ439">
        <v>2.5</v>
      </c>
      <c r="BA439">
        <v>14.545</v>
      </c>
      <c r="BB439">
        <v>30.74</v>
      </c>
      <c r="BC439">
        <v>2.11</v>
      </c>
      <c r="BD439">
        <v>6.0529999999999999</v>
      </c>
      <c r="BE439">
        <v>3181.636</v>
      </c>
      <c r="BF439">
        <v>2.8969999999999998</v>
      </c>
      <c r="BG439">
        <v>40.673000000000002</v>
      </c>
      <c r="BH439">
        <v>0.69599999999999995</v>
      </c>
      <c r="BI439">
        <v>41.369</v>
      </c>
      <c r="BJ439">
        <v>31.460999999999999</v>
      </c>
      <c r="BK439">
        <v>0.53800000000000003</v>
      </c>
      <c r="BL439">
        <v>31.998999999999999</v>
      </c>
      <c r="BM439">
        <v>1.4108000000000001</v>
      </c>
      <c r="BQ439">
        <v>3673.674</v>
      </c>
      <c r="BR439">
        <v>0.21451600000000001</v>
      </c>
      <c r="BS439">
        <v>-5</v>
      </c>
      <c r="BT439">
        <v>6.0000000000000001E-3</v>
      </c>
      <c r="BU439">
        <v>5.2422339999999998</v>
      </c>
    </row>
    <row r="440" spans="1:73" x14ac:dyDescent="0.25">
      <c r="A440" s="26">
        <v>43529</v>
      </c>
      <c r="B440" s="27">
        <v>0.58243753472222226</v>
      </c>
      <c r="C440">
        <v>7.0259999999999998</v>
      </c>
      <c r="D440">
        <v>0.01</v>
      </c>
      <c r="E440">
        <v>100</v>
      </c>
      <c r="F440">
        <v>861.5</v>
      </c>
      <c r="G440">
        <v>14.7</v>
      </c>
      <c r="H440">
        <v>93.5</v>
      </c>
      <c r="J440">
        <v>11.1</v>
      </c>
      <c r="K440">
        <v>0.94259999999999999</v>
      </c>
      <c r="L440">
        <v>6.6228999999999996</v>
      </c>
      <c r="M440">
        <v>9.4000000000000004E-3</v>
      </c>
      <c r="N440">
        <v>812.10829999999999</v>
      </c>
      <c r="O440">
        <v>13.8224</v>
      </c>
      <c r="P440">
        <v>825.9</v>
      </c>
      <c r="Q440">
        <v>628.17039999999997</v>
      </c>
      <c r="R440">
        <v>10.691700000000001</v>
      </c>
      <c r="S440">
        <v>638.9</v>
      </c>
      <c r="T440">
        <v>93.466499999999996</v>
      </c>
      <c r="W440">
        <v>0</v>
      </c>
      <c r="X440">
        <v>10.462999999999999</v>
      </c>
      <c r="Y440">
        <v>11.4</v>
      </c>
      <c r="Z440">
        <v>859</v>
      </c>
      <c r="AA440">
        <v>848</v>
      </c>
      <c r="AB440">
        <v>868</v>
      </c>
      <c r="AC440">
        <v>92</v>
      </c>
      <c r="AD440">
        <v>12.7</v>
      </c>
      <c r="AE440">
        <v>0.28999999999999998</v>
      </c>
      <c r="AF440">
        <v>977</v>
      </c>
      <c r="AG440">
        <v>-9</v>
      </c>
      <c r="AH440">
        <v>52</v>
      </c>
      <c r="AI440">
        <v>29</v>
      </c>
      <c r="AJ440">
        <v>191</v>
      </c>
      <c r="AK440">
        <v>168</v>
      </c>
      <c r="AL440">
        <v>4.7</v>
      </c>
      <c r="AM440">
        <v>174</v>
      </c>
      <c r="AN440" t="s">
        <v>155</v>
      </c>
      <c r="AO440">
        <v>2</v>
      </c>
      <c r="AP440" s="28">
        <v>0.79078703703703701</v>
      </c>
      <c r="AQ440">
        <v>47.162447999999998</v>
      </c>
      <c r="AR440">
        <v>-88.484108000000006</v>
      </c>
      <c r="AS440">
        <v>314.39999999999998</v>
      </c>
      <c r="AT440">
        <v>28.1</v>
      </c>
      <c r="AU440">
        <v>12</v>
      </c>
      <c r="AV440">
        <v>10</v>
      </c>
      <c r="AW440" t="s">
        <v>204</v>
      </c>
      <c r="AX440">
        <v>1.4395</v>
      </c>
      <c r="AY440">
        <v>1.4790000000000001</v>
      </c>
      <c r="AZ440">
        <v>2.5394999999999999</v>
      </c>
      <c r="BA440">
        <v>14.545</v>
      </c>
      <c r="BB440">
        <v>30.59</v>
      </c>
      <c r="BC440">
        <v>2.1</v>
      </c>
      <c r="BD440">
        <v>6.0880000000000001</v>
      </c>
      <c r="BE440">
        <v>3181.5509999999999</v>
      </c>
      <c r="BF440">
        <v>2.8820000000000001</v>
      </c>
      <c r="BG440">
        <v>40.854999999999997</v>
      </c>
      <c r="BH440">
        <v>0.69499999999999995</v>
      </c>
      <c r="BI440">
        <v>41.55</v>
      </c>
      <c r="BJ440">
        <v>31.600999999999999</v>
      </c>
      <c r="BK440">
        <v>0.53800000000000003</v>
      </c>
      <c r="BL440">
        <v>32.139000000000003</v>
      </c>
      <c r="BM440">
        <v>1.4155</v>
      </c>
      <c r="BQ440">
        <v>3654.6669999999999</v>
      </c>
      <c r="BR440">
        <v>0.200516</v>
      </c>
      <c r="BS440">
        <v>-5</v>
      </c>
      <c r="BT440">
        <v>5.3940000000000004E-3</v>
      </c>
      <c r="BU440">
        <v>4.9001099999999997</v>
      </c>
    </row>
    <row r="441" spans="1:73" x14ac:dyDescent="0.25">
      <c r="A441" s="26">
        <v>43529</v>
      </c>
      <c r="B441" s="27">
        <v>0.5824491087962963</v>
      </c>
      <c r="C441">
        <v>7.1130000000000004</v>
      </c>
      <c r="D441">
        <v>9.4999999999999998E-3</v>
      </c>
      <c r="E441">
        <v>95.211388999999997</v>
      </c>
      <c r="F441">
        <v>872.6</v>
      </c>
      <c r="G441">
        <v>14.7</v>
      </c>
      <c r="H441">
        <v>91.6</v>
      </c>
      <c r="J441">
        <v>11.1</v>
      </c>
      <c r="K441">
        <v>0.94189999999999996</v>
      </c>
      <c r="L441">
        <v>6.6997</v>
      </c>
      <c r="M441">
        <v>8.9999999999999993E-3</v>
      </c>
      <c r="N441">
        <v>821.92010000000005</v>
      </c>
      <c r="O441">
        <v>13.8462</v>
      </c>
      <c r="P441">
        <v>835.8</v>
      </c>
      <c r="Q441">
        <v>635.75990000000002</v>
      </c>
      <c r="R441">
        <v>10.710100000000001</v>
      </c>
      <c r="S441">
        <v>646.5</v>
      </c>
      <c r="T441">
        <v>91.580500000000001</v>
      </c>
      <c r="W441">
        <v>0</v>
      </c>
      <c r="X441">
        <v>10.455299999999999</v>
      </c>
      <c r="Y441">
        <v>11.4</v>
      </c>
      <c r="Z441">
        <v>859</v>
      </c>
      <c r="AA441">
        <v>849</v>
      </c>
      <c r="AB441">
        <v>867</v>
      </c>
      <c r="AC441">
        <v>92</v>
      </c>
      <c r="AD441">
        <v>12.7</v>
      </c>
      <c r="AE441">
        <v>0.28999999999999998</v>
      </c>
      <c r="AF441">
        <v>977</v>
      </c>
      <c r="AG441">
        <v>-9</v>
      </c>
      <c r="AH441">
        <v>52</v>
      </c>
      <c r="AI441">
        <v>29</v>
      </c>
      <c r="AJ441">
        <v>191</v>
      </c>
      <c r="AK441">
        <v>168</v>
      </c>
      <c r="AL441">
        <v>4.8</v>
      </c>
      <c r="AM441">
        <v>174</v>
      </c>
      <c r="AN441" t="s">
        <v>155</v>
      </c>
      <c r="AO441">
        <v>2</v>
      </c>
      <c r="AP441" s="28">
        <v>0.79079861111111116</v>
      </c>
      <c r="AQ441">
        <v>47.162553000000003</v>
      </c>
      <c r="AR441">
        <v>-88.484089999999995</v>
      </c>
      <c r="AS441">
        <v>314.7</v>
      </c>
      <c r="AT441">
        <v>29.4</v>
      </c>
      <c r="AU441">
        <v>12</v>
      </c>
      <c r="AV441">
        <v>10</v>
      </c>
      <c r="AW441" t="s">
        <v>204</v>
      </c>
      <c r="AX441">
        <v>1.5</v>
      </c>
      <c r="AY441">
        <v>1.6</v>
      </c>
      <c r="AZ441">
        <v>2.6</v>
      </c>
      <c r="BA441">
        <v>14.545</v>
      </c>
      <c r="BB441">
        <v>30.23</v>
      </c>
      <c r="BC441">
        <v>2.08</v>
      </c>
      <c r="BD441">
        <v>6.1660000000000004</v>
      </c>
      <c r="BE441">
        <v>3181.7429999999999</v>
      </c>
      <c r="BF441">
        <v>2.7109999999999999</v>
      </c>
      <c r="BG441">
        <v>40.877000000000002</v>
      </c>
      <c r="BH441">
        <v>0.68899999999999995</v>
      </c>
      <c r="BI441">
        <v>41.566000000000003</v>
      </c>
      <c r="BJ441">
        <v>31.619</v>
      </c>
      <c r="BK441">
        <v>0.53300000000000003</v>
      </c>
      <c r="BL441">
        <v>32.151000000000003</v>
      </c>
      <c r="BM441">
        <v>1.3711</v>
      </c>
      <c r="BQ441">
        <v>3610.3359999999998</v>
      </c>
      <c r="BR441">
        <v>0.20893800000000001</v>
      </c>
      <c r="BS441">
        <v>-5</v>
      </c>
      <c r="BT441">
        <v>5.6059999999999999E-3</v>
      </c>
      <c r="BU441">
        <v>5.1059229999999998</v>
      </c>
    </row>
    <row r="442" spans="1:73" x14ac:dyDescent="0.25">
      <c r="A442" s="26">
        <v>43529</v>
      </c>
      <c r="B442" s="27">
        <v>0.58246068287037034</v>
      </c>
      <c r="C442">
        <v>7.2939999999999996</v>
      </c>
      <c r="D442">
        <v>8.9999999999999993E-3</v>
      </c>
      <c r="E442">
        <v>90</v>
      </c>
      <c r="F442">
        <v>894.9</v>
      </c>
      <c r="G442">
        <v>14.8</v>
      </c>
      <c r="H442">
        <v>91.9</v>
      </c>
      <c r="J442">
        <v>11.1</v>
      </c>
      <c r="K442">
        <v>0.94040000000000001</v>
      </c>
      <c r="L442">
        <v>6.8593999999999999</v>
      </c>
      <c r="M442">
        <v>8.5000000000000006E-3</v>
      </c>
      <c r="N442">
        <v>841.56790000000001</v>
      </c>
      <c r="O442">
        <v>13.884</v>
      </c>
      <c r="P442">
        <v>855.5</v>
      </c>
      <c r="Q442">
        <v>650.95759999999996</v>
      </c>
      <c r="R442">
        <v>10.7393</v>
      </c>
      <c r="S442">
        <v>661.7</v>
      </c>
      <c r="T442">
        <v>91.946100000000001</v>
      </c>
      <c r="W442">
        <v>0</v>
      </c>
      <c r="X442">
        <v>10.4389</v>
      </c>
      <c r="Y442">
        <v>11.5</v>
      </c>
      <c r="Z442">
        <v>859</v>
      </c>
      <c r="AA442">
        <v>848</v>
      </c>
      <c r="AB442">
        <v>866</v>
      </c>
      <c r="AC442">
        <v>92</v>
      </c>
      <c r="AD442">
        <v>12.7</v>
      </c>
      <c r="AE442">
        <v>0.28999999999999998</v>
      </c>
      <c r="AF442">
        <v>977</v>
      </c>
      <c r="AG442">
        <v>-9</v>
      </c>
      <c r="AH442">
        <v>52</v>
      </c>
      <c r="AI442">
        <v>29</v>
      </c>
      <c r="AJ442">
        <v>191</v>
      </c>
      <c r="AK442">
        <v>168</v>
      </c>
      <c r="AL442">
        <v>4.7</v>
      </c>
      <c r="AM442">
        <v>174</v>
      </c>
      <c r="AN442" t="s">
        <v>155</v>
      </c>
      <c r="AO442">
        <v>2</v>
      </c>
      <c r="AP442" s="28">
        <v>0.79079861111111116</v>
      </c>
      <c r="AQ442">
        <v>47.162618000000002</v>
      </c>
      <c r="AR442">
        <v>-88.484086000000005</v>
      </c>
      <c r="AS442">
        <v>314.89999999999998</v>
      </c>
      <c r="AT442">
        <v>30.1</v>
      </c>
      <c r="AU442">
        <v>12</v>
      </c>
      <c r="AV442">
        <v>10</v>
      </c>
      <c r="AW442" t="s">
        <v>204</v>
      </c>
      <c r="AX442">
        <v>1.5</v>
      </c>
      <c r="AY442">
        <v>1.6</v>
      </c>
      <c r="AZ442">
        <v>2.6</v>
      </c>
      <c r="BA442">
        <v>14.545</v>
      </c>
      <c r="BB442">
        <v>29.51</v>
      </c>
      <c r="BC442">
        <v>2.0299999999999998</v>
      </c>
      <c r="BD442">
        <v>6.3330000000000002</v>
      </c>
      <c r="BE442">
        <v>3181.7190000000001</v>
      </c>
      <c r="BF442">
        <v>2.4990000000000001</v>
      </c>
      <c r="BG442">
        <v>40.878999999999998</v>
      </c>
      <c r="BH442">
        <v>0.67400000000000004</v>
      </c>
      <c r="BI442">
        <v>41.552999999999997</v>
      </c>
      <c r="BJ442">
        <v>31.62</v>
      </c>
      <c r="BK442">
        <v>0.52200000000000002</v>
      </c>
      <c r="BL442">
        <v>32.142000000000003</v>
      </c>
      <c r="BM442">
        <v>1.3445</v>
      </c>
      <c r="BQ442">
        <v>3520.683</v>
      </c>
      <c r="BR442">
        <v>0.20589199999999999</v>
      </c>
      <c r="BS442">
        <v>-5</v>
      </c>
      <c r="BT442">
        <v>6.0000000000000001E-3</v>
      </c>
      <c r="BU442">
        <v>5.0314880000000004</v>
      </c>
    </row>
    <row r="443" spans="1:73" x14ac:dyDescent="0.25">
      <c r="A443" s="26">
        <v>43529</v>
      </c>
      <c r="B443" s="27">
        <v>0.58247225694444438</v>
      </c>
      <c r="C443">
        <v>7.5389999999999997</v>
      </c>
      <c r="D443">
        <v>8.8000000000000005E-3</v>
      </c>
      <c r="E443">
        <v>88.373983999999993</v>
      </c>
      <c r="F443">
        <v>928.2</v>
      </c>
      <c r="G443">
        <v>14.8</v>
      </c>
      <c r="H443">
        <v>83.8</v>
      </c>
      <c r="J443">
        <v>11</v>
      </c>
      <c r="K443">
        <v>0.9385</v>
      </c>
      <c r="L443">
        <v>7.0751999999999997</v>
      </c>
      <c r="M443">
        <v>8.3000000000000001E-3</v>
      </c>
      <c r="N443">
        <v>871.09199999999998</v>
      </c>
      <c r="O443">
        <v>13.8893</v>
      </c>
      <c r="P443">
        <v>885</v>
      </c>
      <c r="Q443">
        <v>673.79470000000003</v>
      </c>
      <c r="R443">
        <v>10.743399999999999</v>
      </c>
      <c r="S443">
        <v>684.5</v>
      </c>
      <c r="T443">
        <v>83.842100000000002</v>
      </c>
      <c r="W443">
        <v>0</v>
      </c>
      <c r="X443">
        <v>10.3231</v>
      </c>
      <c r="Y443">
        <v>11.4</v>
      </c>
      <c r="Z443">
        <v>859</v>
      </c>
      <c r="AA443">
        <v>850</v>
      </c>
      <c r="AB443">
        <v>865</v>
      </c>
      <c r="AC443">
        <v>92</v>
      </c>
      <c r="AD443">
        <v>12.7</v>
      </c>
      <c r="AE443">
        <v>0.28999999999999998</v>
      </c>
      <c r="AF443">
        <v>977</v>
      </c>
      <c r="AG443">
        <v>-9</v>
      </c>
      <c r="AH443">
        <v>52</v>
      </c>
      <c r="AI443">
        <v>29</v>
      </c>
      <c r="AJ443">
        <v>191</v>
      </c>
      <c r="AK443">
        <v>168.6</v>
      </c>
      <c r="AL443">
        <v>4.8</v>
      </c>
      <c r="AM443">
        <v>174</v>
      </c>
      <c r="AN443" t="s">
        <v>155</v>
      </c>
      <c r="AO443">
        <v>2</v>
      </c>
      <c r="AP443" s="28">
        <v>0.79081018518518509</v>
      </c>
      <c r="AQ443">
        <v>47.162756999999999</v>
      </c>
      <c r="AR443">
        <v>-88.484082999999998</v>
      </c>
      <c r="AS443">
        <v>315.3</v>
      </c>
      <c r="AT443">
        <v>30.7</v>
      </c>
      <c r="AU443">
        <v>12</v>
      </c>
      <c r="AV443">
        <v>10</v>
      </c>
      <c r="AW443" t="s">
        <v>204</v>
      </c>
      <c r="AX443">
        <v>1.4604999999999999</v>
      </c>
      <c r="AY443">
        <v>1.6</v>
      </c>
      <c r="AZ443">
        <v>2.5605000000000002</v>
      </c>
      <c r="BA443">
        <v>14.545</v>
      </c>
      <c r="BB443">
        <v>28.59</v>
      </c>
      <c r="BC443">
        <v>1.97</v>
      </c>
      <c r="BD443">
        <v>6.5570000000000004</v>
      </c>
      <c r="BE443">
        <v>3181.846</v>
      </c>
      <c r="BF443">
        <v>2.3740000000000001</v>
      </c>
      <c r="BG443">
        <v>41.024000000000001</v>
      </c>
      <c r="BH443">
        <v>0.65400000000000003</v>
      </c>
      <c r="BI443">
        <v>41.679000000000002</v>
      </c>
      <c r="BJ443">
        <v>31.733000000000001</v>
      </c>
      <c r="BK443">
        <v>0.50600000000000001</v>
      </c>
      <c r="BL443">
        <v>32.238999999999997</v>
      </c>
      <c r="BM443">
        <v>1.1887000000000001</v>
      </c>
      <c r="BQ443">
        <v>3375.596</v>
      </c>
      <c r="BR443">
        <v>0.226463</v>
      </c>
      <c r="BS443">
        <v>-5</v>
      </c>
      <c r="BT443">
        <v>5.3940000000000004E-3</v>
      </c>
      <c r="BU443">
        <v>5.5342010000000004</v>
      </c>
    </row>
    <row r="444" spans="1:73" x14ac:dyDescent="0.25">
      <c r="A444" s="26">
        <v>43529</v>
      </c>
      <c r="B444" s="27">
        <v>0.58248383101851853</v>
      </c>
      <c r="C444">
        <v>7.9059999999999997</v>
      </c>
      <c r="D444">
        <v>8.0000000000000002E-3</v>
      </c>
      <c r="E444">
        <v>80.243902000000006</v>
      </c>
      <c r="F444">
        <v>970.9</v>
      </c>
      <c r="G444">
        <v>15.1</v>
      </c>
      <c r="H444">
        <v>80.599999999999994</v>
      </c>
      <c r="J444">
        <v>10.81</v>
      </c>
      <c r="K444">
        <v>0.9355</v>
      </c>
      <c r="L444">
        <v>7.3966000000000003</v>
      </c>
      <c r="M444">
        <v>7.4999999999999997E-3</v>
      </c>
      <c r="N444">
        <v>908.26700000000005</v>
      </c>
      <c r="O444">
        <v>14.1195</v>
      </c>
      <c r="P444">
        <v>922.4</v>
      </c>
      <c r="Q444">
        <v>702.54970000000003</v>
      </c>
      <c r="R444">
        <v>10.9215</v>
      </c>
      <c r="S444">
        <v>713.5</v>
      </c>
      <c r="T444">
        <v>80.613299999999995</v>
      </c>
      <c r="W444">
        <v>0</v>
      </c>
      <c r="X444">
        <v>10.110200000000001</v>
      </c>
      <c r="Y444">
        <v>11.4</v>
      </c>
      <c r="Z444">
        <v>858</v>
      </c>
      <c r="AA444">
        <v>851</v>
      </c>
      <c r="AB444">
        <v>866</v>
      </c>
      <c r="AC444">
        <v>92</v>
      </c>
      <c r="AD444">
        <v>12.7</v>
      </c>
      <c r="AE444">
        <v>0.28999999999999998</v>
      </c>
      <c r="AF444">
        <v>977</v>
      </c>
      <c r="AG444">
        <v>-9</v>
      </c>
      <c r="AH444">
        <v>52</v>
      </c>
      <c r="AI444">
        <v>29</v>
      </c>
      <c r="AJ444">
        <v>191</v>
      </c>
      <c r="AK444">
        <v>168.4</v>
      </c>
      <c r="AL444">
        <v>4.8</v>
      </c>
      <c r="AM444">
        <v>174</v>
      </c>
      <c r="AN444" t="s">
        <v>155</v>
      </c>
      <c r="AO444">
        <v>2</v>
      </c>
      <c r="AP444" s="28">
        <v>0.79083333333333339</v>
      </c>
      <c r="AQ444">
        <v>47.162959000000001</v>
      </c>
      <c r="AR444">
        <v>-88.484080000000006</v>
      </c>
      <c r="AS444">
        <v>316</v>
      </c>
      <c r="AT444">
        <v>31.1</v>
      </c>
      <c r="AU444">
        <v>12</v>
      </c>
      <c r="AV444">
        <v>10</v>
      </c>
      <c r="AW444" t="s">
        <v>204</v>
      </c>
      <c r="AX444">
        <v>1.4</v>
      </c>
      <c r="AY444">
        <v>1.6</v>
      </c>
      <c r="AZ444">
        <v>2.5</v>
      </c>
      <c r="BA444">
        <v>14.545</v>
      </c>
      <c r="BB444">
        <v>27.31</v>
      </c>
      <c r="BC444">
        <v>1.88</v>
      </c>
      <c r="BD444">
        <v>6.8929999999999998</v>
      </c>
      <c r="BE444">
        <v>3181.87</v>
      </c>
      <c r="BF444">
        <v>2.0550000000000002</v>
      </c>
      <c r="BG444">
        <v>40.917000000000002</v>
      </c>
      <c r="BH444">
        <v>0.63600000000000001</v>
      </c>
      <c r="BI444">
        <v>41.552999999999997</v>
      </c>
      <c r="BJ444">
        <v>31.649000000000001</v>
      </c>
      <c r="BK444">
        <v>0.49199999999999999</v>
      </c>
      <c r="BL444">
        <v>32.140999999999998</v>
      </c>
      <c r="BM444">
        <v>1.0932999999999999</v>
      </c>
      <c r="BQ444">
        <v>3162.3229999999999</v>
      </c>
      <c r="BR444">
        <v>0.27105800000000002</v>
      </c>
      <c r="BS444">
        <v>-5</v>
      </c>
      <c r="BT444">
        <v>5.0000000000000001E-3</v>
      </c>
      <c r="BU444">
        <v>6.6239800000000004</v>
      </c>
    </row>
    <row r="445" spans="1:73" x14ac:dyDescent="0.25">
      <c r="A445" s="26">
        <v>43529</v>
      </c>
      <c r="B445" s="27">
        <v>0.58249540509259257</v>
      </c>
      <c r="C445">
        <v>7.9969999999999999</v>
      </c>
      <c r="D445">
        <v>1.04E-2</v>
      </c>
      <c r="E445">
        <v>103.930921</v>
      </c>
      <c r="F445">
        <v>1011.7</v>
      </c>
      <c r="G445">
        <v>15.5</v>
      </c>
      <c r="H445">
        <v>81.5</v>
      </c>
      <c r="J445">
        <v>10.46</v>
      </c>
      <c r="K445">
        <v>0.93469999999999998</v>
      </c>
      <c r="L445">
        <v>7.4748999999999999</v>
      </c>
      <c r="M445">
        <v>9.7000000000000003E-3</v>
      </c>
      <c r="N445">
        <v>945.69489999999996</v>
      </c>
      <c r="O445">
        <v>14.514799999999999</v>
      </c>
      <c r="P445">
        <v>960.2</v>
      </c>
      <c r="Q445">
        <v>731.50040000000001</v>
      </c>
      <c r="R445">
        <v>11.2273</v>
      </c>
      <c r="S445">
        <v>742.7</v>
      </c>
      <c r="T445">
        <v>81.537899999999993</v>
      </c>
      <c r="W445">
        <v>0</v>
      </c>
      <c r="X445">
        <v>9.7751999999999999</v>
      </c>
      <c r="Y445">
        <v>11.4</v>
      </c>
      <c r="Z445">
        <v>857</v>
      </c>
      <c r="AA445">
        <v>850</v>
      </c>
      <c r="AB445">
        <v>866</v>
      </c>
      <c r="AC445">
        <v>92</v>
      </c>
      <c r="AD445">
        <v>12.7</v>
      </c>
      <c r="AE445">
        <v>0.28999999999999998</v>
      </c>
      <c r="AF445">
        <v>977</v>
      </c>
      <c r="AG445">
        <v>-9</v>
      </c>
      <c r="AH445">
        <v>51.393999999999998</v>
      </c>
      <c r="AI445">
        <v>29</v>
      </c>
      <c r="AJ445">
        <v>191</v>
      </c>
      <c r="AK445">
        <v>168</v>
      </c>
      <c r="AL445">
        <v>4.7</v>
      </c>
      <c r="AM445">
        <v>174</v>
      </c>
      <c r="AN445" t="s">
        <v>155</v>
      </c>
      <c r="AO445">
        <v>2</v>
      </c>
      <c r="AP445" s="28">
        <v>0.79084490740740743</v>
      </c>
      <c r="AQ445">
        <v>47.163083999999998</v>
      </c>
      <c r="AR445">
        <v>-88.484127999999998</v>
      </c>
      <c r="AS445">
        <v>316.39999999999998</v>
      </c>
      <c r="AT445">
        <v>31.3</v>
      </c>
      <c r="AU445">
        <v>12</v>
      </c>
      <c r="AV445">
        <v>10</v>
      </c>
      <c r="AW445" t="s">
        <v>204</v>
      </c>
      <c r="AX445">
        <v>1.4790000000000001</v>
      </c>
      <c r="AY445">
        <v>1.363</v>
      </c>
      <c r="AZ445">
        <v>2.5394999999999999</v>
      </c>
      <c r="BA445">
        <v>14.545</v>
      </c>
      <c r="BB445">
        <v>27.01</v>
      </c>
      <c r="BC445">
        <v>1.86</v>
      </c>
      <c r="BD445">
        <v>6.9809999999999999</v>
      </c>
      <c r="BE445">
        <v>3180.7779999999998</v>
      </c>
      <c r="BF445">
        <v>2.6309999999999998</v>
      </c>
      <c r="BG445">
        <v>42.142000000000003</v>
      </c>
      <c r="BH445">
        <v>0.64700000000000002</v>
      </c>
      <c r="BI445">
        <v>42.789000000000001</v>
      </c>
      <c r="BJ445">
        <v>32.597000000000001</v>
      </c>
      <c r="BK445">
        <v>0.5</v>
      </c>
      <c r="BL445">
        <v>33.097000000000001</v>
      </c>
      <c r="BM445">
        <v>1.0938000000000001</v>
      </c>
      <c r="BQ445">
        <v>3024.4839999999999</v>
      </c>
      <c r="BR445">
        <v>0.27951599999999999</v>
      </c>
      <c r="BS445">
        <v>-5</v>
      </c>
      <c r="BT445">
        <v>5.6059999999999999E-3</v>
      </c>
      <c r="BU445">
        <v>6.8306719999999999</v>
      </c>
    </row>
    <row r="446" spans="1:73" x14ac:dyDescent="0.25">
      <c r="A446" s="26">
        <v>43529</v>
      </c>
      <c r="B446" s="27">
        <v>0.58250697916666672</v>
      </c>
      <c r="C446">
        <v>7.7350000000000003</v>
      </c>
      <c r="D446">
        <v>1.04E-2</v>
      </c>
      <c r="E446">
        <v>103.57203800000001</v>
      </c>
      <c r="F446">
        <v>1018.8</v>
      </c>
      <c r="G446">
        <v>15.9</v>
      </c>
      <c r="H446">
        <v>84.2</v>
      </c>
      <c r="J446">
        <v>10.02</v>
      </c>
      <c r="K446">
        <v>0.93679999999999997</v>
      </c>
      <c r="L446">
        <v>7.2466999999999997</v>
      </c>
      <c r="M446">
        <v>9.7000000000000003E-3</v>
      </c>
      <c r="N446">
        <v>954.41719999999998</v>
      </c>
      <c r="O446">
        <v>14.9217</v>
      </c>
      <c r="P446">
        <v>969.3</v>
      </c>
      <c r="Q446">
        <v>738.24720000000002</v>
      </c>
      <c r="R446">
        <v>11.542</v>
      </c>
      <c r="S446">
        <v>749.8</v>
      </c>
      <c r="T446">
        <v>84.2</v>
      </c>
      <c r="W446">
        <v>0</v>
      </c>
      <c r="X446">
        <v>9.3861000000000008</v>
      </c>
      <c r="Y446">
        <v>11.4</v>
      </c>
      <c r="Z446">
        <v>857</v>
      </c>
      <c r="AA446">
        <v>851</v>
      </c>
      <c r="AB446">
        <v>866</v>
      </c>
      <c r="AC446">
        <v>92</v>
      </c>
      <c r="AD446">
        <v>12.7</v>
      </c>
      <c r="AE446">
        <v>0.28999999999999998</v>
      </c>
      <c r="AF446">
        <v>977</v>
      </c>
      <c r="AG446">
        <v>-9</v>
      </c>
      <c r="AH446">
        <v>51</v>
      </c>
      <c r="AI446">
        <v>29</v>
      </c>
      <c r="AJ446">
        <v>191</v>
      </c>
      <c r="AK446">
        <v>168</v>
      </c>
      <c r="AL446">
        <v>4.7</v>
      </c>
      <c r="AM446">
        <v>174</v>
      </c>
      <c r="AN446" t="s">
        <v>155</v>
      </c>
      <c r="AO446">
        <v>2</v>
      </c>
      <c r="AP446" s="28">
        <v>0.79085648148148147</v>
      </c>
      <c r="AQ446">
        <v>47.163209999999999</v>
      </c>
      <c r="AR446">
        <v>-88.484245999999999</v>
      </c>
      <c r="AS446">
        <v>316.8</v>
      </c>
      <c r="AT446">
        <v>32</v>
      </c>
      <c r="AU446">
        <v>12</v>
      </c>
      <c r="AV446">
        <v>9</v>
      </c>
      <c r="AW446" t="s">
        <v>210</v>
      </c>
      <c r="AX446">
        <v>1.5209999999999999</v>
      </c>
      <c r="AY446">
        <v>1.0395000000000001</v>
      </c>
      <c r="AZ446">
        <v>2.5605000000000002</v>
      </c>
      <c r="BA446">
        <v>14.545</v>
      </c>
      <c r="BB446">
        <v>27.88</v>
      </c>
      <c r="BC446">
        <v>1.92</v>
      </c>
      <c r="BD446">
        <v>6.742</v>
      </c>
      <c r="BE446">
        <v>3180.962</v>
      </c>
      <c r="BF446">
        <v>2.7109999999999999</v>
      </c>
      <c r="BG446">
        <v>43.872999999999998</v>
      </c>
      <c r="BH446">
        <v>0.68600000000000005</v>
      </c>
      <c r="BI446">
        <v>44.558999999999997</v>
      </c>
      <c r="BJ446">
        <v>33.936</v>
      </c>
      <c r="BK446">
        <v>0.53100000000000003</v>
      </c>
      <c r="BL446">
        <v>34.466000000000001</v>
      </c>
      <c r="BM446">
        <v>1.1652</v>
      </c>
      <c r="BQ446">
        <v>2995.7379999999998</v>
      </c>
      <c r="BR446">
        <v>0.21945999999999999</v>
      </c>
      <c r="BS446">
        <v>-5</v>
      </c>
      <c r="BT446">
        <v>6.0000000000000001E-3</v>
      </c>
      <c r="BU446">
        <v>5.363054</v>
      </c>
    </row>
    <row r="447" spans="1:73" x14ac:dyDescent="0.25">
      <c r="A447" s="26">
        <v>43529</v>
      </c>
      <c r="B447" s="27">
        <v>0.58251855324074076</v>
      </c>
      <c r="C447">
        <v>7.38</v>
      </c>
      <c r="D447">
        <v>1.0500000000000001E-2</v>
      </c>
      <c r="E447">
        <v>104.90295399999999</v>
      </c>
      <c r="F447">
        <v>988.6</v>
      </c>
      <c r="G447">
        <v>16.2</v>
      </c>
      <c r="H447">
        <v>87.2</v>
      </c>
      <c r="J447">
        <v>9.8000000000000007</v>
      </c>
      <c r="K447">
        <v>0.93979999999999997</v>
      </c>
      <c r="L447">
        <v>6.9353999999999996</v>
      </c>
      <c r="M447">
        <v>9.9000000000000008E-3</v>
      </c>
      <c r="N447">
        <v>929.03390000000002</v>
      </c>
      <c r="O447">
        <v>15.1899</v>
      </c>
      <c r="P447">
        <v>944.2</v>
      </c>
      <c r="Q447">
        <v>718.39400000000001</v>
      </c>
      <c r="R447">
        <v>11.745900000000001</v>
      </c>
      <c r="S447">
        <v>730.1</v>
      </c>
      <c r="T447">
        <v>87.2</v>
      </c>
      <c r="W447">
        <v>0</v>
      </c>
      <c r="X447">
        <v>9.2096</v>
      </c>
      <c r="Y447">
        <v>11.4</v>
      </c>
      <c r="Z447">
        <v>858</v>
      </c>
      <c r="AA447">
        <v>851</v>
      </c>
      <c r="AB447">
        <v>866</v>
      </c>
      <c r="AC447">
        <v>91.4</v>
      </c>
      <c r="AD447">
        <v>12.62</v>
      </c>
      <c r="AE447">
        <v>0.28999999999999998</v>
      </c>
      <c r="AF447">
        <v>977</v>
      </c>
      <c r="AG447">
        <v>-9</v>
      </c>
      <c r="AH447">
        <v>51</v>
      </c>
      <c r="AI447">
        <v>29</v>
      </c>
      <c r="AJ447">
        <v>191</v>
      </c>
      <c r="AK447">
        <v>168.6</v>
      </c>
      <c r="AL447">
        <v>4.8</v>
      </c>
      <c r="AM447">
        <v>174</v>
      </c>
      <c r="AN447" t="s">
        <v>155</v>
      </c>
      <c r="AO447">
        <v>2</v>
      </c>
      <c r="AP447" s="28">
        <v>0.7908680555555555</v>
      </c>
      <c r="AQ447">
        <v>47.163333000000002</v>
      </c>
      <c r="AR447">
        <v>-88.484352000000001</v>
      </c>
      <c r="AS447">
        <v>317</v>
      </c>
      <c r="AT447">
        <v>33.299999999999997</v>
      </c>
      <c r="AU447">
        <v>12</v>
      </c>
      <c r="AV447">
        <v>9</v>
      </c>
      <c r="AW447" t="s">
        <v>210</v>
      </c>
      <c r="AX447">
        <v>1.4395</v>
      </c>
      <c r="AY447">
        <v>1.179</v>
      </c>
      <c r="AZ447">
        <v>2.5394999999999999</v>
      </c>
      <c r="BA447">
        <v>14.545</v>
      </c>
      <c r="BB447">
        <v>29.17</v>
      </c>
      <c r="BC447">
        <v>2.0099999999999998</v>
      </c>
      <c r="BD447">
        <v>6.4109999999999996</v>
      </c>
      <c r="BE447">
        <v>3181.183</v>
      </c>
      <c r="BF447">
        <v>2.8780000000000001</v>
      </c>
      <c r="BG447">
        <v>44.625999999999998</v>
      </c>
      <c r="BH447">
        <v>0.73</v>
      </c>
      <c r="BI447">
        <v>45.354999999999997</v>
      </c>
      <c r="BJ447">
        <v>34.508000000000003</v>
      </c>
      <c r="BK447">
        <v>0.56399999999999995</v>
      </c>
      <c r="BL447">
        <v>35.072000000000003</v>
      </c>
      <c r="BM447">
        <v>1.2609999999999999</v>
      </c>
      <c r="BQ447">
        <v>3071.5450000000001</v>
      </c>
      <c r="BR447">
        <v>0.20096800000000001</v>
      </c>
      <c r="BS447">
        <v>-5</v>
      </c>
      <c r="BT447">
        <v>5.3940000000000004E-3</v>
      </c>
      <c r="BU447">
        <v>4.9111549999999999</v>
      </c>
    </row>
    <row r="448" spans="1:73" x14ac:dyDescent="0.25">
      <c r="A448" s="26">
        <v>43529</v>
      </c>
      <c r="B448" s="27">
        <v>0.58253012731481479</v>
      </c>
      <c r="C448">
        <v>7.38</v>
      </c>
      <c r="D448">
        <v>1.0999999999999999E-2</v>
      </c>
      <c r="E448">
        <v>110</v>
      </c>
      <c r="F448">
        <v>969.6</v>
      </c>
      <c r="G448">
        <v>16.600000000000001</v>
      </c>
      <c r="H448">
        <v>84.5</v>
      </c>
      <c r="J448">
        <v>9.99</v>
      </c>
      <c r="K448">
        <v>0.93979999999999997</v>
      </c>
      <c r="L448">
        <v>6.9356999999999998</v>
      </c>
      <c r="M448">
        <v>1.03E-2</v>
      </c>
      <c r="N448">
        <v>911.22749999999996</v>
      </c>
      <c r="O448">
        <v>15.5663</v>
      </c>
      <c r="P448">
        <v>926.8</v>
      </c>
      <c r="Q448">
        <v>704.48519999999996</v>
      </c>
      <c r="R448">
        <v>12.034599999999999</v>
      </c>
      <c r="S448">
        <v>716.5</v>
      </c>
      <c r="T448">
        <v>84.454700000000003</v>
      </c>
      <c r="W448">
        <v>0</v>
      </c>
      <c r="X448">
        <v>9.3881999999999994</v>
      </c>
      <c r="Y448">
        <v>11.5</v>
      </c>
      <c r="Z448">
        <v>858</v>
      </c>
      <c r="AA448">
        <v>852</v>
      </c>
      <c r="AB448">
        <v>866</v>
      </c>
      <c r="AC448">
        <v>91</v>
      </c>
      <c r="AD448">
        <v>12.56</v>
      </c>
      <c r="AE448">
        <v>0.28999999999999998</v>
      </c>
      <c r="AF448">
        <v>977</v>
      </c>
      <c r="AG448">
        <v>-9</v>
      </c>
      <c r="AH448">
        <v>51</v>
      </c>
      <c r="AI448">
        <v>29</v>
      </c>
      <c r="AJ448">
        <v>191</v>
      </c>
      <c r="AK448">
        <v>169</v>
      </c>
      <c r="AL448">
        <v>4.9000000000000004</v>
      </c>
      <c r="AM448">
        <v>174</v>
      </c>
      <c r="AN448" t="s">
        <v>155</v>
      </c>
      <c r="AO448">
        <v>2</v>
      </c>
      <c r="AP448" s="28">
        <v>0.79087962962962965</v>
      </c>
      <c r="AQ448">
        <v>47.163460000000001</v>
      </c>
      <c r="AR448">
        <v>-88.484465</v>
      </c>
      <c r="AS448">
        <v>317.10000000000002</v>
      </c>
      <c r="AT448">
        <v>34.9</v>
      </c>
      <c r="AU448">
        <v>12</v>
      </c>
      <c r="AV448">
        <v>9</v>
      </c>
      <c r="AW448" t="s">
        <v>210</v>
      </c>
      <c r="AX448">
        <v>1.4604999999999999</v>
      </c>
      <c r="AY448">
        <v>1.3394999999999999</v>
      </c>
      <c r="AZ448">
        <v>2.5605000000000002</v>
      </c>
      <c r="BA448">
        <v>14.545</v>
      </c>
      <c r="BB448">
        <v>29.17</v>
      </c>
      <c r="BC448">
        <v>2.0099999999999998</v>
      </c>
      <c r="BD448">
        <v>6.4059999999999997</v>
      </c>
      <c r="BE448">
        <v>3181.0880000000002</v>
      </c>
      <c r="BF448">
        <v>3.0179999999999998</v>
      </c>
      <c r="BG448">
        <v>43.767000000000003</v>
      </c>
      <c r="BH448">
        <v>0.748</v>
      </c>
      <c r="BI448">
        <v>44.515000000000001</v>
      </c>
      <c r="BJ448">
        <v>33.837000000000003</v>
      </c>
      <c r="BK448">
        <v>0.57799999999999996</v>
      </c>
      <c r="BL448">
        <v>34.414999999999999</v>
      </c>
      <c r="BM448">
        <v>1.2212000000000001</v>
      </c>
      <c r="BQ448">
        <v>3130.875</v>
      </c>
      <c r="BR448">
        <v>0.19866800000000001</v>
      </c>
      <c r="BS448">
        <v>-5</v>
      </c>
      <c r="BT448">
        <v>5.0000000000000001E-3</v>
      </c>
      <c r="BU448">
        <v>4.8549490000000004</v>
      </c>
    </row>
    <row r="449" spans="1:73" x14ac:dyDescent="0.25">
      <c r="A449" s="26">
        <v>43529</v>
      </c>
      <c r="B449" s="27">
        <v>0.58254170138888883</v>
      </c>
      <c r="C449">
        <v>7.5789999999999997</v>
      </c>
      <c r="D449">
        <v>1.09E-2</v>
      </c>
      <c r="E449">
        <v>108.504132</v>
      </c>
      <c r="F449">
        <v>986.2</v>
      </c>
      <c r="G449">
        <v>17</v>
      </c>
      <c r="H449">
        <v>84.9</v>
      </c>
      <c r="J449">
        <v>10.34</v>
      </c>
      <c r="K449">
        <v>0.93820000000000003</v>
      </c>
      <c r="L449">
        <v>7.1101999999999999</v>
      </c>
      <c r="M449">
        <v>1.0200000000000001E-2</v>
      </c>
      <c r="N449">
        <v>925.25930000000005</v>
      </c>
      <c r="O449">
        <v>15.9398</v>
      </c>
      <c r="P449">
        <v>941.2</v>
      </c>
      <c r="Q449">
        <v>715.33339999999998</v>
      </c>
      <c r="R449">
        <v>12.3233</v>
      </c>
      <c r="S449">
        <v>727.7</v>
      </c>
      <c r="T449">
        <v>84.927300000000002</v>
      </c>
      <c r="W449">
        <v>0</v>
      </c>
      <c r="X449">
        <v>9.7032000000000007</v>
      </c>
      <c r="Y449">
        <v>11.5</v>
      </c>
      <c r="Z449">
        <v>858</v>
      </c>
      <c r="AA449">
        <v>852</v>
      </c>
      <c r="AB449">
        <v>867</v>
      </c>
      <c r="AC449">
        <v>91</v>
      </c>
      <c r="AD449">
        <v>12.56</v>
      </c>
      <c r="AE449">
        <v>0.28999999999999998</v>
      </c>
      <c r="AF449">
        <v>977</v>
      </c>
      <c r="AG449">
        <v>-9</v>
      </c>
      <c r="AH449">
        <v>51</v>
      </c>
      <c r="AI449">
        <v>29</v>
      </c>
      <c r="AJ449">
        <v>191</v>
      </c>
      <c r="AK449">
        <v>169</v>
      </c>
      <c r="AL449">
        <v>4.9000000000000004</v>
      </c>
      <c r="AM449">
        <v>174</v>
      </c>
      <c r="AN449" t="s">
        <v>155</v>
      </c>
      <c r="AO449">
        <v>2</v>
      </c>
      <c r="AP449" s="28">
        <v>0.7908912037037038</v>
      </c>
      <c r="AQ449">
        <v>47.163586000000002</v>
      </c>
      <c r="AR449">
        <v>-88.484583999999998</v>
      </c>
      <c r="AS449">
        <v>317</v>
      </c>
      <c r="AT449">
        <v>35.9</v>
      </c>
      <c r="AU449">
        <v>12</v>
      </c>
      <c r="AV449">
        <v>10</v>
      </c>
      <c r="AW449" t="s">
        <v>204</v>
      </c>
      <c r="AX449">
        <v>1.4395</v>
      </c>
      <c r="AY449">
        <v>1.4790000000000001</v>
      </c>
      <c r="AZ449">
        <v>2.5394999999999999</v>
      </c>
      <c r="BA449">
        <v>14.545</v>
      </c>
      <c r="BB449">
        <v>28.44</v>
      </c>
      <c r="BC449">
        <v>1.95</v>
      </c>
      <c r="BD449">
        <v>6.5869999999999997</v>
      </c>
      <c r="BE449">
        <v>3180.8989999999999</v>
      </c>
      <c r="BF449">
        <v>2.899</v>
      </c>
      <c r="BG449">
        <v>43.347999999999999</v>
      </c>
      <c r="BH449">
        <v>0.747</v>
      </c>
      <c r="BI449">
        <v>44.094000000000001</v>
      </c>
      <c r="BJ449">
        <v>33.512999999999998</v>
      </c>
      <c r="BK449">
        <v>0.57699999999999996</v>
      </c>
      <c r="BL449">
        <v>34.090000000000003</v>
      </c>
      <c r="BM449">
        <v>1.1978</v>
      </c>
      <c r="BQ449">
        <v>3156.2919999999999</v>
      </c>
      <c r="BR449">
        <v>0.18515200000000001</v>
      </c>
      <c r="BS449">
        <v>-5</v>
      </c>
      <c r="BT449">
        <v>5.0000000000000001E-3</v>
      </c>
      <c r="BU449">
        <v>4.5246519999999997</v>
      </c>
    </row>
    <row r="450" spans="1:73" x14ac:dyDescent="0.25">
      <c r="A450" s="26">
        <v>43529</v>
      </c>
      <c r="B450" s="27">
        <v>0.58255327546296298</v>
      </c>
      <c r="C450">
        <v>7.6890000000000001</v>
      </c>
      <c r="D450">
        <v>0.01</v>
      </c>
      <c r="E450">
        <v>100.23966900000001</v>
      </c>
      <c r="F450">
        <v>1025.7</v>
      </c>
      <c r="G450">
        <v>18.2</v>
      </c>
      <c r="H450">
        <v>88</v>
      </c>
      <c r="J450">
        <v>10.4</v>
      </c>
      <c r="K450">
        <v>0.93730000000000002</v>
      </c>
      <c r="L450">
        <v>7.2068000000000003</v>
      </c>
      <c r="M450">
        <v>9.4000000000000004E-3</v>
      </c>
      <c r="N450">
        <v>961.37310000000002</v>
      </c>
      <c r="O450">
        <v>17.043199999999999</v>
      </c>
      <c r="P450">
        <v>978.4</v>
      </c>
      <c r="Q450">
        <v>743.25360000000001</v>
      </c>
      <c r="R450">
        <v>13.176399999999999</v>
      </c>
      <c r="S450">
        <v>756.4</v>
      </c>
      <c r="T450">
        <v>88.012100000000004</v>
      </c>
      <c r="W450">
        <v>0</v>
      </c>
      <c r="X450">
        <v>9.7481000000000009</v>
      </c>
      <c r="Y450">
        <v>11.5</v>
      </c>
      <c r="Z450">
        <v>858</v>
      </c>
      <c r="AA450">
        <v>852</v>
      </c>
      <c r="AB450">
        <v>867</v>
      </c>
      <c r="AC450">
        <v>91</v>
      </c>
      <c r="AD450">
        <v>12.56</v>
      </c>
      <c r="AE450">
        <v>0.28999999999999998</v>
      </c>
      <c r="AF450">
        <v>977</v>
      </c>
      <c r="AG450">
        <v>-9</v>
      </c>
      <c r="AH450">
        <v>51</v>
      </c>
      <c r="AI450">
        <v>29</v>
      </c>
      <c r="AJ450">
        <v>191</v>
      </c>
      <c r="AK450">
        <v>169</v>
      </c>
      <c r="AL450">
        <v>4.9000000000000004</v>
      </c>
      <c r="AM450">
        <v>174</v>
      </c>
      <c r="AN450" t="s">
        <v>155</v>
      </c>
      <c r="AO450">
        <v>2</v>
      </c>
      <c r="AP450" s="28">
        <v>0.79090277777777773</v>
      </c>
      <c r="AQ450">
        <v>47.163705999999998</v>
      </c>
      <c r="AR450">
        <v>-88.484702999999996</v>
      </c>
      <c r="AS450">
        <v>317</v>
      </c>
      <c r="AT450">
        <v>35.799999999999997</v>
      </c>
      <c r="AU450">
        <v>12</v>
      </c>
      <c r="AV450">
        <v>10</v>
      </c>
      <c r="AW450" t="s">
        <v>204</v>
      </c>
      <c r="AX450">
        <v>1.5</v>
      </c>
      <c r="AY450">
        <v>1.679</v>
      </c>
      <c r="AZ450">
        <v>2.6789999999999998</v>
      </c>
      <c r="BA450">
        <v>14.545</v>
      </c>
      <c r="BB450">
        <v>28.05</v>
      </c>
      <c r="BC450">
        <v>1.93</v>
      </c>
      <c r="BD450">
        <v>6.6879999999999997</v>
      </c>
      <c r="BE450">
        <v>3180.9830000000002</v>
      </c>
      <c r="BF450">
        <v>2.64</v>
      </c>
      <c r="BG450">
        <v>44.438000000000002</v>
      </c>
      <c r="BH450">
        <v>0.78800000000000003</v>
      </c>
      <c r="BI450">
        <v>45.225000000000001</v>
      </c>
      <c r="BJ450">
        <v>34.354999999999997</v>
      </c>
      <c r="BK450">
        <v>0.60899999999999999</v>
      </c>
      <c r="BL450">
        <v>34.963999999999999</v>
      </c>
      <c r="BM450">
        <v>1.2246999999999999</v>
      </c>
      <c r="BQ450">
        <v>3128.5189999999998</v>
      </c>
      <c r="BR450">
        <v>0.180788</v>
      </c>
      <c r="BS450">
        <v>-5</v>
      </c>
      <c r="BT450">
        <v>5.0000000000000001E-3</v>
      </c>
      <c r="BU450">
        <v>4.4180070000000002</v>
      </c>
    </row>
    <row r="451" spans="1:73" x14ac:dyDescent="0.25">
      <c r="A451" s="26">
        <v>43529</v>
      </c>
      <c r="B451" s="27">
        <v>0.58256484953703702</v>
      </c>
      <c r="C451">
        <v>7.7450000000000001</v>
      </c>
      <c r="D451">
        <v>9.1999999999999998E-3</v>
      </c>
      <c r="E451">
        <v>91.867671999999999</v>
      </c>
      <c r="F451">
        <v>1048</v>
      </c>
      <c r="G451">
        <v>19.600000000000001</v>
      </c>
      <c r="H451">
        <v>87</v>
      </c>
      <c r="J451">
        <v>10.36</v>
      </c>
      <c r="K451">
        <v>0.93689999999999996</v>
      </c>
      <c r="L451">
        <v>7.2560000000000002</v>
      </c>
      <c r="M451">
        <v>8.6E-3</v>
      </c>
      <c r="N451">
        <v>981.86440000000005</v>
      </c>
      <c r="O451">
        <v>18.354099999999999</v>
      </c>
      <c r="P451">
        <v>1000.2</v>
      </c>
      <c r="Q451">
        <v>759.09569999999997</v>
      </c>
      <c r="R451">
        <v>14.1899</v>
      </c>
      <c r="S451">
        <v>773.3</v>
      </c>
      <c r="T451">
        <v>87.028700000000001</v>
      </c>
      <c r="W451">
        <v>0</v>
      </c>
      <c r="X451">
        <v>9.7014999999999993</v>
      </c>
      <c r="Y451">
        <v>11.5</v>
      </c>
      <c r="Z451">
        <v>858</v>
      </c>
      <c r="AA451">
        <v>853</v>
      </c>
      <c r="AB451">
        <v>867</v>
      </c>
      <c r="AC451">
        <v>91</v>
      </c>
      <c r="AD451">
        <v>12.56</v>
      </c>
      <c r="AE451">
        <v>0.28999999999999998</v>
      </c>
      <c r="AF451">
        <v>977</v>
      </c>
      <c r="AG451">
        <v>-9</v>
      </c>
      <c r="AH451">
        <v>51</v>
      </c>
      <c r="AI451">
        <v>29</v>
      </c>
      <c r="AJ451">
        <v>191</v>
      </c>
      <c r="AK451">
        <v>169</v>
      </c>
      <c r="AL451">
        <v>4.9000000000000004</v>
      </c>
      <c r="AM451">
        <v>174</v>
      </c>
      <c r="AN451" t="s">
        <v>155</v>
      </c>
      <c r="AO451">
        <v>2</v>
      </c>
      <c r="AP451" s="28">
        <v>0.79091435185185188</v>
      </c>
      <c r="AQ451">
        <v>47.163812</v>
      </c>
      <c r="AR451">
        <v>-88.484834000000006</v>
      </c>
      <c r="AS451">
        <v>316.89999999999998</v>
      </c>
      <c r="AT451">
        <v>35.200000000000003</v>
      </c>
      <c r="AU451">
        <v>12</v>
      </c>
      <c r="AV451">
        <v>10</v>
      </c>
      <c r="AW451" t="s">
        <v>204</v>
      </c>
      <c r="AX451">
        <v>1.6579999999999999</v>
      </c>
      <c r="AY451">
        <v>2.0369999999999999</v>
      </c>
      <c r="AZ451">
        <v>3.0369999999999999</v>
      </c>
      <c r="BA451">
        <v>14.545</v>
      </c>
      <c r="BB451">
        <v>27.85</v>
      </c>
      <c r="BC451">
        <v>1.91</v>
      </c>
      <c r="BD451">
        <v>6.7380000000000004</v>
      </c>
      <c r="BE451">
        <v>3181.308</v>
      </c>
      <c r="BF451">
        <v>2.4020000000000001</v>
      </c>
      <c r="BG451">
        <v>45.082000000000001</v>
      </c>
      <c r="BH451">
        <v>0.84299999999999997</v>
      </c>
      <c r="BI451">
        <v>45.923999999999999</v>
      </c>
      <c r="BJ451">
        <v>34.853000000000002</v>
      </c>
      <c r="BK451">
        <v>0.65200000000000002</v>
      </c>
      <c r="BL451">
        <v>35.505000000000003</v>
      </c>
      <c r="BM451">
        <v>1.2029000000000001</v>
      </c>
      <c r="BQ451">
        <v>3092.7660000000001</v>
      </c>
      <c r="BR451">
        <v>0.19575600000000001</v>
      </c>
      <c r="BS451">
        <v>-5</v>
      </c>
      <c r="BT451">
        <v>5.0000000000000001E-3</v>
      </c>
      <c r="BU451">
        <v>4.7837870000000002</v>
      </c>
    </row>
    <row r="452" spans="1:73" x14ac:dyDescent="0.25">
      <c r="A452" s="26">
        <v>43529</v>
      </c>
      <c r="B452" s="27">
        <v>0.58257642361111117</v>
      </c>
      <c r="C452">
        <v>7.8380000000000001</v>
      </c>
      <c r="D452">
        <v>8.9999999999999993E-3</v>
      </c>
      <c r="E452">
        <v>90</v>
      </c>
      <c r="F452">
        <v>1056.3</v>
      </c>
      <c r="G452">
        <v>20.6</v>
      </c>
      <c r="H452">
        <v>91.9</v>
      </c>
      <c r="J452">
        <v>10.199999999999999</v>
      </c>
      <c r="K452">
        <v>0.93610000000000004</v>
      </c>
      <c r="L452">
        <v>7.3377999999999997</v>
      </c>
      <c r="M452">
        <v>8.3999999999999995E-3</v>
      </c>
      <c r="N452">
        <v>988.8415</v>
      </c>
      <c r="O452">
        <v>19.266200000000001</v>
      </c>
      <c r="P452">
        <v>1008.1</v>
      </c>
      <c r="Q452">
        <v>764.48979999999995</v>
      </c>
      <c r="R452">
        <v>14.895</v>
      </c>
      <c r="S452">
        <v>779.4</v>
      </c>
      <c r="T452">
        <v>91.940299999999993</v>
      </c>
      <c r="W452">
        <v>0</v>
      </c>
      <c r="X452">
        <v>9.5485000000000007</v>
      </c>
      <c r="Y452">
        <v>11.6</v>
      </c>
      <c r="Z452">
        <v>858</v>
      </c>
      <c r="AA452">
        <v>853</v>
      </c>
      <c r="AB452">
        <v>867</v>
      </c>
      <c r="AC452">
        <v>91</v>
      </c>
      <c r="AD452">
        <v>12.56</v>
      </c>
      <c r="AE452">
        <v>0.28999999999999998</v>
      </c>
      <c r="AF452">
        <v>977</v>
      </c>
      <c r="AG452">
        <v>-9</v>
      </c>
      <c r="AH452">
        <v>51</v>
      </c>
      <c r="AI452">
        <v>29</v>
      </c>
      <c r="AJ452">
        <v>191</v>
      </c>
      <c r="AK452">
        <v>169</v>
      </c>
      <c r="AL452">
        <v>5</v>
      </c>
      <c r="AM452">
        <v>174</v>
      </c>
      <c r="AN452" t="s">
        <v>155</v>
      </c>
      <c r="AO452">
        <v>2</v>
      </c>
      <c r="AP452" s="28">
        <v>0.79092592592592592</v>
      </c>
      <c r="AQ452">
        <v>47.163913000000001</v>
      </c>
      <c r="AR452">
        <v>-88.484978999999996</v>
      </c>
      <c r="AS452">
        <v>316.7</v>
      </c>
      <c r="AT452">
        <v>35</v>
      </c>
      <c r="AU452">
        <v>12</v>
      </c>
      <c r="AV452">
        <v>9</v>
      </c>
      <c r="AW452" t="s">
        <v>206</v>
      </c>
      <c r="AX452">
        <v>1.7421580000000001</v>
      </c>
      <c r="AY452">
        <v>2.3210790000000001</v>
      </c>
      <c r="AZ452">
        <v>3.0843159999999998</v>
      </c>
      <c r="BA452">
        <v>14.545</v>
      </c>
      <c r="BB452">
        <v>27.53</v>
      </c>
      <c r="BC452">
        <v>1.89</v>
      </c>
      <c r="BD452">
        <v>6.8230000000000004</v>
      </c>
      <c r="BE452">
        <v>3181.0619999999999</v>
      </c>
      <c r="BF452">
        <v>2.3250000000000002</v>
      </c>
      <c r="BG452">
        <v>44.892000000000003</v>
      </c>
      <c r="BH452">
        <v>0.875</v>
      </c>
      <c r="BI452">
        <v>45.767000000000003</v>
      </c>
      <c r="BJ452">
        <v>34.707000000000001</v>
      </c>
      <c r="BK452">
        <v>0.67600000000000005</v>
      </c>
      <c r="BL452">
        <v>35.383000000000003</v>
      </c>
      <c r="BM452">
        <v>1.2565999999999999</v>
      </c>
      <c r="BQ452">
        <v>3009.8240000000001</v>
      </c>
      <c r="BR452">
        <v>0.23024</v>
      </c>
      <c r="BS452">
        <v>-5</v>
      </c>
      <c r="BT452">
        <v>5.0000000000000001E-3</v>
      </c>
      <c r="BU452">
        <v>5.6264900000000004</v>
      </c>
    </row>
    <row r="453" spans="1:73" x14ac:dyDescent="0.25">
      <c r="A453" s="26">
        <v>43529</v>
      </c>
      <c r="B453" s="27">
        <v>0.58258799768518521</v>
      </c>
      <c r="C453">
        <v>7.9870000000000001</v>
      </c>
      <c r="D453">
        <v>8.5000000000000006E-3</v>
      </c>
      <c r="E453">
        <v>85.063506000000004</v>
      </c>
      <c r="F453">
        <v>1063</v>
      </c>
      <c r="G453">
        <v>21.5</v>
      </c>
      <c r="H453">
        <v>85</v>
      </c>
      <c r="J453">
        <v>10.1</v>
      </c>
      <c r="K453">
        <v>0.93500000000000005</v>
      </c>
      <c r="L453">
        <v>7.4678000000000004</v>
      </c>
      <c r="M453">
        <v>8.0000000000000002E-3</v>
      </c>
      <c r="N453">
        <v>993.88789999999995</v>
      </c>
      <c r="O453">
        <v>20.057600000000001</v>
      </c>
      <c r="P453">
        <v>1013.9</v>
      </c>
      <c r="Q453">
        <v>768.3913</v>
      </c>
      <c r="R453">
        <v>15.5069</v>
      </c>
      <c r="S453">
        <v>783.9</v>
      </c>
      <c r="T453">
        <v>85.044200000000004</v>
      </c>
      <c r="W453">
        <v>0</v>
      </c>
      <c r="X453">
        <v>9.4430999999999994</v>
      </c>
      <c r="Y453">
        <v>11.5</v>
      </c>
      <c r="Z453">
        <v>858</v>
      </c>
      <c r="AA453">
        <v>853</v>
      </c>
      <c r="AB453">
        <v>866</v>
      </c>
      <c r="AC453">
        <v>91</v>
      </c>
      <c r="AD453">
        <v>12.56</v>
      </c>
      <c r="AE453">
        <v>0.28999999999999998</v>
      </c>
      <c r="AF453">
        <v>977</v>
      </c>
      <c r="AG453">
        <v>-9</v>
      </c>
      <c r="AH453">
        <v>51</v>
      </c>
      <c r="AI453">
        <v>29</v>
      </c>
      <c r="AJ453">
        <v>191</v>
      </c>
      <c r="AK453">
        <v>169</v>
      </c>
      <c r="AL453">
        <v>5</v>
      </c>
      <c r="AM453">
        <v>174</v>
      </c>
      <c r="AN453" t="s">
        <v>155</v>
      </c>
      <c r="AO453">
        <v>2</v>
      </c>
      <c r="AP453" s="28">
        <v>0.79093750000000007</v>
      </c>
      <c r="AQ453">
        <v>47.164005000000003</v>
      </c>
      <c r="AR453">
        <v>-88.485131999999993</v>
      </c>
      <c r="AS453">
        <v>316.8</v>
      </c>
      <c r="AT453">
        <v>34.700000000000003</v>
      </c>
      <c r="AU453">
        <v>12</v>
      </c>
      <c r="AV453">
        <v>9</v>
      </c>
      <c r="AW453" t="s">
        <v>206</v>
      </c>
      <c r="AX453">
        <v>1.539439</v>
      </c>
      <c r="AY453">
        <v>2.239439</v>
      </c>
      <c r="AZ453">
        <v>2.6788789999999998</v>
      </c>
      <c r="BA453">
        <v>14.545</v>
      </c>
      <c r="BB453">
        <v>27.04</v>
      </c>
      <c r="BC453">
        <v>1.86</v>
      </c>
      <c r="BD453">
        <v>6.9569999999999999</v>
      </c>
      <c r="BE453">
        <v>3181.39</v>
      </c>
      <c r="BF453">
        <v>2.1560000000000001</v>
      </c>
      <c r="BG453">
        <v>44.34</v>
      </c>
      <c r="BH453">
        <v>0.89500000000000002</v>
      </c>
      <c r="BI453">
        <v>45.234999999999999</v>
      </c>
      <c r="BJ453">
        <v>34.28</v>
      </c>
      <c r="BK453">
        <v>0.69199999999999995</v>
      </c>
      <c r="BL453">
        <v>34.972000000000001</v>
      </c>
      <c r="BM453">
        <v>1.1422000000000001</v>
      </c>
      <c r="BQ453">
        <v>2925.0529999999999</v>
      </c>
      <c r="BR453">
        <v>0.26660400000000001</v>
      </c>
      <c r="BS453">
        <v>-5</v>
      </c>
      <c r="BT453">
        <v>5.0000000000000001E-3</v>
      </c>
      <c r="BU453">
        <v>6.5151349999999999</v>
      </c>
    </row>
    <row r="454" spans="1:73" x14ac:dyDescent="0.25">
      <c r="A454" s="26">
        <v>43529</v>
      </c>
      <c r="B454" s="27">
        <v>0.58259957175925925</v>
      </c>
      <c r="C454">
        <v>8.0280000000000005</v>
      </c>
      <c r="D454">
        <v>7.7000000000000002E-3</v>
      </c>
      <c r="E454">
        <v>76.707616999999999</v>
      </c>
      <c r="F454">
        <v>1069.4000000000001</v>
      </c>
      <c r="G454">
        <v>22.2</v>
      </c>
      <c r="H454">
        <v>85.6</v>
      </c>
      <c r="J454">
        <v>10</v>
      </c>
      <c r="K454">
        <v>0.93459999999999999</v>
      </c>
      <c r="L454">
        <v>7.5033000000000003</v>
      </c>
      <c r="M454">
        <v>7.1999999999999998E-3</v>
      </c>
      <c r="N454">
        <v>999.47490000000005</v>
      </c>
      <c r="O454">
        <v>20.742699999999999</v>
      </c>
      <c r="P454">
        <v>1020.2</v>
      </c>
      <c r="Q454">
        <v>772.71069999999997</v>
      </c>
      <c r="R454">
        <v>16.0365</v>
      </c>
      <c r="S454">
        <v>788.7</v>
      </c>
      <c r="T454">
        <v>85.566299999999998</v>
      </c>
      <c r="W454">
        <v>0</v>
      </c>
      <c r="X454">
        <v>9.3463999999999992</v>
      </c>
      <c r="Y454">
        <v>11.6</v>
      </c>
      <c r="Z454">
        <v>858</v>
      </c>
      <c r="AA454">
        <v>852</v>
      </c>
      <c r="AB454">
        <v>866</v>
      </c>
      <c r="AC454">
        <v>91</v>
      </c>
      <c r="AD454">
        <v>12.56</v>
      </c>
      <c r="AE454">
        <v>0.28999999999999998</v>
      </c>
      <c r="AF454">
        <v>977</v>
      </c>
      <c r="AG454">
        <v>-9</v>
      </c>
      <c r="AH454">
        <v>51</v>
      </c>
      <c r="AI454">
        <v>29</v>
      </c>
      <c r="AJ454">
        <v>191</v>
      </c>
      <c r="AK454">
        <v>169</v>
      </c>
      <c r="AL454">
        <v>5</v>
      </c>
      <c r="AM454">
        <v>174</v>
      </c>
      <c r="AN454" t="s">
        <v>155</v>
      </c>
      <c r="AO454">
        <v>2</v>
      </c>
      <c r="AP454" s="28">
        <v>0.790949074074074</v>
      </c>
      <c r="AQ454">
        <v>47.164079999999998</v>
      </c>
      <c r="AR454">
        <v>-88.485302000000004</v>
      </c>
      <c r="AS454">
        <v>316.89999999999998</v>
      </c>
      <c r="AT454">
        <v>34.200000000000003</v>
      </c>
      <c r="AU454">
        <v>12</v>
      </c>
      <c r="AV454">
        <v>10</v>
      </c>
      <c r="AW454" t="s">
        <v>204</v>
      </c>
      <c r="AX454">
        <v>1.6395</v>
      </c>
      <c r="AY454">
        <v>2.3395000000000001</v>
      </c>
      <c r="AZ454">
        <v>2.879</v>
      </c>
      <c r="BA454">
        <v>14.545</v>
      </c>
      <c r="BB454">
        <v>26.91</v>
      </c>
      <c r="BC454">
        <v>1.85</v>
      </c>
      <c r="BD454">
        <v>6.9939999999999998</v>
      </c>
      <c r="BE454">
        <v>3181.654</v>
      </c>
      <c r="BF454">
        <v>1.9350000000000001</v>
      </c>
      <c r="BG454">
        <v>44.381999999999998</v>
      </c>
      <c r="BH454">
        <v>0.92100000000000004</v>
      </c>
      <c r="BI454">
        <v>45.304000000000002</v>
      </c>
      <c r="BJ454">
        <v>34.313000000000002</v>
      </c>
      <c r="BK454">
        <v>0.71199999999999997</v>
      </c>
      <c r="BL454">
        <v>35.024999999999999</v>
      </c>
      <c r="BM454">
        <v>1.1438999999999999</v>
      </c>
      <c r="BQ454">
        <v>2881.6669999999999</v>
      </c>
      <c r="BR454">
        <v>0.27272800000000003</v>
      </c>
      <c r="BS454">
        <v>-5</v>
      </c>
      <c r="BT454">
        <v>4.3940000000000003E-3</v>
      </c>
      <c r="BU454">
        <v>6.66479</v>
      </c>
    </row>
    <row r="455" spans="1:73" x14ac:dyDescent="0.25">
      <c r="A455" s="26">
        <v>43529</v>
      </c>
      <c r="B455" s="27">
        <v>0.58261114583333329</v>
      </c>
      <c r="C455">
        <v>6.5229999999999997</v>
      </c>
      <c r="D455">
        <v>6.7000000000000002E-3</v>
      </c>
      <c r="E455">
        <v>67.003310999999997</v>
      </c>
      <c r="F455">
        <v>1032.0999999999999</v>
      </c>
      <c r="G455">
        <v>23.4</v>
      </c>
      <c r="H455">
        <v>89.6</v>
      </c>
      <c r="J455">
        <v>9.8000000000000007</v>
      </c>
      <c r="K455">
        <v>0.94689999999999996</v>
      </c>
      <c r="L455">
        <v>6.1767000000000003</v>
      </c>
      <c r="M455">
        <v>6.3E-3</v>
      </c>
      <c r="N455">
        <v>977.30029999999999</v>
      </c>
      <c r="O455">
        <v>22.136900000000001</v>
      </c>
      <c r="P455">
        <v>999.4</v>
      </c>
      <c r="Q455">
        <v>755.56719999999996</v>
      </c>
      <c r="R455">
        <v>17.1144</v>
      </c>
      <c r="S455">
        <v>772.7</v>
      </c>
      <c r="T455">
        <v>89.601100000000002</v>
      </c>
      <c r="W455">
        <v>0</v>
      </c>
      <c r="X455">
        <v>9.2797000000000001</v>
      </c>
      <c r="Y455">
        <v>11.5</v>
      </c>
      <c r="Z455">
        <v>857</v>
      </c>
      <c r="AA455">
        <v>852</v>
      </c>
      <c r="AB455">
        <v>866</v>
      </c>
      <c r="AC455">
        <v>91</v>
      </c>
      <c r="AD455">
        <v>12.56</v>
      </c>
      <c r="AE455">
        <v>0.28999999999999998</v>
      </c>
      <c r="AF455">
        <v>977</v>
      </c>
      <c r="AG455">
        <v>-9</v>
      </c>
      <c r="AH455">
        <v>51</v>
      </c>
      <c r="AI455">
        <v>29</v>
      </c>
      <c r="AJ455">
        <v>191.6</v>
      </c>
      <c r="AK455">
        <v>169</v>
      </c>
      <c r="AL455">
        <v>5</v>
      </c>
      <c r="AM455">
        <v>174</v>
      </c>
      <c r="AN455" t="s">
        <v>155</v>
      </c>
      <c r="AO455">
        <v>2</v>
      </c>
      <c r="AP455" s="28">
        <v>0.79096064814814815</v>
      </c>
      <c r="AQ455">
        <v>47.164149999999999</v>
      </c>
      <c r="AR455">
        <v>-88.485477000000003</v>
      </c>
      <c r="AS455">
        <v>316.7</v>
      </c>
      <c r="AT455">
        <v>34.299999999999997</v>
      </c>
      <c r="AU455">
        <v>12</v>
      </c>
      <c r="AV455">
        <v>10</v>
      </c>
      <c r="AW455" t="s">
        <v>204</v>
      </c>
      <c r="AX455">
        <v>1.4630000000000001</v>
      </c>
      <c r="AY455">
        <v>2.1234999999999999</v>
      </c>
      <c r="AZ455">
        <v>2.605</v>
      </c>
      <c r="BA455">
        <v>14.545</v>
      </c>
      <c r="BB455">
        <v>32.89</v>
      </c>
      <c r="BC455">
        <v>2.2599999999999998</v>
      </c>
      <c r="BD455">
        <v>5.6070000000000002</v>
      </c>
      <c r="BE455">
        <v>3184.0810000000001</v>
      </c>
      <c r="BF455">
        <v>2.0819999999999999</v>
      </c>
      <c r="BG455">
        <v>52.759</v>
      </c>
      <c r="BH455">
        <v>1.1950000000000001</v>
      </c>
      <c r="BI455">
        <v>53.954000000000001</v>
      </c>
      <c r="BJ455">
        <v>40.789000000000001</v>
      </c>
      <c r="BK455">
        <v>0.92400000000000004</v>
      </c>
      <c r="BL455">
        <v>41.713000000000001</v>
      </c>
      <c r="BM455">
        <v>1.4561999999999999</v>
      </c>
      <c r="BQ455">
        <v>3478.2579999999998</v>
      </c>
      <c r="BR455">
        <v>0.18437200000000001</v>
      </c>
      <c r="BS455">
        <v>-5</v>
      </c>
      <c r="BT455">
        <v>4.6059999999999999E-3</v>
      </c>
      <c r="BU455">
        <v>4.5055909999999999</v>
      </c>
    </row>
    <row r="456" spans="1:73" x14ac:dyDescent="0.25">
      <c r="A456" s="26">
        <v>43529</v>
      </c>
      <c r="B456" s="27">
        <v>0.58262271990740744</v>
      </c>
      <c r="C456">
        <v>5.7460000000000004</v>
      </c>
      <c r="D456">
        <v>5.0000000000000001E-3</v>
      </c>
      <c r="E456">
        <v>50.447020000000002</v>
      </c>
      <c r="F456">
        <v>877.7</v>
      </c>
      <c r="G456">
        <v>24.2</v>
      </c>
      <c r="H456">
        <v>81.7</v>
      </c>
      <c r="J456">
        <v>9.99</v>
      </c>
      <c r="K456">
        <v>0.95340000000000003</v>
      </c>
      <c r="L456">
        <v>5.4779</v>
      </c>
      <c r="M456">
        <v>4.7999999999999996E-3</v>
      </c>
      <c r="N456">
        <v>836.72609999999997</v>
      </c>
      <c r="O456">
        <v>23.098199999999999</v>
      </c>
      <c r="P456">
        <v>859.8</v>
      </c>
      <c r="Q456">
        <v>646.88689999999997</v>
      </c>
      <c r="R456">
        <v>17.857600000000001</v>
      </c>
      <c r="S456">
        <v>664.7</v>
      </c>
      <c r="T456">
        <v>81.705699999999993</v>
      </c>
      <c r="W456">
        <v>0</v>
      </c>
      <c r="X456">
        <v>9.5214999999999996</v>
      </c>
      <c r="Y456">
        <v>11.5</v>
      </c>
      <c r="Z456">
        <v>858</v>
      </c>
      <c r="AA456">
        <v>853</v>
      </c>
      <c r="AB456">
        <v>867</v>
      </c>
      <c r="AC456">
        <v>91</v>
      </c>
      <c r="AD456">
        <v>12.56</v>
      </c>
      <c r="AE456">
        <v>0.28999999999999998</v>
      </c>
      <c r="AF456">
        <v>977</v>
      </c>
      <c r="AG456">
        <v>-9</v>
      </c>
      <c r="AH456">
        <v>51</v>
      </c>
      <c r="AI456">
        <v>29</v>
      </c>
      <c r="AJ456">
        <v>192</v>
      </c>
      <c r="AK456">
        <v>169</v>
      </c>
      <c r="AL456">
        <v>4.9000000000000004</v>
      </c>
      <c r="AM456">
        <v>174</v>
      </c>
      <c r="AN456" t="s">
        <v>155</v>
      </c>
      <c r="AO456">
        <v>2</v>
      </c>
      <c r="AP456" s="28">
        <v>0.7909722222222223</v>
      </c>
      <c r="AQ456">
        <v>47.164216000000003</v>
      </c>
      <c r="AR456">
        <v>-88.485659999999996</v>
      </c>
      <c r="AS456">
        <v>316.7</v>
      </c>
      <c r="AT456">
        <v>34.700000000000003</v>
      </c>
      <c r="AU456">
        <v>12</v>
      </c>
      <c r="AV456">
        <v>10</v>
      </c>
      <c r="AW456" t="s">
        <v>204</v>
      </c>
      <c r="AX456">
        <v>1.1395</v>
      </c>
      <c r="AY456">
        <v>1.7395</v>
      </c>
      <c r="AZ456">
        <v>2.0394999999999999</v>
      </c>
      <c r="BA456">
        <v>14.545</v>
      </c>
      <c r="BB456">
        <v>37.21</v>
      </c>
      <c r="BC456">
        <v>2.56</v>
      </c>
      <c r="BD456">
        <v>4.8920000000000003</v>
      </c>
      <c r="BE456">
        <v>3187.0630000000001</v>
      </c>
      <c r="BF456">
        <v>1.7809999999999999</v>
      </c>
      <c r="BG456">
        <v>50.98</v>
      </c>
      <c r="BH456">
        <v>1.407</v>
      </c>
      <c r="BI456">
        <v>52.387</v>
      </c>
      <c r="BJ456">
        <v>39.412999999999997</v>
      </c>
      <c r="BK456">
        <v>1.0880000000000001</v>
      </c>
      <c r="BL456">
        <v>40.500999999999998</v>
      </c>
      <c r="BM456">
        <v>1.4985999999999999</v>
      </c>
      <c r="BQ456">
        <v>4027.9070000000002</v>
      </c>
      <c r="BR456">
        <v>0.110608</v>
      </c>
      <c r="BS456">
        <v>-5</v>
      </c>
      <c r="BT456">
        <v>5.0000000000000001E-3</v>
      </c>
      <c r="BU456">
        <v>2.7029830000000001</v>
      </c>
    </row>
    <row r="457" spans="1:73" x14ac:dyDescent="0.25">
      <c r="A457" s="26">
        <v>43529</v>
      </c>
      <c r="B457" s="27">
        <v>0.58263429398148148</v>
      </c>
      <c r="C457">
        <v>5.923</v>
      </c>
      <c r="D457">
        <v>1.2200000000000001E-2</v>
      </c>
      <c r="E457">
        <v>121.66121099999999</v>
      </c>
      <c r="F457">
        <v>755.4</v>
      </c>
      <c r="G457">
        <v>24.3</v>
      </c>
      <c r="H457">
        <v>80.8</v>
      </c>
      <c r="J457">
        <v>11.3</v>
      </c>
      <c r="K457">
        <v>0.95179999999999998</v>
      </c>
      <c r="L457">
        <v>5.6375000000000002</v>
      </c>
      <c r="M457">
        <v>1.1599999999999999E-2</v>
      </c>
      <c r="N457">
        <v>719.0172</v>
      </c>
      <c r="O457">
        <v>23.1295</v>
      </c>
      <c r="P457">
        <v>742.1</v>
      </c>
      <c r="Q457">
        <v>555.88419999999996</v>
      </c>
      <c r="R457">
        <v>17.881799999999998</v>
      </c>
      <c r="S457">
        <v>573.79999999999995</v>
      </c>
      <c r="T457">
        <v>80.816599999999994</v>
      </c>
      <c r="W457">
        <v>0</v>
      </c>
      <c r="X457">
        <v>10.754200000000001</v>
      </c>
      <c r="Y457">
        <v>11.6</v>
      </c>
      <c r="Z457">
        <v>859</v>
      </c>
      <c r="AA457">
        <v>853</v>
      </c>
      <c r="AB457">
        <v>869</v>
      </c>
      <c r="AC457">
        <v>91</v>
      </c>
      <c r="AD457">
        <v>12.56</v>
      </c>
      <c r="AE457">
        <v>0.28999999999999998</v>
      </c>
      <c r="AF457">
        <v>977</v>
      </c>
      <c r="AG457">
        <v>-9</v>
      </c>
      <c r="AH457">
        <v>51</v>
      </c>
      <c r="AI457">
        <v>29</v>
      </c>
      <c r="AJ457">
        <v>192</v>
      </c>
      <c r="AK457">
        <v>169</v>
      </c>
      <c r="AL457">
        <v>5</v>
      </c>
      <c r="AM457">
        <v>174</v>
      </c>
      <c r="AN457" t="s">
        <v>155</v>
      </c>
      <c r="AO457">
        <v>2</v>
      </c>
      <c r="AP457" s="28">
        <v>0.79098379629629623</v>
      </c>
      <c r="AQ457">
        <v>47.164276999999998</v>
      </c>
      <c r="AR457">
        <v>-88.485855999999998</v>
      </c>
      <c r="AS457">
        <v>316.7</v>
      </c>
      <c r="AT457">
        <v>35.4</v>
      </c>
      <c r="AU457">
        <v>12</v>
      </c>
      <c r="AV457">
        <v>10</v>
      </c>
      <c r="AW457" t="s">
        <v>204</v>
      </c>
      <c r="AX457">
        <v>1.2</v>
      </c>
      <c r="AY457">
        <v>1.8394999999999999</v>
      </c>
      <c r="AZ457">
        <v>2.1789999999999998</v>
      </c>
      <c r="BA457">
        <v>14.545</v>
      </c>
      <c r="BB457">
        <v>36.090000000000003</v>
      </c>
      <c r="BC457">
        <v>2.48</v>
      </c>
      <c r="BD457">
        <v>5.0609999999999999</v>
      </c>
      <c r="BE457">
        <v>3182.8270000000002</v>
      </c>
      <c r="BF457">
        <v>4.1609999999999996</v>
      </c>
      <c r="BG457">
        <v>42.511000000000003</v>
      </c>
      <c r="BH457">
        <v>1.3680000000000001</v>
      </c>
      <c r="BI457">
        <v>43.878999999999998</v>
      </c>
      <c r="BJ457">
        <v>32.866</v>
      </c>
      <c r="BK457">
        <v>1.0569999999999999</v>
      </c>
      <c r="BL457">
        <v>33.923000000000002</v>
      </c>
      <c r="BM457">
        <v>1.4384999999999999</v>
      </c>
      <c r="BQ457">
        <v>4414.7309999999998</v>
      </c>
      <c r="BR457">
        <v>0.109514</v>
      </c>
      <c r="BS457">
        <v>-5</v>
      </c>
      <c r="BT457">
        <v>5.0000000000000001E-3</v>
      </c>
      <c r="BU457">
        <v>2.6762489999999999</v>
      </c>
    </row>
    <row r="458" spans="1:73" x14ac:dyDescent="0.25">
      <c r="A458" s="26">
        <v>43529</v>
      </c>
      <c r="B458" s="27">
        <v>0.58264586805555563</v>
      </c>
      <c r="C458">
        <v>6.444</v>
      </c>
      <c r="D458">
        <v>1.14E-2</v>
      </c>
      <c r="E458">
        <v>114.03630099999999</v>
      </c>
      <c r="F458">
        <v>733.3</v>
      </c>
      <c r="G458">
        <v>23.8</v>
      </c>
      <c r="H458">
        <v>75.5</v>
      </c>
      <c r="J458">
        <v>12.4</v>
      </c>
      <c r="K458">
        <v>0.94750000000000001</v>
      </c>
      <c r="L458">
        <v>6.1055000000000001</v>
      </c>
      <c r="M458">
        <v>1.0800000000000001E-2</v>
      </c>
      <c r="N458">
        <v>694.78650000000005</v>
      </c>
      <c r="O458">
        <v>22.508700000000001</v>
      </c>
      <c r="P458">
        <v>717.3</v>
      </c>
      <c r="Q458">
        <v>537.15099999999995</v>
      </c>
      <c r="R458">
        <v>17.401900000000001</v>
      </c>
      <c r="S458">
        <v>554.6</v>
      </c>
      <c r="T458">
        <v>75.463200000000001</v>
      </c>
      <c r="W458">
        <v>0</v>
      </c>
      <c r="X458">
        <v>11.7494</v>
      </c>
      <c r="Y458">
        <v>11.5</v>
      </c>
      <c r="Z458">
        <v>860</v>
      </c>
      <c r="AA458">
        <v>854</v>
      </c>
      <c r="AB458">
        <v>869</v>
      </c>
      <c r="AC458">
        <v>91</v>
      </c>
      <c r="AD458">
        <v>12.56</v>
      </c>
      <c r="AE458">
        <v>0.28999999999999998</v>
      </c>
      <c r="AF458">
        <v>977</v>
      </c>
      <c r="AG458">
        <v>-9</v>
      </c>
      <c r="AH458">
        <v>51</v>
      </c>
      <c r="AI458">
        <v>29</v>
      </c>
      <c r="AJ458">
        <v>192</v>
      </c>
      <c r="AK458">
        <v>169</v>
      </c>
      <c r="AL458">
        <v>5</v>
      </c>
      <c r="AM458">
        <v>174</v>
      </c>
      <c r="AN458" t="s">
        <v>155</v>
      </c>
      <c r="AO458">
        <v>2</v>
      </c>
      <c r="AP458" s="28">
        <v>0.79099537037037038</v>
      </c>
      <c r="AQ458">
        <v>47.16433</v>
      </c>
      <c r="AR458">
        <v>-88.486044000000007</v>
      </c>
      <c r="AS458">
        <v>316.89999999999998</v>
      </c>
      <c r="AT458">
        <v>34.799999999999997</v>
      </c>
      <c r="AU458">
        <v>12</v>
      </c>
      <c r="AV458">
        <v>10</v>
      </c>
      <c r="AW458" t="s">
        <v>204</v>
      </c>
      <c r="AX458">
        <v>1.2</v>
      </c>
      <c r="AY458">
        <v>1.9</v>
      </c>
      <c r="AZ458">
        <v>2.2999999999999998</v>
      </c>
      <c r="BA458">
        <v>14.545</v>
      </c>
      <c r="BB458">
        <v>33.26</v>
      </c>
      <c r="BC458">
        <v>2.29</v>
      </c>
      <c r="BD458">
        <v>5.5369999999999999</v>
      </c>
      <c r="BE458">
        <v>3182.634</v>
      </c>
      <c r="BF458">
        <v>3.585</v>
      </c>
      <c r="BG458">
        <v>37.927</v>
      </c>
      <c r="BH458">
        <v>1.2290000000000001</v>
      </c>
      <c r="BI458">
        <v>39.155999999999999</v>
      </c>
      <c r="BJ458">
        <v>29.321999999999999</v>
      </c>
      <c r="BK458">
        <v>0.95</v>
      </c>
      <c r="BL458">
        <v>30.271999999999998</v>
      </c>
      <c r="BM458">
        <v>1.2401</v>
      </c>
      <c r="BQ458">
        <v>4453.2430000000004</v>
      </c>
      <c r="BR458">
        <v>0.119422</v>
      </c>
      <c r="BS458">
        <v>-5</v>
      </c>
      <c r="BT458">
        <v>5.0000000000000001E-3</v>
      </c>
      <c r="BU458">
        <v>2.9183650000000001</v>
      </c>
    </row>
    <row r="459" spans="1:73" x14ac:dyDescent="0.25">
      <c r="A459" s="26">
        <v>43529</v>
      </c>
      <c r="B459" s="27">
        <v>0.58265744212962967</v>
      </c>
      <c r="C459">
        <v>6.7320000000000002</v>
      </c>
      <c r="D459">
        <v>9.4999999999999998E-3</v>
      </c>
      <c r="E459">
        <v>95.029289000000006</v>
      </c>
      <c r="F459">
        <v>777.6</v>
      </c>
      <c r="G459">
        <v>23</v>
      </c>
      <c r="H459">
        <v>76.099999999999994</v>
      </c>
      <c r="J459">
        <v>12.45</v>
      </c>
      <c r="K459">
        <v>0.94510000000000005</v>
      </c>
      <c r="L459">
        <v>6.3628</v>
      </c>
      <c r="M459">
        <v>8.9999999999999993E-3</v>
      </c>
      <c r="N459">
        <v>734.92229999999995</v>
      </c>
      <c r="O459">
        <v>21.717300000000002</v>
      </c>
      <c r="P459">
        <v>756.6</v>
      </c>
      <c r="Q459">
        <v>568.1807</v>
      </c>
      <c r="R459">
        <v>16.79</v>
      </c>
      <c r="S459">
        <v>585</v>
      </c>
      <c r="T459">
        <v>76.095500000000001</v>
      </c>
      <c r="W459">
        <v>0</v>
      </c>
      <c r="X459">
        <v>11.770899999999999</v>
      </c>
      <c r="Y459">
        <v>11.5</v>
      </c>
      <c r="Z459">
        <v>860</v>
      </c>
      <c r="AA459">
        <v>853</v>
      </c>
      <c r="AB459">
        <v>869</v>
      </c>
      <c r="AC459">
        <v>91</v>
      </c>
      <c r="AD459">
        <v>12.56</v>
      </c>
      <c r="AE459">
        <v>0.28999999999999998</v>
      </c>
      <c r="AF459">
        <v>977</v>
      </c>
      <c r="AG459">
        <v>-9</v>
      </c>
      <c r="AH459">
        <v>50.394393999999998</v>
      </c>
      <c r="AI459">
        <v>29</v>
      </c>
      <c r="AJ459">
        <v>192</v>
      </c>
      <c r="AK459">
        <v>169</v>
      </c>
      <c r="AL459">
        <v>4.9000000000000004</v>
      </c>
      <c r="AM459">
        <v>174</v>
      </c>
      <c r="AN459" t="s">
        <v>155</v>
      </c>
      <c r="AO459">
        <v>2</v>
      </c>
      <c r="AP459" s="28">
        <v>0.79100694444444442</v>
      </c>
      <c r="AQ459">
        <v>47.164372</v>
      </c>
      <c r="AR459">
        <v>-88.486222999999995</v>
      </c>
      <c r="AS459">
        <v>316.8</v>
      </c>
      <c r="AT459">
        <v>33.4</v>
      </c>
      <c r="AU459">
        <v>12</v>
      </c>
      <c r="AV459">
        <v>10</v>
      </c>
      <c r="AW459" t="s">
        <v>204</v>
      </c>
      <c r="AX459">
        <v>1.2395</v>
      </c>
      <c r="AY459">
        <v>1.9395</v>
      </c>
      <c r="AZ459">
        <v>2.2999999999999998</v>
      </c>
      <c r="BA459">
        <v>14.545</v>
      </c>
      <c r="BB459">
        <v>31.89</v>
      </c>
      <c r="BC459">
        <v>2.19</v>
      </c>
      <c r="BD459">
        <v>5.8040000000000003</v>
      </c>
      <c r="BE459">
        <v>3183.0630000000001</v>
      </c>
      <c r="BF459">
        <v>2.86</v>
      </c>
      <c r="BG459">
        <v>38.500999999999998</v>
      </c>
      <c r="BH459">
        <v>1.1379999999999999</v>
      </c>
      <c r="BI459">
        <v>39.639000000000003</v>
      </c>
      <c r="BJ459">
        <v>29.765999999999998</v>
      </c>
      <c r="BK459">
        <v>0.88</v>
      </c>
      <c r="BL459">
        <v>30.645</v>
      </c>
      <c r="BM459">
        <v>1.2000999999999999</v>
      </c>
      <c r="BQ459">
        <v>4281.5709999999999</v>
      </c>
      <c r="BR459">
        <v>0.111916</v>
      </c>
      <c r="BS459">
        <v>-5</v>
      </c>
      <c r="BT459">
        <v>5.0000000000000001E-3</v>
      </c>
      <c r="BU459">
        <v>2.7349450000000002</v>
      </c>
    </row>
    <row r="460" spans="1:73" x14ac:dyDescent="0.25">
      <c r="A460" s="26">
        <v>43529</v>
      </c>
      <c r="B460" s="27">
        <v>0.5826690162037037</v>
      </c>
      <c r="C460">
        <v>6.7990000000000004</v>
      </c>
      <c r="D460">
        <v>8.9999999999999993E-3</v>
      </c>
      <c r="E460">
        <v>90</v>
      </c>
      <c r="F460">
        <v>806.3</v>
      </c>
      <c r="G460">
        <v>22.3</v>
      </c>
      <c r="H460">
        <v>81.400000000000006</v>
      </c>
      <c r="J460">
        <v>12.01</v>
      </c>
      <c r="K460">
        <v>0.9446</v>
      </c>
      <c r="L460">
        <v>6.4223999999999997</v>
      </c>
      <c r="M460">
        <v>8.5000000000000006E-3</v>
      </c>
      <c r="N460">
        <v>761.62810000000002</v>
      </c>
      <c r="O460">
        <v>21.0869</v>
      </c>
      <c r="P460">
        <v>782.7</v>
      </c>
      <c r="Q460">
        <v>588.82740000000001</v>
      </c>
      <c r="R460">
        <v>16.302600000000002</v>
      </c>
      <c r="S460">
        <v>605.1</v>
      </c>
      <c r="T460">
        <v>81.412499999999994</v>
      </c>
      <c r="W460">
        <v>0</v>
      </c>
      <c r="X460">
        <v>11.341699999999999</v>
      </c>
      <c r="Y460">
        <v>11.6</v>
      </c>
      <c r="Z460">
        <v>859</v>
      </c>
      <c r="AA460">
        <v>852</v>
      </c>
      <c r="AB460">
        <v>869</v>
      </c>
      <c r="AC460">
        <v>91</v>
      </c>
      <c r="AD460">
        <v>12.56</v>
      </c>
      <c r="AE460">
        <v>0.28999999999999998</v>
      </c>
      <c r="AF460">
        <v>977</v>
      </c>
      <c r="AG460">
        <v>-9</v>
      </c>
      <c r="AH460">
        <v>50</v>
      </c>
      <c r="AI460">
        <v>29</v>
      </c>
      <c r="AJ460">
        <v>192</v>
      </c>
      <c r="AK460">
        <v>169</v>
      </c>
      <c r="AL460">
        <v>5</v>
      </c>
      <c r="AM460">
        <v>174</v>
      </c>
      <c r="AN460" t="s">
        <v>155</v>
      </c>
      <c r="AO460">
        <v>2</v>
      </c>
      <c r="AP460" s="28">
        <v>0.79101851851851857</v>
      </c>
      <c r="AQ460">
        <v>47.164409999999997</v>
      </c>
      <c r="AR460">
        <v>-88.486395000000002</v>
      </c>
      <c r="AS460">
        <v>316.8</v>
      </c>
      <c r="AT460">
        <v>32.5</v>
      </c>
      <c r="AU460">
        <v>12</v>
      </c>
      <c r="AV460">
        <v>10</v>
      </c>
      <c r="AW460" t="s">
        <v>204</v>
      </c>
      <c r="AX460">
        <v>1.3</v>
      </c>
      <c r="AY460">
        <v>2</v>
      </c>
      <c r="AZ460">
        <v>2.2999999999999998</v>
      </c>
      <c r="BA460">
        <v>14.545</v>
      </c>
      <c r="BB460">
        <v>31.59</v>
      </c>
      <c r="BC460">
        <v>2.17</v>
      </c>
      <c r="BD460">
        <v>5.8639999999999999</v>
      </c>
      <c r="BE460">
        <v>3182.9290000000001</v>
      </c>
      <c r="BF460">
        <v>2.6819999999999999</v>
      </c>
      <c r="BG460">
        <v>39.527999999999999</v>
      </c>
      <c r="BH460">
        <v>1.0940000000000001</v>
      </c>
      <c r="BI460">
        <v>40.622999999999998</v>
      </c>
      <c r="BJ460">
        <v>30.56</v>
      </c>
      <c r="BK460">
        <v>0.84599999999999997</v>
      </c>
      <c r="BL460">
        <v>31.405999999999999</v>
      </c>
      <c r="BM460">
        <v>1.272</v>
      </c>
      <c r="BQ460">
        <v>4086.9839999999999</v>
      </c>
      <c r="BR460">
        <v>0.103576</v>
      </c>
      <c r="BS460">
        <v>-5</v>
      </c>
      <c r="BT460">
        <v>5.0000000000000001E-3</v>
      </c>
      <c r="BU460">
        <v>2.531139</v>
      </c>
    </row>
    <row r="461" spans="1:73" x14ac:dyDescent="0.25">
      <c r="A461" s="26">
        <v>43529</v>
      </c>
      <c r="B461" s="27">
        <v>0.58268059027777774</v>
      </c>
      <c r="C461">
        <v>6.8</v>
      </c>
      <c r="D461">
        <v>8.9999999999999993E-3</v>
      </c>
      <c r="E461">
        <v>90</v>
      </c>
      <c r="F461">
        <v>789.9</v>
      </c>
      <c r="G461">
        <v>22</v>
      </c>
      <c r="H461">
        <v>69.400000000000006</v>
      </c>
      <c r="J461">
        <v>11.65</v>
      </c>
      <c r="K461">
        <v>0.9446</v>
      </c>
      <c r="L461">
        <v>6.4236000000000004</v>
      </c>
      <c r="M461">
        <v>8.5000000000000006E-3</v>
      </c>
      <c r="N461">
        <v>746.19659999999999</v>
      </c>
      <c r="O461">
        <v>20.8066</v>
      </c>
      <c r="P461">
        <v>767</v>
      </c>
      <c r="Q461">
        <v>576.89710000000002</v>
      </c>
      <c r="R461">
        <v>16.085899999999999</v>
      </c>
      <c r="S461">
        <v>593</v>
      </c>
      <c r="T461">
        <v>69.374200000000002</v>
      </c>
      <c r="W461">
        <v>0</v>
      </c>
      <c r="X461">
        <v>11.0085</v>
      </c>
      <c r="Y461">
        <v>11.5</v>
      </c>
      <c r="Z461">
        <v>860</v>
      </c>
      <c r="AA461">
        <v>853</v>
      </c>
      <c r="AB461">
        <v>869</v>
      </c>
      <c r="AC461">
        <v>91</v>
      </c>
      <c r="AD461">
        <v>12.56</v>
      </c>
      <c r="AE461">
        <v>0.28999999999999998</v>
      </c>
      <c r="AF461">
        <v>977</v>
      </c>
      <c r="AG461">
        <v>-9</v>
      </c>
      <c r="AH461">
        <v>50</v>
      </c>
      <c r="AI461">
        <v>29</v>
      </c>
      <c r="AJ461">
        <v>192</v>
      </c>
      <c r="AK461">
        <v>169</v>
      </c>
      <c r="AL461">
        <v>5.0999999999999996</v>
      </c>
      <c r="AM461">
        <v>174</v>
      </c>
      <c r="AN461" t="s">
        <v>155</v>
      </c>
      <c r="AO461">
        <v>2</v>
      </c>
      <c r="AP461" s="28">
        <v>0.79103009259259249</v>
      </c>
      <c r="AQ461">
        <v>47.16442</v>
      </c>
      <c r="AR461">
        <v>-88.486547000000002</v>
      </c>
      <c r="AS461">
        <v>316.5</v>
      </c>
      <c r="AT461">
        <v>30</v>
      </c>
      <c r="AU461">
        <v>12</v>
      </c>
      <c r="AV461">
        <v>10</v>
      </c>
      <c r="AW461" t="s">
        <v>204</v>
      </c>
      <c r="AX461">
        <v>1.379</v>
      </c>
      <c r="AY461">
        <v>2.0790000000000002</v>
      </c>
      <c r="AZ461">
        <v>2.4184999999999999</v>
      </c>
      <c r="BA461">
        <v>14.545</v>
      </c>
      <c r="BB461">
        <v>31.59</v>
      </c>
      <c r="BC461">
        <v>2.17</v>
      </c>
      <c r="BD461">
        <v>5.86</v>
      </c>
      <c r="BE461">
        <v>3183.5250000000001</v>
      </c>
      <c r="BF461">
        <v>2.6819999999999999</v>
      </c>
      <c r="BG461">
        <v>38.728000000000002</v>
      </c>
      <c r="BH461">
        <v>1.08</v>
      </c>
      <c r="BI461">
        <v>39.808</v>
      </c>
      <c r="BJ461">
        <v>29.940999999999999</v>
      </c>
      <c r="BK461">
        <v>0.83499999999999996</v>
      </c>
      <c r="BL461">
        <v>30.776</v>
      </c>
      <c r="BM461">
        <v>1.0839000000000001</v>
      </c>
      <c r="BQ461">
        <v>3966.9470000000001</v>
      </c>
      <c r="BR461">
        <v>9.8363999999999993E-2</v>
      </c>
      <c r="BS461">
        <v>-5</v>
      </c>
      <c r="BT461">
        <v>5.0000000000000001E-3</v>
      </c>
      <c r="BU461">
        <v>2.4037700000000002</v>
      </c>
    </row>
    <row r="462" spans="1:73" x14ac:dyDescent="0.25">
      <c r="A462" s="26">
        <v>43529</v>
      </c>
      <c r="B462" s="27">
        <v>0.58269216435185178</v>
      </c>
      <c r="C462">
        <v>6.6920000000000002</v>
      </c>
      <c r="D462">
        <v>8.9999999999999993E-3</v>
      </c>
      <c r="E462">
        <v>90</v>
      </c>
      <c r="F462">
        <v>780.6</v>
      </c>
      <c r="G462">
        <v>21.7</v>
      </c>
      <c r="H462">
        <v>66.400000000000006</v>
      </c>
      <c r="J462">
        <v>11.4</v>
      </c>
      <c r="K462">
        <v>0.94550000000000001</v>
      </c>
      <c r="L462">
        <v>6.3280000000000003</v>
      </c>
      <c r="M462">
        <v>8.5000000000000006E-3</v>
      </c>
      <c r="N462">
        <v>738.0566</v>
      </c>
      <c r="O462">
        <v>20.5593</v>
      </c>
      <c r="P462">
        <v>758.6</v>
      </c>
      <c r="Q462">
        <v>570.60389999999995</v>
      </c>
      <c r="R462">
        <v>15.8947</v>
      </c>
      <c r="S462">
        <v>586.5</v>
      </c>
      <c r="T462">
        <v>66.427300000000002</v>
      </c>
      <c r="W462">
        <v>0</v>
      </c>
      <c r="X462">
        <v>10.780200000000001</v>
      </c>
      <c r="Y462">
        <v>11.6</v>
      </c>
      <c r="Z462">
        <v>860</v>
      </c>
      <c r="AA462">
        <v>853</v>
      </c>
      <c r="AB462">
        <v>869</v>
      </c>
      <c r="AC462">
        <v>91</v>
      </c>
      <c r="AD462">
        <v>12.56</v>
      </c>
      <c r="AE462">
        <v>0.28999999999999998</v>
      </c>
      <c r="AF462">
        <v>977</v>
      </c>
      <c r="AG462">
        <v>-9</v>
      </c>
      <c r="AH462">
        <v>50</v>
      </c>
      <c r="AI462">
        <v>29</v>
      </c>
      <c r="AJ462">
        <v>192</v>
      </c>
      <c r="AK462">
        <v>169</v>
      </c>
      <c r="AL462">
        <v>5.0999999999999996</v>
      </c>
      <c r="AM462">
        <v>174</v>
      </c>
      <c r="AN462" t="s">
        <v>155</v>
      </c>
      <c r="AO462">
        <v>2</v>
      </c>
      <c r="AP462" s="28">
        <v>0.79104166666666664</v>
      </c>
      <c r="AQ462">
        <v>47.164417</v>
      </c>
      <c r="AR462">
        <v>-88.486694999999997</v>
      </c>
      <c r="AS462">
        <v>316</v>
      </c>
      <c r="AT462">
        <v>27.8</v>
      </c>
      <c r="AU462">
        <v>12</v>
      </c>
      <c r="AV462">
        <v>11</v>
      </c>
      <c r="AW462" t="s">
        <v>202</v>
      </c>
      <c r="AX462">
        <v>1.5</v>
      </c>
      <c r="AY462">
        <v>2.2000000000000002</v>
      </c>
      <c r="AZ462">
        <v>2.6395</v>
      </c>
      <c r="BA462">
        <v>14.545</v>
      </c>
      <c r="BB462">
        <v>32.08</v>
      </c>
      <c r="BC462">
        <v>2.21</v>
      </c>
      <c r="BD462">
        <v>5.7590000000000003</v>
      </c>
      <c r="BE462">
        <v>3183.8539999999998</v>
      </c>
      <c r="BF462">
        <v>2.7250000000000001</v>
      </c>
      <c r="BG462">
        <v>38.887999999999998</v>
      </c>
      <c r="BH462">
        <v>1.083</v>
      </c>
      <c r="BI462">
        <v>39.970999999999997</v>
      </c>
      <c r="BJ462">
        <v>30.065000000000001</v>
      </c>
      <c r="BK462">
        <v>0.83699999999999997</v>
      </c>
      <c r="BL462">
        <v>30.902000000000001</v>
      </c>
      <c r="BM462">
        <v>1.0537000000000001</v>
      </c>
      <c r="BQ462">
        <v>3943.7710000000002</v>
      </c>
      <c r="BR462">
        <v>9.9636000000000002E-2</v>
      </c>
      <c r="BS462">
        <v>-5</v>
      </c>
      <c r="BT462">
        <v>5.0000000000000001E-3</v>
      </c>
      <c r="BU462">
        <v>2.4348550000000002</v>
      </c>
    </row>
    <row r="463" spans="1:73" x14ac:dyDescent="0.25">
      <c r="A463" s="26">
        <v>43529</v>
      </c>
      <c r="B463" s="27">
        <v>0.58270373842592593</v>
      </c>
      <c r="C463">
        <v>6.42</v>
      </c>
      <c r="D463">
        <v>9.7999999999999997E-3</v>
      </c>
      <c r="E463">
        <v>97.993578999999997</v>
      </c>
      <c r="F463">
        <v>787.4</v>
      </c>
      <c r="G463">
        <v>21.7</v>
      </c>
      <c r="H463">
        <v>66.099999999999994</v>
      </c>
      <c r="J463">
        <v>11.36</v>
      </c>
      <c r="K463">
        <v>0.94779999999999998</v>
      </c>
      <c r="L463">
        <v>6.0846999999999998</v>
      </c>
      <c r="M463">
        <v>9.2999999999999992E-3</v>
      </c>
      <c r="N463">
        <v>746.28499999999997</v>
      </c>
      <c r="O463">
        <v>20.566500000000001</v>
      </c>
      <c r="P463">
        <v>766.9</v>
      </c>
      <c r="Q463">
        <v>576.96540000000005</v>
      </c>
      <c r="R463">
        <v>15.9003</v>
      </c>
      <c r="S463">
        <v>592.9</v>
      </c>
      <c r="T463">
        <v>66.099999999999994</v>
      </c>
      <c r="W463">
        <v>0</v>
      </c>
      <c r="X463">
        <v>10.764699999999999</v>
      </c>
      <c r="Y463">
        <v>11.6</v>
      </c>
      <c r="Z463">
        <v>859</v>
      </c>
      <c r="AA463">
        <v>853</v>
      </c>
      <c r="AB463">
        <v>869</v>
      </c>
      <c r="AC463">
        <v>91</v>
      </c>
      <c r="AD463">
        <v>12.56</v>
      </c>
      <c r="AE463">
        <v>0.28999999999999998</v>
      </c>
      <c r="AF463">
        <v>977</v>
      </c>
      <c r="AG463">
        <v>-9</v>
      </c>
      <c r="AH463">
        <v>50</v>
      </c>
      <c r="AI463">
        <v>29</v>
      </c>
      <c r="AJ463">
        <v>192</v>
      </c>
      <c r="AK463">
        <v>169</v>
      </c>
      <c r="AL463">
        <v>5</v>
      </c>
      <c r="AM463">
        <v>174</v>
      </c>
      <c r="AN463" t="s">
        <v>155</v>
      </c>
      <c r="AO463">
        <v>2</v>
      </c>
      <c r="AP463" s="28">
        <v>0.79105324074074079</v>
      </c>
      <c r="AQ463">
        <v>47.164403999999998</v>
      </c>
      <c r="AR463">
        <v>-88.486846</v>
      </c>
      <c r="AS463">
        <v>316</v>
      </c>
      <c r="AT463">
        <v>26.5</v>
      </c>
      <c r="AU463">
        <v>12</v>
      </c>
      <c r="AV463">
        <v>11</v>
      </c>
      <c r="AW463" t="s">
        <v>202</v>
      </c>
      <c r="AX463">
        <v>1.5395000000000001</v>
      </c>
      <c r="AY463">
        <v>1.726</v>
      </c>
      <c r="AZ463">
        <v>2.621</v>
      </c>
      <c r="BA463">
        <v>14.545</v>
      </c>
      <c r="BB463">
        <v>33.39</v>
      </c>
      <c r="BC463">
        <v>2.2999999999999998</v>
      </c>
      <c r="BD463">
        <v>5.5119999999999996</v>
      </c>
      <c r="BE463">
        <v>3183.962</v>
      </c>
      <c r="BF463">
        <v>3.093</v>
      </c>
      <c r="BG463">
        <v>40.895000000000003</v>
      </c>
      <c r="BH463">
        <v>1.127</v>
      </c>
      <c r="BI463">
        <v>42.021999999999998</v>
      </c>
      <c r="BJ463">
        <v>31.616</v>
      </c>
      <c r="BK463">
        <v>0.871</v>
      </c>
      <c r="BL463">
        <v>32.488</v>
      </c>
      <c r="BM463">
        <v>1.0904</v>
      </c>
      <c r="BQ463">
        <v>4095.6889999999999</v>
      </c>
      <c r="BR463">
        <v>0.108666</v>
      </c>
      <c r="BS463">
        <v>-5</v>
      </c>
      <c r="BT463">
        <v>5.0000000000000001E-3</v>
      </c>
      <c r="BU463">
        <v>2.6555260000000001</v>
      </c>
    </row>
    <row r="464" spans="1:73" x14ac:dyDescent="0.25">
      <c r="A464" s="26">
        <v>43529</v>
      </c>
      <c r="B464" s="27">
        <v>0.58271531249999997</v>
      </c>
      <c r="C464">
        <v>6.1870000000000003</v>
      </c>
      <c r="D464">
        <v>1.0699999999999999E-2</v>
      </c>
      <c r="E464">
        <v>106.50476999999999</v>
      </c>
      <c r="F464">
        <v>759.3</v>
      </c>
      <c r="G464">
        <v>21.7</v>
      </c>
      <c r="H464">
        <v>62.8</v>
      </c>
      <c r="J464">
        <v>11.39</v>
      </c>
      <c r="K464">
        <v>0.94969999999999999</v>
      </c>
      <c r="L464">
        <v>5.8754</v>
      </c>
      <c r="M464">
        <v>1.01E-2</v>
      </c>
      <c r="N464">
        <v>721.04330000000004</v>
      </c>
      <c r="O464">
        <v>20.608000000000001</v>
      </c>
      <c r="P464">
        <v>741.7</v>
      </c>
      <c r="Q464">
        <v>557.45060000000001</v>
      </c>
      <c r="R464">
        <v>15.932399999999999</v>
      </c>
      <c r="S464">
        <v>573.4</v>
      </c>
      <c r="T464">
        <v>62.813099999999999</v>
      </c>
      <c r="W464">
        <v>0</v>
      </c>
      <c r="X464">
        <v>10.8203</v>
      </c>
      <c r="Y464">
        <v>11.5</v>
      </c>
      <c r="Z464">
        <v>860</v>
      </c>
      <c r="AA464">
        <v>854</v>
      </c>
      <c r="AB464">
        <v>869</v>
      </c>
      <c r="AC464">
        <v>91</v>
      </c>
      <c r="AD464">
        <v>12.56</v>
      </c>
      <c r="AE464">
        <v>0.28999999999999998</v>
      </c>
      <c r="AF464">
        <v>977</v>
      </c>
      <c r="AG464">
        <v>-9</v>
      </c>
      <c r="AH464">
        <v>50</v>
      </c>
      <c r="AI464">
        <v>29</v>
      </c>
      <c r="AJ464">
        <v>192</v>
      </c>
      <c r="AK464">
        <v>169</v>
      </c>
      <c r="AL464">
        <v>5</v>
      </c>
      <c r="AM464">
        <v>174</v>
      </c>
      <c r="AN464" t="s">
        <v>155</v>
      </c>
      <c r="AO464">
        <v>2</v>
      </c>
      <c r="AP464" s="28">
        <v>0.79106481481481483</v>
      </c>
      <c r="AQ464">
        <v>47.164385000000003</v>
      </c>
      <c r="AR464">
        <v>-88.486993999999996</v>
      </c>
      <c r="AS464">
        <v>315.89999999999998</v>
      </c>
      <c r="AT464">
        <v>25.8</v>
      </c>
      <c r="AU464">
        <v>12</v>
      </c>
      <c r="AV464">
        <v>11</v>
      </c>
      <c r="AW464" t="s">
        <v>202</v>
      </c>
      <c r="AX464">
        <v>1.6395</v>
      </c>
      <c r="AY464">
        <v>1.0395000000000001</v>
      </c>
      <c r="AZ464">
        <v>2.5394999999999999</v>
      </c>
      <c r="BA464">
        <v>14.545</v>
      </c>
      <c r="BB464">
        <v>34.61</v>
      </c>
      <c r="BC464">
        <v>2.38</v>
      </c>
      <c r="BD464">
        <v>5.2990000000000004</v>
      </c>
      <c r="BE464">
        <v>3184.1390000000001</v>
      </c>
      <c r="BF464">
        <v>3.4889999999999999</v>
      </c>
      <c r="BG464">
        <v>40.920999999999999</v>
      </c>
      <c r="BH464">
        <v>1.17</v>
      </c>
      <c r="BI464">
        <v>42.091000000000001</v>
      </c>
      <c r="BJ464">
        <v>31.637</v>
      </c>
      <c r="BK464">
        <v>0.90400000000000003</v>
      </c>
      <c r="BL464">
        <v>32.540999999999997</v>
      </c>
      <c r="BM464">
        <v>1.0731999999999999</v>
      </c>
      <c r="BQ464">
        <v>4263.7269999999999</v>
      </c>
      <c r="BR464">
        <v>9.9061999999999997E-2</v>
      </c>
      <c r="BS464">
        <v>-5</v>
      </c>
      <c r="BT464">
        <v>5.0000000000000001E-3</v>
      </c>
      <c r="BU464">
        <v>2.4208280000000002</v>
      </c>
    </row>
    <row r="465" spans="1:73" x14ac:dyDescent="0.25">
      <c r="A465" s="26">
        <v>43529</v>
      </c>
      <c r="B465" s="27">
        <v>0.58272688657407412</v>
      </c>
      <c r="C465">
        <v>6.18</v>
      </c>
      <c r="D465">
        <v>1.0999999999999999E-2</v>
      </c>
      <c r="E465">
        <v>110</v>
      </c>
      <c r="F465">
        <v>723.7</v>
      </c>
      <c r="G465">
        <v>21.8</v>
      </c>
      <c r="H465">
        <v>62.6</v>
      </c>
      <c r="J465">
        <v>11.79</v>
      </c>
      <c r="K465">
        <v>0.94979999999999998</v>
      </c>
      <c r="L465">
        <v>5.8695000000000004</v>
      </c>
      <c r="M465">
        <v>1.04E-2</v>
      </c>
      <c r="N465">
        <v>687.3279</v>
      </c>
      <c r="O465">
        <v>20.704599999999999</v>
      </c>
      <c r="P465">
        <v>708</v>
      </c>
      <c r="Q465">
        <v>531.38469999999995</v>
      </c>
      <c r="R465">
        <v>16.007100000000001</v>
      </c>
      <c r="S465">
        <v>547.4</v>
      </c>
      <c r="T465">
        <v>62.560600000000001</v>
      </c>
      <c r="W465">
        <v>0</v>
      </c>
      <c r="X465">
        <v>11.1996</v>
      </c>
      <c r="Y465">
        <v>11.6</v>
      </c>
      <c r="Z465">
        <v>859</v>
      </c>
      <c r="AA465">
        <v>853</v>
      </c>
      <c r="AB465">
        <v>869</v>
      </c>
      <c r="AC465">
        <v>91</v>
      </c>
      <c r="AD465">
        <v>12.56</v>
      </c>
      <c r="AE465">
        <v>0.28999999999999998</v>
      </c>
      <c r="AF465">
        <v>977</v>
      </c>
      <c r="AG465">
        <v>-9</v>
      </c>
      <c r="AH465">
        <v>50</v>
      </c>
      <c r="AI465">
        <v>29</v>
      </c>
      <c r="AJ465">
        <v>192</v>
      </c>
      <c r="AK465">
        <v>169</v>
      </c>
      <c r="AL465">
        <v>5.0999999999999996</v>
      </c>
      <c r="AM465">
        <v>174</v>
      </c>
      <c r="AN465" t="s">
        <v>155</v>
      </c>
      <c r="AO465">
        <v>2</v>
      </c>
      <c r="AP465" s="28">
        <v>0.79107638888888887</v>
      </c>
      <c r="AQ465">
        <v>47.164361999999997</v>
      </c>
      <c r="AR465">
        <v>-88.487137000000004</v>
      </c>
      <c r="AS465">
        <v>315.89999999999998</v>
      </c>
      <c r="AT465">
        <v>25.1</v>
      </c>
      <c r="AU465">
        <v>12</v>
      </c>
      <c r="AV465">
        <v>11</v>
      </c>
      <c r="AW465" t="s">
        <v>202</v>
      </c>
      <c r="AX465">
        <v>1.7</v>
      </c>
      <c r="AY465">
        <v>1.1395</v>
      </c>
      <c r="AZ465">
        <v>2.6</v>
      </c>
      <c r="BA465">
        <v>14.545</v>
      </c>
      <c r="BB465">
        <v>34.65</v>
      </c>
      <c r="BC465">
        <v>2.38</v>
      </c>
      <c r="BD465">
        <v>5.2910000000000004</v>
      </c>
      <c r="BE465">
        <v>3183.9850000000001</v>
      </c>
      <c r="BF465">
        <v>3.6070000000000002</v>
      </c>
      <c r="BG465">
        <v>39.045999999999999</v>
      </c>
      <c r="BH465">
        <v>1.1759999999999999</v>
      </c>
      <c r="BI465">
        <v>40.222000000000001</v>
      </c>
      <c r="BJ465">
        <v>30.187000000000001</v>
      </c>
      <c r="BK465">
        <v>0.90900000000000003</v>
      </c>
      <c r="BL465">
        <v>31.096</v>
      </c>
      <c r="BM465">
        <v>1.0699000000000001</v>
      </c>
      <c r="BQ465">
        <v>4417.4740000000002</v>
      </c>
      <c r="BR465">
        <v>0.103938</v>
      </c>
      <c r="BS465">
        <v>-5</v>
      </c>
      <c r="BT465">
        <v>5.0000000000000001E-3</v>
      </c>
      <c r="BU465">
        <v>2.5399850000000002</v>
      </c>
    </row>
    <row r="466" spans="1:73" x14ac:dyDescent="0.25">
      <c r="A466" s="26">
        <v>43529</v>
      </c>
      <c r="B466" s="27">
        <v>0.58273846064814816</v>
      </c>
      <c r="C466">
        <v>6.18</v>
      </c>
      <c r="D466">
        <v>1.0999999999999999E-2</v>
      </c>
      <c r="E466">
        <v>110</v>
      </c>
      <c r="F466">
        <v>721.9</v>
      </c>
      <c r="G466">
        <v>21.9</v>
      </c>
      <c r="H466">
        <v>58.1</v>
      </c>
      <c r="J466">
        <v>12.1</v>
      </c>
      <c r="K466">
        <v>0.94969999999999999</v>
      </c>
      <c r="L466">
        <v>5.8695000000000004</v>
      </c>
      <c r="M466">
        <v>1.04E-2</v>
      </c>
      <c r="N466">
        <v>685.63840000000005</v>
      </c>
      <c r="O466">
        <v>20.820699999999999</v>
      </c>
      <c r="P466">
        <v>706.5</v>
      </c>
      <c r="Q466">
        <v>530.07849999999996</v>
      </c>
      <c r="R466">
        <v>16.096800000000002</v>
      </c>
      <c r="S466">
        <v>546.20000000000005</v>
      </c>
      <c r="T466">
        <v>58.1</v>
      </c>
      <c r="W466">
        <v>0</v>
      </c>
      <c r="X466">
        <v>11.49</v>
      </c>
      <c r="Y466">
        <v>11.6</v>
      </c>
      <c r="Z466">
        <v>859</v>
      </c>
      <c r="AA466">
        <v>854</v>
      </c>
      <c r="AB466">
        <v>869</v>
      </c>
      <c r="AC466">
        <v>91</v>
      </c>
      <c r="AD466">
        <v>12.56</v>
      </c>
      <c r="AE466">
        <v>0.28999999999999998</v>
      </c>
      <c r="AF466">
        <v>977</v>
      </c>
      <c r="AG466">
        <v>-9</v>
      </c>
      <c r="AH466">
        <v>50</v>
      </c>
      <c r="AI466">
        <v>29</v>
      </c>
      <c r="AJ466">
        <v>192</v>
      </c>
      <c r="AK466">
        <v>169</v>
      </c>
      <c r="AL466">
        <v>5</v>
      </c>
      <c r="AM466">
        <v>174</v>
      </c>
      <c r="AN466" t="s">
        <v>155</v>
      </c>
      <c r="AO466">
        <v>2</v>
      </c>
      <c r="AP466" s="28">
        <v>0.79108796296296291</v>
      </c>
      <c r="AQ466">
        <v>47.164333999999997</v>
      </c>
      <c r="AR466">
        <v>-88.487271000000007</v>
      </c>
      <c r="AS466">
        <v>315.89999999999998</v>
      </c>
      <c r="AT466">
        <v>24.3</v>
      </c>
      <c r="AU466">
        <v>12</v>
      </c>
      <c r="AV466">
        <v>11</v>
      </c>
      <c r="AW466" t="s">
        <v>202</v>
      </c>
      <c r="AX466">
        <v>1.7</v>
      </c>
      <c r="AY466">
        <v>1.2789999999999999</v>
      </c>
      <c r="AZ466">
        <v>2.6395</v>
      </c>
      <c r="BA466">
        <v>14.545</v>
      </c>
      <c r="BB466">
        <v>34.65</v>
      </c>
      <c r="BC466">
        <v>2.38</v>
      </c>
      <c r="BD466">
        <v>5.2910000000000004</v>
      </c>
      <c r="BE466">
        <v>3184.2280000000001</v>
      </c>
      <c r="BF466">
        <v>3.6070000000000002</v>
      </c>
      <c r="BG466">
        <v>38.953000000000003</v>
      </c>
      <c r="BH466">
        <v>1.1830000000000001</v>
      </c>
      <c r="BI466">
        <v>40.136000000000003</v>
      </c>
      <c r="BJ466">
        <v>30.114999999999998</v>
      </c>
      <c r="BK466">
        <v>0.91400000000000003</v>
      </c>
      <c r="BL466">
        <v>31.03</v>
      </c>
      <c r="BM466">
        <v>0.99370000000000003</v>
      </c>
      <c r="BQ466">
        <v>4532.3609999999999</v>
      </c>
      <c r="BR466">
        <v>9.2396000000000006E-2</v>
      </c>
      <c r="BS466">
        <v>-5</v>
      </c>
      <c r="BT466">
        <v>5.0000000000000001E-3</v>
      </c>
      <c r="BU466">
        <v>2.2579280000000002</v>
      </c>
    </row>
    <row r="467" spans="1:73" x14ac:dyDescent="0.25">
      <c r="A467" s="26">
        <v>43529</v>
      </c>
      <c r="B467" s="27">
        <v>0.5827500347222222</v>
      </c>
      <c r="C467">
        <v>5.8920000000000003</v>
      </c>
      <c r="D467">
        <v>1.04E-2</v>
      </c>
      <c r="E467">
        <v>104.113821</v>
      </c>
      <c r="F467">
        <v>728</v>
      </c>
      <c r="G467">
        <v>22.1</v>
      </c>
      <c r="H467">
        <v>61.1</v>
      </c>
      <c r="J467">
        <v>12.2</v>
      </c>
      <c r="K467">
        <v>0.95209999999999995</v>
      </c>
      <c r="L467">
        <v>5.6104000000000003</v>
      </c>
      <c r="M467">
        <v>9.9000000000000008E-3</v>
      </c>
      <c r="N467">
        <v>693.15269999999998</v>
      </c>
      <c r="O467">
        <v>21.014299999999999</v>
      </c>
      <c r="P467">
        <v>714.2</v>
      </c>
      <c r="Q467">
        <v>535.88789999999995</v>
      </c>
      <c r="R467">
        <v>16.246500000000001</v>
      </c>
      <c r="S467">
        <v>552.1</v>
      </c>
      <c r="T467">
        <v>61.131599999999999</v>
      </c>
      <c r="W467">
        <v>0</v>
      </c>
      <c r="X467">
        <v>11.616</v>
      </c>
      <c r="Y467">
        <v>11.6</v>
      </c>
      <c r="Z467">
        <v>859</v>
      </c>
      <c r="AA467">
        <v>854</v>
      </c>
      <c r="AB467">
        <v>870</v>
      </c>
      <c r="AC467">
        <v>91</v>
      </c>
      <c r="AD467">
        <v>12.56</v>
      </c>
      <c r="AE467">
        <v>0.28999999999999998</v>
      </c>
      <c r="AF467">
        <v>977</v>
      </c>
      <c r="AG467">
        <v>-9</v>
      </c>
      <c r="AH467">
        <v>50</v>
      </c>
      <c r="AI467">
        <v>29</v>
      </c>
      <c r="AJ467">
        <v>192</v>
      </c>
      <c r="AK467">
        <v>169</v>
      </c>
      <c r="AL467">
        <v>5</v>
      </c>
      <c r="AM467">
        <v>174</v>
      </c>
      <c r="AN467" t="s">
        <v>155</v>
      </c>
      <c r="AO467">
        <v>2</v>
      </c>
      <c r="AP467" s="28">
        <v>0.79109953703703706</v>
      </c>
      <c r="AQ467">
        <v>47.164301000000002</v>
      </c>
      <c r="AR467">
        <v>-88.487397000000001</v>
      </c>
      <c r="AS467">
        <v>316</v>
      </c>
      <c r="AT467">
        <v>23.5</v>
      </c>
      <c r="AU467">
        <v>12</v>
      </c>
      <c r="AV467">
        <v>11</v>
      </c>
      <c r="AW467" t="s">
        <v>202</v>
      </c>
      <c r="AX467">
        <v>1.7</v>
      </c>
      <c r="AY467">
        <v>1.4</v>
      </c>
      <c r="AZ467">
        <v>2.7</v>
      </c>
      <c r="BA467">
        <v>14.545</v>
      </c>
      <c r="BB467">
        <v>36.29</v>
      </c>
      <c r="BC467">
        <v>2.4900000000000002</v>
      </c>
      <c r="BD467">
        <v>5.0279999999999996</v>
      </c>
      <c r="BE467">
        <v>3184.9540000000002</v>
      </c>
      <c r="BF467">
        <v>3.5819999999999999</v>
      </c>
      <c r="BG467">
        <v>41.207000000000001</v>
      </c>
      <c r="BH467">
        <v>1.2490000000000001</v>
      </c>
      <c r="BI467">
        <v>42.457000000000001</v>
      </c>
      <c r="BJ467">
        <v>31.858000000000001</v>
      </c>
      <c r="BK467">
        <v>0.96599999999999997</v>
      </c>
      <c r="BL467">
        <v>32.823999999999998</v>
      </c>
      <c r="BM467">
        <v>1.0941000000000001</v>
      </c>
      <c r="BQ467">
        <v>4794.7359999999999</v>
      </c>
      <c r="BR467">
        <v>7.4151999999999996E-2</v>
      </c>
      <c r="BS467">
        <v>-5</v>
      </c>
      <c r="BT467">
        <v>5.0000000000000001E-3</v>
      </c>
      <c r="BU467">
        <v>1.81209</v>
      </c>
    </row>
    <row r="468" spans="1:73" x14ac:dyDescent="0.25">
      <c r="A468" s="26">
        <v>43529</v>
      </c>
      <c r="B468" s="27">
        <v>0.58276160879629624</v>
      </c>
      <c r="C468">
        <v>5.4249999999999998</v>
      </c>
      <c r="D468">
        <v>7.1999999999999998E-3</v>
      </c>
      <c r="E468">
        <v>71.593496000000002</v>
      </c>
      <c r="F468">
        <v>692.9</v>
      </c>
      <c r="G468">
        <v>22.2</v>
      </c>
      <c r="H468">
        <v>64</v>
      </c>
      <c r="J468">
        <v>12.2</v>
      </c>
      <c r="K468">
        <v>0.95609999999999995</v>
      </c>
      <c r="L468">
        <v>5.1868999999999996</v>
      </c>
      <c r="M468">
        <v>6.7999999999999996E-3</v>
      </c>
      <c r="N468">
        <v>662.41520000000003</v>
      </c>
      <c r="O468">
        <v>21.190200000000001</v>
      </c>
      <c r="P468">
        <v>683.6</v>
      </c>
      <c r="Q468">
        <v>512.12419999999997</v>
      </c>
      <c r="R468">
        <v>16.3825</v>
      </c>
      <c r="S468">
        <v>528.5</v>
      </c>
      <c r="T468">
        <v>63.951799999999999</v>
      </c>
      <c r="W468">
        <v>0</v>
      </c>
      <c r="X468">
        <v>11.664099999999999</v>
      </c>
      <c r="Y468">
        <v>11.6</v>
      </c>
      <c r="Z468">
        <v>859</v>
      </c>
      <c r="AA468">
        <v>853</v>
      </c>
      <c r="AB468">
        <v>870</v>
      </c>
      <c r="AC468">
        <v>91</v>
      </c>
      <c r="AD468">
        <v>12.56</v>
      </c>
      <c r="AE468">
        <v>0.28999999999999998</v>
      </c>
      <c r="AF468">
        <v>977</v>
      </c>
      <c r="AG468">
        <v>-9</v>
      </c>
      <c r="AH468">
        <v>50</v>
      </c>
      <c r="AI468">
        <v>29</v>
      </c>
      <c r="AJ468">
        <v>192</v>
      </c>
      <c r="AK468">
        <v>169</v>
      </c>
      <c r="AL468">
        <v>5</v>
      </c>
      <c r="AM468">
        <v>174</v>
      </c>
      <c r="AN468" t="s">
        <v>155</v>
      </c>
      <c r="AO468">
        <v>2</v>
      </c>
      <c r="AP468" s="28">
        <v>0.79111111111111121</v>
      </c>
      <c r="AQ468">
        <v>47.164268</v>
      </c>
      <c r="AR468">
        <v>-88.487521000000001</v>
      </c>
      <c r="AS468">
        <v>316</v>
      </c>
      <c r="AT468">
        <v>22.9</v>
      </c>
      <c r="AU468">
        <v>12</v>
      </c>
      <c r="AV468">
        <v>11</v>
      </c>
      <c r="AW468" t="s">
        <v>202</v>
      </c>
      <c r="AX468">
        <v>1.4632369999999999</v>
      </c>
      <c r="AY468">
        <v>1.4</v>
      </c>
      <c r="AZ468">
        <v>2.4237760000000002</v>
      </c>
      <c r="BA468">
        <v>14.545</v>
      </c>
      <c r="BB468">
        <v>39.340000000000003</v>
      </c>
      <c r="BC468">
        <v>2.7</v>
      </c>
      <c r="BD468">
        <v>4.5949999999999998</v>
      </c>
      <c r="BE468">
        <v>3187.7849999999999</v>
      </c>
      <c r="BF468">
        <v>2.677</v>
      </c>
      <c r="BG468">
        <v>42.633000000000003</v>
      </c>
      <c r="BH468">
        <v>1.3640000000000001</v>
      </c>
      <c r="BI468">
        <v>43.997</v>
      </c>
      <c r="BJ468">
        <v>32.96</v>
      </c>
      <c r="BK468">
        <v>1.054</v>
      </c>
      <c r="BL468">
        <v>34.015000000000001</v>
      </c>
      <c r="BM468">
        <v>1.2391000000000001</v>
      </c>
      <c r="BQ468">
        <v>5212.2669999999998</v>
      </c>
      <c r="BR468">
        <v>6.2516000000000002E-2</v>
      </c>
      <c r="BS468">
        <v>-5</v>
      </c>
      <c r="BT468">
        <v>5.0000000000000001E-3</v>
      </c>
      <c r="BU468">
        <v>1.5277350000000001</v>
      </c>
    </row>
    <row r="469" spans="1:73" x14ac:dyDescent="0.25">
      <c r="A469" s="26">
        <v>43529</v>
      </c>
      <c r="B469" s="27">
        <v>0.58277318287037039</v>
      </c>
      <c r="C469">
        <v>5.4580000000000002</v>
      </c>
      <c r="D469">
        <v>1.0200000000000001E-2</v>
      </c>
      <c r="E469">
        <v>101.620948</v>
      </c>
      <c r="F469">
        <v>626.70000000000005</v>
      </c>
      <c r="G469">
        <v>22.5</v>
      </c>
      <c r="H469">
        <v>59.5</v>
      </c>
      <c r="J469">
        <v>12.58</v>
      </c>
      <c r="K469">
        <v>0.95579999999999998</v>
      </c>
      <c r="L469">
        <v>5.2164000000000001</v>
      </c>
      <c r="M469">
        <v>9.7000000000000003E-3</v>
      </c>
      <c r="N469">
        <v>599.01210000000003</v>
      </c>
      <c r="O469">
        <v>21.470099999999999</v>
      </c>
      <c r="P469">
        <v>620.5</v>
      </c>
      <c r="Q469">
        <v>463.10629999999998</v>
      </c>
      <c r="R469">
        <v>16.5989</v>
      </c>
      <c r="S469">
        <v>479.7</v>
      </c>
      <c r="T469">
        <v>59.502200000000002</v>
      </c>
      <c r="W469">
        <v>0</v>
      </c>
      <c r="X469">
        <v>12.027100000000001</v>
      </c>
      <c r="Y469">
        <v>11.6</v>
      </c>
      <c r="Z469">
        <v>860</v>
      </c>
      <c r="AA469">
        <v>853</v>
      </c>
      <c r="AB469">
        <v>870</v>
      </c>
      <c r="AC469">
        <v>91</v>
      </c>
      <c r="AD469">
        <v>12.56</v>
      </c>
      <c r="AE469">
        <v>0.28999999999999998</v>
      </c>
      <c r="AF469">
        <v>977</v>
      </c>
      <c r="AG469">
        <v>-9</v>
      </c>
      <c r="AH469">
        <v>50</v>
      </c>
      <c r="AI469">
        <v>29</v>
      </c>
      <c r="AJ469">
        <v>192</v>
      </c>
      <c r="AK469">
        <v>169</v>
      </c>
      <c r="AL469">
        <v>5</v>
      </c>
      <c r="AM469">
        <v>174</v>
      </c>
      <c r="AN469" t="s">
        <v>155</v>
      </c>
      <c r="AO469">
        <v>2</v>
      </c>
      <c r="AP469" s="28">
        <v>0.79112268518518514</v>
      </c>
      <c r="AQ469">
        <v>47.164236000000002</v>
      </c>
      <c r="AR469">
        <v>-88.487641999999994</v>
      </c>
      <c r="AS469">
        <v>316</v>
      </c>
      <c r="AT469">
        <v>22.4</v>
      </c>
      <c r="AU469">
        <v>12</v>
      </c>
      <c r="AV469">
        <v>11</v>
      </c>
      <c r="AW469" t="s">
        <v>202</v>
      </c>
      <c r="AX469">
        <v>1.1000000000000001</v>
      </c>
      <c r="AY469">
        <v>1.4</v>
      </c>
      <c r="AZ469">
        <v>2</v>
      </c>
      <c r="BA469">
        <v>14.545</v>
      </c>
      <c r="BB469">
        <v>39.1</v>
      </c>
      <c r="BC469">
        <v>2.69</v>
      </c>
      <c r="BD469">
        <v>4.6269999999999998</v>
      </c>
      <c r="BE469">
        <v>3186.2040000000002</v>
      </c>
      <c r="BF469">
        <v>3.7759999999999998</v>
      </c>
      <c r="BG469">
        <v>38.314999999999998</v>
      </c>
      <c r="BH469">
        <v>1.373</v>
      </c>
      <c r="BI469">
        <v>39.689</v>
      </c>
      <c r="BJ469">
        <v>29.622</v>
      </c>
      <c r="BK469">
        <v>1.0620000000000001</v>
      </c>
      <c r="BL469">
        <v>30.684000000000001</v>
      </c>
      <c r="BM469">
        <v>1.1457999999999999</v>
      </c>
      <c r="BQ469">
        <v>5341.4660000000003</v>
      </c>
      <c r="BR469">
        <v>5.4576E-2</v>
      </c>
      <c r="BS469">
        <v>-5</v>
      </c>
      <c r="BT469">
        <v>5.0000000000000001E-3</v>
      </c>
      <c r="BU469">
        <v>1.333701</v>
      </c>
    </row>
    <row r="470" spans="1:73" x14ac:dyDescent="0.25">
      <c r="A470" s="26">
        <v>43529</v>
      </c>
      <c r="B470" s="27">
        <v>0.58278475694444443</v>
      </c>
      <c r="C470">
        <v>5.8570000000000002</v>
      </c>
      <c r="D470">
        <v>1.04E-2</v>
      </c>
      <c r="E470">
        <v>103.52941199999999</v>
      </c>
      <c r="F470">
        <v>608.4</v>
      </c>
      <c r="G470">
        <v>22.5</v>
      </c>
      <c r="H470">
        <v>63.2</v>
      </c>
      <c r="J470">
        <v>13.1</v>
      </c>
      <c r="K470">
        <v>0.95240000000000002</v>
      </c>
      <c r="L470">
        <v>5.5785999999999998</v>
      </c>
      <c r="M470">
        <v>9.9000000000000008E-3</v>
      </c>
      <c r="N470">
        <v>579.50869999999998</v>
      </c>
      <c r="O470">
        <v>21.430099999999999</v>
      </c>
      <c r="P470">
        <v>600.9</v>
      </c>
      <c r="Q470">
        <v>448.02780000000001</v>
      </c>
      <c r="R470">
        <v>16.567900000000002</v>
      </c>
      <c r="S470">
        <v>464.6</v>
      </c>
      <c r="T470">
        <v>63.231999999999999</v>
      </c>
      <c r="W470">
        <v>0</v>
      </c>
      <c r="X470">
        <v>12.4742</v>
      </c>
      <c r="Y470">
        <v>11.6</v>
      </c>
      <c r="Z470">
        <v>859</v>
      </c>
      <c r="AA470">
        <v>852</v>
      </c>
      <c r="AB470">
        <v>869</v>
      </c>
      <c r="AC470">
        <v>91</v>
      </c>
      <c r="AD470">
        <v>12.56</v>
      </c>
      <c r="AE470">
        <v>0.28999999999999998</v>
      </c>
      <c r="AF470">
        <v>977</v>
      </c>
      <c r="AG470">
        <v>-9</v>
      </c>
      <c r="AH470">
        <v>50</v>
      </c>
      <c r="AI470">
        <v>29</v>
      </c>
      <c r="AJ470">
        <v>192</v>
      </c>
      <c r="AK470">
        <v>169</v>
      </c>
      <c r="AL470">
        <v>5.0999999999999996</v>
      </c>
      <c r="AM470">
        <v>174</v>
      </c>
      <c r="AN470" t="s">
        <v>155</v>
      </c>
      <c r="AO470">
        <v>2</v>
      </c>
      <c r="AP470" s="28">
        <v>0.79113425925925929</v>
      </c>
      <c r="AQ470">
        <v>47.164208000000002</v>
      </c>
      <c r="AR470">
        <v>-88.487762000000004</v>
      </c>
      <c r="AS470">
        <v>315.89999999999998</v>
      </c>
      <c r="AT470">
        <v>21.9</v>
      </c>
      <c r="AU470">
        <v>12</v>
      </c>
      <c r="AV470">
        <v>11</v>
      </c>
      <c r="AW470" t="s">
        <v>202</v>
      </c>
      <c r="AX470">
        <v>1.4555</v>
      </c>
      <c r="AY470">
        <v>1.242</v>
      </c>
      <c r="AZ470">
        <v>2.3159999999999998</v>
      </c>
      <c r="BA470">
        <v>14.545</v>
      </c>
      <c r="BB470">
        <v>36.5</v>
      </c>
      <c r="BC470">
        <v>2.5099999999999998</v>
      </c>
      <c r="BD470">
        <v>4.9930000000000003</v>
      </c>
      <c r="BE470">
        <v>3184.9409999999998</v>
      </c>
      <c r="BF470">
        <v>3.5830000000000002</v>
      </c>
      <c r="BG470">
        <v>34.648000000000003</v>
      </c>
      <c r="BH470">
        <v>1.2809999999999999</v>
      </c>
      <c r="BI470">
        <v>35.929000000000002</v>
      </c>
      <c r="BJ470">
        <v>26.786999999999999</v>
      </c>
      <c r="BK470">
        <v>0.99099999999999999</v>
      </c>
      <c r="BL470">
        <v>27.777000000000001</v>
      </c>
      <c r="BM470">
        <v>1.1380999999999999</v>
      </c>
      <c r="BQ470">
        <v>5178.32</v>
      </c>
      <c r="BR470">
        <v>5.3606000000000001E-2</v>
      </c>
      <c r="BS470">
        <v>-5</v>
      </c>
      <c r="BT470">
        <v>5.0000000000000001E-3</v>
      </c>
      <c r="BU470">
        <v>1.3099959999999999</v>
      </c>
    </row>
    <row r="471" spans="1:73" x14ac:dyDescent="0.25">
      <c r="A471" s="26">
        <v>43529</v>
      </c>
      <c r="B471" s="27">
        <v>0.58279633101851858</v>
      </c>
      <c r="C471">
        <v>6.12</v>
      </c>
      <c r="D471">
        <v>8.6E-3</v>
      </c>
      <c r="E471">
        <v>85.746387999999996</v>
      </c>
      <c r="F471">
        <v>639.79999999999995</v>
      </c>
      <c r="G471">
        <v>22.5</v>
      </c>
      <c r="H471">
        <v>63.1</v>
      </c>
      <c r="J471">
        <v>13.16</v>
      </c>
      <c r="K471">
        <v>0.95030000000000003</v>
      </c>
      <c r="L471">
        <v>5.8158000000000003</v>
      </c>
      <c r="M471">
        <v>8.0999999999999996E-3</v>
      </c>
      <c r="N471">
        <v>607.97820000000002</v>
      </c>
      <c r="O471">
        <v>21.381399999999999</v>
      </c>
      <c r="P471">
        <v>629.4</v>
      </c>
      <c r="Q471">
        <v>470.03809999999999</v>
      </c>
      <c r="R471">
        <v>16.5304</v>
      </c>
      <c r="S471">
        <v>486.6</v>
      </c>
      <c r="T471">
        <v>63.1</v>
      </c>
      <c r="W471">
        <v>0</v>
      </c>
      <c r="X471">
        <v>12.5036</v>
      </c>
      <c r="Y471">
        <v>11.6</v>
      </c>
      <c r="Z471">
        <v>860</v>
      </c>
      <c r="AA471">
        <v>853</v>
      </c>
      <c r="AB471">
        <v>870</v>
      </c>
      <c r="AC471">
        <v>91</v>
      </c>
      <c r="AD471">
        <v>12.56</v>
      </c>
      <c r="AE471">
        <v>0.28999999999999998</v>
      </c>
      <c r="AF471">
        <v>977</v>
      </c>
      <c r="AG471">
        <v>-9</v>
      </c>
      <c r="AH471">
        <v>50</v>
      </c>
      <c r="AI471">
        <v>29</v>
      </c>
      <c r="AJ471">
        <v>191.4</v>
      </c>
      <c r="AK471">
        <v>169</v>
      </c>
      <c r="AL471">
        <v>5.0999999999999996</v>
      </c>
      <c r="AM471">
        <v>174</v>
      </c>
      <c r="AN471" t="s">
        <v>155</v>
      </c>
      <c r="AO471">
        <v>2</v>
      </c>
      <c r="AP471" s="28">
        <v>0.79114583333333333</v>
      </c>
      <c r="AQ471">
        <v>47.164183999999999</v>
      </c>
      <c r="AR471">
        <v>-88.487877999999995</v>
      </c>
      <c r="AS471">
        <v>315.89999999999998</v>
      </c>
      <c r="AT471">
        <v>21.4</v>
      </c>
      <c r="AU471">
        <v>12</v>
      </c>
      <c r="AV471">
        <v>10</v>
      </c>
      <c r="AW471" t="s">
        <v>211</v>
      </c>
      <c r="AX471">
        <v>2</v>
      </c>
      <c r="AY471">
        <v>1</v>
      </c>
      <c r="AZ471">
        <v>2.8</v>
      </c>
      <c r="BA471">
        <v>14.545</v>
      </c>
      <c r="BB471">
        <v>34.99</v>
      </c>
      <c r="BC471">
        <v>2.41</v>
      </c>
      <c r="BD471">
        <v>5.2309999999999999</v>
      </c>
      <c r="BE471">
        <v>3185.3359999999998</v>
      </c>
      <c r="BF471">
        <v>2.8410000000000002</v>
      </c>
      <c r="BG471">
        <v>34.872</v>
      </c>
      <c r="BH471">
        <v>1.226</v>
      </c>
      <c r="BI471">
        <v>36.097999999999999</v>
      </c>
      <c r="BJ471">
        <v>26.96</v>
      </c>
      <c r="BK471">
        <v>0.94799999999999995</v>
      </c>
      <c r="BL471">
        <v>27.908000000000001</v>
      </c>
      <c r="BM471">
        <v>1.0895999999999999</v>
      </c>
      <c r="BQ471">
        <v>4979.4660000000003</v>
      </c>
      <c r="BR471">
        <v>5.8242000000000002E-2</v>
      </c>
      <c r="BS471">
        <v>-5</v>
      </c>
      <c r="BT471">
        <v>5.0000000000000001E-3</v>
      </c>
      <c r="BU471">
        <v>1.423289</v>
      </c>
    </row>
    <row r="472" spans="1:73" x14ac:dyDescent="0.25">
      <c r="A472" s="26">
        <v>43529</v>
      </c>
      <c r="B472" s="27">
        <v>0.58280790509259262</v>
      </c>
      <c r="C472">
        <v>6.12</v>
      </c>
      <c r="D472">
        <v>7.0000000000000001E-3</v>
      </c>
      <c r="E472">
        <v>70</v>
      </c>
      <c r="F472">
        <v>673.9</v>
      </c>
      <c r="G472">
        <v>22.5</v>
      </c>
      <c r="H472">
        <v>62.8</v>
      </c>
      <c r="J472">
        <v>12.81</v>
      </c>
      <c r="K472">
        <v>0.95030000000000003</v>
      </c>
      <c r="L472">
        <v>5.8159999999999998</v>
      </c>
      <c r="M472">
        <v>6.7000000000000002E-3</v>
      </c>
      <c r="N472">
        <v>640.41380000000004</v>
      </c>
      <c r="O472">
        <v>21.382300000000001</v>
      </c>
      <c r="P472">
        <v>661.8</v>
      </c>
      <c r="Q472">
        <v>495.1146</v>
      </c>
      <c r="R472">
        <v>16.530999999999999</v>
      </c>
      <c r="S472">
        <v>511.6</v>
      </c>
      <c r="T472">
        <v>62.843400000000003</v>
      </c>
      <c r="W472">
        <v>0</v>
      </c>
      <c r="X472">
        <v>12.173299999999999</v>
      </c>
      <c r="Y472">
        <v>11.6</v>
      </c>
      <c r="Z472">
        <v>859</v>
      </c>
      <c r="AA472">
        <v>852</v>
      </c>
      <c r="AB472">
        <v>870</v>
      </c>
      <c r="AC472">
        <v>91</v>
      </c>
      <c r="AD472">
        <v>12.56</v>
      </c>
      <c r="AE472">
        <v>0.28999999999999998</v>
      </c>
      <c r="AF472">
        <v>977</v>
      </c>
      <c r="AG472">
        <v>-9</v>
      </c>
      <c r="AH472">
        <v>50</v>
      </c>
      <c r="AI472">
        <v>29</v>
      </c>
      <c r="AJ472">
        <v>191</v>
      </c>
      <c r="AK472">
        <v>169</v>
      </c>
      <c r="AL472">
        <v>5.2</v>
      </c>
      <c r="AM472">
        <v>174</v>
      </c>
      <c r="AN472" t="s">
        <v>155</v>
      </c>
      <c r="AO472">
        <v>2</v>
      </c>
      <c r="AP472" s="28">
        <v>0.79115740740740748</v>
      </c>
      <c r="AQ472">
        <v>47.164172000000001</v>
      </c>
      <c r="AR472">
        <v>-88.487986000000006</v>
      </c>
      <c r="AS472">
        <v>315.8</v>
      </c>
      <c r="AT472">
        <v>19.7</v>
      </c>
      <c r="AU472">
        <v>12</v>
      </c>
      <c r="AV472">
        <v>10</v>
      </c>
      <c r="AW472" t="s">
        <v>211</v>
      </c>
      <c r="AX472">
        <v>1.6445000000000001</v>
      </c>
      <c r="AY472">
        <v>1.0395000000000001</v>
      </c>
      <c r="AZ472">
        <v>2.5630000000000002</v>
      </c>
      <c r="BA472">
        <v>14.545</v>
      </c>
      <c r="BB472">
        <v>35</v>
      </c>
      <c r="BC472">
        <v>2.41</v>
      </c>
      <c r="BD472">
        <v>5.2270000000000003</v>
      </c>
      <c r="BE472">
        <v>3186.1729999999998</v>
      </c>
      <c r="BF472">
        <v>2.319</v>
      </c>
      <c r="BG472">
        <v>36.74</v>
      </c>
      <c r="BH472">
        <v>1.2270000000000001</v>
      </c>
      <c r="BI472">
        <v>37.966999999999999</v>
      </c>
      <c r="BJ472">
        <v>28.405000000000001</v>
      </c>
      <c r="BK472">
        <v>0.94799999999999995</v>
      </c>
      <c r="BL472">
        <v>29.353000000000002</v>
      </c>
      <c r="BM472">
        <v>1.0853999999999999</v>
      </c>
      <c r="BQ472">
        <v>4849.0219999999999</v>
      </c>
      <c r="BR472">
        <v>7.1908E-2</v>
      </c>
      <c r="BS472">
        <v>-5</v>
      </c>
      <c r="BT472">
        <v>5.0000000000000001E-3</v>
      </c>
      <c r="BU472">
        <v>1.757252</v>
      </c>
    </row>
    <row r="473" spans="1:73" x14ac:dyDescent="0.25">
      <c r="A473" s="26">
        <v>43529</v>
      </c>
      <c r="B473" s="27">
        <v>0.58281947916666665</v>
      </c>
      <c r="C473">
        <v>5.859</v>
      </c>
      <c r="D473">
        <v>7.3000000000000001E-3</v>
      </c>
      <c r="E473">
        <v>73.029289000000006</v>
      </c>
      <c r="F473">
        <v>679.9</v>
      </c>
      <c r="G473">
        <v>22.6</v>
      </c>
      <c r="H473">
        <v>62.8</v>
      </c>
      <c r="J473">
        <v>12.5</v>
      </c>
      <c r="K473">
        <v>0.95250000000000001</v>
      </c>
      <c r="L473">
        <v>5.5808</v>
      </c>
      <c r="M473">
        <v>7.0000000000000001E-3</v>
      </c>
      <c r="N473">
        <v>647.64369999999997</v>
      </c>
      <c r="O473">
        <v>21.493500000000001</v>
      </c>
      <c r="P473">
        <v>669.1</v>
      </c>
      <c r="Q473">
        <v>500.70420000000001</v>
      </c>
      <c r="R473">
        <v>16.617000000000001</v>
      </c>
      <c r="S473">
        <v>517.29999999999995</v>
      </c>
      <c r="T473">
        <v>62.777700000000003</v>
      </c>
      <c r="W473">
        <v>0</v>
      </c>
      <c r="X473">
        <v>11.9064</v>
      </c>
      <c r="Y473">
        <v>11.6</v>
      </c>
      <c r="Z473">
        <v>859</v>
      </c>
      <c r="AA473">
        <v>851</v>
      </c>
      <c r="AB473">
        <v>869</v>
      </c>
      <c r="AC473">
        <v>91</v>
      </c>
      <c r="AD473">
        <v>12.56</v>
      </c>
      <c r="AE473">
        <v>0.28999999999999998</v>
      </c>
      <c r="AF473">
        <v>977</v>
      </c>
      <c r="AG473">
        <v>-9</v>
      </c>
      <c r="AH473">
        <v>49.393999999999998</v>
      </c>
      <c r="AI473">
        <v>29</v>
      </c>
      <c r="AJ473">
        <v>191</v>
      </c>
      <c r="AK473">
        <v>169.6</v>
      </c>
      <c r="AL473">
        <v>5.2</v>
      </c>
      <c r="AM473">
        <v>174</v>
      </c>
      <c r="AN473" t="s">
        <v>155</v>
      </c>
      <c r="AO473">
        <v>2</v>
      </c>
      <c r="AP473" s="28">
        <v>0.7911689814814814</v>
      </c>
      <c r="AQ473">
        <v>47.164164999999997</v>
      </c>
      <c r="AR473">
        <v>-88.488095000000001</v>
      </c>
      <c r="AS473">
        <v>315.7</v>
      </c>
      <c r="AT473">
        <v>18.399999999999999</v>
      </c>
      <c r="AU473">
        <v>12</v>
      </c>
      <c r="AV473">
        <v>10</v>
      </c>
      <c r="AW473" t="s">
        <v>211</v>
      </c>
      <c r="AX473">
        <v>1.1000000000000001</v>
      </c>
      <c r="AY473">
        <v>1.1000000000000001</v>
      </c>
      <c r="AZ473">
        <v>2.2000000000000002</v>
      </c>
      <c r="BA473">
        <v>14.545</v>
      </c>
      <c r="BB473">
        <v>36.51</v>
      </c>
      <c r="BC473">
        <v>2.5099999999999998</v>
      </c>
      <c r="BD473">
        <v>4.9859999999999998</v>
      </c>
      <c r="BE473">
        <v>3186.627</v>
      </c>
      <c r="BF473">
        <v>2.528</v>
      </c>
      <c r="BG473">
        <v>38.725999999999999</v>
      </c>
      <c r="BH473">
        <v>1.2849999999999999</v>
      </c>
      <c r="BI473">
        <v>40.012</v>
      </c>
      <c r="BJ473">
        <v>29.94</v>
      </c>
      <c r="BK473">
        <v>0.99399999999999999</v>
      </c>
      <c r="BL473">
        <v>30.934000000000001</v>
      </c>
      <c r="BM473">
        <v>1.1301000000000001</v>
      </c>
      <c r="BQ473">
        <v>4943.2359999999999</v>
      </c>
      <c r="BR473">
        <v>7.4758000000000005E-2</v>
      </c>
      <c r="BS473">
        <v>-5</v>
      </c>
      <c r="BT473">
        <v>5.0000000000000001E-3</v>
      </c>
      <c r="BU473">
        <v>1.8268990000000001</v>
      </c>
    </row>
    <row r="474" spans="1:73" x14ac:dyDescent="0.25">
      <c r="A474" s="26">
        <v>43529</v>
      </c>
      <c r="B474" s="27">
        <v>0.58283105324074069</v>
      </c>
      <c r="C474">
        <v>5.774</v>
      </c>
      <c r="D474">
        <v>8.9999999999999993E-3</v>
      </c>
      <c r="E474">
        <v>89.765690000000006</v>
      </c>
      <c r="F474">
        <v>670.7</v>
      </c>
      <c r="G474">
        <v>22.7</v>
      </c>
      <c r="H474">
        <v>53.7</v>
      </c>
      <c r="J474">
        <v>12.5</v>
      </c>
      <c r="K474">
        <v>0.95320000000000005</v>
      </c>
      <c r="L474">
        <v>5.5034000000000001</v>
      </c>
      <c r="M474">
        <v>8.6E-3</v>
      </c>
      <c r="N474">
        <v>639.28139999999996</v>
      </c>
      <c r="O474">
        <v>21.662700000000001</v>
      </c>
      <c r="P474">
        <v>660.9</v>
      </c>
      <c r="Q474">
        <v>494.23910000000001</v>
      </c>
      <c r="R474">
        <v>16.747800000000002</v>
      </c>
      <c r="S474">
        <v>511</v>
      </c>
      <c r="T474">
        <v>53.664299999999997</v>
      </c>
      <c r="W474">
        <v>0</v>
      </c>
      <c r="X474">
        <v>11.914899999999999</v>
      </c>
      <c r="Y474">
        <v>11.5</v>
      </c>
      <c r="Z474">
        <v>860</v>
      </c>
      <c r="AA474">
        <v>852</v>
      </c>
      <c r="AB474">
        <v>869</v>
      </c>
      <c r="AC474">
        <v>91</v>
      </c>
      <c r="AD474">
        <v>12.56</v>
      </c>
      <c r="AE474">
        <v>0.28999999999999998</v>
      </c>
      <c r="AF474">
        <v>977</v>
      </c>
      <c r="AG474">
        <v>-9</v>
      </c>
      <c r="AH474">
        <v>49</v>
      </c>
      <c r="AI474">
        <v>29</v>
      </c>
      <c r="AJ474">
        <v>191</v>
      </c>
      <c r="AK474">
        <v>170</v>
      </c>
      <c r="AL474">
        <v>5.0999999999999996</v>
      </c>
      <c r="AM474">
        <v>174</v>
      </c>
      <c r="AN474" t="s">
        <v>155</v>
      </c>
      <c r="AO474">
        <v>2</v>
      </c>
      <c r="AP474" s="28">
        <v>0.79118055555555555</v>
      </c>
      <c r="AQ474">
        <v>47.164163000000002</v>
      </c>
      <c r="AR474">
        <v>-88.488201000000004</v>
      </c>
      <c r="AS474">
        <v>315.8</v>
      </c>
      <c r="AT474">
        <v>18</v>
      </c>
      <c r="AU474">
        <v>12</v>
      </c>
      <c r="AV474">
        <v>10</v>
      </c>
      <c r="AW474" t="s">
        <v>211</v>
      </c>
      <c r="AX474">
        <v>1.1000000000000001</v>
      </c>
      <c r="AY474">
        <v>1.1395</v>
      </c>
      <c r="AZ474">
        <v>2.2000000000000002</v>
      </c>
      <c r="BA474">
        <v>14.545</v>
      </c>
      <c r="BB474">
        <v>37.03</v>
      </c>
      <c r="BC474">
        <v>2.5499999999999998</v>
      </c>
      <c r="BD474">
        <v>4.91</v>
      </c>
      <c r="BE474">
        <v>3186.4409999999998</v>
      </c>
      <c r="BF474">
        <v>3.153</v>
      </c>
      <c r="BG474">
        <v>38.762</v>
      </c>
      <c r="BH474">
        <v>1.3129999999999999</v>
      </c>
      <c r="BI474">
        <v>40.075000000000003</v>
      </c>
      <c r="BJ474">
        <v>29.966999999999999</v>
      </c>
      <c r="BK474">
        <v>1.0149999999999999</v>
      </c>
      <c r="BL474">
        <v>30.983000000000001</v>
      </c>
      <c r="BM474">
        <v>0.97960000000000003</v>
      </c>
      <c r="BQ474">
        <v>5016.0590000000002</v>
      </c>
      <c r="BR474">
        <v>6.4130000000000006E-2</v>
      </c>
      <c r="BS474">
        <v>-5</v>
      </c>
      <c r="BT474">
        <v>5.0000000000000001E-3</v>
      </c>
      <c r="BU474">
        <v>1.5671729999999999</v>
      </c>
    </row>
    <row r="475" spans="1:73" x14ac:dyDescent="0.25">
      <c r="A475" s="26">
        <v>43529</v>
      </c>
      <c r="B475" s="27">
        <v>0.58284262731481484</v>
      </c>
      <c r="C475">
        <v>5.7350000000000003</v>
      </c>
      <c r="D475">
        <v>9.7999999999999997E-3</v>
      </c>
      <c r="E475">
        <v>97.951612999999995</v>
      </c>
      <c r="F475">
        <v>659.7</v>
      </c>
      <c r="G475">
        <v>23</v>
      </c>
      <c r="H475">
        <v>57.6</v>
      </c>
      <c r="J475">
        <v>12.6</v>
      </c>
      <c r="K475">
        <v>0.95350000000000001</v>
      </c>
      <c r="L475">
        <v>5.4686000000000003</v>
      </c>
      <c r="M475">
        <v>9.2999999999999992E-3</v>
      </c>
      <c r="N475">
        <v>629.07449999999994</v>
      </c>
      <c r="O475">
        <v>21.896899999999999</v>
      </c>
      <c r="P475">
        <v>651</v>
      </c>
      <c r="Q475">
        <v>486.34800000000001</v>
      </c>
      <c r="R475">
        <v>16.928799999999999</v>
      </c>
      <c r="S475">
        <v>503.3</v>
      </c>
      <c r="T475">
        <v>57.611600000000003</v>
      </c>
      <c r="W475">
        <v>0</v>
      </c>
      <c r="X475">
        <v>12.0143</v>
      </c>
      <c r="Y475">
        <v>11.6</v>
      </c>
      <c r="Z475">
        <v>859</v>
      </c>
      <c r="AA475">
        <v>852</v>
      </c>
      <c r="AB475">
        <v>868</v>
      </c>
      <c r="AC475">
        <v>91</v>
      </c>
      <c r="AD475">
        <v>12.56</v>
      </c>
      <c r="AE475">
        <v>0.28999999999999998</v>
      </c>
      <c r="AF475">
        <v>977</v>
      </c>
      <c r="AG475">
        <v>-9</v>
      </c>
      <c r="AH475">
        <v>49</v>
      </c>
      <c r="AI475">
        <v>29</v>
      </c>
      <c r="AJ475">
        <v>191</v>
      </c>
      <c r="AK475">
        <v>169.4</v>
      </c>
      <c r="AL475">
        <v>5.2</v>
      </c>
      <c r="AM475">
        <v>174</v>
      </c>
      <c r="AN475" t="s">
        <v>155</v>
      </c>
      <c r="AO475">
        <v>2</v>
      </c>
      <c r="AP475" s="28">
        <v>0.7911921296296297</v>
      </c>
      <c r="AQ475">
        <v>47.164177000000002</v>
      </c>
      <c r="AR475">
        <v>-88.488303999999999</v>
      </c>
      <c r="AS475">
        <v>316</v>
      </c>
      <c r="AT475">
        <v>17.600000000000001</v>
      </c>
      <c r="AU475">
        <v>12</v>
      </c>
      <c r="AV475">
        <v>10</v>
      </c>
      <c r="AW475" t="s">
        <v>211</v>
      </c>
      <c r="AX475">
        <v>1.179</v>
      </c>
      <c r="AY475">
        <v>1.2789999999999999</v>
      </c>
      <c r="AZ475">
        <v>2.2789999999999999</v>
      </c>
      <c r="BA475">
        <v>14.545</v>
      </c>
      <c r="BB475">
        <v>37.26</v>
      </c>
      <c r="BC475">
        <v>2.56</v>
      </c>
      <c r="BD475">
        <v>4.875</v>
      </c>
      <c r="BE475">
        <v>3185.848</v>
      </c>
      <c r="BF475">
        <v>3.4630000000000001</v>
      </c>
      <c r="BG475">
        <v>38.378999999999998</v>
      </c>
      <c r="BH475">
        <v>1.3360000000000001</v>
      </c>
      <c r="BI475">
        <v>39.713999999999999</v>
      </c>
      <c r="BJ475">
        <v>29.670999999999999</v>
      </c>
      <c r="BK475">
        <v>1.0329999999999999</v>
      </c>
      <c r="BL475">
        <v>30.704000000000001</v>
      </c>
      <c r="BM475">
        <v>1.0581</v>
      </c>
      <c r="BQ475">
        <v>5089.1469999999999</v>
      </c>
      <c r="BR475">
        <v>6.9294999999999995E-2</v>
      </c>
      <c r="BS475">
        <v>-5</v>
      </c>
      <c r="BT475">
        <v>5.0000000000000001E-3</v>
      </c>
      <c r="BU475">
        <v>1.6934039999999999</v>
      </c>
    </row>
    <row r="476" spans="1:73" x14ac:dyDescent="0.25">
      <c r="A476" s="26">
        <v>43529</v>
      </c>
      <c r="B476" s="27">
        <v>0.58285420138888888</v>
      </c>
      <c r="C476">
        <v>5.7649999999999997</v>
      </c>
      <c r="D476">
        <v>0.01</v>
      </c>
      <c r="E476">
        <v>100</v>
      </c>
      <c r="F476">
        <v>652.20000000000005</v>
      </c>
      <c r="G476">
        <v>23.7</v>
      </c>
      <c r="H476">
        <v>48.8</v>
      </c>
      <c r="J476">
        <v>12.79</v>
      </c>
      <c r="K476">
        <v>0.95330000000000004</v>
      </c>
      <c r="L476">
        <v>5.4960000000000004</v>
      </c>
      <c r="M476">
        <v>9.4999999999999998E-3</v>
      </c>
      <c r="N476">
        <v>621.76459999999997</v>
      </c>
      <c r="O476">
        <v>22.585799999999999</v>
      </c>
      <c r="P476">
        <v>644.4</v>
      </c>
      <c r="Q476">
        <v>480.69659999999999</v>
      </c>
      <c r="R476">
        <v>17.461500000000001</v>
      </c>
      <c r="S476">
        <v>498.2</v>
      </c>
      <c r="T476">
        <v>48.817300000000003</v>
      </c>
      <c r="W476">
        <v>0</v>
      </c>
      <c r="X476">
        <v>12.1919</v>
      </c>
      <c r="Y476">
        <v>11.5</v>
      </c>
      <c r="Z476">
        <v>859</v>
      </c>
      <c r="AA476">
        <v>852</v>
      </c>
      <c r="AB476">
        <v>869</v>
      </c>
      <c r="AC476">
        <v>91</v>
      </c>
      <c r="AD476">
        <v>12.56</v>
      </c>
      <c r="AE476">
        <v>0.28999999999999998</v>
      </c>
      <c r="AF476">
        <v>977</v>
      </c>
      <c r="AG476">
        <v>-9</v>
      </c>
      <c r="AH476">
        <v>49</v>
      </c>
      <c r="AI476">
        <v>29</v>
      </c>
      <c r="AJ476">
        <v>191</v>
      </c>
      <c r="AK476">
        <v>169</v>
      </c>
      <c r="AL476">
        <v>5.2</v>
      </c>
      <c r="AM476">
        <v>174</v>
      </c>
      <c r="AN476" t="s">
        <v>155</v>
      </c>
      <c r="AO476">
        <v>2</v>
      </c>
      <c r="AP476" s="28">
        <v>0.79120370370370363</v>
      </c>
      <c r="AQ476">
        <v>47.164206999999998</v>
      </c>
      <c r="AR476">
        <v>-88.488405</v>
      </c>
      <c r="AS476">
        <v>315.89999999999998</v>
      </c>
      <c r="AT476">
        <v>17.899999999999999</v>
      </c>
      <c r="AU476">
        <v>12</v>
      </c>
      <c r="AV476">
        <v>10</v>
      </c>
      <c r="AW476" t="s">
        <v>211</v>
      </c>
      <c r="AX476">
        <v>1.3</v>
      </c>
      <c r="AY476">
        <v>1.4395</v>
      </c>
      <c r="AZ476">
        <v>2.4394999999999998</v>
      </c>
      <c r="BA476">
        <v>14.545</v>
      </c>
      <c r="BB476">
        <v>37.08</v>
      </c>
      <c r="BC476">
        <v>2.5499999999999998</v>
      </c>
      <c r="BD476">
        <v>4.9009999999999998</v>
      </c>
      <c r="BE476">
        <v>3186.1750000000002</v>
      </c>
      <c r="BF476">
        <v>3.5169999999999999</v>
      </c>
      <c r="BG476">
        <v>37.747</v>
      </c>
      <c r="BH476">
        <v>1.371</v>
      </c>
      <c r="BI476">
        <v>39.118000000000002</v>
      </c>
      <c r="BJ476">
        <v>29.183</v>
      </c>
      <c r="BK476">
        <v>1.06</v>
      </c>
      <c r="BL476">
        <v>30.242999999999999</v>
      </c>
      <c r="BM476">
        <v>0.89219999999999999</v>
      </c>
      <c r="BQ476">
        <v>5139.1120000000001</v>
      </c>
      <c r="BR476">
        <v>6.8727999999999997E-2</v>
      </c>
      <c r="BS476">
        <v>-5</v>
      </c>
      <c r="BT476">
        <v>5.0000000000000001E-3</v>
      </c>
      <c r="BU476">
        <v>1.679541</v>
      </c>
    </row>
    <row r="477" spans="1:73" x14ac:dyDescent="0.25">
      <c r="A477" s="26">
        <v>43529</v>
      </c>
      <c r="B477" s="27">
        <v>0.58286577546296303</v>
      </c>
      <c r="C477">
        <v>5.8860000000000001</v>
      </c>
      <c r="D477">
        <v>9.4999999999999998E-3</v>
      </c>
      <c r="E477">
        <v>95.249195999999998</v>
      </c>
      <c r="F477">
        <v>654</v>
      </c>
      <c r="G477">
        <v>24.1</v>
      </c>
      <c r="H477">
        <v>46.6</v>
      </c>
      <c r="J477">
        <v>12.84</v>
      </c>
      <c r="K477">
        <v>0.95230000000000004</v>
      </c>
      <c r="L477">
        <v>5.6048999999999998</v>
      </c>
      <c r="M477">
        <v>9.1000000000000004E-3</v>
      </c>
      <c r="N477">
        <v>622.80920000000003</v>
      </c>
      <c r="O477">
        <v>22.9419</v>
      </c>
      <c r="P477">
        <v>645.79999999999995</v>
      </c>
      <c r="Q477">
        <v>481.50420000000003</v>
      </c>
      <c r="R477">
        <v>17.736799999999999</v>
      </c>
      <c r="S477">
        <v>499.2</v>
      </c>
      <c r="T477">
        <v>46.637500000000003</v>
      </c>
      <c r="W477">
        <v>0</v>
      </c>
      <c r="X477">
        <v>12.229100000000001</v>
      </c>
      <c r="Y477">
        <v>11.6</v>
      </c>
      <c r="Z477">
        <v>859</v>
      </c>
      <c r="AA477">
        <v>852</v>
      </c>
      <c r="AB477">
        <v>869</v>
      </c>
      <c r="AC477">
        <v>91</v>
      </c>
      <c r="AD477">
        <v>12.56</v>
      </c>
      <c r="AE477">
        <v>0.28999999999999998</v>
      </c>
      <c r="AF477">
        <v>977</v>
      </c>
      <c r="AG477">
        <v>-9</v>
      </c>
      <c r="AH477">
        <v>49</v>
      </c>
      <c r="AI477">
        <v>29</v>
      </c>
      <c r="AJ477">
        <v>191</v>
      </c>
      <c r="AK477">
        <v>169</v>
      </c>
      <c r="AL477">
        <v>5.0999999999999996</v>
      </c>
      <c r="AM477">
        <v>174</v>
      </c>
      <c r="AN477" t="s">
        <v>155</v>
      </c>
      <c r="AO477">
        <v>2</v>
      </c>
      <c r="AP477" s="28">
        <v>0.79121527777777778</v>
      </c>
      <c r="AQ477">
        <v>47.164237999999997</v>
      </c>
      <c r="AR477">
        <v>-88.488501999999997</v>
      </c>
      <c r="AS477">
        <v>315.8</v>
      </c>
      <c r="AT477">
        <v>17.899999999999999</v>
      </c>
      <c r="AU477">
        <v>12</v>
      </c>
      <c r="AV477">
        <v>10</v>
      </c>
      <c r="AW477" t="s">
        <v>211</v>
      </c>
      <c r="AX477">
        <v>1.379</v>
      </c>
      <c r="AY477">
        <v>1.6185</v>
      </c>
      <c r="AZ477">
        <v>2.6185</v>
      </c>
      <c r="BA477">
        <v>14.545</v>
      </c>
      <c r="BB477">
        <v>36.340000000000003</v>
      </c>
      <c r="BC477">
        <v>2.5</v>
      </c>
      <c r="BD477">
        <v>5.0140000000000002</v>
      </c>
      <c r="BE477">
        <v>3186.2759999999998</v>
      </c>
      <c r="BF477">
        <v>3.282</v>
      </c>
      <c r="BG477">
        <v>37.076999999999998</v>
      </c>
      <c r="BH477">
        <v>1.3660000000000001</v>
      </c>
      <c r="BI477">
        <v>38.442999999999998</v>
      </c>
      <c r="BJ477">
        <v>28.664999999999999</v>
      </c>
      <c r="BK477">
        <v>1.056</v>
      </c>
      <c r="BL477">
        <v>29.721</v>
      </c>
      <c r="BM477">
        <v>0.83579999999999999</v>
      </c>
      <c r="BQ477">
        <v>5054.8280000000004</v>
      </c>
      <c r="BR477">
        <v>6.7636000000000002E-2</v>
      </c>
      <c r="BS477">
        <v>-5</v>
      </c>
      <c r="BT477">
        <v>5.0000000000000001E-3</v>
      </c>
      <c r="BU477">
        <v>1.652855</v>
      </c>
    </row>
    <row r="478" spans="1:73" x14ac:dyDescent="0.25">
      <c r="A478" s="26">
        <v>43529</v>
      </c>
      <c r="B478" s="27">
        <v>0.58287734953703707</v>
      </c>
      <c r="C478">
        <v>5.9189999999999996</v>
      </c>
      <c r="D478">
        <v>8.9999999999999993E-3</v>
      </c>
      <c r="E478">
        <v>90</v>
      </c>
      <c r="F478">
        <v>684.1</v>
      </c>
      <c r="G478">
        <v>24.8</v>
      </c>
      <c r="H478">
        <v>48.2</v>
      </c>
      <c r="J478">
        <v>12.9</v>
      </c>
      <c r="K478">
        <v>0.95199999999999996</v>
      </c>
      <c r="L478">
        <v>5.6345000000000001</v>
      </c>
      <c r="M478">
        <v>8.6E-3</v>
      </c>
      <c r="N478">
        <v>651.21669999999995</v>
      </c>
      <c r="O478">
        <v>23.593299999999999</v>
      </c>
      <c r="P478">
        <v>674.8</v>
      </c>
      <c r="Q478">
        <v>503.4665</v>
      </c>
      <c r="R478">
        <v>18.240400000000001</v>
      </c>
      <c r="S478">
        <v>521.70000000000005</v>
      </c>
      <c r="T478">
        <v>48.231299999999997</v>
      </c>
      <c r="W478">
        <v>0</v>
      </c>
      <c r="X478">
        <v>12.2807</v>
      </c>
      <c r="Y478">
        <v>11.6</v>
      </c>
      <c r="Z478">
        <v>859</v>
      </c>
      <c r="AA478">
        <v>851</v>
      </c>
      <c r="AB478">
        <v>869</v>
      </c>
      <c r="AC478">
        <v>91</v>
      </c>
      <c r="AD478">
        <v>12.56</v>
      </c>
      <c r="AE478">
        <v>0.28999999999999998</v>
      </c>
      <c r="AF478">
        <v>977</v>
      </c>
      <c r="AG478">
        <v>-9</v>
      </c>
      <c r="AH478">
        <v>49</v>
      </c>
      <c r="AI478">
        <v>29</v>
      </c>
      <c r="AJ478">
        <v>191</v>
      </c>
      <c r="AK478">
        <v>169</v>
      </c>
      <c r="AL478">
        <v>5.2</v>
      </c>
      <c r="AM478">
        <v>174</v>
      </c>
      <c r="AN478" t="s">
        <v>155</v>
      </c>
      <c r="AO478">
        <v>2</v>
      </c>
      <c r="AP478" s="28">
        <v>0.79122685185185182</v>
      </c>
      <c r="AQ478">
        <v>47.164257999999997</v>
      </c>
      <c r="AR478">
        <v>-88.488606000000004</v>
      </c>
      <c r="AS478">
        <v>315.60000000000002</v>
      </c>
      <c r="AT478">
        <v>18.100000000000001</v>
      </c>
      <c r="AU478">
        <v>12</v>
      </c>
      <c r="AV478">
        <v>10</v>
      </c>
      <c r="AW478" t="s">
        <v>211</v>
      </c>
      <c r="AX478">
        <v>1.579</v>
      </c>
      <c r="AY478">
        <v>1.484</v>
      </c>
      <c r="AZ478">
        <v>2.8395000000000001</v>
      </c>
      <c r="BA478">
        <v>14.545</v>
      </c>
      <c r="BB478">
        <v>36.15</v>
      </c>
      <c r="BC478">
        <v>2.4900000000000002</v>
      </c>
      <c r="BD478">
        <v>5.0430000000000001</v>
      </c>
      <c r="BE478">
        <v>3186.3919999999998</v>
      </c>
      <c r="BF478">
        <v>3.0840000000000001</v>
      </c>
      <c r="BG478">
        <v>38.566000000000003</v>
      </c>
      <c r="BH478">
        <v>1.397</v>
      </c>
      <c r="BI478">
        <v>39.963000000000001</v>
      </c>
      <c r="BJ478">
        <v>29.815999999999999</v>
      </c>
      <c r="BK478">
        <v>1.08</v>
      </c>
      <c r="BL478">
        <v>30.896000000000001</v>
      </c>
      <c r="BM478">
        <v>0.8599</v>
      </c>
      <c r="BQ478">
        <v>5049.6850000000004</v>
      </c>
      <c r="BR478">
        <v>7.9696000000000003E-2</v>
      </c>
      <c r="BS478">
        <v>-5</v>
      </c>
      <c r="BT478">
        <v>5.0000000000000001E-3</v>
      </c>
      <c r="BU478">
        <v>1.9475709999999999</v>
      </c>
    </row>
    <row r="479" spans="1:73" x14ac:dyDescent="0.25">
      <c r="A479" s="26">
        <v>43529</v>
      </c>
      <c r="B479" s="27">
        <v>0.58288892361111111</v>
      </c>
      <c r="C479">
        <v>6.0860000000000003</v>
      </c>
      <c r="D479">
        <v>8.8999999999999999E-3</v>
      </c>
      <c r="E479">
        <v>88.743633000000003</v>
      </c>
      <c r="F479">
        <v>713.3</v>
      </c>
      <c r="G479">
        <v>26.6</v>
      </c>
      <c r="H479">
        <v>43.9</v>
      </c>
      <c r="J479">
        <v>12.76</v>
      </c>
      <c r="K479">
        <v>0.9506</v>
      </c>
      <c r="L479">
        <v>5.7855999999999996</v>
      </c>
      <c r="M479">
        <v>8.3999999999999995E-3</v>
      </c>
      <c r="N479">
        <v>678.04269999999997</v>
      </c>
      <c r="O479">
        <v>25.259899999999998</v>
      </c>
      <c r="P479">
        <v>703.3</v>
      </c>
      <c r="Q479">
        <v>524.20609999999999</v>
      </c>
      <c r="R479">
        <v>19.5289</v>
      </c>
      <c r="S479">
        <v>543.70000000000005</v>
      </c>
      <c r="T479">
        <v>43.947099999999999</v>
      </c>
      <c r="W479">
        <v>0</v>
      </c>
      <c r="X479">
        <v>12.1325</v>
      </c>
      <c r="Y479">
        <v>11.5</v>
      </c>
      <c r="Z479">
        <v>859</v>
      </c>
      <c r="AA479">
        <v>852</v>
      </c>
      <c r="AB479">
        <v>869</v>
      </c>
      <c r="AC479">
        <v>91</v>
      </c>
      <c r="AD479">
        <v>12.56</v>
      </c>
      <c r="AE479">
        <v>0.28999999999999998</v>
      </c>
      <c r="AF479">
        <v>977</v>
      </c>
      <c r="AG479">
        <v>-9</v>
      </c>
      <c r="AH479">
        <v>49</v>
      </c>
      <c r="AI479">
        <v>29</v>
      </c>
      <c r="AJ479">
        <v>191</v>
      </c>
      <c r="AK479">
        <v>169</v>
      </c>
      <c r="AL479">
        <v>5.0999999999999996</v>
      </c>
      <c r="AM479">
        <v>174</v>
      </c>
      <c r="AN479" t="s">
        <v>155</v>
      </c>
      <c r="AO479">
        <v>2</v>
      </c>
      <c r="AP479" s="28">
        <v>0.79123842592592597</v>
      </c>
      <c r="AQ479">
        <v>47.164270000000002</v>
      </c>
      <c r="AR479">
        <v>-88.488714000000002</v>
      </c>
      <c r="AS479">
        <v>315.60000000000002</v>
      </c>
      <c r="AT479">
        <v>18.3</v>
      </c>
      <c r="AU479">
        <v>12</v>
      </c>
      <c r="AV479">
        <v>10</v>
      </c>
      <c r="AW479" t="s">
        <v>211</v>
      </c>
      <c r="AX479">
        <v>1.7395</v>
      </c>
      <c r="AY479">
        <v>1.1185</v>
      </c>
      <c r="AZ479">
        <v>2.9790000000000001</v>
      </c>
      <c r="BA479">
        <v>14.545</v>
      </c>
      <c r="BB479">
        <v>35.19</v>
      </c>
      <c r="BC479">
        <v>2.42</v>
      </c>
      <c r="BD479">
        <v>5.1970000000000001</v>
      </c>
      <c r="BE479">
        <v>3186.3090000000002</v>
      </c>
      <c r="BF479">
        <v>2.9569999999999999</v>
      </c>
      <c r="BG479">
        <v>39.104999999999997</v>
      </c>
      <c r="BH479">
        <v>1.4570000000000001</v>
      </c>
      <c r="BI479">
        <v>40.561999999999998</v>
      </c>
      <c r="BJ479">
        <v>30.233000000000001</v>
      </c>
      <c r="BK479">
        <v>1.1259999999999999</v>
      </c>
      <c r="BL479">
        <v>31.359000000000002</v>
      </c>
      <c r="BM479">
        <v>0.76300000000000001</v>
      </c>
      <c r="BQ479">
        <v>4858.3180000000002</v>
      </c>
      <c r="BR479">
        <v>8.7211999999999998E-2</v>
      </c>
      <c r="BS479">
        <v>-5</v>
      </c>
      <c r="BT479">
        <v>5.0000000000000001E-3</v>
      </c>
      <c r="BU479">
        <v>2.131243</v>
      </c>
    </row>
    <row r="480" spans="1:73" x14ac:dyDescent="0.25">
      <c r="A480" s="26">
        <v>43529</v>
      </c>
      <c r="B480" s="27">
        <v>0.58290049768518515</v>
      </c>
      <c r="C480">
        <v>6.13</v>
      </c>
      <c r="D480">
        <v>8.0000000000000002E-3</v>
      </c>
      <c r="E480">
        <v>80.254669000000007</v>
      </c>
      <c r="F480">
        <v>749.1</v>
      </c>
      <c r="G480">
        <v>28.7</v>
      </c>
      <c r="H480">
        <v>46.4</v>
      </c>
      <c r="J480">
        <v>12.61</v>
      </c>
      <c r="K480">
        <v>0.95020000000000004</v>
      </c>
      <c r="L480">
        <v>5.8249000000000004</v>
      </c>
      <c r="M480">
        <v>7.6E-3</v>
      </c>
      <c r="N480">
        <v>711.81050000000005</v>
      </c>
      <c r="O480">
        <v>27.2438</v>
      </c>
      <c r="P480">
        <v>739.1</v>
      </c>
      <c r="Q480">
        <v>550.31259999999997</v>
      </c>
      <c r="R480">
        <v>21.0626</v>
      </c>
      <c r="S480">
        <v>571.4</v>
      </c>
      <c r="T480">
        <v>46.382199999999997</v>
      </c>
      <c r="W480">
        <v>0</v>
      </c>
      <c r="X480">
        <v>11.9795</v>
      </c>
      <c r="Y480">
        <v>11.5</v>
      </c>
      <c r="Z480">
        <v>860</v>
      </c>
      <c r="AA480">
        <v>852</v>
      </c>
      <c r="AB480">
        <v>869</v>
      </c>
      <c r="AC480">
        <v>91</v>
      </c>
      <c r="AD480">
        <v>12.56</v>
      </c>
      <c r="AE480">
        <v>0.28999999999999998</v>
      </c>
      <c r="AF480">
        <v>977</v>
      </c>
      <c r="AG480">
        <v>-9</v>
      </c>
      <c r="AH480">
        <v>49</v>
      </c>
      <c r="AI480">
        <v>29</v>
      </c>
      <c r="AJ480">
        <v>191</v>
      </c>
      <c r="AK480">
        <v>169</v>
      </c>
      <c r="AL480">
        <v>5.0999999999999996</v>
      </c>
      <c r="AM480">
        <v>174</v>
      </c>
      <c r="AN480" t="s">
        <v>155</v>
      </c>
      <c r="AO480">
        <v>2</v>
      </c>
      <c r="AP480" s="28">
        <v>0.7912499999999999</v>
      </c>
      <c r="AQ480">
        <v>47.164279000000001</v>
      </c>
      <c r="AR480">
        <v>-88.488821999999999</v>
      </c>
      <c r="AS480">
        <v>315.7</v>
      </c>
      <c r="AT480">
        <v>18.7</v>
      </c>
      <c r="AU480">
        <v>12</v>
      </c>
      <c r="AV480">
        <v>10</v>
      </c>
      <c r="AW480" t="s">
        <v>211</v>
      </c>
      <c r="AX480">
        <v>1.8</v>
      </c>
      <c r="AY480">
        <v>1.3</v>
      </c>
      <c r="AZ480">
        <v>3.1</v>
      </c>
      <c r="BA480">
        <v>14.545</v>
      </c>
      <c r="BB480">
        <v>34.950000000000003</v>
      </c>
      <c r="BC480">
        <v>2.4</v>
      </c>
      <c r="BD480">
        <v>5.2380000000000004</v>
      </c>
      <c r="BE480">
        <v>3186.52</v>
      </c>
      <c r="BF480">
        <v>2.6549999999999998</v>
      </c>
      <c r="BG480">
        <v>40.779000000000003</v>
      </c>
      <c r="BH480">
        <v>1.5609999999999999</v>
      </c>
      <c r="BI480">
        <v>42.338999999999999</v>
      </c>
      <c r="BJ480">
        <v>31.527000000000001</v>
      </c>
      <c r="BK480">
        <v>1.2070000000000001</v>
      </c>
      <c r="BL480">
        <v>32.732999999999997</v>
      </c>
      <c r="BM480">
        <v>0.79990000000000006</v>
      </c>
      <c r="BQ480">
        <v>4765.0559999999996</v>
      </c>
      <c r="BR480">
        <v>8.6181999999999995E-2</v>
      </c>
      <c r="BS480">
        <v>-5</v>
      </c>
      <c r="BT480">
        <v>5.0000000000000001E-3</v>
      </c>
      <c r="BU480">
        <v>2.1060729999999999</v>
      </c>
    </row>
    <row r="481" spans="1:73" x14ac:dyDescent="0.25">
      <c r="A481" s="26">
        <v>43529</v>
      </c>
      <c r="B481" s="27">
        <v>0.58291207175925919</v>
      </c>
      <c r="C481">
        <v>6.0250000000000004</v>
      </c>
      <c r="D481">
        <v>8.0000000000000002E-3</v>
      </c>
      <c r="E481">
        <v>80</v>
      </c>
      <c r="F481">
        <v>779.7</v>
      </c>
      <c r="G481">
        <v>31.1</v>
      </c>
      <c r="H481">
        <v>51.3</v>
      </c>
      <c r="J481">
        <v>12.46</v>
      </c>
      <c r="K481">
        <v>0.95109999999999995</v>
      </c>
      <c r="L481">
        <v>5.7305000000000001</v>
      </c>
      <c r="M481">
        <v>7.6E-3</v>
      </c>
      <c r="N481">
        <v>741.59490000000005</v>
      </c>
      <c r="O481">
        <v>29.5776</v>
      </c>
      <c r="P481">
        <v>771.2</v>
      </c>
      <c r="Q481">
        <v>573.33939999999996</v>
      </c>
      <c r="R481">
        <v>22.867000000000001</v>
      </c>
      <c r="S481">
        <v>596.20000000000005</v>
      </c>
      <c r="T481">
        <v>51.273699999999998</v>
      </c>
      <c r="W481">
        <v>0</v>
      </c>
      <c r="X481">
        <v>11.848699999999999</v>
      </c>
      <c r="Y481">
        <v>11.5</v>
      </c>
      <c r="Z481">
        <v>860</v>
      </c>
      <c r="AA481">
        <v>853</v>
      </c>
      <c r="AB481">
        <v>869</v>
      </c>
      <c r="AC481">
        <v>91</v>
      </c>
      <c r="AD481">
        <v>12.56</v>
      </c>
      <c r="AE481">
        <v>0.28999999999999998</v>
      </c>
      <c r="AF481">
        <v>977</v>
      </c>
      <c r="AG481">
        <v>-9</v>
      </c>
      <c r="AH481">
        <v>49</v>
      </c>
      <c r="AI481">
        <v>29</v>
      </c>
      <c r="AJ481">
        <v>191</v>
      </c>
      <c r="AK481">
        <v>169</v>
      </c>
      <c r="AL481">
        <v>5</v>
      </c>
      <c r="AM481">
        <v>174</v>
      </c>
      <c r="AN481" t="s">
        <v>155</v>
      </c>
      <c r="AO481">
        <v>2</v>
      </c>
      <c r="AP481" s="28">
        <v>0.79126157407407405</v>
      </c>
      <c r="AQ481">
        <v>47.164285999999997</v>
      </c>
      <c r="AR481">
        <v>-88.488934</v>
      </c>
      <c r="AS481">
        <v>315.7</v>
      </c>
      <c r="AT481">
        <v>19</v>
      </c>
      <c r="AU481">
        <v>12</v>
      </c>
      <c r="AV481">
        <v>10</v>
      </c>
      <c r="AW481" t="s">
        <v>211</v>
      </c>
      <c r="AX481">
        <v>1.8394999999999999</v>
      </c>
      <c r="AY481">
        <v>1.1815</v>
      </c>
      <c r="AZ481">
        <v>3.1395</v>
      </c>
      <c r="BA481">
        <v>14.545</v>
      </c>
      <c r="BB481">
        <v>35.53</v>
      </c>
      <c r="BC481">
        <v>2.44</v>
      </c>
      <c r="BD481">
        <v>5.1449999999999996</v>
      </c>
      <c r="BE481">
        <v>3186.5059999999999</v>
      </c>
      <c r="BF481">
        <v>2.6930000000000001</v>
      </c>
      <c r="BG481">
        <v>43.183999999999997</v>
      </c>
      <c r="BH481">
        <v>1.722</v>
      </c>
      <c r="BI481">
        <v>44.905999999999999</v>
      </c>
      <c r="BJ481">
        <v>33.386000000000003</v>
      </c>
      <c r="BK481">
        <v>1.3320000000000001</v>
      </c>
      <c r="BL481">
        <v>34.718000000000004</v>
      </c>
      <c r="BM481">
        <v>0.89880000000000004</v>
      </c>
      <c r="BQ481">
        <v>4790.6000000000004</v>
      </c>
      <c r="BR481">
        <v>8.0152000000000001E-2</v>
      </c>
      <c r="BS481">
        <v>-5</v>
      </c>
      <c r="BT481">
        <v>5.0000000000000001E-3</v>
      </c>
      <c r="BU481">
        <v>1.958715</v>
      </c>
    </row>
    <row r="482" spans="1:73" x14ac:dyDescent="0.25">
      <c r="A482" s="26">
        <v>43529</v>
      </c>
      <c r="B482" s="27">
        <v>0.58292364583333334</v>
      </c>
      <c r="C482">
        <v>5.8310000000000004</v>
      </c>
      <c r="D482">
        <v>8.0000000000000002E-3</v>
      </c>
      <c r="E482">
        <v>80</v>
      </c>
      <c r="F482">
        <v>782.3</v>
      </c>
      <c r="G482">
        <v>33.700000000000003</v>
      </c>
      <c r="H482">
        <v>57</v>
      </c>
      <c r="J482">
        <v>12.31</v>
      </c>
      <c r="K482">
        <v>0.9526</v>
      </c>
      <c r="L482">
        <v>5.5551000000000004</v>
      </c>
      <c r="M482">
        <v>7.6E-3</v>
      </c>
      <c r="N482">
        <v>745.26089999999999</v>
      </c>
      <c r="O482">
        <v>32.1143</v>
      </c>
      <c r="P482">
        <v>777.4</v>
      </c>
      <c r="Q482">
        <v>576.17370000000005</v>
      </c>
      <c r="R482">
        <v>24.828099999999999</v>
      </c>
      <c r="S482">
        <v>601</v>
      </c>
      <c r="T482">
        <v>57.035600000000002</v>
      </c>
      <c r="W482">
        <v>0</v>
      </c>
      <c r="X482">
        <v>11.724500000000001</v>
      </c>
      <c r="Y482">
        <v>11.4</v>
      </c>
      <c r="Z482">
        <v>860</v>
      </c>
      <c r="AA482">
        <v>854</v>
      </c>
      <c r="AB482">
        <v>869</v>
      </c>
      <c r="AC482">
        <v>91</v>
      </c>
      <c r="AD482">
        <v>12.56</v>
      </c>
      <c r="AE482">
        <v>0.28999999999999998</v>
      </c>
      <c r="AF482">
        <v>977</v>
      </c>
      <c r="AG482">
        <v>-9</v>
      </c>
      <c r="AH482">
        <v>49</v>
      </c>
      <c r="AI482">
        <v>29</v>
      </c>
      <c r="AJ482">
        <v>190.4</v>
      </c>
      <c r="AK482">
        <v>169</v>
      </c>
      <c r="AL482">
        <v>4.9000000000000004</v>
      </c>
      <c r="AM482">
        <v>174</v>
      </c>
      <c r="AN482" t="s">
        <v>155</v>
      </c>
      <c r="AO482">
        <v>2</v>
      </c>
      <c r="AP482" s="28">
        <v>0.7912731481481482</v>
      </c>
      <c r="AQ482">
        <v>47.164275000000004</v>
      </c>
      <c r="AR482">
        <v>-88.489057000000003</v>
      </c>
      <c r="AS482">
        <v>315.5</v>
      </c>
      <c r="AT482">
        <v>19.600000000000001</v>
      </c>
      <c r="AU482">
        <v>12</v>
      </c>
      <c r="AV482">
        <v>8</v>
      </c>
      <c r="AW482" t="s">
        <v>209</v>
      </c>
      <c r="AX482">
        <v>1.9</v>
      </c>
      <c r="AY482">
        <v>1</v>
      </c>
      <c r="AZ482">
        <v>3.2</v>
      </c>
      <c r="BA482">
        <v>14.545</v>
      </c>
      <c r="BB482">
        <v>36.68</v>
      </c>
      <c r="BC482">
        <v>2.52</v>
      </c>
      <c r="BD482">
        <v>4.9710000000000001</v>
      </c>
      <c r="BE482">
        <v>3186.6460000000002</v>
      </c>
      <c r="BF482">
        <v>2.7829999999999999</v>
      </c>
      <c r="BG482">
        <v>44.77</v>
      </c>
      <c r="BH482">
        <v>1.929</v>
      </c>
      <c r="BI482">
        <v>46.698999999999998</v>
      </c>
      <c r="BJ482">
        <v>34.613</v>
      </c>
      <c r="BK482">
        <v>1.492</v>
      </c>
      <c r="BL482">
        <v>36.103999999999999</v>
      </c>
      <c r="BM482">
        <v>1.0315000000000001</v>
      </c>
      <c r="BQ482">
        <v>4890.3090000000002</v>
      </c>
      <c r="BR482">
        <v>7.2758000000000003E-2</v>
      </c>
      <c r="BS482">
        <v>-5</v>
      </c>
      <c r="BT482">
        <v>5.0000000000000001E-3</v>
      </c>
      <c r="BU482">
        <v>1.778024</v>
      </c>
    </row>
    <row r="483" spans="1:73" x14ac:dyDescent="0.25">
      <c r="A483" s="26">
        <v>43529</v>
      </c>
      <c r="B483" s="27">
        <v>0.58293521990740738</v>
      </c>
      <c r="C483">
        <v>5.702</v>
      </c>
      <c r="D483">
        <v>8.8999999999999999E-3</v>
      </c>
      <c r="E483">
        <v>89.252260000000007</v>
      </c>
      <c r="F483">
        <v>755.2</v>
      </c>
      <c r="G483">
        <v>35.1</v>
      </c>
      <c r="H483">
        <v>66.900000000000006</v>
      </c>
      <c r="J483">
        <v>12.34</v>
      </c>
      <c r="K483">
        <v>0.95369999999999999</v>
      </c>
      <c r="L483">
        <v>5.4379</v>
      </c>
      <c r="M483">
        <v>8.5000000000000006E-3</v>
      </c>
      <c r="N483">
        <v>720.17930000000001</v>
      </c>
      <c r="O483">
        <v>33.499899999999997</v>
      </c>
      <c r="P483">
        <v>753.7</v>
      </c>
      <c r="Q483">
        <v>556.7826</v>
      </c>
      <c r="R483">
        <v>25.8994</v>
      </c>
      <c r="S483">
        <v>582.70000000000005</v>
      </c>
      <c r="T483">
        <v>66.929299999999998</v>
      </c>
      <c r="W483">
        <v>0</v>
      </c>
      <c r="X483">
        <v>11.771599999999999</v>
      </c>
      <c r="Y483">
        <v>11.5</v>
      </c>
      <c r="Z483">
        <v>860</v>
      </c>
      <c r="AA483">
        <v>854</v>
      </c>
      <c r="AB483">
        <v>868</v>
      </c>
      <c r="AC483">
        <v>91</v>
      </c>
      <c r="AD483">
        <v>12.56</v>
      </c>
      <c r="AE483">
        <v>0.28999999999999998</v>
      </c>
      <c r="AF483">
        <v>977</v>
      </c>
      <c r="AG483">
        <v>-9</v>
      </c>
      <c r="AH483">
        <v>48.393999999999998</v>
      </c>
      <c r="AI483">
        <v>29</v>
      </c>
      <c r="AJ483">
        <v>190</v>
      </c>
      <c r="AK483">
        <v>169</v>
      </c>
      <c r="AL483">
        <v>4.8</v>
      </c>
      <c r="AM483">
        <v>174</v>
      </c>
      <c r="AN483" t="s">
        <v>155</v>
      </c>
      <c r="AO483">
        <v>2</v>
      </c>
      <c r="AP483" s="28">
        <v>0.79128472222222224</v>
      </c>
      <c r="AQ483">
        <v>47.164231000000001</v>
      </c>
      <c r="AR483">
        <v>-88.489198999999999</v>
      </c>
      <c r="AS483">
        <v>315.10000000000002</v>
      </c>
      <c r="AT483">
        <v>21.4</v>
      </c>
      <c r="AU483">
        <v>12</v>
      </c>
      <c r="AV483">
        <v>9</v>
      </c>
      <c r="AW483" t="s">
        <v>209</v>
      </c>
      <c r="AX483">
        <v>2.1764999999999999</v>
      </c>
      <c r="AY483">
        <v>1</v>
      </c>
      <c r="AZ483">
        <v>3.3975</v>
      </c>
      <c r="BA483">
        <v>14.545</v>
      </c>
      <c r="BB483">
        <v>37.47</v>
      </c>
      <c r="BC483">
        <v>2.58</v>
      </c>
      <c r="BD483">
        <v>4.8579999999999997</v>
      </c>
      <c r="BE483">
        <v>3185.8690000000001</v>
      </c>
      <c r="BF483">
        <v>3.1739999999999999</v>
      </c>
      <c r="BG483">
        <v>44.185000000000002</v>
      </c>
      <c r="BH483">
        <v>2.0550000000000002</v>
      </c>
      <c r="BI483">
        <v>46.24</v>
      </c>
      <c r="BJ483">
        <v>34.159999999999997</v>
      </c>
      <c r="BK483">
        <v>1.589</v>
      </c>
      <c r="BL483">
        <v>35.749000000000002</v>
      </c>
      <c r="BM483">
        <v>1.2362</v>
      </c>
      <c r="BQ483">
        <v>5014.5410000000002</v>
      </c>
      <c r="BR483">
        <v>7.9696000000000003E-2</v>
      </c>
      <c r="BS483">
        <v>-5</v>
      </c>
      <c r="BT483">
        <v>5.0000000000000001E-3</v>
      </c>
      <c r="BU483">
        <v>1.9475709999999999</v>
      </c>
    </row>
    <row r="484" spans="1:73" x14ac:dyDescent="0.25">
      <c r="A484" s="26">
        <v>43529</v>
      </c>
      <c r="B484" s="27">
        <v>0.58294679398148153</v>
      </c>
      <c r="C484">
        <v>5.8710000000000004</v>
      </c>
      <c r="D484">
        <v>9.7000000000000003E-3</v>
      </c>
      <c r="E484">
        <v>97.014668</v>
      </c>
      <c r="F484">
        <v>722.4</v>
      </c>
      <c r="G484">
        <v>35.4</v>
      </c>
      <c r="H484">
        <v>67.3</v>
      </c>
      <c r="J484">
        <v>12.67</v>
      </c>
      <c r="K484">
        <v>0.95220000000000005</v>
      </c>
      <c r="L484">
        <v>5.5904999999999996</v>
      </c>
      <c r="M484">
        <v>9.1999999999999998E-3</v>
      </c>
      <c r="N484">
        <v>687.87009999999998</v>
      </c>
      <c r="O484">
        <v>33.676200000000001</v>
      </c>
      <c r="P484">
        <v>721.5</v>
      </c>
      <c r="Q484">
        <v>531.8039</v>
      </c>
      <c r="R484">
        <v>26.035599999999999</v>
      </c>
      <c r="S484">
        <v>557.79999999999995</v>
      </c>
      <c r="T484">
        <v>67.261600000000001</v>
      </c>
      <c r="W484">
        <v>0</v>
      </c>
      <c r="X484">
        <v>12.0677</v>
      </c>
      <c r="Y484">
        <v>11.4</v>
      </c>
      <c r="Z484">
        <v>861</v>
      </c>
      <c r="AA484">
        <v>855</v>
      </c>
      <c r="AB484">
        <v>869</v>
      </c>
      <c r="AC484">
        <v>91</v>
      </c>
      <c r="AD484">
        <v>12.56</v>
      </c>
      <c r="AE484">
        <v>0.28999999999999998</v>
      </c>
      <c r="AF484">
        <v>977</v>
      </c>
      <c r="AG484">
        <v>-9</v>
      </c>
      <c r="AH484">
        <v>48</v>
      </c>
      <c r="AI484">
        <v>29</v>
      </c>
      <c r="AJ484">
        <v>190</v>
      </c>
      <c r="AK484">
        <v>169</v>
      </c>
      <c r="AL484">
        <v>4.8</v>
      </c>
      <c r="AM484">
        <v>174</v>
      </c>
      <c r="AN484" t="s">
        <v>155</v>
      </c>
      <c r="AO484">
        <v>2</v>
      </c>
      <c r="AP484" s="28">
        <v>0.79129629629629628</v>
      </c>
      <c r="AQ484">
        <v>47.164178999999997</v>
      </c>
      <c r="AR484">
        <v>-88.489339000000001</v>
      </c>
      <c r="AS484">
        <v>315</v>
      </c>
      <c r="AT484">
        <v>23.1</v>
      </c>
      <c r="AU484">
        <v>12</v>
      </c>
      <c r="AV484">
        <v>9</v>
      </c>
      <c r="AW484" t="s">
        <v>209</v>
      </c>
      <c r="AX484">
        <v>2.6</v>
      </c>
      <c r="AY484">
        <v>1</v>
      </c>
      <c r="AZ484">
        <v>3.7</v>
      </c>
      <c r="BA484">
        <v>14.545</v>
      </c>
      <c r="BB484">
        <v>36.42</v>
      </c>
      <c r="BC484">
        <v>2.5</v>
      </c>
      <c r="BD484">
        <v>5.0149999999999997</v>
      </c>
      <c r="BE484">
        <v>3185.038</v>
      </c>
      <c r="BF484">
        <v>3.35</v>
      </c>
      <c r="BG484">
        <v>41.04</v>
      </c>
      <c r="BH484">
        <v>2.0089999999999999</v>
      </c>
      <c r="BI484">
        <v>43.048999999999999</v>
      </c>
      <c r="BJ484">
        <v>31.728999999999999</v>
      </c>
      <c r="BK484">
        <v>1.5529999999999999</v>
      </c>
      <c r="BL484">
        <v>33.281999999999996</v>
      </c>
      <c r="BM484">
        <v>1.2081</v>
      </c>
      <c r="BQ484">
        <v>4999.0690000000004</v>
      </c>
      <c r="BR484">
        <v>8.7817999999999993E-2</v>
      </c>
      <c r="BS484">
        <v>-5</v>
      </c>
      <c r="BT484">
        <v>5.0000000000000001E-3</v>
      </c>
      <c r="BU484">
        <v>2.1460530000000002</v>
      </c>
    </row>
    <row r="485" spans="1:73" x14ac:dyDescent="0.25">
      <c r="A485" s="26">
        <v>43529</v>
      </c>
      <c r="B485" s="27">
        <v>0.58295836805555556</v>
      </c>
      <c r="C485">
        <v>5.8959999999999999</v>
      </c>
      <c r="D485">
        <v>8.9999999999999993E-3</v>
      </c>
      <c r="E485">
        <v>90</v>
      </c>
      <c r="F485">
        <v>708</v>
      </c>
      <c r="G485">
        <v>35.4</v>
      </c>
      <c r="H485">
        <v>66.099999999999994</v>
      </c>
      <c r="J485">
        <v>12.8</v>
      </c>
      <c r="K485">
        <v>0.95199999999999996</v>
      </c>
      <c r="L485">
        <v>5.6130000000000004</v>
      </c>
      <c r="M485">
        <v>8.6E-3</v>
      </c>
      <c r="N485">
        <v>674.02089999999998</v>
      </c>
      <c r="O485">
        <v>33.702199999999998</v>
      </c>
      <c r="P485">
        <v>707.7</v>
      </c>
      <c r="Q485">
        <v>521.09680000000003</v>
      </c>
      <c r="R485">
        <v>26.055700000000002</v>
      </c>
      <c r="S485">
        <v>547.20000000000005</v>
      </c>
      <c r="T485">
        <v>66.099999999999994</v>
      </c>
      <c r="W485">
        <v>0</v>
      </c>
      <c r="X485">
        <v>12.1861</v>
      </c>
      <c r="Y485">
        <v>11.5</v>
      </c>
      <c r="Z485">
        <v>860</v>
      </c>
      <c r="AA485">
        <v>855</v>
      </c>
      <c r="AB485">
        <v>869</v>
      </c>
      <c r="AC485">
        <v>91</v>
      </c>
      <c r="AD485">
        <v>12.56</v>
      </c>
      <c r="AE485">
        <v>0.28999999999999998</v>
      </c>
      <c r="AF485">
        <v>977</v>
      </c>
      <c r="AG485">
        <v>-9</v>
      </c>
      <c r="AH485">
        <v>48</v>
      </c>
      <c r="AI485">
        <v>29</v>
      </c>
      <c r="AJ485">
        <v>190</v>
      </c>
      <c r="AK485">
        <v>169</v>
      </c>
      <c r="AL485">
        <v>4.8</v>
      </c>
      <c r="AM485">
        <v>174</v>
      </c>
      <c r="AN485" t="s">
        <v>155</v>
      </c>
      <c r="AO485">
        <v>2</v>
      </c>
      <c r="AP485" s="28">
        <v>0.79130787037037031</v>
      </c>
      <c r="AQ485">
        <v>47.164132000000002</v>
      </c>
      <c r="AR485">
        <v>-88.489467000000005</v>
      </c>
      <c r="AS485">
        <v>314.89999999999998</v>
      </c>
      <c r="AT485">
        <v>23.7</v>
      </c>
      <c r="AU485">
        <v>12</v>
      </c>
      <c r="AV485">
        <v>9</v>
      </c>
      <c r="AW485" t="s">
        <v>209</v>
      </c>
      <c r="AX485">
        <v>2.6</v>
      </c>
      <c r="AY485">
        <v>1.0788390000000001</v>
      </c>
      <c r="AZ485">
        <v>3.73942</v>
      </c>
      <c r="BA485">
        <v>14.545</v>
      </c>
      <c r="BB485">
        <v>36.270000000000003</v>
      </c>
      <c r="BC485">
        <v>2.4900000000000002</v>
      </c>
      <c r="BD485">
        <v>5.0380000000000003</v>
      </c>
      <c r="BE485">
        <v>3185.431</v>
      </c>
      <c r="BF485">
        <v>3.0950000000000002</v>
      </c>
      <c r="BG485">
        <v>40.057000000000002</v>
      </c>
      <c r="BH485">
        <v>2.0030000000000001</v>
      </c>
      <c r="BI485">
        <v>42.06</v>
      </c>
      <c r="BJ485">
        <v>30.969000000000001</v>
      </c>
      <c r="BK485">
        <v>1.5489999999999999</v>
      </c>
      <c r="BL485">
        <v>32.518000000000001</v>
      </c>
      <c r="BM485">
        <v>1.1826000000000001</v>
      </c>
      <c r="BQ485">
        <v>5028.4769999999999</v>
      </c>
      <c r="BR485">
        <v>9.3242000000000005E-2</v>
      </c>
      <c r="BS485">
        <v>-5</v>
      </c>
      <c r="BT485">
        <v>5.0000000000000001E-3</v>
      </c>
      <c r="BU485">
        <v>2.2786019999999998</v>
      </c>
    </row>
    <row r="486" spans="1:73" x14ac:dyDescent="0.25">
      <c r="A486" s="26">
        <v>43529</v>
      </c>
      <c r="B486" s="27">
        <v>0.5829699421296296</v>
      </c>
      <c r="C486">
        <v>6.2809999999999997</v>
      </c>
      <c r="D486">
        <v>8.9999999999999993E-3</v>
      </c>
      <c r="E486">
        <v>90</v>
      </c>
      <c r="F486">
        <v>713</v>
      </c>
      <c r="G486">
        <v>35.4</v>
      </c>
      <c r="H486">
        <v>60.6</v>
      </c>
      <c r="J486">
        <v>12.71</v>
      </c>
      <c r="K486">
        <v>0.94889999999999997</v>
      </c>
      <c r="L486">
        <v>5.9599000000000002</v>
      </c>
      <c r="M486">
        <v>8.5000000000000006E-3</v>
      </c>
      <c r="N486">
        <v>676.52779999999996</v>
      </c>
      <c r="O486">
        <v>33.589700000000001</v>
      </c>
      <c r="P486">
        <v>710.1</v>
      </c>
      <c r="Q486">
        <v>523.03489999999999</v>
      </c>
      <c r="R486">
        <v>25.968800000000002</v>
      </c>
      <c r="S486">
        <v>549</v>
      </c>
      <c r="T486">
        <v>60.573399999999999</v>
      </c>
      <c r="W486">
        <v>0</v>
      </c>
      <c r="X486">
        <v>12.0564</v>
      </c>
      <c r="Y486">
        <v>11.4</v>
      </c>
      <c r="Z486">
        <v>860</v>
      </c>
      <c r="AA486">
        <v>855</v>
      </c>
      <c r="AB486">
        <v>868</v>
      </c>
      <c r="AC486">
        <v>91</v>
      </c>
      <c r="AD486">
        <v>12.56</v>
      </c>
      <c r="AE486">
        <v>0.28999999999999998</v>
      </c>
      <c r="AF486">
        <v>977</v>
      </c>
      <c r="AG486">
        <v>-9</v>
      </c>
      <c r="AH486">
        <v>48</v>
      </c>
      <c r="AI486">
        <v>29</v>
      </c>
      <c r="AJ486">
        <v>190</v>
      </c>
      <c r="AK486">
        <v>169</v>
      </c>
      <c r="AL486">
        <v>4.9000000000000004</v>
      </c>
      <c r="AM486">
        <v>174</v>
      </c>
      <c r="AN486" t="s">
        <v>155</v>
      </c>
      <c r="AO486">
        <v>2</v>
      </c>
      <c r="AP486" s="28">
        <v>0.79130787037037031</v>
      </c>
      <c r="AQ486">
        <v>47.164085</v>
      </c>
      <c r="AR486">
        <v>-88.489587</v>
      </c>
      <c r="AS486">
        <v>314.8</v>
      </c>
      <c r="AT486">
        <v>23.5</v>
      </c>
      <c r="AU486">
        <v>12</v>
      </c>
      <c r="AV486">
        <v>9</v>
      </c>
      <c r="AW486" t="s">
        <v>209</v>
      </c>
      <c r="AX486">
        <v>2.6</v>
      </c>
      <c r="AY486">
        <v>1.278939</v>
      </c>
      <c r="AZ486">
        <v>3.8394699999999999</v>
      </c>
      <c r="BA486">
        <v>14.545</v>
      </c>
      <c r="BB486">
        <v>34.119999999999997</v>
      </c>
      <c r="BC486">
        <v>2.35</v>
      </c>
      <c r="BD486">
        <v>5.3890000000000002</v>
      </c>
      <c r="BE486">
        <v>3184.9229999999998</v>
      </c>
      <c r="BF486">
        <v>2.9049999999999998</v>
      </c>
      <c r="BG486">
        <v>37.86</v>
      </c>
      <c r="BH486">
        <v>1.88</v>
      </c>
      <c r="BI486">
        <v>39.74</v>
      </c>
      <c r="BJ486">
        <v>29.27</v>
      </c>
      <c r="BK486">
        <v>1.4530000000000001</v>
      </c>
      <c r="BL486">
        <v>30.724</v>
      </c>
      <c r="BM486">
        <v>1.0205</v>
      </c>
      <c r="BQ486">
        <v>4684.66</v>
      </c>
      <c r="BR486">
        <v>9.1151999999999997E-2</v>
      </c>
      <c r="BS486">
        <v>-5</v>
      </c>
      <c r="BT486">
        <v>5.0000000000000001E-3</v>
      </c>
      <c r="BU486">
        <v>2.2275269999999998</v>
      </c>
    </row>
    <row r="487" spans="1:73" x14ac:dyDescent="0.25">
      <c r="A487" s="26">
        <v>43529</v>
      </c>
      <c r="B487" s="27">
        <v>0.58298151620370364</v>
      </c>
      <c r="C487">
        <v>6.6989999999999998</v>
      </c>
      <c r="D487">
        <v>1.06E-2</v>
      </c>
      <c r="E487">
        <v>105.83739799999999</v>
      </c>
      <c r="F487">
        <v>763.3</v>
      </c>
      <c r="G487">
        <v>35.5</v>
      </c>
      <c r="H487">
        <v>58.1</v>
      </c>
      <c r="J487">
        <v>12.6</v>
      </c>
      <c r="K487">
        <v>0.94540000000000002</v>
      </c>
      <c r="L487">
        <v>6.3334000000000001</v>
      </c>
      <c r="M487">
        <v>0.01</v>
      </c>
      <c r="N487">
        <v>721.60619999999994</v>
      </c>
      <c r="O487">
        <v>33.590200000000003</v>
      </c>
      <c r="P487">
        <v>755.2</v>
      </c>
      <c r="Q487">
        <v>557.88580000000002</v>
      </c>
      <c r="R487">
        <v>25.969100000000001</v>
      </c>
      <c r="S487">
        <v>583.9</v>
      </c>
      <c r="T487">
        <v>58.1</v>
      </c>
      <c r="W487">
        <v>0</v>
      </c>
      <c r="X487">
        <v>11.9122</v>
      </c>
      <c r="Y487">
        <v>11.4</v>
      </c>
      <c r="Z487">
        <v>860</v>
      </c>
      <c r="AA487">
        <v>855</v>
      </c>
      <c r="AB487">
        <v>869</v>
      </c>
      <c r="AC487">
        <v>91</v>
      </c>
      <c r="AD487">
        <v>12.56</v>
      </c>
      <c r="AE487">
        <v>0.28999999999999998</v>
      </c>
      <c r="AF487">
        <v>977</v>
      </c>
      <c r="AG487">
        <v>-9</v>
      </c>
      <c r="AH487">
        <v>48</v>
      </c>
      <c r="AI487">
        <v>29</v>
      </c>
      <c r="AJ487">
        <v>190</v>
      </c>
      <c r="AK487">
        <v>169</v>
      </c>
      <c r="AL487">
        <v>4.9000000000000004</v>
      </c>
      <c r="AM487">
        <v>174</v>
      </c>
      <c r="AN487" t="s">
        <v>155</v>
      </c>
      <c r="AO487">
        <v>2</v>
      </c>
      <c r="AP487" s="28">
        <v>0.79133101851851861</v>
      </c>
      <c r="AQ487">
        <v>47.164037</v>
      </c>
      <c r="AR487">
        <v>-88.489705999999998</v>
      </c>
      <c r="AS487">
        <v>314.7</v>
      </c>
      <c r="AT487">
        <v>23.3</v>
      </c>
      <c r="AU487">
        <v>12</v>
      </c>
      <c r="AV487">
        <v>6</v>
      </c>
      <c r="AW487" t="s">
        <v>212</v>
      </c>
      <c r="AX487">
        <v>2.6395</v>
      </c>
      <c r="AY487">
        <v>1.5185</v>
      </c>
      <c r="AZ487">
        <v>3.9394999999999998</v>
      </c>
      <c r="BA487">
        <v>14.545</v>
      </c>
      <c r="BB487">
        <v>32.049999999999997</v>
      </c>
      <c r="BC487">
        <v>2.2000000000000002</v>
      </c>
      <c r="BD487">
        <v>5.774</v>
      </c>
      <c r="BE487">
        <v>3183.5079999999998</v>
      </c>
      <c r="BF487">
        <v>3.2010000000000001</v>
      </c>
      <c r="BG487">
        <v>37.984999999999999</v>
      </c>
      <c r="BH487">
        <v>1.768</v>
      </c>
      <c r="BI487">
        <v>39.753</v>
      </c>
      <c r="BJ487">
        <v>29.367000000000001</v>
      </c>
      <c r="BK487">
        <v>1.367</v>
      </c>
      <c r="BL487">
        <v>30.734000000000002</v>
      </c>
      <c r="BM487">
        <v>0.92069999999999996</v>
      </c>
      <c r="BQ487">
        <v>4353.7430000000004</v>
      </c>
      <c r="BR487">
        <v>0.111634</v>
      </c>
      <c r="BS487">
        <v>-5</v>
      </c>
      <c r="BT487">
        <v>5.0000000000000001E-3</v>
      </c>
      <c r="BU487">
        <v>2.728056</v>
      </c>
    </row>
    <row r="488" spans="1:73" x14ac:dyDescent="0.25">
      <c r="A488" s="26">
        <v>43529</v>
      </c>
      <c r="B488" s="27">
        <v>0.58299309027777779</v>
      </c>
      <c r="C488">
        <v>6.81</v>
      </c>
      <c r="D488">
        <v>9.1000000000000004E-3</v>
      </c>
      <c r="E488">
        <v>90.725389000000007</v>
      </c>
      <c r="F488">
        <v>809.7</v>
      </c>
      <c r="G488">
        <v>36.4</v>
      </c>
      <c r="H488">
        <v>58.6</v>
      </c>
      <c r="J488">
        <v>12.21</v>
      </c>
      <c r="K488">
        <v>0.94450000000000001</v>
      </c>
      <c r="L488">
        <v>6.4320000000000004</v>
      </c>
      <c r="M488">
        <v>8.6E-3</v>
      </c>
      <c r="N488">
        <v>764.77210000000002</v>
      </c>
      <c r="O488">
        <v>34.415700000000001</v>
      </c>
      <c r="P488">
        <v>799.2</v>
      </c>
      <c r="Q488">
        <v>591.25810000000001</v>
      </c>
      <c r="R488">
        <v>26.607399999999998</v>
      </c>
      <c r="S488">
        <v>617.9</v>
      </c>
      <c r="T488">
        <v>58.6492</v>
      </c>
      <c r="W488">
        <v>0</v>
      </c>
      <c r="X488">
        <v>11.5364</v>
      </c>
      <c r="Y488">
        <v>11.5</v>
      </c>
      <c r="Z488">
        <v>859</v>
      </c>
      <c r="AA488">
        <v>854</v>
      </c>
      <c r="AB488">
        <v>869</v>
      </c>
      <c r="AC488">
        <v>91</v>
      </c>
      <c r="AD488">
        <v>12.56</v>
      </c>
      <c r="AE488">
        <v>0.28999999999999998</v>
      </c>
      <c r="AF488">
        <v>977</v>
      </c>
      <c r="AG488">
        <v>-9</v>
      </c>
      <c r="AH488">
        <v>48</v>
      </c>
      <c r="AI488">
        <v>29</v>
      </c>
      <c r="AJ488">
        <v>190</v>
      </c>
      <c r="AK488">
        <v>169</v>
      </c>
      <c r="AL488">
        <v>4.8</v>
      </c>
      <c r="AM488">
        <v>174</v>
      </c>
      <c r="AN488" t="s">
        <v>155</v>
      </c>
      <c r="AO488">
        <v>2</v>
      </c>
      <c r="AP488" s="28">
        <v>0.79134259259259254</v>
      </c>
      <c r="AQ488">
        <v>47.163984999999997</v>
      </c>
      <c r="AR488">
        <v>-88.489819999999995</v>
      </c>
      <c r="AS488">
        <v>314.60000000000002</v>
      </c>
      <c r="AT488">
        <v>23.2</v>
      </c>
      <c r="AU488">
        <v>12</v>
      </c>
      <c r="AV488">
        <v>6</v>
      </c>
      <c r="AW488" t="s">
        <v>212</v>
      </c>
      <c r="AX488">
        <v>2.3445</v>
      </c>
      <c r="AY488">
        <v>1.7395</v>
      </c>
      <c r="AZ488">
        <v>3.8420000000000001</v>
      </c>
      <c r="BA488">
        <v>14.545</v>
      </c>
      <c r="BB488">
        <v>31.55</v>
      </c>
      <c r="BC488">
        <v>2.17</v>
      </c>
      <c r="BD488">
        <v>5.8769999999999998</v>
      </c>
      <c r="BE488">
        <v>3184.009</v>
      </c>
      <c r="BF488">
        <v>2.7</v>
      </c>
      <c r="BG488">
        <v>39.646000000000001</v>
      </c>
      <c r="BH488">
        <v>1.784</v>
      </c>
      <c r="BI488">
        <v>41.43</v>
      </c>
      <c r="BJ488">
        <v>30.651</v>
      </c>
      <c r="BK488">
        <v>1.379</v>
      </c>
      <c r="BL488">
        <v>32.03</v>
      </c>
      <c r="BM488">
        <v>0.9153</v>
      </c>
      <c r="BQ488">
        <v>4152.38</v>
      </c>
      <c r="BR488">
        <v>0.14336199999999999</v>
      </c>
      <c r="BS488">
        <v>-5</v>
      </c>
      <c r="BT488">
        <v>5.0000000000000001E-3</v>
      </c>
      <c r="BU488">
        <v>3.503409</v>
      </c>
    </row>
    <row r="489" spans="1:73" x14ac:dyDescent="0.25">
      <c r="A489" s="26">
        <v>43529</v>
      </c>
      <c r="B489" s="27">
        <v>0.58300466435185183</v>
      </c>
      <c r="C489">
        <v>6.4779999999999998</v>
      </c>
      <c r="D489">
        <v>8.9999999999999993E-3</v>
      </c>
      <c r="E489">
        <v>89.791145</v>
      </c>
      <c r="F489">
        <v>779</v>
      </c>
      <c r="G489">
        <v>38.1</v>
      </c>
      <c r="H489">
        <v>55.5</v>
      </c>
      <c r="J489">
        <v>11.65</v>
      </c>
      <c r="K489">
        <v>0.94720000000000004</v>
      </c>
      <c r="L489">
        <v>6.1359000000000004</v>
      </c>
      <c r="M489">
        <v>8.5000000000000006E-3</v>
      </c>
      <c r="N489">
        <v>737.88289999999995</v>
      </c>
      <c r="O489">
        <v>36.133299999999998</v>
      </c>
      <c r="P489">
        <v>774</v>
      </c>
      <c r="Q489">
        <v>570.46960000000001</v>
      </c>
      <c r="R489">
        <v>27.935300000000002</v>
      </c>
      <c r="S489">
        <v>598.4</v>
      </c>
      <c r="T489">
        <v>55.476199999999999</v>
      </c>
      <c r="W489">
        <v>0</v>
      </c>
      <c r="X489">
        <v>11.039099999999999</v>
      </c>
      <c r="Y489">
        <v>11.4</v>
      </c>
      <c r="Z489">
        <v>859</v>
      </c>
      <c r="AA489">
        <v>854</v>
      </c>
      <c r="AB489">
        <v>868</v>
      </c>
      <c r="AC489">
        <v>91</v>
      </c>
      <c r="AD489">
        <v>12.56</v>
      </c>
      <c r="AE489">
        <v>0.28999999999999998</v>
      </c>
      <c r="AF489">
        <v>977</v>
      </c>
      <c r="AG489">
        <v>-9</v>
      </c>
      <c r="AH489">
        <v>48</v>
      </c>
      <c r="AI489">
        <v>29</v>
      </c>
      <c r="AJ489">
        <v>190</v>
      </c>
      <c r="AK489">
        <v>169</v>
      </c>
      <c r="AL489">
        <v>4.9000000000000004</v>
      </c>
      <c r="AM489">
        <v>174</v>
      </c>
      <c r="AN489" t="s">
        <v>155</v>
      </c>
      <c r="AO489">
        <v>2</v>
      </c>
      <c r="AP489" s="28">
        <v>0.79135416666666669</v>
      </c>
      <c r="AQ489">
        <v>47.163927999999999</v>
      </c>
      <c r="AR489">
        <v>-88.489930000000001</v>
      </c>
      <c r="AS489">
        <v>314.5</v>
      </c>
      <c r="AT489">
        <v>23.4</v>
      </c>
      <c r="AU489">
        <v>12</v>
      </c>
      <c r="AV489">
        <v>6</v>
      </c>
      <c r="AW489" t="s">
        <v>212</v>
      </c>
      <c r="AX489">
        <v>1.6025</v>
      </c>
      <c r="AY489">
        <v>1.8</v>
      </c>
      <c r="AZ489">
        <v>3.1259999999999999</v>
      </c>
      <c r="BA489">
        <v>14.545</v>
      </c>
      <c r="BB489">
        <v>33.119999999999997</v>
      </c>
      <c r="BC489">
        <v>2.2799999999999998</v>
      </c>
      <c r="BD489">
        <v>5.57</v>
      </c>
      <c r="BE489">
        <v>3184.8180000000002</v>
      </c>
      <c r="BF489">
        <v>2.81</v>
      </c>
      <c r="BG489">
        <v>40.107999999999997</v>
      </c>
      <c r="BH489">
        <v>1.964</v>
      </c>
      <c r="BI489">
        <v>42.072000000000003</v>
      </c>
      <c r="BJ489">
        <v>31.007999999999999</v>
      </c>
      <c r="BK489">
        <v>1.518</v>
      </c>
      <c r="BL489">
        <v>32.527000000000001</v>
      </c>
      <c r="BM489">
        <v>0.90780000000000005</v>
      </c>
      <c r="BQ489">
        <v>4166.1959999999999</v>
      </c>
      <c r="BR489">
        <v>0.15218200000000001</v>
      </c>
      <c r="BS489">
        <v>-5</v>
      </c>
      <c r="BT489">
        <v>5.0000000000000001E-3</v>
      </c>
      <c r="BU489">
        <v>3.718947</v>
      </c>
    </row>
    <row r="490" spans="1:73" x14ac:dyDescent="0.25">
      <c r="A490" s="26">
        <v>43529</v>
      </c>
      <c r="B490" s="27">
        <v>0.58301623842592598</v>
      </c>
      <c r="C490">
        <v>6.202</v>
      </c>
      <c r="D490">
        <v>1.03E-2</v>
      </c>
      <c r="E490">
        <v>103.217535</v>
      </c>
      <c r="F490">
        <v>733.5</v>
      </c>
      <c r="G490">
        <v>39.799999999999997</v>
      </c>
      <c r="H490">
        <v>56.9</v>
      </c>
      <c r="J490">
        <v>11.5</v>
      </c>
      <c r="K490">
        <v>0.94950000000000001</v>
      </c>
      <c r="L490">
        <v>5.8890000000000002</v>
      </c>
      <c r="M490">
        <v>9.7999999999999997E-3</v>
      </c>
      <c r="N490">
        <v>696.4846</v>
      </c>
      <c r="O490">
        <v>37.7761</v>
      </c>
      <c r="P490">
        <v>734.3</v>
      </c>
      <c r="Q490">
        <v>538.46379999999999</v>
      </c>
      <c r="R490">
        <v>29.205300000000001</v>
      </c>
      <c r="S490">
        <v>567.70000000000005</v>
      </c>
      <c r="T490">
        <v>56.913899999999998</v>
      </c>
      <c r="W490">
        <v>0</v>
      </c>
      <c r="X490">
        <v>10.9193</v>
      </c>
      <c r="Y490">
        <v>11.5</v>
      </c>
      <c r="Z490">
        <v>860</v>
      </c>
      <c r="AA490">
        <v>854</v>
      </c>
      <c r="AB490">
        <v>869</v>
      </c>
      <c r="AC490">
        <v>91</v>
      </c>
      <c r="AD490">
        <v>12.56</v>
      </c>
      <c r="AE490">
        <v>0.28999999999999998</v>
      </c>
      <c r="AF490">
        <v>977</v>
      </c>
      <c r="AG490">
        <v>-9</v>
      </c>
      <c r="AH490">
        <v>48</v>
      </c>
      <c r="AI490">
        <v>29</v>
      </c>
      <c r="AJ490">
        <v>190</v>
      </c>
      <c r="AK490">
        <v>169</v>
      </c>
      <c r="AL490">
        <v>4.8</v>
      </c>
      <c r="AM490">
        <v>174</v>
      </c>
      <c r="AN490" t="s">
        <v>155</v>
      </c>
      <c r="AO490">
        <v>2</v>
      </c>
      <c r="AP490" s="28">
        <v>0.79136574074074073</v>
      </c>
      <c r="AQ490">
        <v>47.163863999999997</v>
      </c>
      <c r="AR490">
        <v>-88.490041000000005</v>
      </c>
      <c r="AS490">
        <v>314.5</v>
      </c>
      <c r="AT490">
        <v>24.2</v>
      </c>
      <c r="AU490">
        <v>12</v>
      </c>
      <c r="AV490">
        <v>6</v>
      </c>
      <c r="AW490" t="s">
        <v>212</v>
      </c>
      <c r="AX490">
        <v>1.3</v>
      </c>
      <c r="AY490">
        <v>1.879</v>
      </c>
      <c r="AZ490">
        <v>2.4394999999999998</v>
      </c>
      <c r="BA490">
        <v>14.545</v>
      </c>
      <c r="BB490">
        <v>34.53</v>
      </c>
      <c r="BC490">
        <v>2.37</v>
      </c>
      <c r="BD490">
        <v>5.319</v>
      </c>
      <c r="BE490">
        <v>3184.6010000000001</v>
      </c>
      <c r="BF490">
        <v>3.3730000000000002</v>
      </c>
      <c r="BG490">
        <v>39.442</v>
      </c>
      <c r="BH490">
        <v>2.1389999999999998</v>
      </c>
      <c r="BI490">
        <v>41.582000000000001</v>
      </c>
      <c r="BJ490">
        <v>30.492999999999999</v>
      </c>
      <c r="BK490">
        <v>1.6539999999999999</v>
      </c>
      <c r="BL490">
        <v>32.146999999999998</v>
      </c>
      <c r="BM490">
        <v>0.97030000000000005</v>
      </c>
      <c r="BQ490">
        <v>4293.4399999999996</v>
      </c>
      <c r="BR490">
        <v>0.14009199999999999</v>
      </c>
      <c r="BS490">
        <v>-5</v>
      </c>
      <c r="BT490">
        <v>5.0000000000000001E-3</v>
      </c>
      <c r="BU490">
        <v>3.4234979999999999</v>
      </c>
    </row>
    <row r="491" spans="1:73" x14ac:dyDescent="0.25">
      <c r="A491" s="26">
        <v>43529</v>
      </c>
      <c r="B491" s="27">
        <v>0.58302781250000002</v>
      </c>
      <c r="C491">
        <v>6.4539999999999997</v>
      </c>
      <c r="D491">
        <v>1.0699999999999999E-2</v>
      </c>
      <c r="E491">
        <v>107.087379</v>
      </c>
      <c r="F491">
        <v>721.8</v>
      </c>
      <c r="G491">
        <v>40.799999999999997</v>
      </c>
      <c r="H491">
        <v>50</v>
      </c>
      <c r="J491">
        <v>11.74</v>
      </c>
      <c r="K491">
        <v>0.94740000000000002</v>
      </c>
      <c r="L491">
        <v>6.1150000000000002</v>
      </c>
      <c r="M491">
        <v>1.01E-2</v>
      </c>
      <c r="N491">
        <v>683.81550000000004</v>
      </c>
      <c r="O491">
        <v>38.639899999999997</v>
      </c>
      <c r="P491">
        <v>722.5</v>
      </c>
      <c r="Q491">
        <v>528.66920000000005</v>
      </c>
      <c r="R491">
        <v>29.873100000000001</v>
      </c>
      <c r="S491">
        <v>558.5</v>
      </c>
      <c r="T491">
        <v>50.045200000000001</v>
      </c>
      <c r="W491">
        <v>0</v>
      </c>
      <c r="X491">
        <v>11.124000000000001</v>
      </c>
      <c r="Y491">
        <v>11.5</v>
      </c>
      <c r="Z491">
        <v>859</v>
      </c>
      <c r="AA491">
        <v>854</v>
      </c>
      <c r="AB491">
        <v>869</v>
      </c>
      <c r="AC491">
        <v>91</v>
      </c>
      <c r="AD491">
        <v>12.56</v>
      </c>
      <c r="AE491">
        <v>0.28999999999999998</v>
      </c>
      <c r="AF491">
        <v>977</v>
      </c>
      <c r="AG491">
        <v>-9</v>
      </c>
      <c r="AH491">
        <v>48</v>
      </c>
      <c r="AI491">
        <v>29</v>
      </c>
      <c r="AJ491">
        <v>190</v>
      </c>
      <c r="AK491">
        <v>169</v>
      </c>
      <c r="AL491">
        <v>4.9000000000000004</v>
      </c>
      <c r="AM491">
        <v>174</v>
      </c>
      <c r="AN491" t="s">
        <v>155</v>
      </c>
      <c r="AO491">
        <v>2</v>
      </c>
      <c r="AP491" s="28">
        <v>0.79137731481481488</v>
      </c>
      <c r="AQ491">
        <v>47.163800999999999</v>
      </c>
      <c r="AR491">
        <v>-88.490167</v>
      </c>
      <c r="AS491">
        <v>314.3</v>
      </c>
      <c r="AT491">
        <v>25.6</v>
      </c>
      <c r="AU491">
        <v>12</v>
      </c>
      <c r="AV491">
        <v>6</v>
      </c>
      <c r="AW491" t="s">
        <v>212</v>
      </c>
      <c r="AX491">
        <v>1.3394999999999999</v>
      </c>
      <c r="AY491">
        <v>2.0394999999999999</v>
      </c>
      <c r="AZ491">
        <v>2.5394999999999999</v>
      </c>
      <c r="BA491">
        <v>14.545</v>
      </c>
      <c r="BB491">
        <v>33.229999999999997</v>
      </c>
      <c r="BC491">
        <v>2.2799999999999998</v>
      </c>
      <c r="BD491">
        <v>5.55</v>
      </c>
      <c r="BE491">
        <v>3184.29</v>
      </c>
      <c r="BF491">
        <v>3.363</v>
      </c>
      <c r="BG491">
        <v>37.29</v>
      </c>
      <c r="BH491">
        <v>2.1070000000000002</v>
      </c>
      <c r="BI491">
        <v>39.396999999999998</v>
      </c>
      <c r="BJ491">
        <v>28.829000000000001</v>
      </c>
      <c r="BK491">
        <v>1.629</v>
      </c>
      <c r="BL491">
        <v>30.457999999999998</v>
      </c>
      <c r="BM491">
        <v>0.8216</v>
      </c>
      <c r="BQ491">
        <v>4211.8580000000002</v>
      </c>
      <c r="BR491">
        <v>0.12694</v>
      </c>
      <c r="BS491">
        <v>-5</v>
      </c>
      <c r="BT491">
        <v>5.0000000000000001E-3</v>
      </c>
      <c r="BU491">
        <v>3.102096</v>
      </c>
    </row>
    <row r="492" spans="1:73" x14ac:dyDescent="0.25">
      <c r="A492" s="26">
        <v>43529</v>
      </c>
      <c r="B492" s="27">
        <v>0.58303938657407406</v>
      </c>
      <c r="C492">
        <v>6.6719999999999997</v>
      </c>
      <c r="D492">
        <v>9.1000000000000004E-3</v>
      </c>
      <c r="E492">
        <v>90.906148999999999</v>
      </c>
      <c r="F492">
        <v>739.2</v>
      </c>
      <c r="G492">
        <v>42.3</v>
      </c>
      <c r="H492">
        <v>42.4</v>
      </c>
      <c r="J492">
        <v>11.99</v>
      </c>
      <c r="K492">
        <v>0.9456</v>
      </c>
      <c r="L492">
        <v>6.3095999999999997</v>
      </c>
      <c r="M492">
        <v>8.6E-3</v>
      </c>
      <c r="N492">
        <v>699.01179999999999</v>
      </c>
      <c r="O492">
        <v>39.976399999999998</v>
      </c>
      <c r="P492">
        <v>739</v>
      </c>
      <c r="Q492">
        <v>540.41769999999997</v>
      </c>
      <c r="R492">
        <v>30.906400000000001</v>
      </c>
      <c r="S492">
        <v>571.29999999999995</v>
      </c>
      <c r="T492">
        <v>42.357100000000003</v>
      </c>
      <c r="W492">
        <v>0</v>
      </c>
      <c r="X492">
        <v>11.335900000000001</v>
      </c>
      <c r="Y492">
        <v>11.4</v>
      </c>
      <c r="Z492">
        <v>860</v>
      </c>
      <c r="AA492">
        <v>854</v>
      </c>
      <c r="AB492">
        <v>869</v>
      </c>
      <c r="AC492">
        <v>91</v>
      </c>
      <c r="AD492">
        <v>12.56</v>
      </c>
      <c r="AE492">
        <v>0.28999999999999998</v>
      </c>
      <c r="AF492">
        <v>977</v>
      </c>
      <c r="AG492">
        <v>-9</v>
      </c>
      <c r="AH492">
        <v>48</v>
      </c>
      <c r="AI492">
        <v>29</v>
      </c>
      <c r="AJ492">
        <v>190</v>
      </c>
      <c r="AK492">
        <v>169.6</v>
      </c>
      <c r="AL492">
        <v>4.8</v>
      </c>
      <c r="AM492">
        <v>174</v>
      </c>
      <c r="AN492" t="s">
        <v>155</v>
      </c>
      <c r="AO492">
        <v>2</v>
      </c>
      <c r="AP492" s="28">
        <v>0.79138888888888881</v>
      </c>
      <c r="AQ492">
        <v>47.163742999999997</v>
      </c>
      <c r="AR492">
        <v>-88.490317000000005</v>
      </c>
      <c r="AS492">
        <v>314.10000000000002</v>
      </c>
      <c r="AT492">
        <v>27.2</v>
      </c>
      <c r="AU492">
        <v>12</v>
      </c>
      <c r="AV492">
        <v>6</v>
      </c>
      <c r="AW492" t="s">
        <v>212</v>
      </c>
      <c r="AX492">
        <v>1.3605</v>
      </c>
      <c r="AY492">
        <v>2.1</v>
      </c>
      <c r="AZ492">
        <v>2.6395</v>
      </c>
      <c r="BA492">
        <v>14.545</v>
      </c>
      <c r="BB492">
        <v>32.19</v>
      </c>
      <c r="BC492">
        <v>2.21</v>
      </c>
      <c r="BD492">
        <v>5.7489999999999997</v>
      </c>
      <c r="BE492">
        <v>3185.0659999999998</v>
      </c>
      <c r="BF492">
        <v>2.762</v>
      </c>
      <c r="BG492">
        <v>36.951999999999998</v>
      </c>
      <c r="BH492">
        <v>2.113</v>
      </c>
      <c r="BI492">
        <v>39.064999999999998</v>
      </c>
      <c r="BJ492">
        <v>28.568000000000001</v>
      </c>
      <c r="BK492">
        <v>1.6339999999999999</v>
      </c>
      <c r="BL492">
        <v>30.202000000000002</v>
      </c>
      <c r="BM492">
        <v>0.67410000000000003</v>
      </c>
      <c r="BQ492">
        <v>4160.7389999999996</v>
      </c>
      <c r="BR492">
        <v>0.13572600000000001</v>
      </c>
      <c r="BS492">
        <v>-5</v>
      </c>
      <c r="BT492">
        <v>5.0000000000000001E-3</v>
      </c>
      <c r="BU492">
        <v>3.3168039999999999</v>
      </c>
    </row>
    <row r="493" spans="1:73" x14ac:dyDescent="0.25">
      <c r="A493" s="26">
        <v>43529</v>
      </c>
      <c r="B493" s="27">
        <v>0.5830509606481481</v>
      </c>
      <c r="C493">
        <v>6.5590000000000002</v>
      </c>
      <c r="D493">
        <v>8.2000000000000007E-3</v>
      </c>
      <c r="E493">
        <v>82.139882999999998</v>
      </c>
      <c r="F493">
        <v>738.6</v>
      </c>
      <c r="G493">
        <v>43.3</v>
      </c>
      <c r="H493">
        <v>47</v>
      </c>
      <c r="J493">
        <v>11.86</v>
      </c>
      <c r="K493">
        <v>0.9466</v>
      </c>
      <c r="L493">
        <v>6.2085999999999997</v>
      </c>
      <c r="M493">
        <v>7.7999999999999996E-3</v>
      </c>
      <c r="N493">
        <v>699.11239999999998</v>
      </c>
      <c r="O493">
        <v>40.951700000000002</v>
      </c>
      <c r="P493">
        <v>740.1</v>
      </c>
      <c r="Q493">
        <v>540.49549999999999</v>
      </c>
      <c r="R493">
        <v>31.660399999999999</v>
      </c>
      <c r="S493">
        <v>572.20000000000005</v>
      </c>
      <c r="T493">
        <v>46.980800000000002</v>
      </c>
      <c r="W493">
        <v>0</v>
      </c>
      <c r="X493">
        <v>11.225</v>
      </c>
      <c r="Y493">
        <v>11.5</v>
      </c>
      <c r="Z493">
        <v>859</v>
      </c>
      <c r="AA493">
        <v>854</v>
      </c>
      <c r="AB493">
        <v>869</v>
      </c>
      <c r="AC493">
        <v>91</v>
      </c>
      <c r="AD493">
        <v>12.56</v>
      </c>
      <c r="AE493">
        <v>0.28999999999999998</v>
      </c>
      <c r="AF493">
        <v>977</v>
      </c>
      <c r="AG493">
        <v>-9</v>
      </c>
      <c r="AH493">
        <v>48</v>
      </c>
      <c r="AI493">
        <v>29</v>
      </c>
      <c r="AJ493">
        <v>190</v>
      </c>
      <c r="AK493">
        <v>169.4</v>
      </c>
      <c r="AL493">
        <v>4.8</v>
      </c>
      <c r="AM493">
        <v>174</v>
      </c>
      <c r="AN493" t="s">
        <v>155</v>
      </c>
      <c r="AO493">
        <v>2</v>
      </c>
      <c r="AP493" s="28">
        <v>0.79140046296296296</v>
      </c>
      <c r="AQ493">
        <v>47.163697999999997</v>
      </c>
      <c r="AR493">
        <v>-88.490468000000007</v>
      </c>
      <c r="AS493">
        <v>314.10000000000002</v>
      </c>
      <c r="AT493">
        <v>27.5</v>
      </c>
      <c r="AU493">
        <v>12</v>
      </c>
      <c r="AV493">
        <v>6</v>
      </c>
      <c r="AW493" t="s">
        <v>212</v>
      </c>
      <c r="AX493">
        <v>1.3</v>
      </c>
      <c r="AY493">
        <v>2.1</v>
      </c>
      <c r="AZ493">
        <v>2.7</v>
      </c>
      <c r="BA493">
        <v>14.545</v>
      </c>
      <c r="BB493">
        <v>32.729999999999997</v>
      </c>
      <c r="BC493">
        <v>2.25</v>
      </c>
      <c r="BD493">
        <v>5.6459999999999999</v>
      </c>
      <c r="BE493">
        <v>3185.4740000000002</v>
      </c>
      <c r="BF493">
        <v>2.5390000000000001</v>
      </c>
      <c r="BG493">
        <v>37.563000000000002</v>
      </c>
      <c r="BH493">
        <v>2.2000000000000002</v>
      </c>
      <c r="BI493">
        <v>39.764000000000003</v>
      </c>
      <c r="BJ493">
        <v>29.041</v>
      </c>
      <c r="BK493">
        <v>1.7010000000000001</v>
      </c>
      <c r="BL493">
        <v>30.742000000000001</v>
      </c>
      <c r="BM493">
        <v>0.75990000000000002</v>
      </c>
      <c r="BQ493">
        <v>4187.5749999999998</v>
      </c>
      <c r="BR493">
        <v>0.17427000000000001</v>
      </c>
      <c r="BS493">
        <v>-5</v>
      </c>
      <c r="BT493">
        <v>5.0000000000000001E-3</v>
      </c>
      <c r="BU493">
        <v>4.2587169999999999</v>
      </c>
    </row>
    <row r="494" spans="1:73" x14ac:dyDescent="0.25">
      <c r="A494" s="26">
        <v>43529</v>
      </c>
      <c r="B494" s="27">
        <v>0.58306253472222225</v>
      </c>
      <c r="C494">
        <v>6.2130000000000001</v>
      </c>
      <c r="D494">
        <v>9.2999999999999992E-3</v>
      </c>
      <c r="E494">
        <v>92.788296000000003</v>
      </c>
      <c r="F494">
        <v>718.4</v>
      </c>
      <c r="G494">
        <v>43.4</v>
      </c>
      <c r="H494">
        <v>41.4</v>
      </c>
      <c r="J494">
        <v>11.6</v>
      </c>
      <c r="K494">
        <v>0.94940000000000002</v>
      </c>
      <c r="L494">
        <v>5.8987999999999996</v>
      </c>
      <c r="M494">
        <v>8.8000000000000005E-3</v>
      </c>
      <c r="N494">
        <v>682.03430000000003</v>
      </c>
      <c r="O494">
        <v>41.204799999999999</v>
      </c>
      <c r="P494">
        <v>723.2</v>
      </c>
      <c r="Q494">
        <v>527.2921</v>
      </c>
      <c r="R494">
        <v>31.856100000000001</v>
      </c>
      <c r="S494">
        <v>559.1</v>
      </c>
      <c r="T494">
        <v>41.385100000000001</v>
      </c>
      <c r="W494">
        <v>0</v>
      </c>
      <c r="X494">
        <v>11.016400000000001</v>
      </c>
      <c r="Y494">
        <v>11.4</v>
      </c>
      <c r="Z494">
        <v>860</v>
      </c>
      <c r="AA494">
        <v>854</v>
      </c>
      <c r="AB494">
        <v>868</v>
      </c>
      <c r="AC494">
        <v>91</v>
      </c>
      <c r="AD494">
        <v>12.56</v>
      </c>
      <c r="AE494">
        <v>0.28999999999999998</v>
      </c>
      <c r="AF494">
        <v>977</v>
      </c>
      <c r="AG494">
        <v>-9</v>
      </c>
      <c r="AH494">
        <v>48</v>
      </c>
      <c r="AI494">
        <v>29</v>
      </c>
      <c r="AJ494">
        <v>190</v>
      </c>
      <c r="AK494">
        <v>169</v>
      </c>
      <c r="AL494">
        <v>4.8</v>
      </c>
      <c r="AM494">
        <v>174</v>
      </c>
      <c r="AN494" t="s">
        <v>155</v>
      </c>
      <c r="AO494">
        <v>2</v>
      </c>
      <c r="AP494" s="28">
        <v>0.79141203703703711</v>
      </c>
      <c r="AQ494">
        <v>47.163663999999997</v>
      </c>
      <c r="AR494">
        <v>-88.490626000000006</v>
      </c>
      <c r="AS494">
        <v>314</v>
      </c>
      <c r="AT494">
        <v>27.6</v>
      </c>
      <c r="AU494">
        <v>12</v>
      </c>
      <c r="AV494">
        <v>6</v>
      </c>
      <c r="AW494" t="s">
        <v>212</v>
      </c>
      <c r="AX494">
        <v>1.3394999999999999</v>
      </c>
      <c r="AY494">
        <v>2.1395</v>
      </c>
      <c r="AZ494">
        <v>2.7</v>
      </c>
      <c r="BA494">
        <v>14.545</v>
      </c>
      <c r="BB494">
        <v>34.49</v>
      </c>
      <c r="BC494">
        <v>2.37</v>
      </c>
      <c r="BD494">
        <v>5.3280000000000003</v>
      </c>
      <c r="BE494">
        <v>3185.9580000000001</v>
      </c>
      <c r="BF494">
        <v>3.028</v>
      </c>
      <c r="BG494">
        <v>38.576000000000001</v>
      </c>
      <c r="BH494">
        <v>2.331</v>
      </c>
      <c r="BI494">
        <v>40.906999999999996</v>
      </c>
      <c r="BJ494">
        <v>29.824000000000002</v>
      </c>
      <c r="BK494">
        <v>1.802</v>
      </c>
      <c r="BL494">
        <v>31.626000000000001</v>
      </c>
      <c r="BM494">
        <v>0.70469999999999999</v>
      </c>
      <c r="BQ494">
        <v>4326.2820000000002</v>
      </c>
      <c r="BR494">
        <v>0.14979100000000001</v>
      </c>
      <c r="BS494">
        <v>-5</v>
      </c>
      <c r="BT494">
        <v>5.0000000000000001E-3</v>
      </c>
      <c r="BU494">
        <v>3.6605129999999999</v>
      </c>
    </row>
    <row r="495" spans="1:73" x14ac:dyDescent="0.25">
      <c r="A495" s="26">
        <v>43529</v>
      </c>
      <c r="B495" s="27">
        <v>0.58307410879629629</v>
      </c>
      <c r="C495">
        <v>5.7119999999999997</v>
      </c>
      <c r="D495">
        <v>7.6E-3</v>
      </c>
      <c r="E495">
        <v>76.188524999999998</v>
      </c>
      <c r="F495">
        <v>715.5</v>
      </c>
      <c r="G495">
        <v>43.4</v>
      </c>
      <c r="H495">
        <v>42.8</v>
      </c>
      <c r="J495">
        <v>11.65</v>
      </c>
      <c r="K495">
        <v>0.9536</v>
      </c>
      <c r="L495">
        <v>5.4471999999999996</v>
      </c>
      <c r="M495">
        <v>7.3000000000000001E-3</v>
      </c>
      <c r="N495">
        <v>682.27949999999998</v>
      </c>
      <c r="O495">
        <v>41.386600000000001</v>
      </c>
      <c r="P495">
        <v>723.7</v>
      </c>
      <c r="Q495">
        <v>527.48170000000005</v>
      </c>
      <c r="R495">
        <v>31.996600000000001</v>
      </c>
      <c r="S495">
        <v>559.5</v>
      </c>
      <c r="T495">
        <v>42.825800000000001</v>
      </c>
      <c r="W495">
        <v>0</v>
      </c>
      <c r="X495">
        <v>11.106999999999999</v>
      </c>
      <c r="Y495">
        <v>11.5</v>
      </c>
      <c r="Z495">
        <v>860</v>
      </c>
      <c r="AA495">
        <v>854</v>
      </c>
      <c r="AB495">
        <v>868</v>
      </c>
      <c r="AC495">
        <v>91</v>
      </c>
      <c r="AD495">
        <v>12.56</v>
      </c>
      <c r="AE495">
        <v>0.28999999999999998</v>
      </c>
      <c r="AF495">
        <v>977</v>
      </c>
      <c r="AG495">
        <v>-9</v>
      </c>
      <c r="AH495">
        <v>48</v>
      </c>
      <c r="AI495">
        <v>29</v>
      </c>
      <c r="AJ495">
        <v>190</v>
      </c>
      <c r="AK495">
        <v>169</v>
      </c>
      <c r="AL495">
        <v>4.8</v>
      </c>
      <c r="AM495">
        <v>174</v>
      </c>
      <c r="AN495" t="s">
        <v>155</v>
      </c>
      <c r="AO495">
        <v>2</v>
      </c>
      <c r="AP495" s="28">
        <v>0.79142361111111104</v>
      </c>
      <c r="AQ495">
        <v>47.163634999999999</v>
      </c>
      <c r="AR495">
        <v>-88.490791999999999</v>
      </c>
      <c r="AS495">
        <v>314</v>
      </c>
      <c r="AT495">
        <v>28.2</v>
      </c>
      <c r="AU495">
        <v>12</v>
      </c>
      <c r="AV495">
        <v>7</v>
      </c>
      <c r="AW495" t="s">
        <v>208</v>
      </c>
      <c r="AX495">
        <v>1.637</v>
      </c>
      <c r="AY495">
        <v>1.726</v>
      </c>
      <c r="AZ495">
        <v>2.8975</v>
      </c>
      <c r="BA495">
        <v>14.545</v>
      </c>
      <c r="BB495">
        <v>37.43</v>
      </c>
      <c r="BC495">
        <v>2.57</v>
      </c>
      <c r="BD495">
        <v>4.8650000000000002</v>
      </c>
      <c r="BE495">
        <v>3187.9940000000001</v>
      </c>
      <c r="BF495">
        <v>2.706</v>
      </c>
      <c r="BG495">
        <v>41.816000000000003</v>
      </c>
      <c r="BH495">
        <v>2.5369999999999999</v>
      </c>
      <c r="BI495">
        <v>44.353000000000002</v>
      </c>
      <c r="BJ495">
        <v>32.329000000000001</v>
      </c>
      <c r="BK495">
        <v>1.9610000000000001</v>
      </c>
      <c r="BL495">
        <v>34.29</v>
      </c>
      <c r="BM495">
        <v>0.79020000000000001</v>
      </c>
      <c r="BQ495">
        <v>4726.518</v>
      </c>
      <c r="BR495">
        <v>0.118576</v>
      </c>
      <c r="BS495">
        <v>-5</v>
      </c>
      <c r="BT495">
        <v>5.0000000000000001E-3</v>
      </c>
      <c r="BU495">
        <v>2.8977020000000002</v>
      </c>
    </row>
    <row r="496" spans="1:73" x14ac:dyDescent="0.25">
      <c r="A496" s="26">
        <v>43529</v>
      </c>
      <c r="B496" s="27">
        <v>0.58308568287037044</v>
      </c>
      <c r="C496">
        <v>4.5199999999999996</v>
      </c>
      <c r="D496">
        <v>6.4999999999999997E-3</v>
      </c>
      <c r="E496">
        <v>65.296610000000001</v>
      </c>
      <c r="F496">
        <v>680.4</v>
      </c>
      <c r="G496">
        <v>43.4</v>
      </c>
      <c r="H496">
        <v>48.5</v>
      </c>
      <c r="J496">
        <v>12.1</v>
      </c>
      <c r="K496">
        <v>0.9637</v>
      </c>
      <c r="L496">
        <v>4.3555999999999999</v>
      </c>
      <c r="M496">
        <v>6.3E-3</v>
      </c>
      <c r="N496">
        <v>655.72429999999997</v>
      </c>
      <c r="O496">
        <v>41.825600000000001</v>
      </c>
      <c r="P496">
        <v>697.5</v>
      </c>
      <c r="Q496">
        <v>506.95139999999998</v>
      </c>
      <c r="R496">
        <v>32.336100000000002</v>
      </c>
      <c r="S496">
        <v>539.29999999999995</v>
      </c>
      <c r="T496">
        <v>48.477600000000002</v>
      </c>
      <c r="W496">
        <v>0</v>
      </c>
      <c r="X496">
        <v>11.6569</v>
      </c>
      <c r="Y496">
        <v>11.5</v>
      </c>
      <c r="Z496">
        <v>860</v>
      </c>
      <c r="AA496">
        <v>855</v>
      </c>
      <c r="AB496">
        <v>868</v>
      </c>
      <c r="AC496">
        <v>91</v>
      </c>
      <c r="AD496">
        <v>12.56</v>
      </c>
      <c r="AE496">
        <v>0.28999999999999998</v>
      </c>
      <c r="AF496">
        <v>977</v>
      </c>
      <c r="AG496">
        <v>-9</v>
      </c>
      <c r="AH496">
        <v>48</v>
      </c>
      <c r="AI496">
        <v>29</v>
      </c>
      <c r="AJ496">
        <v>190</v>
      </c>
      <c r="AK496">
        <v>169</v>
      </c>
      <c r="AL496">
        <v>4.9000000000000004</v>
      </c>
      <c r="AM496">
        <v>174</v>
      </c>
      <c r="AN496" t="s">
        <v>155</v>
      </c>
      <c r="AO496">
        <v>2</v>
      </c>
      <c r="AP496" s="28">
        <v>0.79143518518518519</v>
      </c>
      <c r="AQ496">
        <v>47.163609000000001</v>
      </c>
      <c r="AR496">
        <v>-88.490962999999994</v>
      </c>
      <c r="AS496">
        <v>313.89999999999998</v>
      </c>
      <c r="AT496">
        <v>28.8</v>
      </c>
      <c r="AU496">
        <v>12</v>
      </c>
      <c r="AV496">
        <v>8</v>
      </c>
      <c r="AW496" t="s">
        <v>209</v>
      </c>
      <c r="AX496">
        <v>1.6445000000000001</v>
      </c>
      <c r="AY496">
        <v>1</v>
      </c>
      <c r="AZ496">
        <v>2.6469999999999998</v>
      </c>
      <c r="BA496">
        <v>14.545</v>
      </c>
      <c r="BB496">
        <v>47.03</v>
      </c>
      <c r="BC496">
        <v>3.23</v>
      </c>
      <c r="BD496">
        <v>3.7639999999999998</v>
      </c>
      <c r="BE496">
        <v>3192.4780000000001</v>
      </c>
      <c r="BF496">
        <v>2.9359999999999999</v>
      </c>
      <c r="BG496">
        <v>50.331000000000003</v>
      </c>
      <c r="BH496">
        <v>3.21</v>
      </c>
      <c r="BI496">
        <v>53.542000000000002</v>
      </c>
      <c r="BJ496">
        <v>38.911999999999999</v>
      </c>
      <c r="BK496">
        <v>2.4820000000000002</v>
      </c>
      <c r="BL496">
        <v>41.393999999999998</v>
      </c>
      <c r="BM496">
        <v>1.1202000000000001</v>
      </c>
      <c r="BQ496">
        <v>6212.4359999999997</v>
      </c>
      <c r="BR496">
        <v>8.1245999999999999E-2</v>
      </c>
      <c r="BS496">
        <v>-5</v>
      </c>
      <c r="BT496">
        <v>5.0000000000000001E-3</v>
      </c>
      <c r="BU496">
        <v>1.985449</v>
      </c>
    </row>
    <row r="497" spans="1:73" x14ac:dyDescent="0.25">
      <c r="A497" s="26">
        <v>43529</v>
      </c>
      <c r="B497" s="27">
        <v>0.58309725694444448</v>
      </c>
      <c r="C497">
        <v>5.218</v>
      </c>
      <c r="D497">
        <v>1.06E-2</v>
      </c>
      <c r="E497">
        <v>105.85287</v>
      </c>
      <c r="F497">
        <v>577.1</v>
      </c>
      <c r="G497">
        <v>42</v>
      </c>
      <c r="H497">
        <v>44.7</v>
      </c>
      <c r="J497">
        <v>12.77</v>
      </c>
      <c r="K497">
        <v>0.95779999999999998</v>
      </c>
      <c r="L497">
        <v>4.9977</v>
      </c>
      <c r="M497">
        <v>1.01E-2</v>
      </c>
      <c r="N497">
        <v>552.7713</v>
      </c>
      <c r="O497">
        <v>40.206600000000002</v>
      </c>
      <c r="P497">
        <v>593</v>
      </c>
      <c r="Q497">
        <v>427.35669999999999</v>
      </c>
      <c r="R497">
        <v>31.084399999999999</v>
      </c>
      <c r="S497">
        <v>458.4</v>
      </c>
      <c r="T497">
        <v>44.744399999999999</v>
      </c>
      <c r="W497">
        <v>0</v>
      </c>
      <c r="X497">
        <v>12.227</v>
      </c>
      <c r="Y497">
        <v>11.4</v>
      </c>
      <c r="Z497">
        <v>860</v>
      </c>
      <c r="AA497">
        <v>856</v>
      </c>
      <c r="AB497">
        <v>869</v>
      </c>
      <c r="AC497">
        <v>91</v>
      </c>
      <c r="AD497">
        <v>12.56</v>
      </c>
      <c r="AE497">
        <v>0.28999999999999998</v>
      </c>
      <c r="AF497">
        <v>977</v>
      </c>
      <c r="AG497">
        <v>-9</v>
      </c>
      <c r="AH497">
        <v>48</v>
      </c>
      <c r="AI497">
        <v>29</v>
      </c>
      <c r="AJ497">
        <v>190</v>
      </c>
      <c r="AK497">
        <v>169</v>
      </c>
      <c r="AL497">
        <v>4.9000000000000004</v>
      </c>
      <c r="AM497">
        <v>174</v>
      </c>
      <c r="AN497" t="s">
        <v>155</v>
      </c>
      <c r="AO497">
        <v>2</v>
      </c>
      <c r="AP497" s="28">
        <v>0.79144675925925922</v>
      </c>
      <c r="AQ497">
        <v>47.163578999999999</v>
      </c>
      <c r="AR497">
        <v>-88.491133000000005</v>
      </c>
      <c r="AS497">
        <v>313.89999999999998</v>
      </c>
      <c r="AT497">
        <v>29.2</v>
      </c>
      <c r="AU497">
        <v>12</v>
      </c>
      <c r="AV497">
        <v>8</v>
      </c>
      <c r="AW497" t="s">
        <v>209</v>
      </c>
      <c r="AX497">
        <v>1.1000000000000001</v>
      </c>
      <c r="AY497">
        <v>1.0395000000000001</v>
      </c>
      <c r="AZ497">
        <v>1.8394999999999999</v>
      </c>
      <c r="BA497">
        <v>14.545</v>
      </c>
      <c r="BB497">
        <v>40.85</v>
      </c>
      <c r="BC497">
        <v>2.81</v>
      </c>
      <c r="BD497">
        <v>4.4089999999999998</v>
      </c>
      <c r="BE497">
        <v>3187.5279999999998</v>
      </c>
      <c r="BF497">
        <v>4.1159999999999997</v>
      </c>
      <c r="BG497">
        <v>36.920999999999999</v>
      </c>
      <c r="BH497">
        <v>2.6850000000000001</v>
      </c>
      <c r="BI497">
        <v>39.606000000000002</v>
      </c>
      <c r="BJ497">
        <v>28.544</v>
      </c>
      <c r="BK497">
        <v>2.0760000000000001</v>
      </c>
      <c r="BL497">
        <v>30.62</v>
      </c>
      <c r="BM497">
        <v>0.89970000000000006</v>
      </c>
      <c r="BQ497">
        <v>5670.2860000000001</v>
      </c>
      <c r="BR497">
        <v>7.2543999999999997E-2</v>
      </c>
      <c r="BS497">
        <v>-5</v>
      </c>
      <c r="BT497">
        <v>5.0000000000000001E-3</v>
      </c>
      <c r="BU497">
        <v>1.772794</v>
      </c>
    </row>
    <row r="498" spans="1:73" x14ac:dyDescent="0.25">
      <c r="A498" s="26">
        <v>43529</v>
      </c>
      <c r="B498" s="27">
        <v>0.58310883101851851</v>
      </c>
      <c r="C498">
        <v>6.0789999999999997</v>
      </c>
      <c r="D498">
        <v>1.38E-2</v>
      </c>
      <c r="E498">
        <v>138.189167</v>
      </c>
      <c r="F498">
        <v>567.20000000000005</v>
      </c>
      <c r="G498">
        <v>36.700000000000003</v>
      </c>
      <c r="H498">
        <v>50.1</v>
      </c>
      <c r="J498">
        <v>13.66</v>
      </c>
      <c r="K498">
        <v>0.95050000000000001</v>
      </c>
      <c r="L498">
        <v>5.7782</v>
      </c>
      <c r="M498">
        <v>1.3100000000000001E-2</v>
      </c>
      <c r="N498">
        <v>539.11860000000001</v>
      </c>
      <c r="O498">
        <v>34.9024</v>
      </c>
      <c r="P498">
        <v>574</v>
      </c>
      <c r="Q498">
        <v>416.80160000000001</v>
      </c>
      <c r="R498">
        <v>26.983599999999999</v>
      </c>
      <c r="S498">
        <v>443.8</v>
      </c>
      <c r="T498">
        <v>50.1</v>
      </c>
      <c r="W498">
        <v>0</v>
      </c>
      <c r="X498">
        <v>12.986800000000001</v>
      </c>
      <c r="Y498">
        <v>11.5</v>
      </c>
      <c r="Z498">
        <v>860</v>
      </c>
      <c r="AA498">
        <v>855</v>
      </c>
      <c r="AB498">
        <v>869</v>
      </c>
      <c r="AC498">
        <v>91</v>
      </c>
      <c r="AD498">
        <v>12.56</v>
      </c>
      <c r="AE498">
        <v>0.28999999999999998</v>
      </c>
      <c r="AF498">
        <v>977</v>
      </c>
      <c r="AG498">
        <v>-9</v>
      </c>
      <c r="AH498">
        <v>48</v>
      </c>
      <c r="AI498">
        <v>29</v>
      </c>
      <c r="AJ498">
        <v>190</v>
      </c>
      <c r="AK498">
        <v>169</v>
      </c>
      <c r="AL498">
        <v>4.9000000000000004</v>
      </c>
      <c r="AM498">
        <v>174</v>
      </c>
      <c r="AN498" t="s">
        <v>155</v>
      </c>
      <c r="AO498">
        <v>2</v>
      </c>
      <c r="AP498" s="28">
        <v>0.79145833333333337</v>
      </c>
      <c r="AQ498">
        <v>47.163545999999997</v>
      </c>
      <c r="AR498">
        <v>-88.491290000000006</v>
      </c>
      <c r="AS498">
        <v>313.7</v>
      </c>
      <c r="AT498">
        <v>28.5</v>
      </c>
      <c r="AU498">
        <v>12</v>
      </c>
      <c r="AV498">
        <v>8</v>
      </c>
      <c r="AW498" t="s">
        <v>209</v>
      </c>
      <c r="AX498">
        <v>1.1000000000000001</v>
      </c>
      <c r="AY498">
        <v>1.1395</v>
      </c>
      <c r="AZ498">
        <v>1.9</v>
      </c>
      <c r="BA498">
        <v>14.545</v>
      </c>
      <c r="BB498">
        <v>35.19</v>
      </c>
      <c r="BC498">
        <v>2.42</v>
      </c>
      <c r="BD498">
        <v>5.2050000000000001</v>
      </c>
      <c r="BE498">
        <v>3183.386</v>
      </c>
      <c r="BF498">
        <v>4.6059999999999999</v>
      </c>
      <c r="BG498">
        <v>31.103999999999999</v>
      </c>
      <c r="BH498">
        <v>2.0139999999999998</v>
      </c>
      <c r="BI498">
        <v>33.118000000000002</v>
      </c>
      <c r="BJ498">
        <v>24.047000000000001</v>
      </c>
      <c r="BK498">
        <v>1.5569999999999999</v>
      </c>
      <c r="BL498">
        <v>25.603999999999999</v>
      </c>
      <c r="BM498">
        <v>0.87019999999999997</v>
      </c>
      <c r="BQ498">
        <v>5202.2969999999996</v>
      </c>
      <c r="BR498">
        <v>8.8665999999999995E-2</v>
      </c>
      <c r="BS498">
        <v>-5</v>
      </c>
      <c r="BT498">
        <v>5.0000000000000001E-3</v>
      </c>
      <c r="BU498">
        <v>2.166776</v>
      </c>
    </row>
    <row r="499" spans="1:73" x14ac:dyDescent="0.25">
      <c r="A499" s="26">
        <v>43529</v>
      </c>
      <c r="B499" s="27">
        <v>0.58312040509259255</v>
      </c>
      <c r="C499">
        <v>6.4550000000000001</v>
      </c>
      <c r="D499">
        <v>9.2999999999999992E-3</v>
      </c>
      <c r="E499">
        <v>92.956811000000002</v>
      </c>
      <c r="F499">
        <v>631.29999999999995</v>
      </c>
      <c r="G499">
        <v>34.799999999999997</v>
      </c>
      <c r="H499">
        <v>48.9</v>
      </c>
      <c r="J499">
        <v>13.54</v>
      </c>
      <c r="K499">
        <v>0.94740000000000002</v>
      </c>
      <c r="L499">
        <v>6.1159999999999997</v>
      </c>
      <c r="M499">
        <v>8.8000000000000005E-3</v>
      </c>
      <c r="N499">
        <v>598.15200000000004</v>
      </c>
      <c r="O499">
        <v>32.944800000000001</v>
      </c>
      <c r="P499">
        <v>631.1</v>
      </c>
      <c r="Q499">
        <v>462.44130000000001</v>
      </c>
      <c r="R499">
        <v>25.470099999999999</v>
      </c>
      <c r="S499">
        <v>487.9</v>
      </c>
      <c r="T499">
        <v>48.948500000000003</v>
      </c>
      <c r="W499">
        <v>0</v>
      </c>
      <c r="X499">
        <v>12.824400000000001</v>
      </c>
      <c r="Y499">
        <v>11.4</v>
      </c>
      <c r="Z499">
        <v>859</v>
      </c>
      <c r="AA499">
        <v>855</v>
      </c>
      <c r="AB499">
        <v>868</v>
      </c>
      <c r="AC499">
        <v>91</v>
      </c>
      <c r="AD499">
        <v>12.56</v>
      </c>
      <c r="AE499">
        <v>0.28999999999999998</v>
      </c>
      <c r="AF499">
        <v>977</v>
      </c>
      <c r="AG499">
        <v>-9</v>
      </c>
      <c r="AH499">
        <v>47.393999999999998</v>
      </c>
      <c r="AI499">
        <v>29</v>
      </c>
      <c r="AJ499">
        <v>190</v>
      </c>
      <c r="AK499">
        <v>169.6</v>
      </c>
      <c r="AL499">
        <v>4.9000000000000004</v>
      </c>
      <c r="AM499">
        <v>174</v>
      </c>
      <c r="AN499" t="s">
        <v>155</v>
      </c>
      <c r="AO499">
        <v>2</v>
      </c>
      <c r="AP499" s="28">
        <v>0.7914699074074073</v>
      </c>
      <c r="AQ499">
        <v>47.163505999999998</v>
      </c>
      <c r="AR499">
        <v>-88.491428999999997</v>
      </c>
      <c r="AS499">
        <v>313.39999999999998</v>
      </c>
      <c r="AT499">
        <v>26.9</v>
      </c>
      <c r="AU499">
        <v>12</v>
      </c>
      <c r="AV499">
        <v>8</v>
      </c>
      <c r="AW499" t="s">
        <v>209</v>
      </c>
      <c r="AX499">
        <v>1.1000000000000001</v>
      </c>
      <c r="AY499">
        <v>1.2</v>
      </c>
      <c r="AZ499">
        <v>1.9</v>
      </c>
      <c r="BA499">
        <v>14.545</v>
      </c>
      <c r="BB499">
        <v>33.229999999999997</v>
      </c>
      <c r="BC499">
        <v>2.2799999999999998</v>
      </c>
      <c r="BD499">
        <v>5.5469999999999997</v>
      </c>
      <c r="BE499">
        <v>3185.0450000000001</v>
      </c>
      <c r="BF499">
        <v>2.919</v>
      </c>
      <c r="BG499">
        <v>32.621000000000002</v>
      </c>
      <c r="BH499">
        <v>1.7969999999999999</v>
      </c>
      <c r="BI499">
        <v>34.417000000000002</v>
      </c>
      <c r="BJ499">
        <v>25.22</v>
      </c>
      <c r="BK499">
        <v>1.389</v>
      </c>
      <c r="BL499">
        <v>26.609000000000002</v>
      </c>
      <c r="BM499">
        <v>0.80359999999999998</v>
      </c>
      <c r="BQ499">
        <v>4856.0360000000001</v>
      </c>
      <c r="BR499">
        <v>8.9363999999999999E-2</v>
      </c>
      <c r="BS499">
        <v>-5</v>
      </c>
      <c r="BT499">
        <v>5.0000000000000001E-3</v>
      </c>
      <c r="BU499">
        <v>2.1838329999999999</v>
      </c>
    </row>
    <row r="500" spans="1:73" x14ac:dyDescent="0.25">
      <c r="A500" s="26">
        <v>43529</v>
      </c>
      <c r="B500" s="27">
        <v>0.5831319791666667</v>
      </c>
      <c r="C500">
        <v>6.4290000000000003</v>
      </c>
      <c r="D500">
        <v>8.0000000000000002E-3</v>
      </c>
      <c r="E500">
        <v>80</v>
      </c>
      <c r="F500">
        <v>701.4</v>
      </c>
      <c r="G500">
        <v>34.9</v>
      </c>
      <c r="H500">
        <v>46</v>
      </c>
      <c r="J500">
        <v>12.62</v>
      </c>
      <c r="K500">
        <v>0.9476</v>
      </c>
      <c r="L500">
        <v>6.0929000000000002</v>
      </c>
      <c r="M500">
        <v>7.6E-3</v>
      </c>
      <c r="N500">
        <v>664.68020000000001</v>
      </c>
      <c r="O500">
        <v>33.064300000000003</v>
      </c>
      <c r="P500">
        <v>697.7</v>
      </c>
      <c r="Q500">
        <v>513.87540000000001</v>
      </c>
      <c r="R500">
        <v>25.5626</v>
      </c>
      <c r="S500">
        <v>539.4</v>
      </c>
      <c r="T500">
        <v>46.009099999999997</v>
      </c>
      <c r="W500">
        <v>0</v>
      </c>
      <c r="X500">
        <v>11.958299999999999</v>
      </c>
      <c r="Y500">
        <v>11.5</v>
      </c>
      <c r="Z500">
        <v>860</v>
      </c>
      <c r="AA500">
        <v>854</v>
      </c>
      <c r="AB500">
        <v>868</v>
      </c>
      <c r="AC500">
        <v>91</v>
      </c>
      <c r="AD500">
        <v>12.56</v>
      </c>
      <c r="AE500">
        <v>0.28999999999999998</v>
      </c>
      <c r="AF500">
        <v>977</v>
      </c>
      <c r="AG500">
        <v>-9</v>
      </c>
      <c r="AH500">
        <v>47</v>
      </c>
      <c r="AI500">
        <v>29</v>
      </c>
      <c r="AJ500">
        <v>190</v>
      </c>
      <c r="AK500">
        <v>170</v>
      </c>
      <c r="AL500">
        <v>4.8</v>
      </c>
      <c r="AM500">
        <v>174</v>
      </c>
      <c r="AN500" t="s">
        <v>155</v>
      </c>
      <c r="AO500">
        <v>2</v>
      </c>
      <c r="AP500" s="28">
        <v>0.79148148148148145</v>
      </c>
      <c r="AQ500">
        <v>47.163460000000001</v>
      </c>
      <c r="AR500">
        <v>-88.491557999999998</v>
      </c>
      <c r="AS500">
        <v>313.3</v>
      </c>
      <c r="AT500">
        <v>25.8</v>
      </c>
      <c r="AU500">
        <v>12</v>
      </c>
      <c r="AV500">
        <v>8</v>
      </c>
      <c r="AW500" t="s">
        <v>209</v>
      </c>
      <c r="AX500">
        <v>1.1000000000000001</v>
      </c>
      <c r="AY500">
        <v>1.2</v>
      </c>
      <c r="AZ500">
        <v>1.9</v>
      </c>
      <c r="BA500">
        <v>14.545</v>
      </c>
      <c r="BB500">
        <v>33.369999999999997</v>
      </c>
      <c r="BC500">
        <v>2.29</v>
      </c>
      <c r="BD500">
        <v>5.524</v>
      </c>
      <c r="BE500">
        <v>3185.895</v>
      </c>
      <c r="BF500">
        <v>2.5230000000000001</v>
      </c>
      <c r="BG500">
        <v>36.396000000000001</v>
      </c>
      <c r="BH500">
        <v>1.8109999999999999</v>
      </c>
      <c r="BI500">
        <v>38.207000000000001</v>
      </c>
      <c r="BJ500">
        <v>28.138999999999999</v>
      </c>
      <c r="BK500">
        <v>1.4</v>
      </c>
      <c r="BL500">
        <v>29.538</v>
      </c>
      <c r="BM500">
        <v>0.75839999999999996</v>
      </c>
      <c r="BQ500">
        <v>4546.4960000000001</v>
      </c>
      <c r="BR500">
        <v>9.7907999999999995E-2</v>
      </c>
      <c r="BS500">
        <v>-5</v>
      </c>
      <c r="BT500">
        <v>5.0000000000000001E-3</v>
      </c>
      <c r="BU500">
        <v>2.3926270000000001</v>
      </c>
    </row>
    <row r="501" spans="1:73" x14ac:dyDescent="0.25">
      <c r="A501" s="26">
        <v>43529</v>
      </c>
      <c r="B501" s="27">
        <v>0.58314355324074074</v>
      </c>
      <c r="C501">
        <v>6.3730000000000002</v>
      </c>
      <c r="D501">
        <v>8.0000000000000002E-3</v>
      </c>
      <c r="E501">
        <v>80</v>
      </c>
      <c r="F501">
        <v>743.7</v>
      </c>
      <c r="G501">
        <v>37.700000000000003</v>
      </c>
      <c r="H501">
        <v>53</v>
      </c>
      <c r="J501">
        <v>12.16</v>
      </c>
      <c r="K501">
        <v>0.94810000000000005</v>
      </c>
      <c r="L501">
        <v>6.0419999999999998</v>
      </c>
      <c r="M501">
        <v>7.6E-3</v>
      </c>
      <c r="N501">
        <v>705.12829999999997</v>
      </c>
      <c r="O501">
        <v>35.7911</v>
      </c>
      <c r="P501">
        <v>740.9</v>
      </c>
      <c r="Q501">
        <v>545.14639999999997</v>
      </c>
      <c r="R501">
        <v>27.6707</v>
      </c>
      <c r="S501">
        <v>572.79999999999995</v>
      </c>
      <c r="T501">
        <v>52.983199999999997</v>
      </c>
      <c r="W501">
        <v>0</v>
      </c>
      <c r="X501">
        <v>11.5281</v>
      </c>
      <c r="Y501">
        <v>11.5</v>
      </c>
      <c r="Z501">
        <v>859</v>
      </c>
      <c r="AA501">
        <v>855</v>
      </c>
      <c r="AB501">
        <v>867</v>
      </c>
      <c r="AC501">
        <v>91</v>
      </c>
      <c r="AD501">
        <v>12.56</v>
      </c>
      <c r="AE501">
        <v>0.28999999999999998</v>
      </c>
      <c r="AF501">
        <v>977</v>
      </c>
      <c r="AG501">
        <v>-9</v>
      </c>
      <c r="AH501">
        <v>47</v>
      </c>
      <c r="AI501">
        <v>29</v>
      </c>
      <c r="AJ501">
        <v>190</v>
      </c>
      <c r="AK501">
        <v>170</v>
      </c>
      <c r="AL501">
        <v>4.9000000000000004</v>
      </c>
      <c r="AM501">
        <v>174</v>
      </c>
      <c r="AN501" t="s">
        <v>155</v>
      </c>
      <c r="AO501">
        <v>2</v>
      </c>
      <c r="AP501" s="28">
        <v>0.7914930555555556</v>
      </c>
      <c r="AQ501">
        <v>47.163407999999997</v>
      </c>
      <c r="AR501">
        <v>-88.491682999999995</v>
      </c>
      <c r="AS501">
        <v>313.3</v>
      </c>
      <c r="AT501">
        <v>25.5</v>
      </c>
      <c r="AU501">
        <v>12</v>
      </c>
      <c r="AV501">
        <v>8</v>
      </c>
      <c r="AW501" t="s">
        <v>209</v>
      </c>
      <c r="AX501">
        <v>1.1394390000000001</v>
      </c>
      <c r="AY501">
        <v>1.2788790000000001</v>
      </c>
      <c r="AZ501">
        <v>1.9788790000000001</v>
      </c>
      <c r="BA501">
        <v>14.545</v>
      </c>
      <c r="BB501">
        <v>33.65</v>
      </c>
      <c r="BC501">
        <v>2.31</v>
      </c>
      <c r="BD501">
        <v>5.4720000000000004</v>
      </c>
      <c r="BE501">
        <v>3185.6460000000002</v>
      </c>
      <c r="BF501">
        <v>2.5449999999999999</v>
      </c>
      <c r="BG501">
        <v>38.933</v>
      </c>
      <c r="BH501">
        <v>1.976</v>
      </c>
      <c r="BI501">
        <v>40.908999999999999</v>
      </c>
      <c r="BJ501">
        <v>30.1</v>
      </c>
      <c r="BK501">
        <v>1.528</v>
      </c>
      <c r="BL501">
        <v>31.628</v>
      </c>
      <c r="BM501">
        <v>0.88070000000000004</v>
      </c>
      <c r="BQ501">
        <v>4419.4930000000004</v>
      </c>
      <c r="BR501">
        <v>0.106818</v>
      </c>
      <c r="BS501">
        <v>-5</v>
      </c>
      <c r="BT501">
        <v>5.0000000000000001E-3</v>
      </c>
      <c r="BU501">
        <v>2.6103649999999998</v>
      </c>
    </row>
    <row r="502" spans="1:73" x14ac:dyDescent="0.25">
      <c r="A502" s="26">
        <v>43529</v>
      </c>
      <c r="B502" s="27">
        <v>0.58315512731481478</v>
      </c>
      <c r="C502">
        <v>6.3310000000000004</v>
      </c>
      <c r="D502">
        <v>8.0000000000000002E-3</v>
      </c>
      <c r="E502">
        <v>80</v>
      </c>
      <c r="F502">
        <v>758.5</v>
      </c>
      <c r="G502">
        <v>40.700000000000003</v>
      </c>
      <c r="H502">
        <v>45.4</v>
      </c>
      <c r="J502">
        <v>12</v>
      </c>
      <c r="K502">
        <v>0.94850000000000001</v>
      </c>
      <c r="L502">
        <v>6.0049000000000001</v>
      </c>
      <c r="M502">
        <v>7.6E-3</v>
      </c>
      <c r="N502">
        <v>719.40170000000001</v>
      </c>
      <c r="O502">
        <v>38.649799999999999</v>
      </c>
      <c r="P502">
        <v>758.1</v>
      </c>
      <c r="Q502">
        <v>556.18140000000005</v>
      </c>
      <c r="R502">
        <v>29.880800000000001</v>
      </c>
      <c r="S502">
        <v>586.1</v>
      </c>
      <c r="T502">
        <v>45.443300000000001</v>
      </c>
      <c r="W502">
        <v>0</v>
      </c>
      <c r="X502">
        <v>11.3818</v>
      </c>
      <c r="Y502">
        <v>11.4</v>
      </c>
      <c r="Z502">
        <v>859</v>
      </c>
      <c r="AA502">
        <v>854</v>
      </c>
      <c r="AB502">
        <v>867</v>
      </c>
      <c r="AC502">
        <v>91</v>
      </c>
      <c r="AD502">
        <v>12.56</v>
      </c>
      <c r="AE502">
        <v>0.28999999999999998</v>
      </c>
      <c r="AF502">
        <v>977</v>
      </c>
      <c r="AG502">
        <v>-9</v>
      </c>
      <c r="AH502">
        <v>47</v>
      </c>
      <c r="AI502">
        <v>29</v>
      </c>
      <c r="AJ502">
        <v>190</v>
      </c>
      <c r="AK502">
        <v>169.4</v>
      </c>
      <c r="AL502">
        <v>4.9000000000000004</v>
      </c>
      <c r="AM502">
        <v>174</v>
      </c>
      <c r="AN502" t="s">
        <v>155</v>
      </c>
      <c r="AO502">
        <v>2</v>
      </c>
      <c r="AP502" s="28">
        <v>0.79150462962962964</v>
      </c>
      <c r="AQ502">
        <v>47.163327000000002</v>
      </c>
      <c r="AR502">
        <v>-88.491776000000002</v>
      </c>
      <c r="AS502">
        <v>313.3</v>
      </c>
      <c r="AT502">
        <v>25</v>
      </c>
      <c r="AU502">
        <v>12</v>
      </c>
      <c r="AV502">
        <v>8</v>
      </c>
      <c r="AW502" t="s">
        <v>209</v>
      </c>
      <c r="AX502">
        <v>1.2395</v>
      </c>
      <c r="AY502">
        <v>1.242</v>
      </c>
      <c r="AZ502">
        <v>2.1</v>
      </c>
      <c r="BA502">
        <v>14.545</v>
      </c>
      <c r="BB502">
        <v>33.869999999999997</v>
      </c>
      <c r="BC502">
        <v>2.33</v>
      </c>
      <c r="BD502">
        <v>5.431</v>
      </c>
      <c r="BE502">
        <v>3186.1350000000002</v>
      </c>
      <c r="BF502">
        <v>2.5619999999999998</v>
      </c>
      <c r="BG502">
        <v>39.972999999999999</v>
      </c>
      <c r="BH502">
        <v>2.1480000000000001</v>
      </c>
      <c r="BI502">
        <v>42.121000000000002</v>
      </c>
      <c r="BJ502">
        <v>30.904</v>
      </c>
      <c r="BK502">
        <v>1.66</v>
      </c>
      <c r="BL502">
        <v>32.564</v>
      </c>
      <c r="BM502">
        <v>0.7601</v>
      </c>
      <c r="BQ502">
        <v>4391.0559999999996</v>
      </c>
      <c r="BR502">
        <v>0.11103</v>
      </c>
      <c r="BS502">
        <v>-5</v>
      </c>
      <c r="BT502">
        <v>5.0000000000000001E-3</v>
      </c>
      <c r="BU502">
        <v>2.7132960000000002</v>
      </c>
    </row>
    <row r="503" spans="1:73" x14ac:dyDescent="0.25">
      <c r="A503" s="26">
        <v>43529</v>
      </c>
      <c r="B503" s="27">
        <v>0.58316670138888893</v>
      </c>
      <c r="C503">
        <v>6.33</v>
      </c>
      <c r="D503">
        <v>8.0000000000000002E-3</v>
      </c>
      <c r="E503">
        <v>80</v>
      </c>
      <c r="F503">
        <v>762.4</v>
      </c>
      <c r="G503">
        <v>43.6</v>
      </c>
      <c r="H503">
        <v>44.8</v>
      </c>
      <c r="J503">
        <v>12</v>
      </c>
      <c r="K503">
        <v>0.94850000000000001</v>
      </c>
      <c r="L503">
        <v>6.0041000000000002</v>
      </c>
      <c r="M503">
        <v>7.6E-3</v>
      </c>
      <c r="N503">
        <v>723.16549999999995</v>
      </c>
      <c r="O503">
        <v>41.338000000000001</v>
      </c>
      <c r="P503">
        <v>764.5</v>
      </c>
      <c r="Q503">
        <v>559.09130000000005</v>
      </c>
      <c r="R503">
        <v>31.959099999999999</v>
      </c>
      <c r="S503">
        <v>591.1</v>
      </c>
      <c r="T503">
        <v>44.827300000000001</v>
      </c>
      <c r="W503">
        <v>0</v>
      </c>
      <c r="X503">
        <v>11.382199999999999</v>
      </c>
      <c r="Y503">
        <v>11.5</v>
      </c>
      <c r="Z503">
        <v>859</v>
      </c>
      <c r="AA503">
        <v>854</v>
      </c>
      <c r="AB503">
        <v>868</v>
      </c>
      <c r="AC503">
        <v>91</v>
      </c>
      <c r="AD503">
        <v>12.56</v>
      </c>
      <c r="AE503">
        <v>0.28999999999999998</v>
      </c>
      <c r="AF503">
        <v>977</v>
      </c>
      <c r="AG503">
        <v>-9</v>
      </c>
      <c r="AH503">
        <v>47</v>
      </c>
      <c r="AI503">
        <v>29</v>
      </c>
      <c r="AJ503">
        <v>190</v>
      </c>
      <c r="AK503">
        <v>169.6</v>
      </c>
      <c r="AL503">
        <v>5</v>
      </c>
      <c r="AM503">
        <v>174</v>
      </c>
      <c r="AN503" t="s">
        <v>155</v>
      </c>
      <c r="AO503">
        <v>2</v>
      </c>
      <c r="AP503" s="28">
        <v>0.79151620370370368</v>
      </c>
      <c r="AQ503">
        <v>47.163226000000002</v>
      </c>
      <c r="AR503">
        <v>-88.491844999999998</v>
      </c>
      <c r="AS503">
        <v>313.2</v>
      </c>
      <c r="AT503">
        <v>25.1</v>
      </c>
      <c r="AU503">
        <v>12</v>
      </c>
      <c r="AV503">
        <v>8</v>
      </c>
      <c r="AW503" t="s">
        <v>209</v>
      </c>
      <c r="AX503">
        <v>1.379</v>
      </c>
      <c r="AY503">
        <v>1.079</v>
      </c>
      <c r="AZ503">
        <v>2.1789999999999998</v>
      </c>
      <c r="BA503">
        <v>14.545</v>
      </c>
      <c r="BB503">
        <v>33.880000000000003</v>
      </c>
      <c r="BC503">
        <v>2.33</v>
      </c>
      <c r="BD503">
        <v>5.4279999999999999</v>
      </c>
      <c r="BE503">
        <v>3186.17</v>
      </c>
      <c r="BF503">
        <v>2.5630000000000002</v>
      </c>
      <c r="BG503">
        <v>40.188000000000002</v>
      </c>
      <c r="BH503">
        <v>2.2970000000000002</v>
      </c>
      <c r="BI503">
        <v>42.484999999999999</v>
      </c>
      <c r="BJ503">
        <v>31.07</v>
      </c>
      <c r="BK503">
        <v>1.776</v>
      </c>
      <c r="BL503">
        <v>32.845999999999997</v>
      </c>
      <c r="BM503">
        <v>0.75</v>
      </c>
      <c r="BQ503">
        <v>4391.8249999999998</v>
      </c>
      <c r="BR503">
        <v>0.120272</v>
      </c>
      <c r="BS503">
        <v>-5</v>
      </c>
      <c r="BT503">
        <v>5.0000000000000001E-3</v>
      </c>
      <c r="BU503">
        <v>2.9391470000000002</v>
      </c>
    </row>
    <row r="504" spans="1:73" x14ac:dyDescent="0.25">
      <c r="A504" s="26">
        <v>43529</v>
      </c>
      <c r="B504" s="27">
        <v>0.58317827546296297</v>
      </c>
      <c r="C504">
        <v>6.5670000000000002</v>
      </c>
      <c r="D504">
        <v>8.0000000000000002E-3</v>
      </c>
      <c r="E504">
        <v>80</v>
      </c>
      <c r="F504">
        <v>769.9</v>
      </c>
      <c r="G504">
        <v>45.5</v>
      </c>
      <c r="H504">
        <v>46.3</v>
      </c>
      <c r="J504">
        <v>12</v>
      </c>
      <c r="K504">
        <v>0.94650000000000001</v>
      </c>
      <c r="L504">
        <v>6.2161</v>
      </c>
      <c r="M504">
        <v>7.6E-3</v>
      </c>
      <c r="N504">
        <v>728.73509999999999</v>
      </c>
      <c r="O504">
        <v>43.085700000000003</v>
      </c>
      <c r="P504">
        <v>771.8</v>
      </c>
      <c r="Q504">
        <v>563.39729999999997</v>
      </c>
      <c r="R504">
        <v>33.310299999999998</v>
      </c>
      <c r="S504">
        <v>596.70000000000005</v>
      </c>
      <c r="T504">
        <v>46.268799999999999</v>
      </c>
      <c r="W504">
        <v>0</v>
      </c>
      <c r="X504">
        <v>11.358599999999999</v>
      </c>
      <c r="Y504">
        <v>11.4</v>
      </c>
      <c r="Z504">
        <v>859</v>
      </c>
      <c r="AA504">
        <v>854</v>
      </c>
      <c r="AB504">
        <v>868</v>
      </c>
      <c r="AC504">
        <v>91</v>
      </c>
      <c r="AD504">
        <v>12.56</v>
      </c>
      <c r="AE504">
        <v>0.28999999999999998</v>
      </c>
      <c r="AF504">
        <v>977</v>
      </c>
      <c r="AG504">
        <v>-9</v>
      </c>
      <c r="AH504">
        <v>47</v>
      </c>
      <c r="AI504">
        <v>29</v>
      </c>
      <c r="AJ504">
        <v>189.4</v>
      </c>
      <c r="AK504">
        <v>169.4</v>
      </c>
      <c r="AL504">
        <v>4.9000000000000004</v>
      </c>
      <c r="AM504">
        <v>174</v>
      </c>
      <c r="AN504" t="s">
        <v>155</v>
      </c>
      <c r="AO504">
        <v>2</v>
      </c>
      <c r="AP504" s="28">
        <v>0.79152777777777772</v>
      </c>
      <c r="AQ504">
        <v>47.163125999999998</v>
      </c>
      <c r="AR504">
        <v>-88.491905000000003</v>
      </c>
      <c r="AS504">
        <v>313</v>
      </c>
      <c r="AT504">
        <v>25.5</v>
      </c>
      <c r="AU504">
        <v>12</v>
      </c>
      <c r="AV504">
        <v>10</v>
      </c>
      <c r="AW504" t="s">
        <v>211</v>
      </c>
      <c r="AX504">
        <v>1.579</v>
      </c>
      <c r="AY504">
        <v>1.3975</v>
      </c>
      <c r="AZ504">
        <v>2.4975000000000001</v>
      </c>
      <c r="BA504">
        <v>14.545</v>
      </c>
      <c r="BB504">
        <v>32.69</v>
      </c>
      <c r="BC504">
        <v>2.25</v>
      </c>
      <c r="BD504">
        <v>5.6470000000000002</v>
      </c>
      <c r="BE504">
        <v>3185.598</v>
      </c>
      <c r="BF504">
        <v>2.4700000000000002</v>
      </c>
      <c r="BG504">
        <v>39.11</v>
      </c>
      <c r="BH504">
        <v>2.3119999999999998</v>
      </c>
      <c r="BI504">
        <v>41.421999999999997</v>
      </c>
      <c r="BJ504">
        <v>30.236000000000001</v>
      </c>
      <c r="BK504">
        <v>1.788</v>
      </c>
      <c r="BL504">
        <v>32.024000000000001</v>
      </c>
      <c r="BM504">
        <v>0.74750000000000005</v>
      </c>
      <c r="BQ504">
        <v>4232.5150000000003</v>
      </c>
      <c r="BR504">
        <v>0.146816</v>
      </c>
      <c r="BS504">
        <v>-5</v>
      </c>
      <c r="BT504">
        <v>5.0000000000000001E-3</v>
      </c>
      <c r="BU504">
        <v>3.5878169999999998</v>
      </c>
    </row>
    <row r="505" spans="1:73" x14ac:dyDescent="0.25">
      <c r="A505" s="26">
        <v>43529</v>
      </c>
      <c r="B505" s="27">
        <v>0.58318984953703701</v>
      </c>
      <c r="C505">
        <v>6.8460000000000001</v>
      </c>
      <c r="D505">
        <v>7.1999999999999998E-3</v>
      </c>
      <c r="E505">
        <v>72.102272999999997</v>
      </c>
      <c r="F505">
        <v>785.6</v>
      </c>
      <c r="G505">
        <v>47.2</v>
      </c>
      <c r="H505">
        <v>42.3</v>
      </c>
      <c r="J505">
        <v>12</v>
      </c>
      <c r="K505">
        <v>0.94430000000000003</v>
      </c>
      <c r="L505">
        <v>6.4644000000000004</v>
      </c>
      <c r="M505">
        <v>6.7999999999999996E-3</v>
      </c>
      <c r="N505">
        <v>741.83910000000003</v>
      </c>
      <c r="O505">
        <v>44.540500000000002</v>
      </c>
      <c r="P505">
        <v>786.4</v>
      </c>
      <c r="Q505">
        <v>573.52809999999999</v>
      </c>
      <c r="R505">
        <v>34.435000000000002</v>
      </c>
      <c r="S505">
        <v>608</v>
      </c>
      <c r="T505">
        <v>42.277500000000003</v>
      </c>
      <c r="W505">
        <v>0</v>
      </c>
      <c r="X505">
        <v>11.331300000000001</v>
      </c>
      <c r="Y505">
        <v>11.4</v>
      </c>
      <c r="Z505">
        <v>858</v>
      </c>
      <c r="AA505">
        <v>853</v>
      </c>
      <c r="AB505">
        <v>868</v>
      </c>
      <c r="AC505">
        <v>91</v>
      </c>
      <c r="AD505">
        <v>12.56</v>
      </c>
      <c r="AE505">
        <v>0.28999999999999998</v>
      </c>
      <c r="AF505">
        <v>977</v>
      </c>
      <c r="AG505">
        <v>-9</v>
      </c>
      <c r="AH505">
        <v>47</v>
      </c>
      <c r="AI505">
        <v>29</v>
      </c>
      <c r="AJ505">
        <v>189</v>
      </c>
      <c r="AK505">
        <v>169.6</v>
      </c>
      <c r="AL505">
        <v>5</v>
      </c>
      <c r="AM505">
        <v>174</v>
      </c>
      <c r="AN505" t="s">
        <v>155</v>
      </c>
      <c r="AO505">
        <v>2</v>
      </c>
      <c r="AP505" s="28">
        <v>0.79153935185185187</v>
      </c>
      <c r="AQ505">
        <v>47.163021999999998</v>
      </c>
      <c r="AR505">
        <v>-88.491945000000001</v>
      </c>
      <c r="AS505">
        <v>313</v>
      </c>
      <c r="AT505">
        <v>25.8</v>
      </c>
      <c r="AU505">
        <v>12</v>
      </c>
      <c r="AV505">
        <v>8</v>
      </c>
      <c r="AW505" t="s">
        <v>209</v>
      </c>
      <c r="AX505">
        <v>1.7395</v>
      </c>
      <c r="AY505">
        <v>1.4235</v>
      </c>
      <c r="AZ505">
        <v>2.8</v>
      </c>
      <c r="BA505">
        <v>14.545</v>
      </c>
      <c r="BB505">
        <v>31.41</v>
      </c>
      <c r="BC505">
        <v>2.16</v>
      </c>
      <c r="BD505">
        <v>5.9020000000000001</v>
      </c>
      <c r="BE505">
        <v>3185.627</v>
      </c>
      <c r="BF505">
        <v>2.1349999999999998</v>
      </c>
      <c r="BG505">
        <v>38.283999999999999</v>
      </c>
      <c r="BH505">
        <v>2.2989999999999999</v>
      </c>
      <c r="BI505">
        <v>40.582000000000001</v>
      </c>
      <c r="BJ505">
        <v>29.597999999999999</v>
      </c>
      <c r="BK505">
        <v>1.7769999999999999</v>
      </c>
      <c r="BL505">
        <v>31.375</v>
      </c>
      <c r="BM505">
        <v>0.65680000000000005</v>
      </c>
      <c r="BQ505">
        <v>4060.18</v>
      </c>
      <c r="BR505">
        <v>0.18160399999999999</v>
      </c>
      <c r="BS505">
        <v>-5</v>
      </c>
      <c r="BT505">
        <v>5.0000000000000001E-3</v>
      </c>
      <c r="BU505">
        <v>4.4379479999999996</v>
      </c>
    </row>
    <row r="506" spans="1:73" x14ac:dyDescent="0.25">
      <c r="A506" s="26">
        <v>43529</v>
      </c>
      <c r="B506" s="27">
        <v>0.58320142361111105</v>
      </c>
      <c r="C506">
        <v>7.0309999999999997</v>
      </c>
      <c r="D506">
        <v>6.4000000000000003E-3</v>
      </c>
      <c r="E506">
        <v>63.830142000000002</v>
      </c>
      <c r="F506">
        <v>795.7</v>
      </c>
      <c r="G506">
        <v>48.3</v>
      </c>
      <c r="H506">
        <v>45.3</v>
      </c>
      <c r="J506">
        <v>11.81</v>
      </c>
      <c r="K506">
        <v>0.94279999999999997</v>
      </c>
      <c r="L506">
        <v>6.6283000000000003</v>
      </c>
      <c r="M506">
        <v>6.0000000000000001E-3</v>
      </c>
      <c r="N506">
        <v>750.18510000000003</v>
      </c>
      <c r="O506">
        <v>45.557000000000002</v>
      </c>
      <c r="P506">
        <v>795.7</v>
      </c>
      <c r="Q506">
        <v>579.98059999999998</v>
      </c>
      <c r="R506">
        <v>35.2209</v>
      </c>
      <c r="S506">
        <v>615.20000000000005</v>
      </c>
      <c r="T506">
        <v>45.253799999999998</v>
      </c>
      <c r="W506">
        <v>0</v>
      </c>
      <c r="X506">
        <v>11.1342</v>
      </c>
      <c r="Y506">
        <v>11.5</v>
      </c>
      <c r="Z506">
        <v>858</v>
      </c>
      <c r="AA506">
        <v>853</v>
      </c>
      <c r="AB506">
        <v>868</v>
      </c>
      <c r="AC506">
        <v>91</v>
      </c>
      <c r="AD506">
        <v>12.56</v>
      </c>
      <c r="AE506">
        <v>0.28999999999999998</v>
      </c>
      <c r="AF506">
        <v>977</v>
      </c>
      <c r="AG506">
        <v>-9</v>
      </c>
      <c r="AH506">
        <v>47</v>
      </c>
      <c r="AI506">
        <v>29</v>
      </c>
      <c r="AJ506">
        <v>189.6</v>
      </c>
      <c r="AK506">
        <v>170</v>
      </c>
      <c r="AL506">
        <v>5</v>
      </c>
      <c r="AM506">
        <v>174</v>
      </c>
      <c r="AN506" t="s">
        <v>155</v>
      </c>
      <c r="AO506">
        <v>2</v>
      </c>
      <c r="AP506" s="28">
        <v>0.79155092592592602</v>
      </c>
      <c r="AQ506">
        <v>47.162909999999997</v>
      </c>
      <c r="AR506">
        <v>-88.491954000000007</v>
      </c>
      <c r="AS506">
        <v>312.89999999999998</v>
      </c>
      <c r="AT506">
        <v>26.2</v>
      </c>
      <c r="AU506">
        <v>12</v>
      </c>
      <c r="AV506">
        <v>10</v>
      </c>
      <c r="AW506" t="s">
        <v>211</v>
      </c>
      <c r="AX506">
        <v>1.8394999999999999</v>
      </c>
      <c r="AY506">
        <v>1</v>
      </c>
      <c r="AZ506">
        <v>2.8</v>
      </c>
      <c r="BA506">
        <v>14.545</v>
      </c>
      <c r="BB506">
        <v>30.61</v>
      </c>
      <c r="BC506">
        <v>2.1</v>
      </c>
      <c r="BD506">
        <v>6.07</v>
      </c>
      <c r="BE506">
        <v>3185.511</v>
      </c>
      <c r="BF506">
        <v>1.841</v>
      </c>
      <c r="BG506">
        <v>37.756</v>
      </c>
      <c r="BH506">
        <v>2.2930000000000001</v>
      </c>
      <c r="BI506">
        <v>40.048000000000002</v>
      </c>
      <c r="BJ506">
        <v>29.189</v>
      </c>
      <c r="BK506">
        <v>1.7729999999999999</v>
      </c>
      <c r="BL506">
        <v>30.962</v>
      </c>
      <c r="BM506">
        <v>0.68559999999999999</v>
      </c>
      <c r="BQ506">
        <v>3890.7339999999999</v>
      </c>
      <c r="BR506">
        <v>0.192576</v>
      </c>
      <c r="BS506">
        <v>-5</v>
      </c>
      <c r="BT506">
        <v>5.0000000000000001E-3</v>
      </c>
      <c r="BU506">
        <v>4.7060760000000004</v>
      </c>
    </row>
    <row r="507" spans="1:73" x14ac:dyDescent="0.25">
      <c r="A507" s="26">
        <v>43529</v>
      </c>
      <c r="B507" s="27">
        <v>0.5832129976851852</v>
      </c>
      <c r="C507">
        <v>7.1130000000000004</v>
      </c>
      <c r="D507">
        <v>6.0000000000000001E-3</v>
      </c>
      <c r="E507">
        <v>60</v>
      </c>
      <c r="F507">
        <v>802</v>
      </c>
      <c r="G507">
        <v>48.6</v>
      </c>
      <c r="H507">
        <v>47.8</v>
      </c>
      <c r="J507">
        <v>11.45</v>
      </c>
      <c r="K507">
        <v>0.94210000000000005</v>
      </c>
      <c r="L507">
        <v>6.7008999999999999</v>
      </c>
      <c r="M507">
        <v>5.7000000000000002E-3</v>
      </c>
      <c r="N507">
        <v>755.58929999999998</v>
      </c>
      <c r="O507">
        <v>45.785200000000003</v>
      </c>
      <c r="P507">
        <v>801.4</v>
      </c>
      <c r="Q507">
        <v>584.15869999999995</v>
      </c>
      <c r="R507">
        <v>35.397300000000001</v>
      </c>
      <c r="S507">
        <v>619.6</v>
      </c>
      <c r="T507">
        <v>47.7667</v>
      </c>
      <c r="W507">
        <v>0</v>
      </c>
      <c r="X507">
        <v>10.7904</v>
      </c>
      <c r="Y507">
        <v>11.4</v>
      </c>
      <c r="Z507">
        <v>858</v>
      </c>
      <c r="AA507">
        <v>854</v>
      </c>
      <c r="AB507">
        <v>868</v>
      </c>
      <c r="AC507">
        <v>91</v>
      </c>
      <c r="AD507">
        <v>12.56</v>
      </c>
      <c r="AE507">
        <v>0.28999999999999998</v>
      </c>
      <c r="AF507">
        <v>977</v>
      </c>
      <c r="AG507">
        <v>-9</v>
      </c>
      <c r="AH507">
        <v>47</v>
      </c>
      <c r="AI507">
        <v>29</v>
      </c>
      <c r="AJ507">
        <v>189.4</v>
      </c>
      <c r="AK507">
        <v>169.4</v>
      </c>
      <c r="AL507">
        <v>4.9000000000000004</v>
      </c>
      <c r="AM507">
        <v>174</v>
      </c>
      <c r="AN507" t="s">
        <v>155</v>
      </c>
      <c r="AO507">
        <v>2</v>
      </c>
      <c r="AP507" s="28">
        <v>0.79156249999999995</v>
      </c>
      <c r="AQ507">
        <v>47.162796</v>
      </c>
      <c r="AR507">
        <v>-88.491945000000001</v>
      </c>
      <c r="AS507">
        <v>312.89999999999998</v>
      </c>
      <c r="AT507">
        <v>27</v>
      </c>
      <c r="AU507">
        <v>12</v>
      </c>
      <c r="AV507">
        <v>9</v>
      </c>
      <c r="AW507" t="s">
        <v>211</v>
      </c>
      <c r="AX507">
        <v>1.9</v>
      </c>
      <c r="AY507">
        <v>1.079</v>
      </c>
      <c r="AZ507">
        <v>2.8395000000000001</v>
      </c>
      <c r="BA507">
        <v>14.545</v>
      </c>
      <c r="BB507">
        <v>30.27</v>
      </c>
      <c r="BC507">
        <v>2.08</v>
      </c>
      <c r="BD507">
        <v>6.1479999999999997</v>
      </c>
      <c r="BE507">
        <v>3185.413</v>
      </c>
      <c r="BF507">
        <v>1.71</v>
      </c>
      <c r="BG507">
        <v>37.615000000000002</v>
      </c>
      <c r="BH507">
        <v>2.2789999999999999</v>
      </c>
      <c r="BI507">
        <v>39.893999999999998</v>
      </c>
      <c r="BJ507">
        <v>29.081</v>
      </c>
      <c r="BK507">
        <v>1.762</v>
      </c>
      <c r="BL507">
        <v>30.843</v>
      </c>
      <c r="BM507">
        <v>0.71589999999999998</v>
      </c>
      <c r="BQ507">
        <v>3729.6669999999999</v>
      </c>
      <c r="BR507">
        <v>0.198272</v>
      </c>
      <c r="BS507">
        <v>-5</v>
      </c>
      <c r="BT507">
        <v>5.0000000000000001E-3</v>
      </c>
      <c r="BU507">
        <v>4.8452719999999996</v>
      </c>
    </row>
    <row r="508" spans="1:73" x14ac:dyDescent="0.25">
      <c r="A508" s="26">
        <v>43529</v>
      </c>
      <c r="B508" s="27">
        <v>0.58322457175925924</v>
      </c>
      <c r="C508">
        <v>7.2949999999999999</v>
      </c>
      <c r="D508">
        <v>6.0000000000000001E-3</v>
      </c>
      <c r="E508">
        <v>60</v>
      </c>
      <c r="F508">
        <v>818.9</v>
      </c>
      <c r="G508">
        <v>48.6</v>
      </c>
      <c r="H508">
        <v>45</v>
      </c>
      <c r="J508">
        <v>11.21</v>
      </c>
      <c r="K508">
        <v>0.94059999999999999</v>
      </c>
      <c r="L508">
        <v>6.8615000000000004</v>
      </c>
      <c r="M508">
        <v>5.5999999999999999E-3</v>
      </c>
      <c r="N508">
        <v>770.26649999999995</v>
      </c>
      <c r="O508">
        <v>45.711399999999998</v>
      </c>
      <c r="P508">
        <v>816</v>
      </c>
      <c r="Q508">
        <v>595.5059</v>
      </c>
      <c r="R508">
        <v>35.340200000000003</v>
      </c>
      <c r="S508">
        <v>630.79999999999995</v>
      </c>
      <c r="T508">
        <v>45.041600000000003</v>
      </c>
      <c r="W508">
        <v>0</v>
      </c>
      <c r="X508">
        <v>10.5412</v>
      </c>
      <c r="Y508">
        <v>11.5</v>
      </c>
      <c r="Z508">
        <v>858</v>
      </c>
      <c r="AA508">
        <v>854</v>
      </c>
      <c r="AB508">
        <v>867</v>
      </c>
      <c r="AC508">
        <v>91</v>
      </c>
      <c r="AD508">
        <v>12.56</v>
      </c>
      <c r="AE508">
        <v>0.28999999999999998</v>
      </c>
      <c r="AF508">
        <v>977</v>
      </c>
      <c r="AG508">
        <v>-9</v>
      </c>
      <c r="AH508">
        <v>47</v>
      </c>
      <c r="AI508">
        <v>29</v>
      </c>
      <c r="AJ508">
        <v>189</v>
      </c>
      <c r="AK508">
        <v>169.6</v>
      </c>
      <c r="AL508">
        <v>4.8</v>
      </c>
      <c r="AM508">
        <v>174.3</v>
      </c>
      <c r="AN508" t="s">
        <v>155</v>
      </c>
      <c r="AO508">
        <v>2</v>
      </c>
      <c r="AP508" s="28">
        <v>0.7915740740740741</v>
      </c>
      <c r="AQ508">
        <v>47.162675999999998</v>
      </c>
      <c r="AR508">
        <v>-88.491924999999995</v>
      </c>
      <c r="AS508">
        <v>312.60000000000002</v>
      </c>
      <c r="AT508">
        <v>28.2</v>
      </c>
      <c r="AU508">
        <v>12</v>
      </c>
      <c r="AV508">
        <v>10</v>
      </c>
      <c r="AW508" t="s">
        <v>211</v>
      </c>
      <c r="AX508">
        <v>1.9</v>
      </c>
      <c r="AY508">
        <v>1.2</v>
      </c>
      <c r="AZ508">
        <v>2.9</v>
      </c>
      <c r="BA508">
        <v>14.545</v>
      </c>
      <c r="BB508">
        <v>29.54</v>
      </c>
      <c r="BC508">
        <v>2.0299999999999998</v>
      </c>
      <c r="BD508">
        <v>6.319</v>
      </c>
      <c r="BE508">
        <v>3185.2150000000001</v>
      </c>
      <c r="BF508">
        <v>1.667</v>
      </c>
      <c r="BG508">
        <v>37.445</v>
      </c>
      <c r="BH508">
        <v>2.222</v>
      </c>
      <c r="BI508">
        <v>39.667999999999999</v>
      </c>
      <c r="BJ508">
        <v>28.95</v>
      </c>
      <c r="BK508">
        <v>1.718</v>
      </c>
      <c r="BL508">
        <v>30.667999999999999</v>
      </c>
      <c r="BM508">
        <v>0.65920000000000001</v>
      </c>
      <c r="BQ508">
        <v>3558.0189999999998</v>
      </c>
      <c r="BR508">
        <v>0.226634</v>
      </c>
      <c r="BS508">
        <v>-5</v>
      </c>
      <c r="BT508">
        <v>5.0000000000000001E-3</v>
      </c>
      <c r="BU508">
        <v>5.5383690000000003</v>
      </c>
    </row>
    <row r="509" spans="1:73" x14ac:dyDescent="0.25">
      <c r="A509" s="26">
        <v>43529</v>
      </c>
      <c r="B509" s="27">
        <v>0.58323614583333339</v>
      </c>
      <c r="C509">
        <v>7.1120000000000001</v>
      </c>
      <c r="D509">
        <v>6.1999999999999998E-3</v>
      </c>
      <c r="E509">
        <v>61.537821999999998</v>
      </c>
      <c r="F509">
        <v>804.3</v>
      </c>
      <c r="G509">
        <v>49</v>
      </c>
      <c r="H509">
        <v>44.1</v>
      </c>
      <c r="J509">
        <v>11</v>
      </c>
      <c r="K509">
        <v>0.94199999999999995</v>
      </c>
      <c r="L509">
        <v>6.6997999999999998</v>
      </c>
      <c r="M509">
        <v>5.7999999999999996E-3</v>
      </c>
      <c r="N509">
        <v>757.66510000000005</v>
      </c>
      <c r="O509">
        <v>46.128300000000003</v>
      </c>
      <c r="P509">
        <v>803.8</v>
      </c>
      <c r="Q509">
        <v>585.76350000000002</v>
      </c>
      <c r="R509">
        <v>35.662500000000001</v>
      </c>
      <c r="S509">
        <v>621.4</v>
      </c>
      <c r="T509">
        <v>44.1</v>
      </c>
      <c r="W509">
        <v>0</v>
      </c>
      <c r="X509">
        <v>10.362500000000001</v>
      </c>
      <c r="Y509">
        <v>11.4</v>
      </c>
      <c r="Z509">
        <v>857</v>
      </c>
      <c r="AA509">
        <v>854</v>
      </c>
      <c r="AB509">
        <v>867</v>
      </c>
      <c r="AC509">
        <v>91</v>
      </c>
      <c r="AD509">
        <v>12.56</v>
      </c>
      <c r="AE509">
        <v>0.28999999999999998</v>
      </c>
      <c r="AF509">
        <v>977</v>
      </c>
      <c r="AG509">
        <v>-9</v>
      </c>
      <c r="AH509">
        <v>47</v>
      </c>
      <c r="AI509">
        <v>29</v>
      </c>
      <c r="AJ509">
        <v>189</v>
      </c>
      <c r="AK509">
        <v>169.4</v>
      </c>
      <c r="AL509">
        <v>4.8</v>
      </c>
      <c r="AM509">
        <v>174.7</v>
      </c>
      <c r="AN509" t="s">
        <v>155</v>
      </c>
      <c r="AO509">
        <v>2</v>
      </c>
      <c r="AP509" s="28">
        <v>0.79158564814814814</v>
      </c>
      <c r="AQ509">
        <v>47.162548000000001</v>
      </c>
      <c r="AR509">
        <v>-88.491900999999999</v>
      </c>
      <c r="AS509">
        <v>312.10000000000002</v>
      </c>
      <c r="AT509">
        <v>30</v>
      </c>
      <c r="AU509">
        <v>12</v>
      </c>
      <c r="AV509">
        <v>9</v>
      </c>
      <c r="AW509" t="s">
        <v>211</v>
      </c>
      <c r="AX509">
        <v>1.9</v>
      </c>
      <c r="AY509">
        <v>1.2</v>
      </c>
      <c r="AZ509">
        <v>2.9</v>
      </c>
      <c r="BA509">
        <v>14.545</v>
      </c>
      <c r="BB509">
        <v>30.27</v>
      </c>
      <c r="BC509">
        <v>2.08</v>
      </c>
      <c r="BD509">
        <v>6.1520000000000001</v>
      </c>
      <c r="BE509">
        <v>3185.5210000000002</v>
      </c>
      <c r="BF509">
        <v>1.754</v>
      </c>
      <c r="BG509">
        <v>37.725999999999999</v>
      </c>
      <c r="BH509">
        <v>2.2970000000000002</v>
      </c>
      <c r="BI509">
        <v>40.021999999999998</v>
      </c>
      <c r="BJ509">
        <v>29.166</v>
      </c>
      <c r="BK509">
        <v>1.776</v>
      </c>
      <c r="BL509">
        <v>30.942</v>
      </c>
      <c r="BM509">
        <v>0.66100000000000003</v>
      </c>
      <c r="BQ509">
        <v>3582.4789999999998</v>
      </c>
      <c r="BR509">
        <v>0.20143900000000001</v>
      </c>
      <c r="BS509">
        <v>-5</v>
      </c>
      <c r="BT509">
        <v>5.0000000000000001E-3</v>
      </c>
      <c r="BU509">
        <v>4.9226549999999998</v>
      </c>
    </row>
    <row r="510" spans="1:73" x14ac:dyDescent="0.25">
      <c r="A510" s="26">
        <v>43529</v>
      </c>
      <c r="B510" s="27">
        <v>0.58324771990740742</v>
      </c>
      <c r="C510">
        <v>6.73</v>
      </c>
      <c r="D510">
        <v>7.0000000000000001E-3</v>
      </c>
      <c r="E510">
        <v>69.850374000000002</v>
      </c>
      <c r="F510">
        <v>779.9</v>
      </c>
      <c r="G510">
        <v>49.4</v>
      </c>
      <c r="H510">
        <v>42.6</v>
      </c>
      <c r="J510">
        <v>10.8</v>
      </c>
      <c r="K510">
        <v>0.94520000000000004</v>
      </c>
      <c r="L510">
        <v>6.3605999999999998</v>
      </c>
      <c r="M510">
        <v>6.6E-3</v>
      </c>
      <c r="N510">
        <v>737.16049999999996</v>
      </c>
      <c r="O510">
        <v>46.702599999999997</v>
      </c>
      <c r="P510">
        <v>783.9</v>
      </c>
      <c r="Q510">
        <v>569.91110000000003</v>
      </c>
      <c r="R510">
        <v>36.1066</v>
      </c>
      <c r="S510">
        <v>606</v>
      </c>
      <c r="T510">
        <v>42.588200000000001</v>
      </c>
      <c r="W510">
        <v>0</v>
      </c>
      <c r="X510">
        <v>10.212</v>
      </c>
      <c r="Y510">
        <v>11.4</v>
      </c>
      <c r="Z510">
        <v>858</v>
      </c>
      <c r="AA510">
        <v>855</v>
      </c>
      <c r="AB510">
        <v>867</v>
      </c>
      <c r="AC510">
        <v>91</v>
      </c>
      <c r="AD510">
        <v>12.56</v>
      </c>
      <c r="AE510">
        <v>0.28999999999999998</v>
      </c>
      <c r="AF510">
        <v>977</v>
      </c>
      <c r="AG510">
        <v>-9</v>
      </c>
      <c r="AH510">
        <v>47</v>
      </c>
      <c r="AI510">
        <v>29</v>
      </c>
      <c r="AJ510">
        <v>189</v>
      </c>
      <c r="AK510">
        <v>169</v>
      </c>
      <c r="AL510">
        <v>4.8</v>
      </c>
      <c r="AM510">
        <v>175</v>
      </c>
      <c r="AN510" t="s">
        <v>155</v>
      </c>
      <c r="AO510">
        <v>2</v>
      </c>
      <c r="AP510" s="28">
        <v>0.79159722222222229</v>
      </c>
      <c r="AQ510">
        <v>47.162415000000003</v>
      </c>
      <c r="AR510">
        <v>-88.491861</v>
      </c>
      <c r="AS510">
        <v>312.10000000000002</v>
      </c>
      <c r="AT510">
        <v>31.7</v>
      </c>
      <c r="AU510">
        <v>12</v>
      </c>
      <c r="AV510">
        <v>7</v>
      </c>
      <c r="AW510" t="s">
        <v>213</v>
      </c>
      <c r="AX510">
        <v>1.9790000000000001</v>
      </c>
      <c r="AY510">
        <v>1.3975</v>
      </c>
      <c r="AZ510">
        <v>3.0579999999999998</v>
      </c>
      <c r="BA510">
        <v>14.545</v>
      </c>
      <c r="BB510">
        <v>31.93</v>
      </c>
      <c r="BC510">
        <v>2.2000000000000002</v>
      </c>
      <c r="BD510">
        <v>5.8010000000000002</v>
      </c>
      <c r="BE510">
        <v>3185.9479999999999</v>
      </c>
      <c r="BF510">
        <v>2.105</v>
      </c>
      <c r="BG510">
        <v>38.667000000000002</v>
      </c>
      <c r="BH510">
        <v>2.4500000000000002</v>
      </c>
      <c r="BI510">
        <v>41.116999999999997</v>
      </c>
      <c r="BJ510">
        <v>29.893999999999998</v>
      </c>
      <c r="BK510">
        <v>1.8939999999999999</v>
      </c>
      <c r="BL510">
        <v>31.788</v>
      </c>
      <c r="BM510">
        <v>0.67249999999999999</v>
      </c>
      <c r="BQ510">
        <v>3719.223</v>
      </c>
      <c r="BR510">
        <v>0.15804299999999999</v>
      </c>
      <c r="BS510">
        <v>-5</v>
      </c>
      <c r="BT510">
        <v>5.0000000000000001E-3</v>
      </c>
      <c r="BU510">
        <v>3.8621759999999998</v>
      </c>
    </row>
    <row r="511" spans="1:73" x14ac:dyDescent="0.25">
      <c r="A511" s="26">
        <v>43529</v>
      </c>
      <c r="B511" s="27">
        <v>0.58325929398148146</v>
      </c>
      <c r="C511">
        <v>6.4450000000000003</v>
      </c>
      <c r="D511">
        <v>9.4000000000000004E-3</v>
      </c>
      <c r="E511">
        <v>93.700723999999994</v>
      </c>
      <c r="F511">
        <v>751.4</v>
      </c>
      <c r="G511">
        <v>50.2</v>
      </c>
      <c r="H511">
        <v>45.6</v>
      </c>
      <c r="J511">
        <v>10.88</v>
      </c>
      <c r="K511">
        <v>0.94750000000000001</v>
      </c>
      <c r="L511">
        <v>6.1069000000000004</v>
      </c>
      <c r="M511">
        <v>8.8999999999999999E-3</v>
      </c>
      <c r="N511">
        <v>711.99580000000003</v>
      </c>
      <c r="O511">
        <v>47.522399999999998</v>
      </c>
      <c r="P511">
        <v>759.5</v>
      </c>
      <c r="Q511">
        <v>550.4402</v>
      </c>
      <c r="R511">
        <v>36.7393</v>
      </c>
      <c r="S511">
        <v>587.20000000000005</v>
      </c>
      <c r="T511">
        <v>45.5535</v>
      </c>
      <c r="W511">
        <v>0</v>
      </c>
      <c r="X511">
        <v>10.311</v>
      </c>
      <c r="Y511">
        <v>11.5</v>
      </c>
      <c r="Z511">
        <v>859</v>
      </c>
      <c r="AA511">
        <v>855</v>
      </c>
      <c r="AB511">
        <v>868</v>
      </c>
      <c r="AC511">
        <v>91</v>
      </c>
      <c r="AD511">
        <v>12.55</v>
      </c>
      <c r="AE511">
        <v>0.28999999999999998</v>
      </c>
      <c r="AF511">
        <v>978</v>
      </c>
      <c r="AG511">
        <v>-9</v>
      </c>
      <c r="AH511">
        <v>47</v>
      </c>
      <c r="AI511">
        <v>29</v>
      </c>
      <c r="AJ511">
        <v>189</v>
      </c>
      <c r="AK511">
        <v>169.6</v>
      </c>
      <c r="AL511">
        <v>4.9000000000000004</v>
      </c>
      <c r="AM511">
        <v>174.6</v>
      </c>
      <c r="AN511" t="s">
        <v>155</v>
      </c>
      <c r="AO511">
        <v>2</v>
      </c>
      <c r="AP511" s="28">
        <v>0.79160879629629621</v>
      </c>
      <c r="AQ511">
        <v>47.162278000000001</v>
      </c>
      <c r="AR511">
        <v>-88.491805999999997</v>
      </c>
      <c r="AS511">
        <v>312.2</v>
      </c>
      <c r="AT511">
        <v>33.1</v>
      </c>
      <c r="AU511">
        <v>12</v>
      </c>
      <c r="AV511">
        <v>7</v>
      </c>
      <c r="AW511" t="s">
        <v>213</v>
      </c>
      <c r="AX511">
        <v>1.9815</v>
      </c>
      <c r="AY511">
        <v>1.7395</v>
      </c>
      <c r="AZ511">
        <v>3.1419999999999999</v>
      </c>
      <c r="BA511">
        <v>14.545</v>
      </c>
      <c r="BB511">
        <v>33.28</v>
      </c>
      <c r="BC511">
        <v>2.29</v>
      </c>
      <c r="BD511">
        <v>5.5369999999999999</v>
      </c>
      <c r="BE511">
        <v>3185.2060000000001</v>
      </c>
      <c r="BF511">
        <v>2.9470000000000001</v>
      </c>
      <c r="BG511">
        <v>38.89</v>
      </c>
      <c r="BH511">
        <v>2.5960000000000001</v>
      </c>
      <c r="BI511">
        <v>41.484999999999999</v>
      </c>
      <c r="BJ511">
        <v>30.065000000000001</v>
      </c>
      <c r="BK511">
        <v>2.0070000000000001</v>
      </c>
      <c r="BL511">
        <v>32.072000000000003</v>
      </c>
      <c r="BM511">
        <v>0.749</v>
      </c>
      <c r="BQ511">
        <v>3910.366</v>
      </c>
      <c r="BR511">
        <v>0.12881999999999999</v>
      </c>
      <c r="BS511">
        <v>-5</v>
      </c>
      <c r="BT511">
        <v>5.0000000000000001E-3</v>
      </c>
      <c r="BU511">
        <v>3.1480389999999998</v>
      </c>
    </row>
    <row r="512" spans="1:73" x14ac:dyDescent="0.25">
      <c r="A512" s="26">
        <v>43529</v>
      </c>
      <c r="B512" s="27">
        <v>0.5832708680555555</v>
      </c>
      <c r="C512">
        <v>6.391</v>
      </c>
      <c r="D512">
        <v>1.06E-2</v>
      </c>
      <c r="E512">
        <v>106.398268</v>
      </c>
      <c r="F512">
        <v>726.5</v>
      </c>
      <c r="G512">
        <v>50.5</v>
      </c>
      <c r="H512">
        <v>39.700000000000003</v>
      </c>
      <c r="J512">
        <v>11.27</v>
      </c>
      <c r="K512">
        <v>0.94799999999999995</v>
      </c>
      <c r="L512">
        <v>6.0583</v>
      </c>
      <c r="M512">
        <v>1.01E-2</v>
      </c>
      <c r="N512">
        <v>688.74890000000005</v>
      </c>
      <c r="O512">
        <v>47.865600000000001</v>
      </c>
      <c r="P512">
        <v>736.6</v>
      </c>
      <c r="Q512">
        <v>532.45830000000001</v>
      </c>
      <c r="R512">
        <v>37.003999999999998</v>
      </c>
      <c r="S512">
        <v>569.5</v>
      </c>
      <c r="T512">
        <v>39.728499999999997</v>
      </c>
      <c r="W512">
        <v>0</v>
      </c>
      <c r="X512">
        <v>10.686500000000001</v>
      </c>
      <c r="Y512">
        <v>11.4</v>
      </c>
      <c r="Z512">
        <v>859</v>
      </c>
      <c r="AA512">
        <v>855</v>
      </c>
      <c r="AB512">
        <v>868</v>
      </c>
      <c r="AC512">
        <v>91</v>
      </c>
      <c r="AD512">
        <v>12.55</v>
      </c>
      <c r="AE512">
        <v>0.28999999999999998</v>
      </c>
      <c r="AF512">
        <v>978</v>
      </c>
      <c r="AG512">
        <v>-9</v>
      </c>
      <c r="AH512">
        <v>46.393999999999998</v>
      </c>
      <c r="AI512">
        <v>29</v>
      </c>
      <c r="AJ512">
        <v>189</v>
      </c>
      <c r="AK512">
        <v>170</v>
      </c>
      <c r="AL512">
        <v>4.9000000000000004</v>
      </c>
      <c r="AM512">
        <v>174.2</v>
      </c>
      <c r="AN512" t="s">
        <v>155</v>
      </c>
      <c r="AO512">
        <v>2</v>
      </c>
      <c r="AP512" s="28">
        <v>0.79162037037037036</v>
      </c>
      <c r="AQ512">
        <v>47.162142000000003</v>
      </c>
      <c r="AR512">
        <v>-88.491746000000006</v>
      </c>
      <c r="AS512">
        <v>312.3</v>
      </c>
      <c r="AT512">
        <v>34.200000000000003</v>
      </c>
      <c r="AU512">
        <v>12</v>
      </c>
      <c r="AV512">
        <v>7</v>
      </c>
      <c r="AW512" t="s">
        <v>213</v>
      </c>
      <c r="AX512">
        <v>1.7210000000000001</v>
      </c>
      <c r="AY512">
        <v>1.8394999999999999</v>
      </c>
      <c r="AZ512">
        <v>2.9</v>
      </c>
      <c r="BA512">
        <v>14.545</v>
      </c>
      <c r="BB512">
        <v>33.549999999999997</v>
      </c>
      <c r="BC512">
        <v>2.31</v>
      </c>
      <c r="BD512">
        <v>5.4870000000000001</v>
      </c>
      <c r="BE512">
        <v>3184.9870000000001</v>
      </c>
      <c r="BF512">
        <v>3.375</v>
      </c>
      <c r="BG512">
        <v>37.918999999999997</v>
      </c>
      <c r="BH512">
        <v>2.6349999999999998</v>
      </c>
      <c r="BI512">
        <v>40.554000000000002</v>
      </c>
      <c r="BJ512">
        <v>29.314</v>
      </c>
      <c r="BK512">
        <v>2.0369999999999999</v>
      </c>
      <c r="BL512">
        <v>31.352</v>
      </c>
      <c r="BM512">
        <v>0.65849999999999997</v>
      </c>
      <c r="BQ512">
        <v>4084.9969999999998</v>
      </c>
      <c r="BR512">
        <v>0.123666</v>
      </c>
      <c r="BS512">
        <v>-5</v>
      </c>
      <c r="BT512">
        <v>5.0000000000000001E-3</v>
      </c>
      <c r="BU512">
        <v>3.0220880000000001</v>
      </c>
    </row>
    <row r="513" spans="1:73" x14ac:dyDescent="0.25">
      <c r="A513" s="26">
        <v>43529</v>
      </c>
      <c r="B513" s="27">
        <v>0.58328244212962965</v>
      </c>
      <c r="C513">
        <v>6.5309999999999997</v>
      </c>
      <c r="D513">
        <v>1.0500000000000001E-2</v>
      </c>
      <c r="E513">
        <v>105.309237</v>
      </c>
      <c r="F513">
        <v>721.3</v>
      </c>
      <c r="G513">
        <v>50.7</v>
      </c>
      <c r="H513">
        <v>40.799999999999997</v>
      </c>
      <c r="J513">
        <v>11.65</v>
      </c>
      <c r="K513">
        <v>0.94679999999999997</v>
      </c>
      <c r="L513">
        <v>6.1840000000000002</v>
      </c>
      <c r="M513">
        <v>0.01</v>
      </c>
      <c r="N513">
        <v>682.97329999999999</v>
      </c>
      <c r="O513">
        <v>47.968800000000002</v>
      </c>
      <c r="P513">
        <v>730.9</v>
      </c>
      <c r="Q513">
        <v>527.99329999999998</v>
      </c>
      <c r="R513">
        <v>37.083799999999997</v>
      </c>
      <c r="S513">
        <v>565.1</v>
      </c>
      <c r="T513">
        <v>40.762900000000002</v>
      </c>
      <c r="W513">
        <v>0</v>
      </c>
      <c r="X513">
        <v>11.026300000000001</v>
      </c>
      <c r="Y513">
        <v>11.4</v>
      </c>
      <c r="Z513">
        <v>860</v>
      </c>
      <c r="AA513">
        <v>855</v>
      </c>
      <c r="AB513">
        <v>869</v>
      </c>
      <c r="AC513">
        <v>91</v>
      </c>
      <c r="AD513">
        <v>12.55</v>
      </c>
      <c r="AE513">
        <v>0.28999999999999998</v>
      </c>
      <c r="AF513">
        <v>978</v>
      </c>
      <c r="AG513">
        <v>-9</v>
      </c>
      <c r="AH513">
        <v>46</v>
      </c>
      <c r="AI513">
        <v>29</v>
      </c>
      <c r="AJ513">
        <v>189</v>
      </c>
      <c r="AK513">
        <v>170</v>
      </c>
      <c r="AL513">
        <v>4.9000000000000004</v>
      </c>
      <c r="AM513">
        <v>174.1</v>
      </c>
      <c r="AN513" t="s">
        <v>155</v>
      </c>
      <c r="AO513">
        <v>2</v>
      </c>
      <c r="AP513" s="28">
        <v>0.79163194444444451</v>
      </c>
      <c r="AQ513">
        <v>47.162008</v>
      </c>
      <c r="AR513">
        <v>-88.491679000000005</v>
      </c>
      <c r="AS513">
        <v>312.3</v>
      </c>
      <c r="AT513">
        <v>34.5</v>
      </c>
      <c r="AU513">
        <v>12</v>
      </c>
      <c r="AV513">
        <v>9</v>
      </c>
      <c r="AW513" t="s">
        <v>214</v>
      </c>
      <c r="AX513">
        <v>1.6</v>
      </c>
      <c r="AY513">
        <v>1.9</v>
      </c>
      <c r="AZ513">
        <v>2.9</v>
      </c>
      <c r="BA513">
        <v>14.545</v>
      </c>
      <c r="BB513">
        <v>32.85</v>
      </c>
      <c r="BC513">
        <v>2.2599999999999998</v>
      </c>
      <c r="BD513">
        <v>5.6180000000000003</v>
      </c>
      <c r="BE513">
        <v>3184.7159999999999</v>
      </c>
      <c r="BF513">
        <v>3.2679999999999998</v>
      </c>
      <c r="BG513">
        <v>36.832999999999998</v>
      </c>
      <c r="BH513">
        <v>2.5870000000000002</v>
      </c>
      <c r="BI513">
        <v>39.42</v>
      </c>
      <c r="BJ513">
        <v>28.475000000000001</v>
      </c>
      <c r="BK513">
        <v>2</v>
      </c>
      <c r="BL513">
        <v>30.475000000000001</v>
      </c>
      <c r="BM513">
        <v>0.66180000000000005</v>
      </c>
      <c r="BQ513">
        <v>4128.8519999999999</v>
      </c>
      <c r="BR513">
        <v>0.13042400000000001</v>
      </c>
      <c r="BS513">
        <v>-5</v>
      </c>
      <c r="BT513">
        <v>5.0000000000000001E-3</v>
      </c>
      <c r="BU513">
        <v>3.1872370000000001</v>
      </c>
    </row>
    <row r="514" spans="1:73" x14ac:dyDescent="0.25">
      <c r="A514" s="26">
        <v>43529</v>
      </c>
      <c r="B514" s="27">
        <v>0.58329401620370369</v>
      </c>
      <c r="C514">
        <v>6.54</v>
      </c>
      <c r="D514">
        <v>9.7000000000000003E-3</v>
      </c>
      <c r="E514">
        <v>97.072539000000006</v>
      </c>
      <c r="F514">
        <v>727</v>
      </c>
      <c r="G514">
        <v>51.3</v>
      </c>
      <c r="H514">
        <v>48.4</v>
      </c>
      <c r="J514">
        <v>11.8</v>
      </c>
      <c r="K514">
        <v>0.94669999999999999</v>
      </c>
      <c r="L514">
        <v>6.1912000000000003</v>
      </c>
      <c r="M514">
        <v>9.1999999999999998E-3</v>
      </c>
      <c r="N514">
        <v>688.32270000000005</v>
      </c>
      <c r="O514">
        <v>48.524700000000003</v>
      </c>
      <c r="P514">
        <v>736.8</v>
      </c>
      <c r="Q514">
        <v>532.12879999999996</v>
      </c>
      <c r="R514">
        <v>37.513500000000001</v>
      </c>
      <c r="S514">
        <v>569.6</v>
      </c>
      <c r="T514">
        <v>48.388199999999998</v>
      </c>
      <c r="W514">
        <v>0</v>
      </c>
      <c r="X514">
        <v>11.1715</v>
      </c>
      <c r="Y514">
        <v>11.4</v>
      </c>
      <c r="Z514">
        <v>859</v>
      </c>
      <c r="AA514">
        <v>855</v>
      </c>
      <c r="AB514">
        <v>869</v>
      </c>
      <c r="AC514">
        <v>91</v>
      </c>
      <c r="AD514">
        <v>12.55</v>
      </c>
      <c r="AE514">
        <v>0.28999999999999998</v>
      </c>
      <c r="AF514">
        <v>978</v>
      </c>
      <c r="AG514">
        <v>-9</v>
      </c>
      <c r="AH514">
        <v>46</v>
      </c>
      <c r="AI514">
        <v>29</v>
      </c>
      <c r="AJ514">
        <v>189</v>
      </c>
      <c r="AK514">
        <v>170</v>
      </c>
      <c r="AL514">
        <v>4.9000000000000004</v>
      </c>
      <c r="AM514">
        <v>174.5</v>
      </c>
      <c r="AN514" t="s">
        <v>155</v>
      </c>
      <c r="AO514">
        <v>2</v>
      </c>
      <c r="AP514" s="28">
        <v>0.79164351851851855</v>
      </c>
      <c r="AQ514">
        <v>47.161878000000002</v>
      </c>
      <c r="AR514">
        <v>-88.491609999999994</v>
      </c>
      <c r="AS514">
        <v>312.10000000000002</v>
      </c>
      <c r="AT514">
        <v>34.200000000000003</v>
      </c>
      <c r="AU514">
        <v>12</v>
      </c>
      <c r="AV514">
        <v>9</v>
      </c>
      <c r="AW514" t="s">
        <v>214</v>
      </c>
      <c r="AX514">
        <v>1.6</v>
      </c>
      <c r="AY514">
        <v>1.9</v>
      </c>
      <c r="AZ514">
        <v>2.9</v>
      </c>
      <c r="BA514">
        <v>14.545</v>
      </c>
      <c r="BB514">
        <v>32.81</v>
      </c>
      <c r="BC514">
        <v>2.2599999999999998</v>
      </c>
      <c r="BD514">
        <v>5.6260000000000003</v>
      </c>
      <c r="BE514">
        <v>3184.71</v>
      </c>
      <c r="BF514">
        <v>3.0089999999999999</v>
      </c>
      <c r="BG514">
        <v>37.079000000000001</v>
      </c>
      <c r="BH514">
        <v>2.6139999999999999</v>
      </c>
      <c r="BI514">
        <v>39.692</v>
      </c>
      <c r="BJ514">
        <v>28.664999999999999</v>
      </c>
      <c r="BK514">
        <v>2.0209999999999999</v>
      </c>
      <c r="BL514">
        <v>30.684999999999999</v>
      </c>
      <c r="BM514">
        <v>0.78469999999999995</v>
      </c>
      <c r="BQ514">
        <v>4178.3500000000004</v>
      </c>
      <c r="BR514">
        <v>0.12897</v>
      </c>
      <c r="BS514">
        <v>-5</v>
      </c>
      <c r="BT514">
        <v>5.0000000000000001E-3</v>
      </c>
      <c r="BU514">
        <v>3.1517050000000002</v>
      </c>
    </row>
    <row r="515" spans="1:73" x14ac:dyDescent="0.25">
      <c r="A515" s="26">
        <v>43529</v>
      </c>
      <c r="B515" s="27">
        <v>0.58330559027777784</v>
      </c>
      <c r="C515">
        <v>6.5949999999999998</v>
      </c>
      <c r="D515">
        <v>8.9999999999999993E-3</v>
      </c>
      <c r="E515">
        <v>90</v>
      </c>
      <c r="F515">
        <v>737.2</v>
      </c>
      <c r="G515">
        <v>52.4</v>
      </c>
      <c r="H515">
        <v>44.1</v>
      </c>
      <c r="J515">
        <v>11.8</v>
      </c>
      <c r="K515">
        <v>0.94630000000000003</v>
      </c>
      <c r="L515">
        <v>6.2404999999999999</v>
      </c>
      <c r="M515">
        <v>8.5000000000000006E-3</v>
      </c>
      <c r="N515">
        <v>697.58309999999994</v>
      </c>
      <c r="O515">
        <v>49.566299999999998</v>
      </c>
      <c r="P515">
        <v>747.1</v>
      </c>
      <c r="Q515">
        <v>539.28790000000004</v>
      </c>
      <c r="R515">
        <v>38.3187</v>
      </c>
      <c r="S515">
        <v>577.6</v>
      </c>
      <c r="T515">
        <v>44.1</v>
      </c>
      <c r="W515">
        <v>0</v>
      </c>
      <c r="X515">
        <v>11.166</v>
      </c>
      <c r="Y515">
        <v>11.4</v>
      </c>
      <c r="Z515">
        <v>860</v>
      </c>
      <c r="AA515">
        <v>855</v>
      </c>
      <c r="AB515">
        <v>869</v>
      </c>
      <c r="AC515">
        <v>91</v>
      </c>
      <c r="AD515">
        <v>12.55</v>
      </c>
      <c r="AE515">
        <v>0.28999999999999998</v>
      </c>
      <c r="AF515">
        <v>978</v>
      </c>
      <c r="AG515">
        <v>-9</v>
      </c>
      <c r="AH515">
        <v>46</v>
      </c>
      <c r="AI515">
        <v>29</v>
      </c>
      <c r="AJ515">
        <v>189</v>
      </c>
      <c r="AK515">
        <v>170</v>
      </c>
      <c r="AL515">
        <v>4.8</v>
      </c>
      <c r="AM515">
        <v>174.8</v>
      </c>
      <c r="AN515" t="s">
        <v>155</v>
      </c>
      <c r="AO515">
        <v>2</v>
      </c>
      <c r="AP515" s="28">
        <v>0.79165509259259259</v>
      </c>
      <c r="AQ515">
        <v>47.161754000000002</v>
      </c>
      <c r="AR515">
        <v>-88.491536999999994</v>
      </c>
      <c r="AS515">
        <v>312.10000000000002</v>
      </c>
      <c r="AT515">
        <v>33.700000000000003</v>
      </c>
      <c r="AU515">
        <v>12</v>
      </c>
      <c r="AV515">
        <v>9</v>
      </c>
      <c r="AW515" t="s">
        <v>214</v>
      </c>
      <c r="AX515">
        <v>1.6395</v>
      </c>
      <c r="AY515">
        <v>1.9790000000000001</v>
      </c>
      <c r="AZ515">
        <v>2.9790000000000001</v>
      </c>
      <c r="BA515">
        <v>14.545</v>
      </c>
      <c r="BB515">
        <v>32.549999999999997</v>
      </c>
      <c r="BC515">
        <v>2.2400000000000002</v>
      </c>
      <c r="BD515">
        <v>5.6779999999999999</v>
      </c>
      <c r="BE515">
        <v>3185.1689999999999</v>
      </c>
      <c r="BF515">
        <v>2.7669999999999999</v>
      </c>
      <c r="BG515">
        <v>37.286000000000001</v>
      </c>
      <c r="BH515">
        <v>2.649</v>
      </c>
      <c r="BI515">
        <v>39.935000000000002</v>
      </c>
      <c r="BJ515">
        <v>28.824999999999999</v>
      </c>
      <c r="BK515">
        <v>2.048</v>
      </c>
      <c r="BL515">
        <v>30.873000000000001</v>
      </c>
      <c r="BM515">
        <v>0.70960000000000001</v>
      </c>
      <c r="BQ515">
        <v>4143.8720000000003</v>
      </c>
      <c r="BR515">
        <v>0.134878</v>
      </c>
      <c r="BS515">
        <v>-5</v>
      </c>
      <c r="BT515">
        <v>5.6059999999999999E-3</v>
      </c>
      <c r="BU515">
        <v>3.296081</v>
      </c>
    </row>
    <row r="516" spans="1:73" x14ac:dyDescent="0.25">
      <c r="A516" s="26">
        <v>43529</v>
      </c>
      <c r="B516" s="27">
        <v>0.58331716435185188</v>
      </c>
      <c r="C516">
        <v>6.61</v>
      </c>
      <c r="D516">
        <v>8.9999999999999993E-3</v>
      </c>
      <c r="E516">
        <v>90</v>
      </c>
      <c r="F516">
        <v>742.5</v>
      </c>
      <c r="G516">
        <v>53.6</v>
      </c>
      <c r="H516">
        <v>47.1</v>
      </c>
      <c r="J516">
        <v>11.7</v>
      </c>
      <c r="K516">
        <v>0.94620000000000004</v>
      </c>
      <c r="L516">
        <v>6.2542999999999997</v>
      </c>
      <c r="M516">
        <v>8.5000000000000006E-3</v>
      </c>
      <c r="N516">
        <v>702.57619999999997</v>
      </c>
      <c r="O516">
        <v>50.721699999999998</v>
      </c>
      <c r="P516">
        <v>753.3</v>
      </c>
      <c r="Q516">
        <v>543.14790000000005</v>
      </c>
      <c r="R516">
        <v>39.2119</v>
      </c>
      <c r="S516">
        <v>582.4</v>
      </c>
      <c r="T516">
        <v>47.1</v>
      </c>
      <c r="W516">
        <v>0</v>
      </c>
      <c r="X516">
        <v>11.070499999999999</v>
      </c>
      <c r="Y516">
        <v>11.6</v>
      </c>
      <c r="Z516">
        <v>859</v>
      </c>
      <c r="AA516">
        <v>854</v>
      </c>
      <c r="AB516">
        <v>869</v>
      </c>
      <c r="AC516">
        <v>91</v>
      </c>
      <c r="AD516">
        <v>12.55</v>
      </c>
      <c r="AE516">
        <v>0.28999999999999998</v>
      </c>
      <c r="AF516">
        <v>978</v>
      </c>
      <c r="AG516">
        <v>-9</v>
      </c>
      <c r="AH516">
        <v>46</v>
      </c>
      <c r="AI516">
        <v>29</v>
      </c>
      <c r="AJ516">
        <v>189.6</v>
      </c>
      <c r="AK516">
        <v>170</v>
      </c>
      <c r="AL516">
        <v>5</v>
      </c>
      <c r="AM516">
        <v>175</v>
      </c>
      <c r="AN516" t="s">
        <v>155</v>
      </c>
      <c r="AO516">
        <v>2</v>
      </c>
      <c r="AP516" s="28">
        <v>0.79166666666666663</v>
      </c>
      <c r="AQ516">
        <v>47.161634999999997</v>
      </c>
      <c r="AR516">
        <v>-88.491453000000007</v>
      </c>
      <c r="AS516">
        <v>312.2</v>
      </c>
      <c r="AT516">
        <v>33</v>
      </c>
      <c r="AU516">
        <v>12</v>
      </c>
      <c r="AV516">
        <v>10</v>
      </c>
      <c r="AW516" t="s">
        <v>211</v>
      </c>
      <c r="AX516">
        <v>1.7395</v>
      </c>
      <c r="AY516">
        <v>2.2185000000000001</v>
      </c>
      <c r="AZ516">
        <v>3.258</v>
      </c>
      <c r="BA516">
        <v>14.545</v>
      </c>
      <c r="BB516">
        <v>32.479999999999997</v>
      </c>
      <c r="BC516">
        <v>2.23</v>
      </c>
      <c r="BD516">
        <v>5.6859999999999999</v>
      </c>
      <c r="BE516">
        <v>3184.9859999999999</v>
      </c>
      <c r="BF516">
        <v>2.76</v>
      </c>
      <c r="BG516">
        <v>37.468000000000004</v>
      </c>
      <c r="BH516">
        <v>2.7050000000000001</v>
      </c>
      <c r="BI516">
        <v>40.171999999999997</v>
      </c>
      <c r="BJ516">
        <v>28.965</v>
      </c>
      <c r="BK516">
        <v>2.0910000000000002</v>
      </c>
      <c r="BL516">
        <v>31.056999999999999</v>
      </c>
      <c r="BM516">
        <v>0.75619999999999998</v>
      </c>
      <c r="BQ516">
        <v>4099.1189999999997</v>
      </c>
      <c r="BR516">
        <v>0.15090799999999999</v>
      </c>
      <c r="BS516">
        <v>-5</v>
      </c>
      <c r="BT516">
        <v>5.3940000000000004E-3</v>
      </c>
      <c r="BU516">
        <v>3.6878139999999999</v>
      </c>
    </row>
    <row r="517" spans="1:73" x14ac:dyDescent="0.25">
      <c r="A517" s="26">
        <v>43529</v>
      </c>
      <c r="B517" s="27">
        <v>0.58332873842592592</v>
      </c>
      <c r="C517">
        <v>6.61</v>
      </c>
      <c r="D517">
        <v>7.4000000000000003E-3</v>
      </c>
      <c r="E517">
        <v>73.685091999999997</v>
      </c>
      <c r="F517">
        <v>744.7</v>
      </c>
      <c r="G517">
        <v>55</v>
      </c>
      <c r="H517">
        <v>43.1</v>
      </c>
      <c r="J517">
        <v>11.6</v>
      </c>
      <c r="K517">
        <v>0.94630000000000003</v>
      </c>
      <c r="L517">
        <v>6.2546999999999997</v>
      </c>
      <c r="M517">
        <v>7.0000000000000001E-3</v>
      </c>
      <c r="N517">
        <v>704.63610000000006</v>
      </c>
      <c r="O517">
        <v>52.004100000000001</v>
      </c>
      <c r="P517">
        <v>756.6</v>
      </c>
      <c r="Q517">
        <v>544.7405</v>
      </c>
      <c r="R517">
        <v>40.203299999999999</v>
      </c>
      <c r="S517">
        <v>584.9</v>
      </c>
      <c r="T517">
        <v>43.1</v>
      </c>
      <c r="W517">
        <v>0</v>
      </c>
      <c r="X517">
        <v>10.976599999999999</v>
      </c>
      <c r="Y517">
        <v>11.8</v>
      </c>
      <c r="Z517">
        <v>857</v>
      </c>
      <c r="AA517">
        <v>852</v>
      </c>
      <c r="AB517">
        <v>869</v>
      </c>
      <c r="AC517">
        <v>91</v>
      </c>
      <c r="AD517">
        <v>12.55</v>
      </c>
      <c r="AE517">
        <v>0.28999999999999998</v>
      </c>
      <c r="AF517">
        <v>978</v>
      </c>
      <c r="AG517">
        <v>-9</v>
      </c>
      <c r="AH517">
        <v>46</v>
      </c>
      <c r="AI517">
        <v>29</v>
      </c>
      <c r="AJ517">
        <v>190</v>
      </c>
      <c r="AK517">
        <v>170</v>
      </c>
      <c r="AL517">
        <v>5.0999999999999996</v>
      </c>
      <c r="AM517">
        <v>175</v>
      </c>
      <c r="AN517" t="s">
        <v>155</v>
      </c>
      <c r="AO517">
        <v>2</v>
      </c>
      <c r="AP517" s="28">
        <v>0.79167824074074078</v>
      </c>
      <c r="AQ517">
        <v>47.161526000000002</v>
      </c>
      <c r="AR517">
        <v>-88.491349999999997</v>
      </c>
      <c r="AS517">
        <v>312</v>
      </c>
      <c r="AT517">
        <v>32.6</v>
      </c>
      <c r="AU517">
        <v>12</v>
      </c>
      <c r="AV517">
        <v>10</v>
      </c>
      <c r="AW517" t="s">
        <v>211</v>
      </c>
      <c r="AX517">
        <v>1.8394999999999999</v>
      </c>
      <c r="AY517">
        <v>2.5579999999999998</v>
      </c>
      <c r="AZ517">
        <v>3.6185</v>
      </c>
      <c r="BA517">
        <v>14.545</v>
      </c>
      <c r="BB517">
        <v>32.49</v>
      </c>
      <c r="BC517">
        <v>2.23</v>
      </c>
      <c r="BD517">
        <v>5.68</v>
      </c>
      <c r="BE517">
        <v>3185.9789999999998</v>
      </c>
      <c r="BF517">
        <v>2.2599999999999998</v>
      </c>
      <c r="BG517">
        <v>37.587000000000003</v>
      </c>
      <c r="BH517">
        <v>2.774</v>
      </c>
      <c r="BI517">
        <v>40.360999999999997</v>
      </c>
      <c r="BJ517">
        <v>29.058</v>
      </c>
      <c r="BK517">
        <v>2.145</v>
      </c>
      <c r="BL517">
        <v>31.202000000000002</v>
      </c>
      <c r="BM517">
        <v>0.69210000000000005</v>
      </c>
      <c r="BQ517">
        <v>4065.3510000000001</v>
      </c>
      <c r="BR517">
        <v>0.15739400000000001</v>
      </c>
      <c r="BS517">
        <v>-5</v>
      </c>
      <c r="BT517">
        <v>5.0000000000000001E-3</v>
      </c>
      <c r="BU517">
        <v>3.8463159999999998</v>
      </c>
    </row>
    <row r="518" spans="1:73" x14ac:dyDescent="0.25">
      <c r="A518" s="26">
        <v>43529</v>
      </c>
      <c r="B518" s="27">
        <v>0.58334031249999996</v>
      </c>
      <c r="C518">
        <v>6.6130000000000004</v>
      </c>
      <c r="D518">
        <v>7.0000000000000001E-3</v>
      </c>
      <c r="E518">
        <v>70</v>
      </c>
      <c r="F518">
        <v>748.5</v>
      </c>
      <c r="G518">
        <v>56.1</v>
      </c>
      <c r="H518">
        <v>39.6</v>
      </c>
      <c r="J518">
        <v>11.6</v>
      </c>
      <c r="K518">
        <v>0.94620000000000004</v>
      </c>
      <c r="L518">
        <v>6.2573999999999996</v>
      </c>
      <c r="M518">
        <v>6.6E-3</v>
      </c>
      <c r="N518">
        <v>708.22360000000003</v>
      </c>
      <c r="O518">
        <v>53.070099999999996</v>
      </c>
      <c r="P518">
        <v>761.3</v>
      </c>
      <c r="Q518">
        <v>547.51390000000004</v>
      </c>
      <c r="R518">
        <v>41.027500000000003</v>
      </c>
      <c r="S518">
        <v>588.5</v>
      </c>
      <c r="T518">
        <v>39.5548</v>
      </c>
      <c r="W518">
        <v>0</v>
      </c>
      <c r="X518">
        <v>10.9764</v>
      </c>
      <c r="Y518">
        <v>11.8</v>
      </c>
      <c r="Z518">
        <v>857</v>
      </c>
      <c r="AA518">
        <v>852</v>
      </c>
      <c r="AB518">
        <v>868</v>
      </c>
      <c r="AC518">
        <v>91</v>
      </c>
      <c r="AD518">
        <v>12.55</v>
      </c>
      <c r="AE518">
        <v>0.28999999999999998</v>
      </c>
      <c r="AF518">
        <v>978</v>
      </c>
      <c r="AG518">
        <v>-9</v>
      </c>
      <c r="AH518">
        <v>46</v>
      </c>
      <c r="AI518">
        <v>29</v>
      </c>
      <c r="AJ518">
        <v>190</v>
      </c>
      <c r="AK518">
        <v>170</v>
      </c>
      <c r="AL518">
        <v>5.0999999999999996</v>
      </c>
      <c r="AM518">
        <v>175</v>
      </c>
      <c r="AN518" t="s">
        <v>155</v>
      </c>
      <c r="AO518">
        <v>2</v>
      </c>
      <c r="AP518" s="28">
        <v>0.79168981481481471</v>
      </c>
      <c r="AQ518">
        <v>47.161422999999999</v>
      </c>
      <c r="AR518">
        <v>-88.491226999999995</v>
      </c>
      <c r="AS518">
        <v>311.89999999999998</v>
      </c>
      <c r="AT518">
        <v>32.5</v>
      </c>
      <c r="AU518">
        <v>12</v>
      </c>
      <c r="AV518">
        <v>10</v>
      </c>
      <c r="AW518" t="s">
        <v>211</v>
      </c>
      <c r="AX518">
        <v>1.9395</v>
      </c>
      <c r="AY518">
        <v>2.089</v>
      </c>
      <c r="AZ518">
        <v>3.4049999999999998</v>
      </c>
      <c r="BA518">
        <v>14.545</v>
      </c>
      <c r="BB518">
        <v>32.479999999999997</v>
      </c>
      <c r="BC518">
        <v>2.23</v>
      </c>
      <c r="BD518">
        <v>5.6820000000000004</v>
      </c>
      <c r="BE518">
        <v>3186.3330000000001</v>
      </c>
      <c r="BF518">
        <v>2.1469999999999998</v>
      </c>
      <c r="BG518">
        <v>37.765999999999998</v>
      </c>
      <c r="BH518">
        <v>2.83</v>
      </c>
      <c r="BI518">
        <v>40.595999999999997</v>
      </c>
      <c r="BJ518">
        <v>29.196000000000002</v>
      </c>
      <c r="BK518">
        <v>2.1880000000000002</v>
      </c>
      <c r="BL518">
        <v>31.384</v>
      </c>
      <c r="BM518">
        <v>0.63500000000000001</v>
      </c>
      <c r="BQ518">
        <v>4064.0030000000002</v>
      </c>
      <c r="BR518">
        <v>0.167908</v>
      </c>
      <c r="BS518">
        <v>-5</v>
      </c>
      <c r="BT518">
        <v>5.0000000000000001E-3</v>
      </c>
      <c r="BU518">
        <v>4.1032520000000003</v>
      </c>
    </row>
    <row r="519" spans="1:73" x14ac:dyDescent="0.25">
      <c r="A519" s="26">
        <v>43529</v>
      </c>
      <c r="B519" s="27">
        <v>0.58335188657407411</v>
      </c>
      <c r="C519">
        <v>6.62</v>
      </c>
      <c r="D519">
        <v>7.0000000000000001E-3</v>
      </c>
      <c r="E519">
        <v>70</v>
      </c>
      <c r="F519">
        <v>753</v>
      </c>
      <c r="G519">
        <v>57.7</v>
      </c>
      <c r="H519">
        <v>42.2</v>
      </c>
      <c r="J519">
        <v>11.6</v>
      </c>
      <c r="K519">
        <v>0.94620000000000004</v>
      </c>
      <c r="L519">
        <v>6.2637999999999998</v>
      </c>
      <c r="M519">
        <v>6.6E-3</v>
      </c>
      <c r="N519">
        <v>712.45010000000002</v>
      </c>
      <c r="O519">
        <v>54.573300000000003</v>
      </c>
      <c r="P519">
        <v>767</v>
      </c>
      <c r="Q519">
        <v>550.78129999999999</v>
      </c>
      <c r="R519">
        <v>42.189500000000002</v>
      </c>
      <c r="S519">
        <v>593</v>
      </c>
      <c r="T519">
        <v>42.221200000000003</v>
      </c>
      <c r="W519">
        <v>0</v>
      </c>
      <c r="X519">
        <v>10.975899999999999</v>
      </c>
      <c r="Y519">
        <v>11.8</v>
      </c>
      <c r="Z519">
        <v>857</v>
      </c>
      <c r="AA519">
        <v>851</v>
      </c>
      <c r="AB519">
        <v>869</v>
      </c>
      <c r="AC519">
        <v>91</v>
      </c>
      <c r="AD519">
        <v>12.55</v>
      </c>
      <c r="AE519">
        <v>0.28999999999999998</v>
      </c>
      <c r="AF519">
        <v>978</v>
      </c>
      <c r="AG519">
        <v>-9</v>
      </c>
      <c r="AH519">
        <v>46</v>
      </c>
      <c r="AI519">
        <v>29</v>
      </c>
      <c r="AJ519">
        <v>190</v>
      </c>
      <c r="AK519">
        <v>170</v>
      </c>
      <c r="AL519">
        <v>5.2</v>
      </c>
      <c r="AM519">
        <v>175</v>
      </c>
      <c r="AN519" t="s">
        <v>155</v>
      </c>
      <c r="AO519">
        <v>2</v>
      </c>
      <c r="AP519" s="28">
        <v>0.79170138888888886</v>
      </c>
      <c r="AQ519">
        <v>47.161326000000003</v>
      </c>
      <c r="AR519">
        <v>-88.491096999999996</v>
      </c>
      <c r="AS519">
        <v>311.89999999999998</v>
      </c>
      <c r="AT519">
        <v>32.299999999999997</v>
      </c>
      <c r="AU519">
        <v>12</v>
      </c>
      <c r="AV519">
        <v>10</v>
      </c>
      <c r="AW519" t="s">
        <v>211</v>
      </c>
      <c r="AX519">
        <v>1.921</v>
      </c>
      <c r="AY519">
        <v>1.1185</v>
      </c>
      <c r="AZ519">
        <v>2.879</v>
      </c>
      <c r="BA519">
        <v>14.545</v>
      </c>
      <c r="BB519">
        <v>32.44</v>
      </c>
      <c r="BC519">
        <v>2.23</v>
      </c>
      <c r="BD519">
        <v>5.6859999999999999</v>
      </c>
      <c r="BE519">
        <v>3186.181</v>
      </c>
      <c r="BF519">
        <v>2.1440000000000001</v>
      </c>
      <c r="BG519">
        <v>37.951000000000001</v>
      </c>
      <c r="BH519">
        <v>2.907</v>
      </c>
      <c r="BI519">
        <v>40.857999999999997</v>
      </c>
      <c r="BJ519">
        <v>29.338999999999999</v>
      </c>
      <c r="BK519">
        <v>2.2469999999999999</v>
      </c>
      <c r="BL519">
        <v>31.585999999999999</v>
      </c>
      <c r="BM519">
        <v>0.67710000000000004</v>
      </c>
      <c r="BQ519">
        <v>4059.4679999999998</v>
      </c>
      <c r="BR519">
        <v>0.187726</v>
      </c>
      <c r="BS519">
        <v>-5</v>
      </c>
      <c r="BT519">
        <v>5.0000000000000001E-3</v>
      </c>
      <c r="BU519">
        <v>4.5875539999999999</v>
      </c>
    </row>
    <row r="520" spans="1:73" x14ac:dyDescent="0.25">
      <c r="A520" s="26">
        <v>43529</v>
      </c>
      <c r="B520" s="27">
        <v>0.58336346064814815</v>
      </c>
      <c r="C520">
        <v>6.62</v>
      </c>
      <c r="D520">
        <v>7.0000000000000001E-3</v>
      </c>
      <c r="E520">
        <v>70</v>
      </c>
      <c r="F520">
        <v>754.2</v>
      </c>
      <c r="G520">
        <v>59.1</v>
      </c>
      <c r="H520">
        <v>35.799999999999997</v>
      </c>
      <c r="J520">
        <v>11.5</v>
      </c>
      <c r="K520">
        <v>0.94620000000000004</v>
      </c>
      <c r="L520">
        <v>6.2637999999999998</v>
      </c>
      <c r="M520">
        <v>6.6E-3</v>
      </c>
      <c r="N520">
        <v>713.58810000000005</v>
      </c>
      <c r="O520">
        <v>55.908999999999999</v>
      </c>
      <c r="P520">
        <v>769.5</v>
      </c>
      <c r="Q520">
        <v>551.66099999999994</v>
      </c>
      <c r="R520">
        <v>43.222200000000001</v>
      </c>
      <c r="S520">
        <v>594.9</v>
      </c>
      <c r="T520">
        <v>35.752499999999998</v>
      </c>
      <c r="W520">
        <v>0</v>
      </c>
      <c r="X520">
        <v>10.8813</v>
      </c>
      <c r="Y520">
        <v>11.8</v>
      </c>
      <c r="Z520">
        <v>857</v>
      </c>
      <c r="AA520">
        <v>852</v>
      </c>
      <c r="AB520">
        <v>868</v>
      </c>
      <c r="AC520">
        <v>91</v>
      </c>
      <c r="AD520">
        <v>12.55</v>
      </c>
      <c r="AE520">
        <v>0.28999999999999998</v>
      </c>
      <c r="AF520">
        <v>978</v>
      </c>
      <c r="AG520">
        <v>-9</v>
      </c>
      <c r="AH520">
        <v>46</v>
      </c>
      <c r="AI520">
        <v>29</v>
      </c>
      <c r="AJ520">
        <v>190</v>
      </c>
      <c r="AK520">
        <v>170</v>
      </c>
      <c r="AL520">
        <v>5.0999999999999996</v>
      </c>
      <c r="AM520">
        <v>175</v>
      </c>
      <c r="AN520" t="s">
        <v>155</v>
      </c>
      <c r="AO520">
        <v>2</v>
      </c>
      <c r="AP520" s="28">
        <v>0.79171296296296301</v>
      </c>
      <c r="AQ520">
        <v>47.161228999999999</v>
      </c>
      <c r="AR520">
        <v>-88.490971000000002</v>
      </c>
      <c r="AS520">
        <v>312.2</v>
      </c>
      <c r="AT520">
        <v>32.1</v>
      </c>
      <c r="AU520">
        <v>12</v>
      </c>
      <c r="AV520">
        <v>10</v>
      </c>
      <c r="AW520" t="s">
        <v>211</v>
      </c>
      <c r="AX520">
        <v>1.8</v>
      </c>
      <c r="AY520">
        <v>1.3</v>
      </c>
      <c r="AZ520">
        <v>3</v>
      </c>
      <c r="BA520">
        <v>14.545</v>
      </c>
      <c r="BB520">
        <v>32.450000000000003</v>
      </c>
      <c r="BC520">
        <v>2.23</v>
      </c>
      <c r="BD520">
        <v>5.6859999999999999</v>
      </c>
      <c r="BE520">
        <v>3186.5120000000002</v>
      </c>
      <c r="BF520">
        <v>2.145</v>
      </c>
      <c r="BG520">
        <v>38.015000000000001</v>
      </c>
      <c r="BH520">
        <v>2.9780000000000002</v>
      </c>
      <c r="BI520">
        <v>40.994</v>
      </c>
      <c r="BJ520">
        <v>29.388999999999999</v>
      </c>
      <c r="BK520">
        <v>2.3029999999999999</v>
      </c>
      <c r="BL520">
        <v>31.692</v>
      </c>
      <c r="BM520">
        <v>0.57340000000000002</v>
      </c>
      <c r="BQ520">
        <v>4024.89</v>
      </c>
      <c r="BR520">
        <v>0.17782000000000001</v>
      </c>
      <c r="BS520">
        <v>-5</v>
      </c>
      <c r="BT520">
        <v>5.0000000000000001E-3</v>
      </c>
      <c r="BU520">
        <v>4.3454759999999997</v>
      </c>
    </row>
    <row r="521" spans="1:73" x14ac:dyDescent="0.25">
      <c r="A521" s="26">
        <v>43529</v>
      </c>
      <c r="B521" s="27">
        <v>0.58337503472222219</v>
      </c>
      <c r="C521">
        <v>6.7530000000000001</v>
      </c>
      <c r="D521">
        <v>7.0000000000000001E-3</v>
      </c>
      <c r="E521">
        <v>70</v>
      </c>
      <c r="F521">
        <v>754.3</v>
      </c>
      <c r="G521">
        <v>60.3</v>
      </c>
      <c r="H521">
        <v>39</v>
      </c>
      <c r="J521">
        <v>11.5</v>
      </c>
      <c r="K521">
        <v>0.94510000000000005</v>
      </c>
      <c r="L521">
        <v>6.3818999999999999</v>
      </c>
      <c r="M521">
        <v>6.6E-3</v>
      </c>
      <c r="N521">
        <v>712.84479999999996</v>
      </c>
      <c r="O521">
        <v>57.005899999999997</v>
      </c>
      <c r="P521">
        <v>769.9</v>
      </c>
      <c r="Q521">
        <v>551.08640000000003</v>
      </c>
      <c r="R521">
        <v>44.0702</v>
      </c>
      <c r="S521">
        <v>595.20000000000005</v>
      </c>
      <c r="T521">
        <v>38.993899999999996</v>
      </c>
      <c r="W521">
        <v>0</v>
      </c>
      <c r="X521">
        <v>10.868499999999999</v>
      </c>
      <c r="Y521">
        <v>11.9</v>
      </c>
      <c r="Z521">
        <v>857</v>
      </c>
      <c r="AA521">
        <v>851</v>
      </c>
      <c r="AB521">
        <v>868</v>
      </c>
      <c r="AC521">
        <v>91</v>
      </c>
      <c r="AD521">
        <v>12.55</v>
      </c>
      <c r="AE521">
        <v>0.28999999999999998</v>
      </c>
      <c r="AF521">
        <v>978</v>
      </c>
      <c r="AG521">
        <v>-9</v>
      </c>
      <c r="AH521">
        <v>46</v>
      </c>
      <c r="AI521">
        <v>29</v>
      </c>
      <c r="AJ521">
        <v>190</v>
      </c>
      <c r="AK521">
        <v>170</v>
      </c>
      <c r="AL521">
        <v>5.0999999999999996</v>
      </c>
      <c r="AM521">
        <v>175</v>
      </c>
      <c r="AN521" t="s">
        <v>155</v>
      </c>
      <c r="AO521">
        <v>2</v>
      </c>
      <c r="AP521" s="28">
        <v>0.79172453703703705</v>
      </c>
      <c r="AQ521">
        <v>47.161123000000003</v>
      </c>
      <c r="AR521">
        <v>-88.490859999999998</v>
      </c>
      <c r="AS521">
        <v>312.60000000000002</v>
      </c>
      <c r="AT521">
        <v>32.200000000000003</v>
      </c>
      <c r="AU521">
        <v>12</v>
      </c>
      <c r="AV521">
        <v>10</v>
      </c>
      <c r="AW521" t="s">
        <v>211</v>
      </c>
      <c r="AX521">
        <v>1.8</v>
      </c>
      <c r="AY521">
        <v>1.3</v>
      </c>
      <c r="AZ521">
        <v>3</v>
      </c>
      <c r="BA521">
        <v>14.545</v>
      </c>
      <c r="BB521">
        <v>31.83</v>
      </c>
      <c r="BC521">
        <v>2.19</v>
      </c>
      <c r="BD521">
        <v>5.81</v>
      </c>
      <c r="BE521">
        <v>3186.0729999999999</v>
      </c>
      <c r="BF521">
        <v>2.1019999999999999</v>
      </c>
      <c r="BG521">
        <v>37.268000000000001</v>
      </c>
      <c r="BH521">
        <v>2.98</v>
      </c>
      <c r="BI521">
        <v>40.247999999999998</v>
      </c>
      <c r="BJ521">
        <v>28.811</v>
      </c>
      <c r="BK521">
        <v>2.3039999999999998</v>
      </c>
      <c r="BL521">
        <v>31.114999999999998</v>
      </c>
      <c r="BM521">
        <v>0.61370000000000002</v>
      </c>
      <c r="BQ521">
        <v>3945.2449999999999</v>
      </c>
      <c r="BR521">
        <v>0.173878</v>
      </c>
      <c r="BS521">
        <v>-5</v>
      </c>
      <c r="BT521">
        <v>5.0000000000000001E-3</v>
      </c>
      <c r="BU521">
        <v>4.2491430000000001</v>
      </c>
    </row>
    <row r="522" spans="1:73" x14ac:dyDescent="0.25">
      <c r="A522" s="26">
        <v>43529</v>
      </c>
      <c r="B522" s="27">
        <v>0.58338660879629634</v>
      </c>
      <c r="C522">
        <v>6.5549999999999997</v>
      </c>
      <c r="D522">
        <v>7.0000000000000001E-3</v>
      </c>
      <c r="E522">
        <v>70</v>
      </c>
      <c r="F522">
        <v>762.8</v>
      </c>
      <c r="G522">
        <v>61.4</v>
      </c>
      <c r="H522">
        <v>38.6</v>
      </c>
      <c r="J522">
        <v>11.5</v>
      </c>
      <c r="K522">
        <v>0.94669999999999999</v>
      </c>
      <c r="L522">
        <v>6.2057000000000002</v>
      </c>
      <c r="M522">
        <v>6.6E-3</v>
      </c>
      <c r="N522">
        <v>722.19780000000003</v>
      </c>
      <c r="O522">
        <v>58.160899999999998</v>
      </c>
      <c r="P522">
        <v>780.4</v>
      </c>
      <c r="Q522">
        <v>558.31700000000001</v>
      </c>
      <c r="R522">
        <v>44.963099999999997</v>
      </c>
      <c r="S522">
        <v>603.29999999999995</v>
      </c>
      <c r="T522">
        <v>38.606900000000003</v>
      </c>
      <c r="W522">
        <v>0</v>
      </c>
      <c r="X522">
        <v>10.8872</v>
      </c>
      <c r="Y522">
        <v>11.8</v>
      </c>
      <c r="Z522">
        <v>857</v>
      </c>
      <c r="AA522">
        <v>851</v>
      </c>
      <c r="AB522">
        <v>868</v>
      </c>
      <c r="AC522">
        <v>91</v>
      </c>
      <c r="AD522">
        <v>12.55</v>
      </c>
      <c r="AE522">
        <v>0.28999999999999998</v>
      </c>
      <c r="AF522">
        <v>978</v>
      </c>
      <c r="AG522">
        <v>-9</v>
      </c>
      <c r="AH522">
        <v>46</v>
      </c>
      <c r="AI522">
        <v>29</v>
      </c>
      <c r="AJ522">
        <v>190</v>
      </c>
      <c r="AK522">
        <v>170</v>
      </c>
      <c r="AL522">
        <v>5.0999999999999996</v>
      </c>
      <c r="AM522">
        <v>175.4</v>
      </c>
      <c r="AN522" t="s">
        <v>155</v>
      </c>
      <c r="AO522">
        <v>2</v>
      </c>
      <c r="AP522" s="28">
        <v>0.79173611111111108</v>
      </c>
      <c r="AQ522">
        <v>47.161054999999998</v>
      </c>
      <c r="AR522">
        <v>-88.490799999999993</v>
      </c>
      <c r="AS522">
        <v>313</v>
      </c>
      <c r="AT522">
        <v>32.1</v>
      </c>
      <c r="AU522">
        <v>12</v>
      </c>
      <c r="AV522">
        <v>10</v>
      </c>
      <c r="AW522" t="s">
        <v>211</v>
      </c>
      <c r="AX522">
        <v>1.8</v>
      </c>
      <c r="AY522">
        <v>1.3</v>
      </c>
      <c r="AZ522">
        <v>3</v>
      </c>
      <c r="BA522">
        <v>14.545</v>
      </c>
      <c r="BB522">
        <v>32.76</v>
      </c>
      <c r="BC522">
        <v>2.25</v>
      </c>
      <c r="BD522">
        <v>5.6280000000000001</v>
      </c>
      <c r="BE522">
        <v>3186.5050000000001</v>
      </c>
      <c r="BF522">
        <v>2.1659999999999999</v>
      </c>
      <c r="BG522">
        <v>38.835000000000001</v>
      </c>
      <c r="BH522">
        <v>3.1269999999999998</v>
      </c>
      <c r="BI522">
        <v>41.962000000000003</v>
      </c>
      <c r="BJ522">
        <v>30.021999999999998</v>
      </c>
      <c r="BK522">
        <v>2.4180000000000001</v>
      </c>
      <c r="BL522">
        <v>32.44</v>
      </c>
      <c r="BM522">
        <v>0.625</v>
      </c>
      <c r="BQ522">
        <v>4064.84</v>
      </c>
      <c r="BR522">
        <v>0.16142599999999999</v>
      </c>
      <c r="BS522">
        <v>-5</v>
      </c>
      <c r="BT522">
        <v>5.0000000000000001E-3</v>
      </c>
      <c r="BU522">
        <v>3.9448479999999999</v>
      </c>
    </row>
    <row r="523" spans="1:73" x14ac:dyDescent="0.25">
      <c r="A523" s="26">
        <v>43529</v>
      </c>
      <c r="B523" s="27">
        <v>0.58339818287037037</v>
      </c>
      <c r="C523">
        <v>6.056</v>
      </c>
      <c r="D523">
        <v>7.0000000000000001E-3</v>
      </c>
      <c r="E523">
        <v>70</v>
      </c>
      <c r="F523">
        <v>753</v>
      </c>
      <c r="G523">
        <v>63.2</v>
      </c>
      <c r="H523">
        <v>35.299999999999997</v>
      </c>
      <c r="J523">
        <v>11.46</v>
      </c>
      <c r="K523">
        <v>0.95089999999999997</v>
      </c>
      <c r="L523">
        <v>5.7587999999999999</v>
      </c>
      <c r="M523">
        <v>6.7000000000000002E-3</v>
      </c>
      <c r="N523">
        <v>716.02</v>
      </c>
      <c r="O523">
        <v>60.124499999999998</v>
      </c>
      <c r="P523">
        <v>776.1</v>
      </c>
      <c r="Q523">
        <v>553.54110000000003</v>
      </c>
      <c r="R523">
        <v>46.481000000000002</v>
      </c>
      <c r="S523">
        <v>600</v>
      </c>
      <c r="T523">
        <v>35.267699999999998</v>
      </c>
      <c r="W523">
        <v>0</v>
      </c>
      <c r="X523">
        <v>10.900499999999999</v>
      </c>
      <c r="Y523">
        <v>11.9</v>
      </c>
      <c r="Z523">
        <v>858</v>
      </c>
      <c r="AA523">
        <v>850</v>
      </c>
      <c r="AB523">
        <v>868</v>
      </c>
      <c r="AC523">
        <v>91</v>
      </c>
      <c r="AD523">
        <v>12.55</v>
      </c>
      <c r="AE523">
        <v>0.28999999999999998</v>
      </c>
      <c r="AF523">
        <v>978</v>
      </c>
      <c r="AG523">
        <v>-9</v>
      </c>
      <c r="AH523">
        <v>46</v>
      </c>
      <c r="AI523">
        <v>29</v>
      </c>
      <c r="AJ523">
        <v>190</v>
      </c>
      <c r="AK523">
        <v>170</v>
      </c>
      <c r="AL523">
        <v>5.0999999999999996</v>
      </c>
      <c r="AM523">
        <v>175.7</v>
      </c>
      <c r="AN523" t="s">
        <v>155</v>
      </c>
      <c r="AO523">
        <v>2</v>
      </c>
      <c r="AP523" s="28">
        <v>0.79173611111111108</v>
      </c>
      <c r="AQ523">
        <v>47.160961999999998</v>
      </c>
      <c r="AR523">
        <v>-88.490744000000007</v>
      </c>
      <c r="AS523">
        <v>312.8</v>
      </c>
      <c r="AT523">
        <v>31.9</v>
      </c>
      <c r="AU523">
        <v>12</v>
      </c>
      <c r="AV523">
        <v>10</v>
      </c>
      <c r="AW523" t="s">
        <v>211</v>
      </c>
      <c r="AX523">
        <v>1.8</v>
      </c>
      <c r="AY523">
        <v>1.4975000000000001</v>
      </c>
      <c r="AZ523">
        <v>3.1579999999999999</v>
      </c>
      <c r="BA523">
        <v>14.545</v>
      </c>
      <c r="BB523">
        <v>35.369999999999997</v>
      </c>
      <c r="BC523">
        <v>2.4300000000000002</v>
      </c>
      <c r="BD523">
        <v>5.1689999999999996</v>
      </c>
      <c r="BE523">
        <v>3187.8519999999999</v>
      </c>
      <c r="BF523">
        <v>2.3450000000000002</v>
      </c>
      <c r="BG523">
        <v>41.508000000000003</v>
      </c>
      <c r="BH523">
        <v>3.4849999999999999</v>
      </c>
      <c r="BI523">
        <v>44.993000000000002</v>
      </c>
      <c r="BJ523">
        <v>32.088999999999999</v>
      </c>
      <c r="BK523">
        <v>2.6949999999999998</v>
      </c>
      <c r="BL523">
        <v>34.783000000000001</v>
      </c>
      <c r="BM523">
        <v>0.61550000000000005</v>
      </c>
      <c r="BQ523">
        <v>4387.4440000000004</v>
      </c>
      <c r="BR523">
        <v>0.145152</v>
      </c>
      <c r="BS523">
        <v>-5</v>
      </c>
      <c r="BT523">
        <v>5.0000000000000001E-3</v>
      </c>
      <c r="BU523">
        <v>3.5471520000000001</v>
      </c>
    </row>
    <row r="524" spans="1:73" x14ac:dyDescent="0.25">
      <c r="A524" s="26">
        <v>43529</v>
      </c>
      <c r="B524" s="27">
        <v>0.58340975694444441</v>
      </c>
      <c r="C524">
        <v>5.7190000000000003</v>
      </c>
      <c r="D524">
        <v>1.0200000000000001E-2</v>
      </c>
      <c r="E524">
        <v>102.10616400000001</v>
      </c>
      <c r="F524">
        <v>699.3</v>
      </c>
      <c r="G524">
        <v>63.8</v>
      </c>
      <c r="H524">
        <v>38.1</v>
      </c>
      <c r="J524">
        <v>11.59</v>
      </c>
      <c r="K524">
        <v>0.9536</v>
      </c>
      <c r="L524">
        <v>5.4542000000000002</v>
      </c>
      <c r="M524">
        <v>9.7000000000000003E-3</v>
      </c>
      <c r="N524">
        <v>666.89559999999994</v>
      </c>
      <c r="O524">
        <v>60.841799999999999</v>
      </c>
      <c r="P524">
        <v>727.7</v>
      </c>
      <c r="Q524">
        <v>515.56399999999996</v>
      </c>
      <c r="R524">
        <v>47.035600000000002</v>
      </c>
      <c r="S524">
        <v>562.6</v>
      </c>
      <c r="T524">
        <v>38.1</v>
      </c>
      <c r="W524">
        <v>0</v>
      </c>
      <c r="X524">
        <v>11.0495</v>
      </c>
      <c r="Y524">
        <v>11.9</v>
      </c>
      <c r="Z524">
        <v>858</v>
      </c>
      <c r="AA524">
        <v>851</v>
      </c>
      <c r="AB524">
        <v>868</v>
      </c>
      <c r="AC524">
        <v>91</v>
      </c>
      <c r="AD524">
        <v>12.55</v>
      </c>
      <c r="AE524">
        <v>0.28999999999999998</v>
      </c>
      <c r="AF524">
        <v>978</v>
      </c>
      <c r="AG524">
        <v>-9</v>
      </c>
      <c r="AH524">
        <v>46</v>
      </c>
      <c r="AI524">
        <v>29</v>
      </c>
      <c r="AJ524">
        <v>190</v>
      </c>
      <c r="AK524">
        <v>170</v>
      </c>
      <c r="AL524">
        <v>5.0999999999999996</v>
      </c>
      <c r="AM524">
        <v>175.9</v>
      </c>
      <c r="AN524" t="s">
        <v>155</v>
      </c>
      <c r="AO524">
        <v>2</v>
      </c>
      <c r="AP524" s="28">
        <v>0.79175925925925927</v>
      </c>
      <c r="AQ524">
        <v>47.160769000000002</v>
      </c>
      <c r="AR524">
        <v>-88.490654000000006</v>
      </c>
      <c r="AS524">
        <v>312.3</v>
      </c>
      <c r="AT524">
        <v>31.4</v>
      </c>
      <c r="AU524">
        <v>12</v>
      </c>
      <c r="AV524">
        <v>9</v>
      </c>
      <c r="AW524" t="s">
        <v>211</v>
      </c>
      <c r="AX524">
        <v>1.7210000000000001</v>
      </c>
      <c r="AY524">
        <v>1.484</v>
      </c>
      <c r="AZ524">
        <v>2.8075000000000001</v>
      </c>
      <c r="BA524">
        <v>14.545</v>
      </c>
      <c r="BB524">
        <v>37.369999999999997</v>
      </c>
      <c r="BC524">
        <v>2.57</v>
      </c>
      <c r="BD524">
        <v>4.8620000000000001</v>
      </c>
      <c r="BE524">
        <v>3186.7979999999998</v>
      </c>
      <c r="BF524">
        <v>3.621</v>
      </c>
      <c r="BG524">
        <v>40.805</v>
      </c>
      <c r="BH524">
        <v>3.7229999999999999</v>
      </c>
      <c r="BI524">
        <v>44.527999999999999</v>
      </c>
      <c r="BJ524">
        <v>31.545999999999999</v>
      </c>
      <c r="BK524">
        <v>2.8780000000000001</v>
      </c>
      <c r="BL524">
        <v>34.423999999999999</v>
      </c>
      <c r="BM524">
        <v>0.70179999999999998</v>
      </c>
      <c r="BQ524">
        <v>4694.2539999999999</v>
      </c>
      <c r="BR524">
        <v>0.121396</v>
      </c>
      <c r="BS524">
        <v>-5</v>
      </c>
      <c r="BT524">
        <v>5.0000000000000001E-3</v>
      </c>
      <c r="BU524">
        <v>2.966615</v>
      </c>
    </row>
    <row r="525" spans="1:73" x14ac:dyDescent="0.25">
      <c r="A525" s="26">
        <v>43529</v>
      </c>
      <c r="B525" s="27">
        <v>0.58342133101851845</v>
      </c>
      <c r="C525">
        <v>5.9329999999999998</v>
      </c>
      <c r="D525">
        <v>1.0999999999999999E-2</v>
      </c>
      <c r="E525">
        <v>110.275689</v>
      </c>
      <c r="F525">
        <v>673.4</v>
      </c>
      <c r="G525">
        <v>62</v>
      </c>
      <c r="H525">
        <v>35</v>
      </c>
      <c r="J525">
        <v>12.29</v>
      </c>
      <c r="K525">
        <v>0.95189999999999997</v>
      </c>
      <c r="L525">
        <v>5.6475</v>
      </c>
      <c r="M525">
        <v>1.0500000000000001E-2</v>
      </c>
      <c r="N525">
        <v>640.99659999999994</v>
      </c>
      <c r="O525">
        <v>59.058599999999998</v>
      </c>
      <c r="P525">
        <v>700.1</v>
      </c>
      <c r="Q525">
        <v>495.5419</v>
      </c>
      <c r="R525">
        <v>45.6571</v>
      </c>
      <c r="S525">
        <v>541.20000000000005</v>
      </c>
      <c r="T525">
        <v>34.966299999999997</v>
      </c>
      <c r="W525">
        <v>0</v>
      </c>
      <c r="X525">
        <v>11.7004</v>
      </c>
      <c r="Y525">
        <v>11.8</v>
      </c>
      <c r="Z525">
        <v>859</v>
      </c>
      <c r="AA525">
        <v>851</v>
      </c>
      <c r="AB525">
        <v>869</v>
      </c>
      <c r="AC525">
        <v>91</v>
      </c>
      <c r="AD525">
        <v>12.55</v>
      </c>
      <c r="AE525">
        <v>0.28999999999999998</v>
      </c>
      <c r="AF525">
        <v>978</v>
      </c>
      <c r="AG525">
        <v>-9</v>
      </c>
      <c r="AH525">
        <v>46</v>
      </c>
      <c r="AI525">
        <v>29</v>
      </c>
      <c r="AJ525">
        <v>190</v>
      </c>
      <c r="AK525">
        <v>170</v>
      </c>
      <c r="AL525">
        <v>5.2</v>
      </c>
      <c r="AM525">
        <v>175.5</v>
      </c>
      <c r="AN525" t="s">
        <v>155</v>
      </c>
      <c r="AO525">
        <v>2</v>
      </c>
      <c r="AP525" s="28">
        <v>0.79177083333333342</v>
      </c>
      <c r="AQ525">
        <v>47.160637000000001</v>
      </c>
      <c r="AR525">
        <v>-88.490660000000005</v>
      </c>
      <c r="AS525">
        <v>311.7</v>
      </c>
      <c r="AT525">
        <v>31.5</v>
      </c>
      <c r="AU525">
        <v>12</v>
      </c>
      <c r="AV525">
        <v>9</v>
      </c>
      <c r="AW525" t="s">
        <v>206</v>
      </c>
      <c r="AX525">
        <v>1.679</v>
      </c>
      <c r="AY525">
        <v>1</v>
      </c>
      <c r="AZ525">
        <v>1.9395</v>
      </c>
      <c r="BA525">
        <v>14.545</v>
      </c>
      <c r="BB525">
        <v>36.06</v>
      </c>
      <c r="BC525">
        <v>2.48</v>
      </c>
      <c r="BD525">
        <v>5.0570000000000004</v>
      </c>
      <c r="BE525">
        <v>3186.0160000000001</v>
      </c>
      <c r="BF525">
        <v>3.7690000000000001</v>
      </c>
      <c r="BG525">
        <v>37.869</v>
      </c>
      <c r="BH525">
        <v>3.4889999999999999</v>
      </c>
      <c r="BI525">
        <v>41.357999999999997</v>
      </c>
      <c r="BJ525">
        <v>29.276</v>
      </c>
      <c r="BK525">
        <v>2.6970000000000001</v>
      </c>
      <c r="BL525">
        <v>31.972999999999999</v>
      </c>
      <c r="BM525">
        <v>0.62190000000000001</v>
      </c>
      <c r="BQ525">
        <v>4799.4549999999999</v>
      </c>
      <c r="BR525">
        <v>0.104973</v>
      </c>
      <c r="BS525">
        <v>-5</v>
      </c>
      <c r="BT525">
        <v>5.0000000000000001E-3</v>
      </c>
      <c r="BU525">
        <v>2.5652780000000002</v>
      </c>
    </row>
    <row r="526" spans="1:73" x14ac:dyDescent="0.25">
      <c r="A526" s="26">
        <v>43529</v>
      </c>
      <c r="B526" s="27">
        <v>0.5834329050925926</v>
      </c>
      <c r="C526">
        <v>6.0570000000000004</v>
      </c>
      <c r="D526">
        <v>9.7000000000000003E-3</v>
      </c>
      <c r="E526">
        <v>96.802325999999994</v>
      </c>
      <c r="F526">
        <v>665.5</v>
      </c>
      <c r="G526">
        <v>59.9</v>
      </c>
      <c r="H526">
        <v>31.3</v>
      </c>
      <c r="J526">
        <v>12.59</v>
      </c>
      <c r="K526">
        <v>0.95089999999999997</v>
      </c>
      <c r="L526">
        <v>5.7595000000000001</v>
      </c>
      <c r="M526">
        <v>9.1999999999999998E-3</v>
      </c>
      <c r="N526">
        <v>632.76850000000002</v>
      </c>
      <c r="O526">
        <v>56.954000000000001</v>
      </c>
      <c r="P526">
        <v>689.7</v>
      </c>
      <c r="Q526">
        <v>489.18099999999998</v>
      </c>
      <c r="R526">
        <v>44.030099999999997</v>
      </c>
      <c r="S526">
        <v>533.20000000000005</v>
      </c>
      <c r="T526">
        <v>31.292200000000001</v>
      </c>
      <c r="W526">
        <v>0</v>
      </c>
      <c r="X526">
        <v>11.9755</v>
      </c>
      <c r="Y526">
        <v>11.9</v>
      </c>
      <c r="Z526">
        <v>858</v>
      </c>
      <c r="AA526">
        <v>852</v>
      </c>
      <c r="AB526">
        <v>869</v>
      </c>
      <c r="AC526">
        <v>91</v>
      </c>
      <c r="AD526">
        <v>12.55</v>
      </c>
      <c r="AE526">
        <v>0.28999999999999998</v>
      </c>
      <c r="AF526">
        <v>978</v>
      </c>
      <c r="AG526">
        <v>-9</v>
      </c>
      <c r="AH526">
        <v>46</v>
      </c>
      <c r="AI526">
        <v>29</v>
      </c>
      <c r="AJ526">
        <v>190</v>
      </c>
      <c r="AK526">
        <v>170.6</v>
      </c>
      <c r="AL526">
        <v>5.2</v>
      </c>
      <c r="AM526">
        <v>175.1</v>
      </c>
      <c r="AN526" t="s">
        <v>155</v>
      </c>
      <c r="AO526">
        <v>2</v>
      </c>
      <c r="AP526" s="28">
        <v>0.79178240740740735</v>
      </c>
      <c r="AQ526">
        <v>47.160505000000001</v>
      </c>
      <c r="AR526">
        <v>-88.490683000000004</v>
      </c>
      <c r="AS526">
        <v>311.5</v>
      </c>
      <c r="AT526">
        <v>31.4</v>
      </c>
      <c r="AU526">
        <v>12</v>
      </c>
      <c r="AV526">
        <v>9</v>
      </c>
      <c r="AW526" t="s">
        <v>206</v>
      </c>
      <c r="AX526">
        <v>1.8</v>
      </c>
      <c r="AY526">
        <v>1</v>
      </c>
      <c r="AZ526">
        <v>2.0394999999999999</v>
      </c>
      <c r="BA526">
        <v>14.545</v>
      </c>
      <c r="BB526">
        <v>35.35</v>
      </c>
      <c r="BC526">
        <v>2.4300000000000002</v>
      </c>
      <c r="BD526">
        <v>5.1680000000000001</v>
      </c>
      <c r="BE526">
        <v>3186.6529999999998</v>
      </c>
      <c r="BF526">
        <v>3.2410000000000001</v>
      </c>
      <c r="BG526">
        <v>36.662999999999997</v>
      </c>
      <c r="BH526">
        <v>3.3</v>
      </c>
      <c r="BI526">
        <v>39.963000000000001</v>
      </c>
      <c r="BJ526">
        <v>28.344000000000001</v>
      </c>
      <c r="BK526">
        <v>2.5510000000000002</v>
      </c>
      <c r="BL526">
        <v>30.895</v>
      </c>
      <c r="BM526">
        <v>0.54579999999999995</v>
      </c>
      <c r="BQ526">
        <v>4817.72</v>
      </c>
      <c r="BR526">
        <v>0.107845</v>
      </c>
      <c r="BS526">
        <v>-5</v>
      </c>
      <c r="BT526">
        <v>5.0000000000000001E-3</v>
      </c>
      <c r="BU526">
        <v>2.635459</v>
      </c>
    </row>
    <row r="527" spans="1:73" x14ac:dyDescent="0.25">
      <c r="A527" s="26">
        <v>43529</v>
      </c>
      <c r="B527" s="27">
        <v>0.58344447916666664</v>
      </c>
      <c r="C527">
        <v>6.06</v>
      </c>
      <c r="D527">
        <v>8.9999999999999993E-3</v>
      </c>
      <c r="E527">
        <v>90</v>
      </c>
      <c r="F527">
        <v>660.5</v>
      </c>
      <c r="G527">
        <v>58.4</v>
      </c>
      <c r="H527">
        <v>28.7</v>
      </c>
      <c r="J527">
        <v>12.5</v>
      </c>
      <c r="K527">
        <v>0.95079999999999998</v>
      </c>
      <c r="L527">
        <v>5.7621000000000002</v>
      </c>
      <c r="M527">
        <v>8.6E-3</v>
      </c>
      <c r="N527">
        <v>628.02610000000004</v>
      </c>
      <c r="O527">
        <v>55.488799999999998</v>
      </c>
      <c r="P527">
        <v>683.5</v>
      </c>
      <c r="Q527">
        <v>485.51479999999998</v>
      </c>
      <c r="R527">
        <v>42.897300000000001</v>
      </c>
      <c r="S527">
        <v>528.4</v>
      </c>
      <c r="T527">
        <v>28.657800000000002</v>
      </c>
      <c r="W527">
        <v>0</v>
      </c>
      <c r="X527">
        <v>11.8856</v>
      </c>
      <c r="Y527">
        <v>11.9</v>
      </c>
      <c r="Z527">
        <v>859</v>
      </c>
      <c r="AA527">
        <v>852</v>
      </c>
      <c r="AB527">
        <v>869</v>
      </c>
      <c r="AC527">
        <v>91</v>
      </c>
      <c r="AD527">
        <v>12.55</v>
      </c>
      <c r="AE527">
        <v>0.28999999999999998</v>
      </c>
      <c r="AF527">
        <v>978</v>
      </c>
      <c r="AG527">
        <v>-9</v>
      </c>
      <c r="AH527">
        <v>46</v>
      </c>
      <c r="AI527">
        <v>29</v>
      </c>
      <c r="AJ527">
        <v>190</v>
      </c>
      <c r="AK527">
        <v>170.4</v>
      </c>
      <c r="AL527">
        <v>5.2</v>
      </c>
      <c r="AM527">
        <v>175</v>
      </c>
      <c r="AN527" t="s">
        <v>155</v>
      </c>
      <c r="AO527">
        <v>2</v>
      </c>
      <c r="AP527" s="28">
        <v>0.7917939814814815</v>
      </c>
      <c r="AQ527">
        <v>47.160386000000003</v>
      </c>
      <c r="AR527">
        <v>-88.490685999999997</v>
      </c>
      <c r="AS527">
        <v>311.60000000000002</v>
      </c>
      <c r="AT527">
        <v>30.2</v>
      </c>
      <c r="AU527">
        <v>12</v>
      </c>
      <c r="AV527">
        <v>10</v>
      </c>
      <c r="AW527" t="s">
        <v>211</v>
      </c>
      <c r="AX527">
        <v>1.8</v>
      </c>
      <c r="AY527">
        <v>1</v>
      </c>
      <c r="AZ527">
        <v>2.1</v>
      </c>
      <c r="BA527">
        <v>14.545</v>
      </c>
      <c r="BB527">
        <v>35.340000000000003</v>
      </c>
      <c r="BC527">
        <v>2.4300000000000002</v>
      </c>
      <c r="BD527">
        <v>5.17</v>
      </c>
      <c r="BE527">
        <v>3187.152</v>
      </c>
      <c r="BF527">
        <v>3.0129999999999999</v>
      </c>
      <c r="BG527">
        <v>36.378</v>
      </c>
      <c r="BH527">
        <v>3.214</v>
      </c>
      <c r="BI527">
        <v>39.591999999999999</v>
      </c>
      <c r="BJ527">
        <v>28.123000000000001</v>
      </c>
      <c r="BK527">
        <v>2.4849999999999999</v>
      </c>
      <c r="BL527">
        <v>30.608000000000001</v>
      </c>
      <c r="BM527">
        <v>0.49969999999999998</v>
      </c>
      <c r="BQ527">
        <v>4780.12</v>
      </c>
      <c r="BR527">
        <v>9.7668000000000005E-2</v>
      </c>
      <c r="BS527">
        <v>-5</v>
      </c>
      <c r="BT527">
        <v>5.0000000000000001E-3</v>
      </c>
      <c r="BU527">
        <v>2.3867620000000001</v>
      </c>
    </row>
    <row r="528" spans="1:73" x14ac:dyDescent="0.25">
      <c r="A528" s="26">
        <v>43529</v>
      </c>
      <c r="B528" s="27">
        <v>0.58345605324074079</v>
      </c>
      <c r="C528">
        <v>6.109</v>
      </c>
      <c r="D528">
        <v>8.9999999999999993E-3</v>
      </c>
      <c r="E528">
        <v>90</v>
      </c>
      <c r="F528">
        <v>658.1</v>
      </c>
      <c r="G528">
        <v>57.5</v>
      </c>
      <c r="H528">
        <v>26.3</v>
      </c>
      <c r="J528">
        <v>12.4</v>
      </c>
      <c r="K528">
        <v>0.95040000000000002</v>
      </c>
      <c r="L528">
        <v>5.8061999999999996</v>
      </c>
      <c r="M528">
        <v>8.6E-3</v>
      </c>
      <c r="N528">
        <v>625.44190000000003</v>
      </c>
      <c r="O528">
        <v>54.689100000000003</v>
      </c>
      <c r="P528">
        <v>680.1</v>
      </c>
      <c r="Q528">
        <v>483.51690000000002</v>
      </c>
      <c r="R528">
        <v>42.2791</v>
      </c>
      <c r="S528">
        <v>525.79999999999995</v>
      </c>
      <c r="T528">
        <v>26.315200000000001</v>
      </c>
      <c r="W528">
        <v>0</v>
      </c>
      <c r="X528">
        <v>11.7852</v>
      </c>
      <c r="Y528">
        <v>11.7</v>
      </c>
      <c r="Z528">
        <v>860</v>
      </c>
      <c r="AA528">
        <v>853</v>
      </c>
      <c r="AB528">
        <v>869</v>
      </c>
      <c r="AC528">
        <v>91</v>
      </c>
      <c r="AD528">
        <v>12.55</v>
      </c>
      <c r="AE528">
        <v>0.28999999999999998</v>
      </c>
      <c r="AF528">
        <v>978</v>
      </c>
      <c r="AG528">
        <v>-9</v>
      </c>
      <c r="AH528">
        <v>46</v>
      </c>
      <c r="AI528">
        <v>29</v>
      </c>
      <c r="AJ528">
        <v>190</v>
      </c>
      <c r="AK528">
        <v>170</v>
      </c>
      <c r="AL528">
        <v>5.0999999999999996</v>
      </c>
      <c r="AM528">
        <v>175</v>
      </c>
      <c r="AN528" t="s">
        <v>155</v>
      </c>
      <c r="AO528">
        <v>2</v>
      </c>
      <c r="AP528" s="28">
        <v>0.79180555555555554</v>
      </c>
      <c r="AQ528">
        <v>47.160271000000002</v>
      </c>
      <c r="AR528">
        <v>-88.490673999999999</v>
      </c>
      <c r="AS528">
        <v>311.7</v>
      </c>
      <c r="AT528">
        <v>29.4</v>
      </c>
      <c r="AU528">
        <v>12</v>
      </c>
      <c r="AV528">
        <v>10</v>
      </c>
      <c r="AW528" t="s">
        <v>211</v>
      </c>
      <c r="AX528">
        <v>1.8</v>
      </c>
      <c r="AY528">
        <v>1</v>
      </c>
      <c r="AZ528">
        <v>2.1</v>
      </c>
      <c r="BA528">
        <v>14.545</v>
      </c>
      <c r="BB528">
        <v>35.07</v>
      </c>
      <c r="BC528">
        <v>2.41</v>
      </c>
      <c r="BD528">
        <v>5.2169999999999996</v>
      </c>
      <c r="BE528">
        <v>3187.1640000000002</v>
      </c>
      <c r="BF528">
        <v>2.988</v>
      </c>
      <c r="BG528">
        <v>35.953000000000003</v>
      </c>
      <c r="BH528">
        <v>3.1440000000000001</v>
      </c>
      <c r="BI528">
        <v>39.097000000000001</v>
      </c>
      <c r="BJ528">
        <v>27.795000000000002</v>
      </c>
      <c r="BK528">
        <v>2.4300000000000002</v>
      </c>
      <c r="BL528">
        <v>30.225000000000001</v>
      </c>
      <c r="BM528">
        <v>0.45540000000000003</v>
      </c>
      <c r="BQ528">
        <v>4703.7790000000005</v>
      </c>
      <c r="BR528">
        <v>8.5970000000000005E-2</v>
      </c>
      <c r="BS528">
        <v>-5</v>
      </c>
      <c r="BT528">
        <v>5.6059999999999999E-3</v>
      </c>
      <c r="BU528">
        <v>2.100892</v>
      </c>
    </row>
    <row r="529" spans="1:73" x14ac:dyDescent="0.25">
      <c r="A529" s="26">
        <v>43529</v>
      </c>
      <c r="B529" s="27">
        <v>0.58346762731481483</v>
      </c>
      <c r="C529">
        <v>6.2069999999999999</v>
      </c>
      <c r="D529">
        <v>8.9999999999999993E-3</v>
      </c>
      <c r="E529">
        <v>90</v>
      </c>
      <c r="F529">
        <v>658.1</v>
      </c>
      <c r="G529">
        <v>57.2</v>
      </c>
      <c r="H529">
        <v>27.8</v>
      </c>
      <c r="J529">
        <v>12.4</v>
      </c>
      <c r="K529">
        <v>0.9496</v>
      </c>
      <c r="L529">
        <v>5.8943000000000003</v>
      </c>
      <c r="M529">
        <v>8.5000000000000006E-3</v>
      </c>
      <c r="N529">
        <v>624.94960000000003</v>
      </c>
      <c r="O529">
        <v>54.316400000000002</v>
      </c>
      <c r="P529">
        <v>679.3</v>
      </c>
      <c r="Q529">
        <v>483.13639999999998</v>
      </c>
      <c r="R529">
        <v>41.990900000000003</v>
      </c>
      <c r="S529">
        <v>525.1</v>
      </c>
      <c r="T529">
        <v>27.758600000000001</v>
      </c>
      <c r="W529">
        <v>0</v>
      </c>
      <c r="X529">
        <v>11.774900000000001</v>
      </c>
      <c r="Y529">
        <v>11.6</v>
      </c>
      <c r="Z529">
        <v>860</v>
      </c>
      <c r="AA529">
        <v>854</v>
      </c>
      <c r="AB529">
        <v>870</v>
      </c>
      <c r="AC529">
        <v>91</v>
      </c>
      <c r="AD529">
        <v>12.55</v>
      </c>
      <c r="AE529">
        <v>0.28999999999999998</v>
      </c>
      <c r="AF529">
        <v>978</v>
      </c>
      <c r="AG529">
        <v>-9</v>
      </c>
      <c r="AH529">
        <v>46</v>
      </c>
      <c r="AI529">
        <v>29</v>
      </c>
      <c r="AJ529">
        <v>190</v>
      </c>
      <c r="AK529">
        <v>169.4</v>
      </c>
      <c r="AL529">
        <v>5.0999999999999996</v>
      </c>
      <c r="AM529">
        <v>175</v>
      </c>
      <c r="AN529" t="s">
        <v>155</v>
      </c>
      <c r="AO529">
        <v>2</v>
      </c>
      <c r="AP529" s="28">
        <v>0.79181712962962969</v>
      </c>
      <c r="AQ529">
        <v>47.160159999999998</v>
      </c>
      <c r="AR529">
        <v>-88.490651</v>
      </c>
      <c r="AS529">
        <v>311.7</v>
      </c>
      <c r="AT529">
        <v>28.5</v>
      </c>
      <c r="AU529">
        <v>12</v>
      </c>
      <c r="AV529">
        <v>10</v>
      </c>
      <c r="AW529" t="s">
        <v>211</v>
      </c>
      <c r="AX529">
        <v>1.8394999999999999</v>
      </c>
      <c r="AY529">
        <v>1</v>
      </c>
      <c r="AZ529">
        <v>2.1395</v>
      </c>
      <c r="BA529">
        <v>14.545</v>
      </c>
      <c r="BB529">
        <v>34.53</v>
      </c>
      <c r="BC529">
        <v>2.37</v>
      </c>
      <c r="BD529">
        <v>5.3090000000000002</v>
      </c>
      <c r="BE529">
        <v>3186.8530000000001</v>
      </c>
      <c r="BF529">
        <v>2.9409999999999998</v>
      </c>
      <c r="BG529">
        <v>35.384999999999998</v>
      </c>
      <c r="BH529">
        <v>3.0750000000000002</v>
      </c>
      <c r="BI529">
        <v>38.46</v>
      </c>
      <c r="BJ529">
        <v>27.355</v>
      </c>
      <c r="BK529">
        <v>2.3780000000000001</v>
      </c>
      <c r="BL529">
        <v>29.733000000000001</v>
      </c>
      <c r="BM529">
        <v>0.47320000000000001</v>
      </c>
      <c r="BQ529">
        <v>4629.0079999999998</v>
      </c>
      <c r="BR529">
        <v>9.0665999999999997E-2</v>
      </c>
      <c r="BS529">
        <v>-5</v>
      </c>
      <c r="BT529">
        <v>5.3940000000000004E-3</v>
      </c>
      <c r="BU529">
        <v>2.2156509999999998</v>
      </c>
    </row>
    <row r="530" spans="1:73" x14ac:dyDescent="0.25">
      <c r="A530" s="26">
        <v>43529</v>
      </c>
      <c r="B530" s="27">
        <v>0.58347920138888887</v>
      </c>
      <c r="C530">
        <v>6.3879999999999999</v>
      </c>
      <c r="D530">
        <v>8.9999999999999993E-3</v>
      </c>
      <c r="E530">
        <v>90</v>
      </c>
      <c r="F530">
        <v>662.5</v>
      </c>
      <c r="G530">
        <v>57</v>
      </c>
      <c r="H530">
        <v>20.7</v>
      </c>
      <c r="J530">
        <v>12.3</v>
      </c>
      <c r="K530">
        <v>0.94810000000000005</v>
      </c>
      <c r="L530">
        <v>6.0560999999999998</v>
      </c>
      <c r="M530">
        <v>8.5000000000000006E-3</v>
      </c>
      <c r="N530">
        <v>628.11569999999995</v>
      </c>
      <c r="O530">
        <v>54.040199999999999</v>
      </c>
      <c r="P530">
        <v>682.2</v>
      </c>
      <c r="Q530">
        <v>485.584</v>
      </c>
      <c r="R530">
        <v>41.777500000000003</v>
      </c>
      <c r="S530">
        <v>527.4</v>
      </c>
      <c r="T530">
        <v>20.6525</v>
      </c>
      <c r="W530">
        <v>0</v>
      </c>
      <c r="X530">
        <v>11.661300000000001</v>
      </c>
      <c r="Y530">
        <v>11.5</v>
      </c>
      <c r="Z530">
        <v>861</v>
      </c>
      <c r="AA530">
        <v>855</v>
      </c>
      <c r="AB530">
        <v>870</v>
      </c>
      <c r="AC530">
        <v>91</v>
      </c>
      <c r="AD530">
        <v>12.55</v>
      </c>
      <c r="AE530">
        <v>0.28999999999999998</v>
      </c>
      <c r="AF530">
        <v>978</v>
      </c>
      <c r="AG530">
        <v>-9</v>
      </c>
      <c r="AH530">
        <v>45.393999999999998</v>
      </c>
      <c r="AI530">
        <v>29</v>
      </c>
      <c r="AJ530">
        <v>190</v>
      </c>
      <c r="AK530">
        <v>169</v>
      </c>
      <c r="AL530">
        <v>5</v>
      </c>
      <c r="AM530">
        <v>175.3</v>
      </c>
      <c r="AN530" t="s">
        <v>155</v>
      </c>
      <c r="AO530">
        <v>2</v>
      </c>
      <c r="AP530" s="28">
        <v>0.79182870370370362</v>
      </c>
      <c r="AQ530">
        <v>47.160055</v>
      </c>
      <c r="AR530">
        <v>-88.490624999999994</v>
      </c>
      <c r="AS530">
        <v>311.5</v>
      </c>
      <c r="AT530">
        <v>27.6</v>
      </c>
      <c r="AU530">
        <v>12</v>
      </c>
      <c r="AV530">
        <v>10</v>
      </c>
      <c r="AW530" t="s">
        <v>211</v>
      </c>
      <c r="AX530">
        <v>1.7815000000000001</v>
      </c>
      <c r="AY530">
        <v>1.079</v>
      </c>
      <c r="AZ530">
        <v>2.2395</v>
      </c>
      <c r="BA530">
        <v>14.545</v>
      </c>
      <c r="BB530">
        <v>33.590000000000003</v>
      </c>
      <c r="BC530">
        <v>2.31</v>
      </c>
      <c r="BD530">
        <v>5.4770000000000003</v>
      </c>
      <c r="BE530">
        <v>3186.8209999999999</v>
      </c>
      <c r="BF530">
        <v>2.8580000000000001</v>
      </c>
      <c r="BG530">
        <v>34.613</v>
      </c>
      <c r="BH530">
        <v>2.9780000000000002</v>
      </c>
      <c r="BI530">
        <v>37.591000000000001</v>
      </c>
      <c r="BJ530">
        <v>26.759</v>
      </c>
      <c r="BK530">
        <v>2.302</v>
      </c>
      <c r="BL530">
        <v>29.061</v>
      </c>
      <c r="BM530">
        <v>0.34260000000000002</v>
      </c>
      <c r="BQ530">
        <v>4461.7969999999996</v>
      </c>
      <c r="BR530">
        <v>8.4697999999999996E-2</v>
      </c>
      <c r="BS530">
        <v>-5</v>
      </c>
      <c r="BT530">
        <v>5.0000000000000001E-3</v>
      </c>
      <c r="BU530">
        <v>2.0698080000000001</v>
      </c>
    </row>
    <row r="531" spans="1:73" x14ac:dyDescent="0.25">
      <c r="A531" s="26">
        <v>43529</v>
      </c>
      <c r="B531" s="27">
        <v>0.58349077546296291</v>
      </c>
      <c r="C531">
        <v>6.6779999999999999</v>
      </c>
      <c r="D531">
        <v>8.5000000000000006E-3</v>
      </c>
      <c r="E531">
        <v>85.348837000000003</v>
      </c>
      <c r="F531">
        <v>678.8</v>
      </c>
      <c r="G531">
        <v>57</v>
      </c>
      <c r="H531">
        <v>22.3</v>
      </c>
      <c r="J531">
        <v>12.16</v>
      </c>
      <c r="K531">
        <v>0.94569999999999999</v>
      </c>
      <c r="L531">
        <v>6.3151999999999999</v>
      </c>
      <c r="M531">
        <v>8.0999999999999996E-3</v>
      </c>
      <c r="N531">
        <v>641.94500000000005</v>
      </c>
      <c r="O531">
        <v>53.903100000000002</v>
      </c>
      <c r="P531">
        <v>695.8</v>
      </c>
      <c r="Q531">
        <v>496.27519999999998</v>
      </c>
      <c r="R531">
        <v>41.671399999999998</v>
      </c>
      <c r="S531">
        <v>537.9</v>
      </c>
      <c r="T531">
        <v>22.3491</v>
      </c>
      <c r="W531">
        <v>0</v>
      </c>
      <c r="X531">
        <v>11.5007</v>
      </c>
      <c r="Y531">
        <v>11.5</v>
      </c>
      <c r="Z531">
        <v>860</v>
      </c>
      <c r="AA531">
        <v>855</v>
      </c>
      <c r="AB531">
        <v>869</v>
      </c>
      <c r="AC531">
        <v>91</v>
      </c>
      <c r="AD531">
        <v>12.55</v>
      </c>
      <c r="AE531">
        <v>0.28999999999999998</v>
      </c>
      <c r="AF531">
        <v>978</v>
      </c>
      <c r="AG531">
        <v>-9</v>
      </c>
      <c r="AH531">
        <v>45</v>
      </c>
      <c r="AI531">
        <v>29</v>
      </c>
      <c r="AJ531">
        <v>190</v>
      </c>
      <c r="AK531">
        <v>169</v>
      </c>
      <c r="AL531">
        <v>5</v>
      </c>
      <c r="AM531">
        <v>175.7</v>
      </c>
      <c r="AN531" t="s">
        <v>155</v>
      </c>
      <c r="AO531">
        <v>2</v>
      </c>
      <c r="AP531" s="28">
        <v>0.79184027777777777</v>
      </c>
      <c r="AQ531">
        <v>47.159956000000001</v>
      </c>
      <c r="AR531">
        <v>-88.490577999999999</v>
      </c>
      <c r="AS531">
        <v>311</v>
      </c>
      <c r="AT531">
        <v>26.7</v>
      </c>
      <c r="AU531">
        <v>12</v>
      </c>
      <c r="AV531">
        <v>10</v>
      </c>
      <c r="AW531" t="s">
        <v>211</v>
      </c>
      <c r="AX531">
        <v>1.6395</v>
      </c>
      <c r="AY531">
        <v>1.3975</v>
      </c>
      <c r="AZ531">
        <v>2.4580000000000002</v>
      </c>
      <c r="BA531">
        <v>14.545</v>
      </c>
      <c r="BB531">
        <v>32.17</v>
      </c>
      <c r="BC531">
        <v>2.21</v>
      </c>
      <c r="BD531">
        <v>5.7450000000000001</v>
      </c>
      <c r="BE531">
        <v>3186.3339999999998</v>
      </c>
      <c r="BF531">
        <v>2.5920000000000001</v>
      </c>
      <c r="BG531">
        <v>33.918999999999997</v>
      </c>
      <c r="BH531">
        <v>2.8479999999999999</v>
      </c>
      <c r="BI531">
        <v>36.767000000000003</v>
      </c>
      <c r="BJ531">
        <v>26.222000000000001</v>
      </c>
      <c r="BK531">
        <v>2.202</v>
      </c>
      <c r="BL531">
        <v>28.423999999999999</v>
      </c>
      <c r="BM531">
        <v>0.35549999999999998</v>
      </c>
      <c r="BQ531">
        <v>4219.2049999999999</v>
      </c>
      <c r="BR531">
        <v>9.8603999999999997E-2</v>
      </c>
      <c r="BS531">
        <v>-5</v>
      </c>
      <c r="BT531">
        <v>5.0000000000000001E-3</v>
      </c>
      <c r="BU531">
        <v>2.4096350000000002</v>
      </c>
    </row>
    <row r="532" spans="1:73" x14ac:dyDescent="0.25">
      <c r="A532" s="26">
        <v>43529</v>
      </c>
      <c r="B532" s="27">
        <v>0.58350234953703706</v>
      </c>
      <c r="C532">
        <v>6.9720000000000004</v>
      </c>
      <c r="D532">
        <v>7.7000000000000002E-3</v>
      </c>
      <c r="E532">
        <v>77.109375</v>
      </c>
      <c r="F532">
        <v>732.2</v>
      </c>
      <c r="G532">
        <v>58.8</v>
      </c>
      <c r="H532">
        <v>24.4</v>
      </c>
      <c r="J532">
        <v>12.01</v>
      </c>
      <c r="K532">
        <v>0.94330000000000003</v>
      </c>
      <c r="L532">
        <v>6.5766999999999998</v>
      </c>
      <c r="M532">
        <v>7.3000000000000001E-3</v>
      </c>
      <c r="N532">
        <v>690.62630000000001</v>
      </c>
      <c r="O532">
        <v>55.493699999999997</v>
      </c>
      <c r="P532">
        <v>746.1</v>
      </c>
      <c r="Q532">
        <v>533.90970000000004</v>
      </c>
      <c r="R532">
        <v>42.9011</v>
      </c>
      <c r="S532">
        <v>576.79999999999995</v>
      </c>
      <c r="T532">
        <v>24.389500000000002</v>
      </c>
      <c r="W532">
        <v>0</v>
      </c>
      <c r="X532">
        <v>11.325900000000001</v>
      </c>
      <c r="Y532">
        <v>11.5</v>
      </c>
      <c r="Z532">
        <v>860</v>
      </c>
      <c r="AA532">
        <v>854</v>
      </c>
      <c r="AB532">
        <v>869</v>
      </c>
      <c r="AC532">
        <v>91</v>
      </c>
      <c r="AD532">
        <v>12.55</v>
      </c>
      <c r="AE532">
        <v>0.28999999999999998</v>
      </c>
      <c r="AF532">
        <v>978</v>
      </c>
      <c r="AG532">
        <v>-9</v>
      </c>
      <c r="AH532">
        <v>45</v>
      </c>
      <c r="AI532">
        <v>29</v>
      </c>
      <c r="AJ532">
        <v>190</v>
      </c>
      <c r="AK532">
        <v>169</v>
      </c>
      <c r="AL532">
        <v>5</v>
      </c>
      <c r="AM532">
        <v>176</v>
      </c>
      <c r="AN532" t="s">
        <v>155</v>
      </c>
      <c r="AO532">
        <v>2</v>
      </c>
      <c r="AP532" s="28">
        <v>0.79185185185185192</v>
      </c>
      <c r="AQ532">
        <v>47.159865000000003</v>
      </c>
      <c r="AR532">
        <v>-88.490505999999996</v>
      </c>
      <c r="AS532">
        <v>310.8</v>
      </c>
      <c r="AT532">
        <v>26.1</v>
      </c>
      <c r="AU532">
        <v>12</v>
      </c>
      <c r="AV532">
        <v>10</v>
      </c>
      <c r="AW532" t="s">
        <v>211</v>
      </c>
      <c r="AX532">
        <v>1.7395</v>
      </c>
      <c r="AY532">
        <v>1.7789999999999999</v>
      </c>
      <c r="AZ532">
        <v>2.8184999999999998</v>
      </c>
      <c r="BA532">
        <v>14.545</v>
      </c>
      <c r="BB532">
        <v>30.86</v>
      </c>
      <c r="BC532">
        <v>2.12</v>
      </c>
      <c r="BD532">
        <v>6.016</v>
      </c>
      <c r="BE532">
        <v>3186.027</v>
      </c>
      <c r="BF532">
        <v>2.2429999999999999</v>
      </c>
      <c r="BG532">
        <v>35.036000000000001</v>
      </c>
      <c r="BH532">
        <v>2.8149999999999999</v>
      </c>
      <c r="BI532">
        <v>37.851999999999997</v>
      </c>
      <c r="BJ532">
        <v>27.085999999999999</v>
      </c>
      <c r="BK532">
        <v>2.1760000000000002</v>
      </c>
      <c r="BL532">
        <v>29.262</v>
      </c>
      <c r="BM532">
        <v>0.3725</v>
      </c>
      <c r="BQ532">
        <v>3989.444</v>
      </c>
      <c r="BR532">
        <v>0.114424</v>
      </c>
      <c r="BS532">
        <v>-5</v>
      </c>
      <c r="BT532">
        <v>5.0000000000000001E-3</v>
      </c>
      <c r="BU532">
        <v>2.7962370000000001</v>
      </c>
    </row>
    <row r="533" spans="1:73" x14ac:dyDescent="0.25">
      <c r="A533" s="26">
        <v>43529</v>
      </c>
      <c r="B533" s="27">
        <v>0.5835139236111111</v>
      </c>
      <c r="C533">
        <v>6.98</v>
      </c>
      <c r="D533">
        <v>7.0000000000000001E-3</v>
      </c>
      <c r="E533">
        <v>70</v>
      </c>
      <c r="F533">
        <v>794.1</v>
      </c>
      <c r="G533">
        <v>64.599999999999994</v>
      </c>
      <c r="H533">
        <v>22.2</v>
      </c>
      <c r="J533">
        <v>11.62</v>
      </c>
      <c r="K533">
        <v>0.94320000000000004</v>
      </c>
      <c r="L533">
        <v>6.5834999999999999</v>
      </c>
      <c r="M533">
        <v>6.6E-3</v>
      </c>
      <c r="N533">
        <v>748.97149999999999</v>
      </c>
      <c r="O533">
        <v>60.9315</v>
      </c>
      <c r="P533">
        <v>809.9</v>
      </c>
      <c r="Q533">
        <v>579.01530000000002</v>
      </c>
      <c r="R533">
        <v>47.104999999999997</v>
      </c>
      <c r="S533">
        <v>626.1</v>
      </c>
      <c r="T533">
        <v>22.1858</v>
      </c>
      <c r="W533">
        <v>0</v>
      </c>
      <c r="X533">
        <v>10.9589</v>
      </c>
      <c r="Y533">
        <v>11.4</v>
      </c>
      <c r="Z533">
        <v>860</v>
      </c>
      <c r="AA533">
        <v>854</v>
      </c>
      <c r="AB533">
        <v>869</v>
      </c>
      <c r="AC533">
        <v>91</v>
      </c>
      <c r="AD533">
        <v>12.55</v>
      </c>
      <c r="AE533">
        <v>0.28999999999999998</v>
      </c>
      <c r="AF533">
        <v>978</v>
      </c>
      <c r="AG533">
        <v>-9</v>
      </c>
      <c r="AH533">
        <v>45</v>
      </c>
      <c r="AI533">
        <v>29</v>
      </c>
      <c r="AJ533">
        <v>190</v>
      </c>
      <c r="AK533">
        <v>169</v>
      </c>
      <c r="AL533">
        <v>5</v>
      </c>
      <c r="AM533">
        <v>175.6</v>
      </c>
      <c r="AN533" t="s">
        <v>155</v>
      </c>
      <c r="AO533">
        <v>2</v>
      </c>
      <c r="AP533" s="28">
        <v>0.79186342592592596</v>
      </c>
      <c r="AQ533">
        <v>47.159781000000002</v>
      </c>
      <c r="AR533">
        <v>-88.490419000000003</v>
      </c>
      <c r="AS533">
        <v>311</v>
      </c>
      <c r="AT533">
        <v>25.5</v>
      </c>
      <c r="AU533">
        <v>12</v>
      </c>
      <c r="AV533">
        <v>10</v>
      </c>
      <c r="AW533" t="s">
        <v>211</v>
      </c>
      <c r="AX533">
        <v>1.8</v>
      </c>
      <c r="AY533">
        <v>1.9</v>
      </c>
      <c r="AZ533">
        <v>3</v>
      </c>
      <c r="BA533">
        <v>14.545</v>
      </c>
      <c r="BB533">
        <v>30.83</v>
      </c>
      <c r="BC533">
        <v>2.12</v>
      </c>
      <c r="BD533">
        <v>6.0220000000000002</v>
      </c>
      <c r="BE533">
        <v>3186.4450000000002</v>
      </c>
      <c r="BF533">
        <v>2.0339999999999998</v>
      </c>
      <c r="BG533">
        <v>37.962000000000003</v>
      </c>
      <c r="BH533">
        <v>3.0880000000000001</v>
      </c>
      <c r="BI533">
        <v>41.05</v>
      </c>
      <c r="BJ533">
        <v>29.347999999999999</v>
      </c>
      <c r="BK533">
        <v>2.3879999999999999</v>
      </c>
      <c r="BL533">
        <v>31.734999999999999</v>
      </c>
      <c r="BM533">
        <v>0.33850000000000002</v>
      </c>
      <c r="BQ533">
        <v>3856.6669999999999</v>
      </c>
      <c r="BR533">
        <v>0.12206</v>
      </c>
      <c r="BS533">
        <v>-5</v>
      </c>
      <c r="BT533">
        <v>5.0000000000000001E-3</v>
      </c>
      <c r="BU533">
        <v>2.9828410000000001</v>
      </c>
    </row>
    <row r="534" spans="1:73" x14ac:dyDescent="0.25">
      <c r="A534" s="26">
        <v>43529</v>
      </c>
      <c r="B534" s="27">
        <v>0.58352549768518525</v>
      </c>
      <c r="C534">
        <v>6.8710000000000004</v>
      </c>
      <c r="D534">
        <v>7.0000000000000001E-3</v>
      </c>
      <c r="E534">
        <v>70</v>
      </c>
      <c r="F534">
        <v>797.7</v>
      </c>
      <c r="G534">
        <v>68.599999999999994</v>
      </c>
      <c r="H534">
        <v>26.8</v>
      </c>
      <c r="J534">
        <v>11.31</v>
      </c>
      <c r="K534">
        <v>0.94410000000000005</v>
      </c>
      <c r="L534">
        <v>6.4871999999999996</v>
      </c>
      <c r="M534">
        <v>6.6E-3</v>
      </c>
      <c r="N534">
        <v>753.12850000000003</v>
      </c>
      <c r="O534">
        <v>64.791399999999996</v>
      </c>
      <c r="P534">
        <v>817.9</v>
      </c>
      <c r="Q534">
        <v>582.22889999999995</v>
      </c>
      <c r="R534">
        <v>50.088999999999999</v>
      </c>
      <c r="S534">
        <v>632.29999999999995</v>
      </c>
      <c r="T534">
        <v>26.826799999999999</v>
      </c>
      <c r="W534">
        <v>0</v>
      </c>
      <c r="X534">
        <v>10.6736</v>
      </c>
      <c r="Y534">
        <v>11.5</v>
      </c>
      <c r="Z534">
        <v>859</v>
      </c>
      <c r="AA534">
        <v>853</v>
      </c>
      <c r="AB534">
        <v>869</v>
      </c>
      <c r="AC534">
        <v>91</v>
      </c>
      <c r="AD534">
        <v>12.55</v>
      </c>
      <c r="AE534">
        <v>0.28999999999999998</v>
      </c>
      <c r="AF534">
        <v>978</v>
      </c>
      <c r="AG534">
        <v>-9</v>
      </c>
      <c r="AH534">
        <v>45</v>
      </c>
      <c r="AI534">
        <v>29</v>
      </c>
      <c r="AJ534">
        <v>190</v>
      </c>
      <c r="AK534">
        <v>169</v>
      </c>
      <c r="AL534">
        <v>5</v>
      </c>
      <c r="AM534">
        <v>175.3</v>
      </c>
      <c r="AN534" t="s">
        <v>155</v>
      </c>
      <c r="AO534">
        <v>2</v>
      </c>
      <c r="AP534" s="28">
        <v>0.791875</v>
      </c>
      <c r="AQ534">
        <v>47.159705000000002</v>
      </c>
      <c r="AR534">
        <v>-88.490311000000005</v>
      </c>
      <c r="AS534">
        <v>310.8</v>
      </c>
      <c r="AT534">
        <v>25.6</v>
      </c>
      <c r="AU534">
        <v>12</v>
      </c>
      <c r="AV534">
        <v>10</v>
      </c>
      <c r="AW534" t="s">
        <v>211</v>
      </c>
      <c r="AX534">
        <v>1.879</v>
      </c>
      <c r="AY534">
        <v>2.0975000000000001</v>
      </c>
      <c r="AZ534">
        <v>3.1579999999999999</v>
      </c>
      <c r="BA534">
        <v>14.545</v>
      </c>
      <c r="BB534">
        <v>31.3</v>
      </c>
      <c r="BC534">
        <v>2.15</v>
      </c>
      <c r="BD534">
        <v>5.9219999999999997</v>
      </c>
      <c r="BE534">
        <v>3186.4369999999999</v>
      </c>
      <c r="BF534">
        <v>2.0659999999999998</v>
      </c>
      <c r="BG534">
        <v>38.74</v>
      </c>
      <c r="BH534">
        <v>3.3330000000000002</v>
      </c>
      <c r="BI534">
        <v>42.073</v>
      </c>
      <c r="BJ534">
        <v>29.949000000000002</v>
      </c>
      <c r="BK534">
        <v>2.5760000000000001</v>
      </c>
      <c r="BL534">
        <v>32.524999999999999</v>
      </c>
      <c r="BM534">
        <v>0.41539999999999999</v>
      </c>
      <c r="BQ534">
        <v>3812.0610000000001</v>
      </c>
      <c r="BR534">
        <v>0.13508999999999999</v>
      </c>
      <c r="BS534">
        <v>-5</v>
      </c>
      <c r="BT534">
        <v>5.0000000000000001E-3</v>
      </c>
      <c r="BU534">
        <v>3.3012619999999999</v>
      </c>
    </row>
    <row r="535" spans="1:73" x14ac:dyDescent="0.25">
      <c r="A535" s="26">
        <v>43529</v>
      </c>
      <c r="B535" s="27">
        <v>0.58353707175925928</v>
      </c>
      <c r="C535">
        <v>6.6550000000000002</v>
      </c>
      <c r="D535">
        <v>7.7999999999999996E-3</v>
      </c>
      <c r="E535">
        <v>78.107883999999999</v>
      </c>
      <c r="F535">
        <v>752.3</v>
      </c>
      <c r="G535">
        <v>70.900000000000006</v>
      </c>
      <c r="H535">
        <v>22.5</v>
      </c>
      <c r="J535">
        <v>11.16</v>
      </c>
      <c r="K535">
        <v>0.94579999999999997</v>
      </c>
      <c r="L535">
        <v>6.2949999999999999</v>
      </c>
      <c r="M535">
        <v>7.4000000000000003E-3</v>
      </c>
      <c r="N535">
        <v>711.57079999999996</v>
      </c>
      <c r="O535">
        <v>67.045000000000002</v>
      </c>
      <c r="P535">
        <v>778.6</v>
      </c>
      <c r="Q535">
        <v>550.10149999999999</v>
      </c>
      <c r="R535">
        <v>51.831200000000003</v>
      </c>
      <c r="S535">
        <v>601.9</v>
      </c>
      <c r="T535">
        <v>22.503499999999999</v>
      </c>
      <c r="W535">
        <v>0</v>
      </c>
      <c r="X535">
        <v>10.551500000000001</v>
      </c>
      <c r="Y535">
        <v>11.5</v>
      </c>
      <c r="Z535">
        <v>860</v>
      </c>
      <c r="AA535">
        <v>853</v>
      </c>
      <c r="AB535">
        <v>869</v>
      </c>
      <c r="AC535">
        <v>91</v>
      </c>
      <c r="AD535">
        <v>12.55</v>
      </c>
      <c r="AE535">
        <v>0.28999999999999998</v>
      </c>
      <c r="AF535">
        <v>978</v>
      </c>
      <c r="AG535">
        <v>-9</v>
      </c>
      <c r="AH535">
        <v>45</v>
      </c>
      <c r="AI535">
        <v>29</v>
      </c>
      <c r="AJ535">
        <v>190</v>
      </c>
      <c r="AK535">
        <v>169</v>
      </c>
      <c r="AL535">
        <v>4.9000000000000004</v>
      </c>
      <c r="AM535">
        <v>175</v>
      </c>
      <c r="AN535" t="s">
        <v>155</v>
      </c>
      <c r="AO535">
        <v>2</v>
      </c>
      <c r="AP535" s="28">
        <v>0.79188657407407403</v>
      </c>
      <c r="AQ535">
        <v>47.159635000000002</v>
      </c>
      <c r="AR535">
        <v>-88.490184999999997</v>
      </c>
      <c r="AS535">
        <v>310.7</v>
      </c>
      <c r="AT535">
        <v>26.4</v>
      </c>
      <c r="AU535">
        <v>12</v>
      </c>
      <c r="AV535">
        <v>9</v>
      </c>
      <c r="AW535" t="s">
        <v>209</v>
      </c>
      <c r="AX535">
        <v>2.0394610000000002</v>
      </c>
      <c r="AY535">
        <v>2.5183819999999999</v>
      </c>
      <c r="AZ535">
        <v>3.5183819999999999</v>
      </c>
      <c r="BA535">
        <v>14.545</v>
      </c>
      <c r="BB535">
        <v>32.28</v>
      </c>
      <c r="BC535">
        <v>2.2200000000000002</v>
      </c>
      <c r="BD535">
        <v>5.726</v>
      </c>
      <c r="BE535">
        <v>3186.7220000000002</v>
      </c>
      <c r="BF535">
        <v>2.38</v>
      </c>
      <c r="BG535">
        <v>37.722999999999999</v>
      </c>
      <c r="BH535">
        <v>3.5539999999999998</v>
      </c>
      <c r="BI535">
        <v>41.277000000000001</v>
      </c>
      <c r="BJ535">
        <v>29.163</v>
      </c>
      <c r="BK535">
        <v>2.7480000000000002</v>
      </c>
      <c r="BL535">
        <v>31.911000000000001</v>
      </c>
      <c r="BM535">
        <v>0.35909999999999997</v>
      </c>
      <c r="BQ535">
        <v>3883.8710000000001</v>
      </c>
      <c r="BR535">
        <v>0.13312199999999999</v>
      </c>
      <c r="BS535">
        <v>-5</v>
      </c>
      <c r="BT535">
        <v>5.0000000000000001E-3</v>
      </c>
      <c r="BU535">
        <v>3.2531690000000002</v>
      </c>
    </row>
    <row r="536" spans="1:73" x14ac:dyDescent="0.25">
      <c r="A536" s="26">
        <v>43529</v>
      </c>
      <c r="B536" s="27">
        <v>0.58354864583333332</v>
      </c>
      <c r="C536">
        <v>6.48</v>
      </c>
      <c r="D536">
        <v>9.2999999999999992E-3</v>
      </c>
      <c r="E536">
        <v>92.866667000000007</v>
      </c>
      <c r="F536">
        <v>719.2</v>
      </c>
      <c r="G536">
        <v>72.8</v>
      </c>
      <c r="H536">
        <v>20.9</v>
      </c>
      <c r="J536">
        <v>11.2</v>
      </c>
      <c r="K536">
        <v>0.94730000000000003</v>
      </c>
      <c r="L536">
        <v>6.1382000000000003</v>
      </c>
      <c r="M536">
        <v>8.8000000000000005E-3</v>
      </c>
      <c r="N536">
        <v>681.27869999999996</v>
      </c>
      <c r="O536">
        <v>68.993499999999997</v>
      </c>
      <c r="P536">
        <v>750.3</v>
      </c>
      <c r="Q536">
        <v>526.68330000000003</v>
      </c>
      <c r="R536">
        <v>53.337499999999999</v>
      </c>
      <c r="S536">
        <v>580</v>
      </c>
      <c r="T536">
        <v>20.8992</v>
      </c>
      <c r="W536">
        <v>0</v>
      </c>
      <c r="X536">
        <v>10.604699999999999</v>
      </c>
      <c r="Y536">
        <v>11.5</v>
      </c>
      <c r="Z536">
        <v>859</v>
      </c>
      <c r="AA536">
        <v>852</v>
      </c>
      <c r="AB536">
        <v>869</v>
      </c>
      <c r="AC536">
        <v>91</v>
      </c>
      <c r="AD536">
        <v>12.55</v>
      </c>
      <c r="AE536">
        <v>0.28999999999999998</v>
      </c>
      <c r="AF536">
        <v>978</v>
      </c>
      <c r="AG536">
        <v>-9</v>
      </c>
      <c r="AH536">
        <v>45</v>
      </c>
      <c r="AI536">
        <v>29</v>
      </c>
      <c r="AJ536">
        <v>190</v>
      </c>
      <c r="AK536">
        <v>169</v>
      </c>
      <c r="AL536">
        <v>4.9000000000000004</v>
      </c>
      <c r="AM536">
        <v>175</v>
      </c>
      <c r="AN536" t="s">
        <v>155</v>
      </c>
      <c r="AO536">
        <v>2</v>
      </c>
      <c r="AP536" s="28">
        <v>0.79189814814814818</v>
      </c>
      <c r="AQ536">
        <v>47.159562000000001</v>
      </c>
      <c r="AR536">
        <v>-88.490054999999998</v>
      </c>
      <c r="AS536">
        <v>310.7</v>
      </c>
      <c r="AT536">
        <v>27.4</v>
      </c>
      <c r="AU536">
        <v>12</v>
      </c>
      <c r="AV536">
        <v>10</v>
      </c>
      <c r="AW536" t="s">
        <v>211</v>
      </c>
      <c r="AX536">
        <v>2.1</v>
      </c>
      <c r="AY536">
        <v>2.7</v>
      </c>
      <c r="AZ536">
        <v>3.7</v>
      </c>
      <c r="BA536">
        <v>14.545</v>
      </c>
      <c r="BB536">
        <v>33.119999999999997</v>
      </c>
      <c r="BC536">
        <v>2.2799999999999998</v>
      </c>
      <c r="BD536">
        <v>5.5679999999999996</v>
      </c>
      <c r="BE536">
        <v>3186.4630000000002</v>
      </c>
      <c r="BF536">
        <v>2.907</v>
      </c>
      <c r="BG536">
        <v>37.036000000000001</v>
      </c>
      <c r="BH536">
        <v>3.7509999999999999</v>
      </c>
      <c r="BI536">
        <v>40.786999999999999</v>
      </c>
      <c r="BJ536">
        <v>28.632000000000001</v>
      </c>
      <c r="BK536">
        <v>2.9</v>
      </c>
      <c r="BL536">
        <v>31.532</v>
      </c>
      <c r="BM536">
        <v>0.34200000000000003</v>
      </c>
      <c r="BQ536">
        <v>4002.799</v>
      </c>
      <c r="BR536">
        <v>0.124364</v>
      </c>
      <c r="BS536">
        <v>-5</v>
      </c>
      <c r="BT536">
        <v>5.0000000000000001E-3</v>
      </c>
      <c r="BU536">
        <v>3.039145</v>
      </c>
    </row>
    <row r="537" spans="1:73" x14ac:dyDescent="0.25">
      <c r="A537" s="26">
        <v>43529</v>
      </c>
      <c r="B537" s="27">
        <v>0.58356021990740736</v>
      </c>
      <c r="C537">
        <v>6.5039999999999996</v>
      </c>
      <c r="D537">
        <v>8.9999999999999993E-3</v>
      </c>
      <c r="E537">
        <v>90.434782999999996</v>
      </c>
      <c r="F537">
        <v>747.5</v>
      </c>
      <c r="G537">
        <v>75.5</v>
      </c>
      <c r="H537">
        <v>28.6</v>
      </c>
      <c r="J537">
        <v>11.44</v>
      </c>
      <c r="K537">
        <v>0.94710000000000005</v>
      </c>
      <c r="L537">
        <v>6.1597</v>
      </c>
      <c r="M537">
        <v>8.6E-3</v>
      </c>
      <c r="N537">
        <v>707.94889999999998</v>
      </c>
      <c r="O537">
        <v>71.471400000000003</v>
      </c>
      <c r="P537">
        <v>779.4</v>
      </c>
      <c r="Q537">
        <v>547.30150000000003</v>
      </c>
      <c r="R537">
        <v>55.253100000000003</v>
      </c>
      <c r="S537">
        <v>602.6</v>
      </c>
      <c r="T537">
        <v>28.559000000000001</v>
      </c>
      <c r="W537">
        <v>0</v>
      </c>
      <c r="X537">
        <v>10.838800000000001</v>
      </c>
      <c r="Y537">
        <v>11.5</v>
      </c>
      <c r="Z537">
        <v>860</v>
      </c>
      <c r="AA537">
        <v>852</v>
      </c>
      <c r="AB537">
        <v>868</v>
      </c>
      <c r="AC537">
        <v>91</v>
      </c>
      <c r="AD537">
        <v>12.55</v>
      </c>
      <c r="AE537">
        <v>0.28999999999999998</v>
      </c>
      <c r="AF537">
        <v>978</v>
      </c>
      <c r="AG537">
        <v>-9</v>
      </c>
      <c r="AH537">
        <v>45</v>
      </c>
      <c r="AI537">
        <v>29</v>
      </c>
      <c r="AJ537">
        <v>190</v>
      </c>
      <c r="AK537">
        <v>169</v>
      </c>
      <c r="AL537">
        <v>4.9000000000000004</v>
      </c>
      <c r="AM537">
        <v>175</v>
      </c>
      <c r="AN537" t="s">
        <v>155</v>
      </c>
      <c r="AO537">
        <v>2</v>
      </c>
      <c r="AP537" s="28">
        <v>0.79190972222222211</v>
      </c>
      <c r="AQ537">
        <v>47.159484999999997</v>
      </c>
      <c r="AR537">
        <v>-88.489920999999995</v>
      </c>
      <c r="AS537">
        <v>310.60000000000002</v>
      </c>
      <c r="AT537">
        <v>28.6</v>
      </c>
      <c r="AU537">
        <v>12</v>
      </c>
      <c r="AV537">
        <v>9</v>
      </c>
      <c r="AW537" t="s">
        <v>209</v>
      </c>
      <c r="AX537">
        <v>2.1</v>
      </c>
      <c r="AY537">
        <v>2.7</v>
      </c>
      <c r="AZ537">
        <v>3.7</v>
      </c>
      <c r="BA537">
        <v>14.545</v>
      </c>
      <c r="BB537">
        <v>33</v>
      </c>
      <c r="BC537">
        <v>2.27</v>
      </c>
      <c r="BD537">
        <v>5.59</v>
      </c>
      <c r="BE537">
        <v>3186.1329999999998</v>
      </c>
      <c r="BF537">
        <v>2.82</v>
      </c>
      <c r="BG537">
        <v>38.347999999999999</v>
      </c>
      <c r="BH537">
        <v>3.871</v>
      </c>
      <c r="BI537">
        <v>42.22</v>
      </c>
      <c r="BJ537">
        <v>29.646000000000001</v>
      </c>
      <c r="BK537">
        <v>2.9929999999999999</v>
      </c>
      <c r="BL537">
        <v>32.639000000000003</v>
      </c>
      <c r="BM537">
        <v>0.4657</v>
      </c>
      <c r="BQ537">
        <v>4076.4789999999998</v>
      </c>
      <c r="BR537">
        <v>0.12624199999999999</v>
      </c>
      <c r="BS537">
        <v>-5</v>
      </c>
      <c r="BT537">
        <v>5.0000000000000001E-3</v>
      </c>
      <c r="BU537">
        <v>3.0850390000000001</v>
      </c>
    </row>
    <row r="538" spans="1:73" x14ac:dyDescent="0.25">
      <c r="A538" s="26">
        <v>43529</v>
      </c>
      <c r="B538" s="27">
        <v>0.58357179398148151</v>
      </c>
      <c r="C538">
        <v>6.6369999999999996</v>
      </c>
      <c r="D538">
        <v>7.7000000000000002E-3</v>
      </c>
      <c r="E538">
        <v>76.853555999999998</v>
      </c>
      <c r="F538">
        <v>783.7</v>
      </c>
      <c r="G538">
        <v>78.400000000000006</v>
      </c>
      <c r="H538">
        <v>22.2</v>
      </c>
      <c r="J538">
        <v>11.6</v>
      </c>
      <c r="K538">
        <v>0.94599999999999995</v>
      </c>
      <c r="L538">
        <v>6.2779999999999996</v>
      </c>
      <c r="M538">
        <v>7.3000000000000001E-3</v>
      </c>
      <c r="N538">
        <v>741.35829999999999</v>
      </c>
      <c r="O538">
        <v>74.2102</v>
      </c>
      <c r="P538">
        <v>815.6</v>
      </c>
      <c r="Q538">
        <v>573.12969999999996</v>
      </c>
      <c r="R538">
        <v>57.370399999999997</v>
      </c>
      <c r="S538">
        <v>630.5</v>
      </c>
      <c r="T538">
        <v>22.171800000000001</v>
      </c>
      <c r="W538">
        <v>0</v>
      </c>
      <c r="X538">
        <v>10.973100000000001</v>
      </c>
      <c r="Y538">
        <v>11.4</v>
      </c>
      <c r="Z538">
        <v>860</v>
      </c>
      <c r="AA538">
        <v>853</v>
      </c>
      <c r="AB538">
        <v>869</v>
      </c>
      <c r="AC538">
        <v>91</v>
      </c>
      <c r="AD538">
        <v>12.55</v>
      </c>
      <c r="AE538">
        <v>0.28999999999999998</v>
      </c>
      <c r="AF538">
        <v>978</v>
      </c>
      <c r="AG538">
        <v>-9</v>
      </c>
      <c r="AH538">
        <v>45</v>
      </c>
      <c r="AI538">
        <v>29</v>
      </c>
      <c r="AJ538">
        <v>190</v>
      </c>
      <c r="AK538">
        <v>169</v>
      </c>
      <c r="AL538">
        <v>4.8</v>
      </c>
      <c r="AM538">
        <v>175</v>
      </c>
      <c r="AN538" t="s">
        <v>155</v>
      </c>
      <c r="AO538">
        <v>2</v>
      </c>
      <c r="AP538" s="28">
        <v>0.79192129629629626</v>
      </c>
      <c r="AQ538">
        <v>47.159402999999998</v>
      </c>
      <c r="AR538">
        <v>-88.489789999999999</v>
      </c>
      <c r="AS538">
        <v>310.7</v>
      </c>
      <c r="AT538">
        <v>29.2</v>
      </c>
      <c r="AU538">
        <v>12</v>
      </c>
      <c r="AV538">
        <v>10</v>
      </c>
      <c r="AW538" t="s">
        <v>211</v>
      </c>
      <c r="AX538">
        <v>2.1</v>
      </c>
      <c r="AY538">
        <v>2.7</v>
      </c>
      <c r="AZ538">
        <v>3.7</v>
      </c>
      <c r="BA538">
        <v>14.545</v>
      </c>
      <c r="BB538">
        <v>32.369999999999997</v>
      </c>
      <c r="BC538">
        <v>2.23</v>
      </c>
      <c r="BD538">
        <v>5.7130000000000001</v>
      </c>
      <c r="BE538">
        <v>3186.84</v>
      </c>
      <c r="BF538">
        <v>2.3490000000000002</v>
      </c>
      <c r="BG538">
        <v>39.409999999999997</v>
      </c>
      <c r="BH538">
        <v>3.9449999999999998</v>
      </c>
      <c r="BI538">
        <v>43.354999999999997</v>
      </c>
      <c r="BJ538">
        <v>30.466999999999999</v>
      </c>
      <c r="BK538">
        <v>3.05</v>
      </c>
      <c r="BL538">
        <v>33.517000000000003</v>
      </c>
      <c r="BM538">
        <v>0.3548</v>
      </c>
      <c r="BQ538">
        <v>4050.1010000000001</v>
      </c>
      <c r="BR538">
        <v>0.125364</v>
      </c>
      <c r="BS538">
        <v>-5</v>
      </c>
      <c r="BT538">
        <v>5.6059999999999999E-3</v>
      </c>
      <c r="BU538">
        <v>3.0635829999999999</v>
      </c>
    </row>
    <row r="539" spans="1:73" x14ac:dyDescent="0.25">
      <c r="A539" s="26">
        <v>43529</v>
      </c>
      <c r="B539" s="27">
        <v>0.58358336805555555</v>
      </c>
      <c r="C539">
        <v>6.6319999999999997</v>
      </c>
      <c r="D539">
        <v>7.0000000000000001E-3</v>
      </c>
      <c r="E539">
        <v>70</v>
      </c>
      <c r="F539">
        <v>802.8</v>
      </c>
      <c r="G539">
        <v>81.2</v>
      </c>
      <c r="H539">
        <v>26.9</v>
      </c>
      <c r="J539">
        <v>11.7</v>
      </c>
      <c r="K539">
        <v>0.94599999999999995</v>
      </c>
      <c r="L539">
        <v>6.274</v>
      </c>
      <c r="M539">
        <v>6.6E-3</v>
      </c>
      <c r="N539">
        <v>759.48360000000002</v>
      </c>
      <c r="O539">
        <v>76.814999999999998</v>
      </c>
      <c r="P539">
        <v>836.3</v>
      </c>
      <c r="Q539">
        <v>587.14200000000005</v>
      </c>
      <c r="R539">
        <v>59.3842</v>
      </c>
      <c r="S539">
        <v>646.5</v>
      </c>
      <c r="T539">
        <v>26.933299999999999</v>
      </c>
      <c r="W539">
        <v>0</v>
      </c>
      <c r="X539">
        <v>11.068300000000001</v>
      </c>
      <c r="Y539">
        <v>11.5</v>
      </c>
      <c r="Z539">
        <v>860</v>
      </c>
      <c r="AA539">
        <v>852</v>
      </c>
      <c r="AB539">
        <v>868</v>
      </c>
      <c r="AC539">
        <v>91</v>
      </c>
      <c r="AD539">
        <v>12.55</v>
      </c>
      <c r="AE539">
        <v>0.28999999999999998</v>
      </c>
      <c r="AF539">
        <v>978</v>
      </c>
      <c r="AG539">
        <v>-9</v>
      </c>
      <c r="AH539">
        <v>45</v>
      </c>
      <c r="AI539">
        <v>29</v>
      </c>
      <c r="AJ539">
        <v>190</v>
      </c>
      <c r="AK539">
        <v>169</v>
      </c>
      <c r="AL539">
        <v>4.9000000000000004</v>
      </c>
      <c r="AM539">
        <v>175</v>
      </c>
      <c r="AN539" t="s">
        <v>155</v>
      </c>
      <c r="AO539">
        <v>2</v>
      </c>
      <c r="AP539" s="28">
        <v>0.79193287037037041</v>
      </c>
      <c r="AQ539">
        <v>47.159323000000001</v>
      </c>
      <c r="AR539">
        <v>-88.489659000000003</v>
      </c>
      <c r="AS539">
        <v>310.89999999999998</v>
      </c>
      <c r="AT539">
        <v>29.4</v>
      </c>
      <c r="AU539">
        <v>12</v>
      </c>
      <c r="AV539">
        <v>9</v>
      </c>
      <c r="AW539" t="s">
        <v>209</v>
      </c>
      <c r="AX539">
        <v>2.1</v>
      </c>
      <c r="AY539">
        <v>2.7</v>
      </c>
      <c r="AZ539">
        <v>3.7</v>
      </c>
      <c r="BA539">
        <v>14.545</v>
      </c>
      <c r="BB539">
        <v>32.39</v>
      </c>
      <c r="BC539">
        <v>2.23</v>
      </c>
      <c r="BD539">
        <v>5.7080000000000002</v>
      </c>
      <c r="BE539">
        <v>3186.9380000000001</v>
      </c>
      <c r="BF539">
        <v>2.141</v>
      </c>
      <c r="BG539">
        <v>40.4</v>
      </c>
      <c r="BH539">
        <v>4.0860000000000003</v>
      </c>
      <c r="BI539">
        <v>44.485999999999997</v>
      </c>
      <c r="BJ539">
        <v>31.231999999999999</v>
      </c>
      <c r="BK539">
        <v>3.1589999999999998</v>
      </c>
      <c r="BL539">
        <v>34.390999999999998</v>
      </c>
      <c r="BM539">
        <v>0.43130000000000002</v>
      </c>
      <c r="BQ539">
        <v>4087.9369999999999</v>
      </c>
      <c r="BR539">
        <v>0.124818</v>
      </c>
      <c r="BS539">
        <v>-5</v>
      </c>
      <c r="BT539">
        <v>5.3940000000000004E-3</v>
      </c>
      <c r="BU539">
        <v>3.0502400000000001</v>
      </c>
    </row>
    <row r="540" spans="1:73" x14ac:dyDescent="0.25">
      <c r="A540" s="26">
        <v>43529</v>
      </c>
      <c r="B540" s="27">
        <v>0.5835949421296297</v>
      </c>
      <c r="C540">
        <v>6.6429999999999998</v>
      </c>
      <c r="D540">
        <v>7.0000000000000001E-3</v>
      </c>
      <c r="E540">
        <v>70</v>
      </c>
      <c r="F540">
        <v>805</v>
      </c>
      <c r="G540">
        <v>83.3</v>
      </c>
      <c r="H540">
        <v>29.3</v>
      </c>
      <c r="J540">
        <v>11.7</v>
      </c>
      <c r="K540">
        <v>0.94589999999999996</v>
      </c>
      <c r="L540">
        <v>6.2835000000000001</v>
      </c>
      <c r="M540">
        <v>6.6E-3</v>
      </c>
      <c r="N540">
        <v>761.51589999999999</v>
      </c>
      <c r="O540">
        <v>78.825500000000005</v>
      </c>
      <c r="P540">
        <v>840.3</v>
      </c>
      <c r="Q540">
        <v>588.71310000000005</v>
      </c>
      <c r="R540">
        <v>60.938499999999998</v>
      </c>
      <c r="S540">
        <v>649.70000000000005</v>
      </c>
      <c r="T540">
        <v>29.335599999999999</v>
      </c>
      <c r="W540">
        <v>0</v>
      </c>
      <c r="X540">
        <v>11.067399999999999</v>
      </c>
      <c r="Y540">
        <v>11.4</v>
      </c>
      <c r="Z540">
        <v>859</v>
      </c>
      <c r="AA540">
        <v>851</v>
      </c>
      <c r="AB540">
        <v>868</v>
      </c>
      <c r="AC540">
        <v>91</v>
      </c>
      <c r="AD540">
        <v>12.55</v>
      </c>
      <c r="AE540">
        <v>0.28999999999999998</v>
      </c>
      <c r="AF540">
        <v>978</v>
      </c>
      <c r="AG540">
        <v>-9</v>
      </c>
      <c r="AH540">
        <v>45</v>
      </c>
      <c r="AI540">
        <v>29</v>
      </c>
      <c r="AJ540">
        <v>190</v>
      </c>
      <c r="AK540">
        <v>169</v>
      </c>
      <c r="AL540">
        <v>4.9000000000000004</v>
      </c>
      <c r="AM540">
        <v>175</v>
      </c>
      <c r="AN540" t="s">
        <v>155</v>
      </c>
      <c r="AO540">
        <v>1</v>
      </c>
      <c r="AP540" s="28">
        <v>0.79194444444444445</v>
      </c>
      <c r="AQ540">
        <v>47.159241000000002</v>
      </c>
      <c r="AR540">
        <v>-88.489528000000007</v>
      </c>
      <c r="AS540">
        <v>310.8</v>
      </c>
      <c r="AT540">
        <v>29.7</v>
      </c>
      <c r="AU540">
        <v>12</v>
      </c>
      <c r="AV540">
        <v>9</v>
      </c>
      <c r="AW540" t="s">
        <v>209</v>
      </c>
      <c r="AX540">
        <v>1.9815</v>
      </c>
      <c r="AY540">
        <v>2.7789999999999999</v>
      </c>
      <c r="AZ540">
        <v>3.7395</v>
      </c>
      <c r="BA540">
        <v>14.545</v>
      </c>
      <c r="BB540">
        <v>32.340000000000003</v>
      </c>
      <c r="BC540">
        <v>2.2200000000000002</v>
      </c>
      <c r="BD540">
        <v>5.7160000000000002</v>
      </c>
      <c r="BE540">
        <v>3186.7919999999999</v>
      </c>
      <c r="BF540">
        <v>2.137</v>
      </c>
      <c r="BG540">
        <v>40.445</v>
      </c>
      <c r="BH540">
        <v>4.1870000000000003</v>
      </c>
      <c r="BI540">
        <v>44.631999999999998</v>
      </c>
      <c r="BJ540">
        <v>31.268000000000001</v>
      </c>
      <c r="BK540">
        <v>3.2370000000000001</v>
      </c>
      <c r="BL540">
        <v>34.503999999999998</v>
      </c>
      <c r="BM540">
        <v>0.46899999999999997</v>
      </c>
      <c r="BQ540">
        <v>4081.288</v>
      </c>
      <c r="BR540">
        <v>0.12781799999999999</v>
      </c>
      <c r="BS540">
        <v>-5</v>
      </c>
      <c r="BT540">
        <v>5.0000000000000001E-3</v>
      </c>
      <c r="BU540">
        <v>3.1235529999999998</v>
      </c>
    </row>
    <row r="541" spans="1:73" x14ac:dyDescent="0.25">
      <c r="A541" s="26">
        <v>43529</v>
      </c>
      <c r="B541" s="27">
        <v>0.58360651620370374</v>
      </c>
      <c r="C541">
        <v>6.7210000000000001</v>
      </c>
      <c r="D541">
        <v>7.7999999999999996E-3</v>
      </c>
      <c r="E541">
        <v>78.058091000000005</v>
      </c>
      <c r="F541">
        <v>780.9</v>
      </c>
      <c r="G541">
        <v>85</v>
      </c>
      <c r="H541">
        <v>30</v>
      </c>
      <c r="J541">
        <v>11.6</v>
      </c>
      <c r="K541">
        <v>0.94530000000000003</v>
      </c>
      <c r="L541">
        <v>6.3533999999999997</v>
      </c>
      <c r="M541">
        <v>7.4000000000000003E-3</v>
      </c>
      <c r="N541">
        <v>738.14329999999995</v>
      </c>
      <c r="O541">
        <v>80.353099999999998</v>
      </c>
      <c r="P541">
        <v>818.5</v>
      </c>
      <c r="Q541">
        <v>570.64419999999996</v>
      </c>
      <c r="R541">
        <v>62.119399999999999</v>
      </c>
      <c r="S541">
        <v>632.79999999999995</v>
      </c>
      <c r="T541">
        <v>30</v>
      </c>
      <c r="W541">
        <v>0</v>
      </c>
      <c r="X541">
        <v>10.9649</v>
      </c>
      <c r="Y541">
        <v>11.5</v>
      </c>
      <c r="Z541">
        <v>860</v>
      </c>
      <c r="AA541">
        <v>850</v>
      </c>
      <c r="AB541">
        <v>867</v>
      </c>
      <c r="AC541">
        <v>91</v>
      </c>
      <c r="AD541">
        <v>12.55</v>
      </c>
      <c r="AE541">
        <v>0.28999999999999998</v>
      </c>
      <c r="AF541">
        <v>978</v>
      </c>
      <c r="AG541">
        <v>-9</v>
      </c>
      <c r="AH541">
        <v>44.394604999999999</v>
      </c>
      <c r="AI541">
        <v>29</v>
      </c>
      <c r="AJ541">
        <v>190</v>
      </c>
      <c r="AK541">
        <v>169</v>
      </c>
      <c r="AL541">
        <v>4.8</v>
      </c>
      <c r="AM541">
        <v>174.7</v>
      </c>
      <c r="AN541" t="s">
        <v>155</v>
      </c>
      <c r="AO541">
        <v>1</v>
      </c>
      <c r="AP541" s="28">
        <v>0.79195601851851849</v>
      </c>
      <c r="AQ541">
        <v>47.159157999999998</v>
      </c>
      <c r="AR541">
        <v>-88.489399000000006</v>
      </c>
      <c r="AS541">
        <v>310.60000000000002</v>
      </c>
      <c r="AT541">
        <v>29.8</v>
      </c>
      <c r="AU541">
        <v>12</v>
      </c>
      <c r="AV541">
        <v>7</v>
      </c>
      <c r="AW541" t="s">
        <v>208</v>
      </c>
      <c r="AX541">
        <v>1.8394999999999999</v>
      </c>
      <c r="AY541">
        <v>3.0185</v>
      </c>
      <c r="AZ541">
        <v>3.9184999999999999</v>
      </c>
      <c r="BA541">
        <v>14.545</v>
      </c>
      <c r="BB541">
        <v>31.97</v>
      </c>
      <c r="BC541">
        <v>2.2000000000000002</v>
      </c>
      <c r="BD541">
        <v>5.7919999999999998</v>
      </c>
      <c r="BE541">
        <v>3186.2069999999999</v>
      </c>
      <c r="BF541">
        <v>2.355</v>
      </c>
      <c r="BG541">
        <v>38.765999999999998</v>
      </c>
      <c r="BH541">
        <v>4.22</v>
      </c>
      <c r="BI541">
        <v>42.985999999999997</v>
      </c>
      <c r="BJ541">
        <v>29.969000000000001</v>
      </c>
      <c r="BK541">
        <v>3.262</v>
      </c>
      <c r="BL541">
        <v>33.231000000000002</v>
      </c>
      <c r="BM541">
        <v>0.4743</v>
      </c>
      <c r="BQ541">
        <v>3998.3020000000001</v>
      </c>
      <c r="BR541">
        <v>0.13384299999999999</v>
      </c>
      <c r="BS541">
        <v>-5</v>
      </c>
      <c r="BT541">
        <v>5.6049999999999997E-3</v>
      </c>
      <c r="BU541">
        <v>3.2707929999999998</v>
      </c>
    </row>
    <row r="542" spans="1:73" x14ac:dyDescent="0.25">
      <c r="A542" s="26">
        <v>43529</v>
      </c>
      <c r="B542" s="27">
        <v>0.58361809027777778</v>
      </c>
      <c r="C542">
        <v>6.9850000000000003</v>
      </c>
      <c r="D542">
        <v>9.2999999999999992E-3</v>
      </c>
      <c r="E542">
        <v>92.852349000000004</v>
      </c>
      <c r="F542">
        <v>766.1</v>
      </c>
      <c r="G542">
        <v>86.4</v>
      </c>
      <c r="H542">
        <v>30</v>
      </c>
      <c r="J542">
        <v>11.6</v>
      </c>
      <c r="K542">
        <v>0.94310000000000005</v>
      </c>
      <c r="L542">
        <v>6.5869999999999997</v>
      </c>
      <c r="M542">
        <v>8.8000000000000005E-3</v>
      </c>
      <c r="N542">
        <v>722.48249999999996</v>
      </c>
      <c r="O542">
        <v>81.466399999999993</v>
      </c>
      <c r="P542">
        <v>803.9</v>
      </c>
      <c r="Q542">
        <v>558.53710000000001</v>
      </c>
      <c r="R542">
        <v>62.98</v>
      </c>
      <c r="S542">
        <v>621.5</v>
      </c>
      <c r="T542">
        <v>30</v>
      </c>
      <c r="W542">
        <v>0</v>
      </c>
      <c r="X542">
        <v>10.9396</v>
      </c>
      <c r="Y542">
        <v>11.5</v>
      </c>
      <c r="Z542">
        <v>859</v>
      </c>
      <c r="AA542">
        <v>850</v>
      </c>
      <c r="AB542">
        <v>868</v>
      </c>
      <c r="AC542">
        <v>91</v>
      </c>
      <c r="AD542">
        <v>12.55</v>
      </c>
      <c r="AE542">
        <v>0.28999999999999998</v>
      </c>
      <c r="AF542">
        <v>978</v>
      </c>
      <c r="AG542">
        <v>-9</v>
      </c>
      <c r="AH542">
        <v>44</v>
      </c>
      <c r="AI542">
        <v>29</v>
      </c>
      <c r="AJ542">
        <v>190</v>
      </c>
      <c r="AK542">
        <v>169</v>
      </c>
      <c r="AL542">
        <v>4.8</v>
      </c>
      <c r="AM542">
        <v>174.3</v>
      </c>
      <c r="AN542" t="s">
        <v>155</v>
      </c>
      <c r="AO542">
        <v>1</v>
      </c>
      <c r="AP542" s="28">
        <v>0.79196759259259253</v>
      </c>
      <c r="AQ542">
        <v>47.159075000000001</v>
      </c>
      <c r="AR542">
        <v>-88.489266999999998</v>
      </c>
      <c r="AS542">
        <v>310.7</v>
      </c>
      <c r="AT542">
        <v>30</v>
      </c>
      <c r="AU542">
        <v>12</v>
      </c>
      <c r="AV542">
        <v>7</v>
      </c>
      <c r="AW542" t="s">
        <v>208</v>
      </c>
      <c r="AX542">
        <v>1.9</v>
      </c>
      <c r="AY542">
        <v>3.2</v>
      </c>
      <c r="AZ542">
        <v>4.0999999999999996</v>
      </c>
      <c r="BA542">
        <v>14.545</v>
      </c>
      <c r="BB542">
        <v>30.8</v>
      </c>
      <c r="BC542">
        <v>2.12</v>
      </c>
      <c r="BD542">
        <v>6.0369999999999999</v>
      </c>
      <c r="BE542">
        <v>3185.011</v>
      </c>
      <c r="BF542">
        <v>2.6949999999999998</v>
      </c>
      <c r="BG542">
        <v>36.584000000000003</v>
      </c>
      <c r="BH542">
        <v>4.125</v>
      </c>
      <c r="BI542">
        <v>40.709000000000003</v>
      </c>
      <c r="BJ542">
        <v>28.282</v>
      </c>
      <c r="BK542">
        <v>3.1890000000000001</v>
      </c>
      <c r="BL542">
        <v>31.471</v>
      </c>
      <c r="BM542">
        <v>0.45729999999999998</v>
      </c>
      <c r="BQ542">
        <v>3846.1390000000001</v>
      </c>
      <c r="BR542">
        <v>0.164858</v>
      </c>
      <c r="BS542">
        <v>-5</v>
      </c>
      <c r="BT542">
        <v>5.3940000000000004E-3</v>
      </c>
      <c r="BU542">
        <v>4.0287139999999999</v>
      </c>
    </row>
    <row r="543" spans="1:73" x14ac:dyDescent="0.25">
      <c r="A543" s="26">
        <v>43529</v>
      </c>
      <c r="B543" s="27">
        <v>0.58362966435185182</v>
      </c>
      <c r="C543">
        <v>7.4530000000000003</v>
      </c>
      <c r="D543">
        <v>9.1000000000000004E-3</v>
      </c>
      <c r="E543">
        <v>90.756844000000001</v>
      </c>
      <c r="F543">
        <v>802.9</v>
      </c>
      <c r="G543">
        <v>87.1</v>
      </c>
      <c r="H543">
        <v>31.5</v>
      </c>
      <c r="J543">
        <v>11.46</v>
      </c>
      <c r="K543">
        <v>0.93920000000000003</v>
      </c>
      <c r="L543">
        <v>6.9999000000000002</v>
      </c>
      <c r="M543">
        <v>8.5000000000000006E-3</v>
      </c>
      <c r="N543">
        <v>754.16210000000001</v>
      </c>
      <c r="O543">
        <v>81.849900000000005</v>
      </c>
      <c r="P543">
        <v>836</v>
      </c>
      <c r="Q543">
        <v>583.02800000000002</v>
      </c>
      <c r="R543">
        <v>63.276600000000002</v>
      </c>
      <c r="S543">
        <v>646.29999999999995</v>
      </c>
      <c r="T543">
        <v>31.540900000000001</v>
      </c>
      <c r="W543">
        <v>0</v>
      </c>
      <c r="X543">
        <v>10.764200000000001</v>
      </c>
      <c r="Y543">
        <v>11.4</v>
      </c>
      <c r="Z543">
        <v>860</v>
      </c>
      <c r="AA543">
        <v>851</v>
      </c>
      <c r="AB543">
        <v>867</v>
      </c>
      <c r="AC543">
        <v>91</v>
      </c>
      <c r="AD543">
        <v>12.55</v>
      </c>
      <c r="AE543">
        <v>0.28999999999999998</v>
      </c>
      <c r="AF543">
        <v>978</v>
      </c>
      <c r="AG543">
        <v>-9</v>
      </c>
      <c r="AH543">
        <v>44</v>
      </c>
      <c r="AI543">
        <v>29</v>
      </c>
      <c r="AJ543">
        <v>190</v>
      </c>
      <c r="AK543">
        <v>169</v>
      </c>
      <c r="AL543">
        <v>4.8</v>
      </c>
      <c r="AM543">
        <v>174</v>
      </c>
      <c r="AN543" t="s">
        <v>155</v>
      </c>
      <c r="AO543">
        <v>1</v>
      </c>
      <c r="AP543" s="28">
        <v>0.79197916666666668</v>
      </c>
      <c r="AQ543">
        <v>47.159008999999998</v>
      </c>
      <c r="AR543">
        <v>-88.489114000000001</v>
      </c>
      <c r="AS543">
        <v>310.60000000000002</v>
      </c>
      <c r="AT543">
        <v>30.2</v>
      </c>
      <c r="AU543">
        <v>12</v>
      </c>
      <c r="AV543">
        <v>7</v>
      </c>
      <c r="AW543" t="s">
        <v>208</v>
      </c>
      <c r="AX543">
        <v>1.6234999999999999</v>
      </c>
      <c r="AY543">
        <v>2.7654999999999998</v>
      </c>
      <c r="AZ543">
        <v>3.4285000000000001</v>
      </c>
      <c r="BA543">
        <v>14.545</v>
      </c>
      <c r="BB543">
        <v>28.93</v>
      </c>
      <c r="BC543">
        <v>1.99</v>
      </c>
      <c r="BD543">
        <v>6.468</v>
      </c>
      <c r="BE543">
        <v>3184.241</v>
      </c>
      <c r="BF543">
        <v>2.468</v>
      </c>
      <c r="BG543">
        <v>35.926000000000002</v>
      </c>
      <c r="BH543">
        <v>3.899</v>
      </c>
      <c r="BI543">
        <v>39.825000000000003</v>
      </c>
      <c r="BJ543">
        <v>27.774000000000001</v>
      </c>
      <c r="BK543">
        <v>3.0139999999999998</v>
      </c>
      <c r="BL543">
        <v>30.788</v>
      </c>
      <c r="BM543">
        <v>0.45229999999999998</v>
      </c>
      <c r="BQ543">
        <v>3560.3470000000002</v>
      </c>
      <c r="BR543">
        <v>0.20724000000000001</v>
      </c>
      <c r="BS543">
        <v>-5</v>
      </c>
      <c r="BT543">
        <v>5.0000000000000001E-3</v>
      </c>
      <c r="BU543">
        <v>5.0644270000000002</v>
      </c>
    </row>
    <row r="544" spans="1:73" x14ac:dyDescent="0.25">
      <c r="A544" s="26">
        <v>43529</v>
      </c>
      <c r="B544" s="27">
        <v>0.58364123842592586</v>
      </c>
      <c r="C544">
        <v>7.7590000000000003</v>
      </c>
      <c r="D544">
        <v>7.4000000000000003E-3</v>
      </c>
      <c r="E544">
        <v>74.471273999999994</v>
      </c>
      <c r="F544">
        <v>856</v>
      </c>
      <c r="G544">
        <v>88</v>
      </c>
      <c r="H544">
        <v>35.6</v>
      </c>
      <c r="J544">
        <v>11.13</v>
      </c>
      <c r="K544">
        <v>0.93679999999999997</v>
      </c>
      <c r="L544">
        <v>7.2687999999999997</v>
      </c>
      <c r="M544">
        <v>7.0000000000000001E-3</v>
      </c>
      <c r="N544">
        <v>801.87139999999999</v>
      </c>
      <c r="O544">
        <v>82.453299999999999</v>
      </c>
      <c r="P544">
        <v>884.3</v>
      </c>
      <c r="Q544">
        <v>619.91120000000001</v>
      </c>
      <c r="R544">
        <v>63.743000000000002</v>
      </c>
      <c r="S544">
        <v>683.7</v>
      </c>
      <c r="T544">
        <v>35.573399999999999</v>
      </c>
      <c r="W544">
        <v>0</v>
      </c>
      <c r="X544">
        <v>10.430300000000001</v>
      </c>
      <c r="Y544">
        <v>11.5</v>
      </c>
      <c r="Z544">
        <v>859</v>
      </c>
      <c r="AA544">
        <v>850</v>
      </c>
      <c r="AB544">
        <v>867</v>
      </c>
      <c r="AC544">
        <v>91</v>
      </c>
      <c r="AD544">
        <v>12.55</v>
      </c>
      <c r="AE544">
        <v>0.28999999999999998</v>
      </c>
      <c r="AF544">
        <v>978</v>
      </c>
      <c r="AG544">
        <v>-9</v>
      </c>
      <c r="AH544">
        <v>44</v>
      </c>
      <c r="AI544">
        <v>29</v>
      </c>
      <c r="AJ544">
        <v>190</v>
      </c>
      <c r="AK544">
        <v>169</v>
      </c>
      <c r="AL544">
        <v>4.9000000000000004</v>
      </c>
      <c r="AM544">
        <v>174.4</v>
      </c>
      <c r="AN544" t="s">
        <v>155</v>
      </c>
      <c r="AO544">
        <v>1</v>
      </c>
      <c r="AP544" s="28">
        <v>0.79199074074074083</v>
      </c>
      <c r="AQ544">
        <v>47.158965999999999</v>
      </c>
      <c r="AR544">
        <v>-88.488939000000002</v>
      </c>
      <c r="AS544">
        <v>310.3</v>
      </c>
      <c r="AT544">
        <v>30.5</v>
      </c>
      <c r="AU544">
        <v>12</v>
      </c>
      <c r="AV544">
        <v>7</v>
      </c>
      <c r="AW544" t="s">
        <v>208</v>
      </c>
      <c r="AX544">
        <v>1.3185</v>
      </c>
      <c r="AY544">
        <v>2.258</v>
      </c>
      <c r="AZ544">
        <v>2.5975000000000001</v>
      </c>
      <c r="BA544">
        <v>14.545</v>
      </c>
      <c r="BB544">
        <v>27.83</v>
      </c>
      <c r="BC544">
        <v>1.91</v>
      </c>
      <c r="BD544">
        <v>6.7469999999999999</v>
      </c>
      <c r="BE544">
        <v>3184.268</v>
      </c>
      <c r="BF544">
        <v>1.9450000000000001</v>
      </c>
      <c r="BG544">
        <v>36.786999999999999</v>
      </c>
      <c r="BH544">
        <v>3.7829999999999999</v>
      </c>
      <c r="BI544">
        <v>40.569000000000003</v>
      </c>
      <c r="BJ544">
        <v>28.439</v>
      </c>
      <c r="BK544">
        <v>2.9239999999999999</v>
      </c>
      <c r="BL544">
        <v>31.363</v>
      </c>
      <c r="BM544">
        <v>0.49130000000000001</v>
      </c>
      <c r="BQ544">
        <v>3322.3449999999998</v>
      </c>
      <c r="BR544">
        <v>0.22118199999999999</v>
      </c>
      <c r="BS544">
        <v>-5</v>
      </c>
      <c r="BT544">
        <v>5.0000000000000001E-3</v>
      </c>
      <c r="BU544">
        <v>5.4051349999999996</v>
      </c>
    </row>
    <row r="545" spans="1:73" x14ac:dyDescent="0.25">
      <c r="A545" s="26">
        <v>43529</v>
      </c>
      <c r="B545" s="27">
        <v>0.58365281250000001</v>
      </c>
      <c r="C545">
        <v>7.8659999999999997</v>
      </c>
      <c r="D545">
        <v>5.8999999999999999E-3</v>
      </c>
      <c r="E545">
        <v>58.882252999999999</v>
      </c>
      <c r="F545">
        <v>901.6</v>
      </c>
      <c r="G545">
        <v>88.4</v>
      </c>
      <c r="H545">
        <v>33.4</v>
      </c>
      <c r="J545">
        <v>10.63</v>
      </c>
      <c r="K545">
        <v>0.93600000000000005</v>
      </c>
      <c r="L545">
        <v>7.3627000000000002</v>
      </c>
      <c r="M545">
        <v>5.4999999999999997E-3</v>
      </c>
      <c r="N545">
        <v>843.87900000000002</v>
      </c>
      <c r="O545">
        <v>82.764399999999995</v>
      </c>
      <c r="P545">
        <v>926.6</v>
      </c>
      <c r="Q545">
        <v>652.38639999999998</v>
      </c>
      <c r="R545">
        <v>63.983600000000003</v>
      </c>
      <c r="S545">
        <v>716.4</v>
      </c>
      <c r="T545">
        <v>33.4054</v>
      </c>
      <c r="W545">
        <v>0</v>
      </c>
      <c r="X545">
        <v>9.9511000000000003</v>
      </c>
      <c r="Y545">
        <v>11.4</v>
      </c>
      <c r="Z545">
        <v>860</v>
      </c>
      <c r="AA545">
        <v>849</v>
      </c>
      <c r="AB545">
        <v>867</v>
      </c>
      <c r="AC545">
        <v>91</v>
      </c>
      <c r="AD545">
        <v>12.55</v>
      </c>
      <c r="AE545">
        <v>0.28999999999999998</v>
      </c>
      <c r="AF545">
        <v>978</v>
      </c>
      <c r="AG545">
        <v>-9</v>
      </c>
      <c r="AH545">
        <v>44</v>
      </c>
      <c r="AI545">
        <v>29</v>
      </c>
      <c r="AJ545">
        <v>190</v>
      </c>
      <c r="AK545">
        <v>169</v>
      </c>
      <c r="AL545">
        <v>4.9000000000000004</v>
      </c>
      <c r="AM545">
        <v>174.8</v>
      </c>
      <c r="AN545" t="s">
        <v>155</v>
      </c>
      <c r="AO545">
        <v>1</v>
      </c>
      <c r="AP545" s="28">
        <v>0.79200231481481476</v>
      </c>
      <c r="AQ545">
        <v>47.158940000000001</v>
      </c>
      <c r="AR545">
        <v>-88.488749999999996</v>
      </c>
      <c r="AS545">
        <v>310.2</v>
      </c>
      <c r="AT545">
        <v>31.5</v>
      </c>
      <c r="AU545">
        <v>12</v>
      </c>
      <c r="AV545">
        <v>8</v>
      </c>
      <c r="AW545" t="s">
        <v>209</v>
      </c>
      <c r="AX545">
        <v>1.6185</v>
      </c>
      <c r="AY545">
        <v>2.5394999999999999</v>
      </c>
      <c r="AZ545">
        <v>3.0185</v>
      </c>
      <c r="BA545">
        <v>14.545</v>
      </c>
      <c r="BB545">
        <v>27.47</v>
      </c>
      <c r="BC545">
        <v>1.89</v>
      </c>
      <c r="BD545">
        <v>6.8419999999999996</v>
      </c>
      <c r="BE545">
        <v>3184.8339999999998</v>
      </c>
      <c r="BF545">
        <v>1.5169999999999999</v>
      </c>
      <c r="BG545">
        <v>38.226999999999997</v>
      </c>
      <c r="BH545">
        <v>3.7490000000000001</v>
      </c>
      <c r="BI545">
        <v>41.975999999999999</v>
      </c>
      <c r="BJ545">
        <v>29.552</v>
      </c>
      <c r="BK545">
        <v>2.8980000000000001</v>
      </c>
      <c r="BL545">
        <v>32.451000000000001</v>
      </c>
      <c r="BM545">
        <v>0.4556</v>
      </c>
      <c r="BQ545">
        <v>3129.8240000000001</v>
      </c>
      <c r="BR545">
        <v>0.21939400000000001</v>
      </c>
      <c r="BS545">
        <v>-5</v>
      </c>
      <c r="BT545">
        <v>5.0000000000000001E-3</v>
      </c>
      <c r="BU545">
        <v>5.3614410000000001</v>
      </c>
    </row>
    <row r="546" spans="1:73" x14ac:dyDescent="0.25">
      <c r="A546" s="26">
        <v>43529</v>
      </c>
      <c r="B546" s="27">
        <v>0.58366438657407405</v>
      </c>
      <c r="C546">
        <v>7.89</v>
      </c>
      <c r="D546">
        <v>5.0000000000000001E-3</v>
      </c>
      <c r="E546">
        <v>50.349829</v>
      </c>
      <c r="F546">
        <v>923.8</v>
      </c>
      <c r="G546">
        <v>88.5</v>
      </c>
      <c r="H546">
        <v>30.3</v>
      </c>
      <c r="J546">
        <v>10.210000000000001</v>
      </c>
      <c r="K546">
        <v>0.93579999999999997</v>
      </c>
      <c r="L546">
        <v>7.3830999999999998</v>
      </c>
      <c r="M546">
        <v>4.7000000000000002E-3</v>
      </c>
      <c r="N546">
        <v>864.44230000000005</v>
      </c>
      <c r="O546">
        <v>82.8489</v>
      </c>
      <c r="P546">
        <v>947.3</v>
      </c>
      <c r="Q546">
        <v>668.2835</v>
      </c>
      <c r="R546">
        <v>64.048900000000003</v>
      </c>
      <c r="S546">
        <v>732.3</v>
      </c>
      <c r="T546">
        <v>30.270800000000001</v>
      </c>
      <c r="W546">
        <v>0</v>
      </c>
      <c r="X546">
        <v>9.5548000000000002</v>
      </c>
      <c r="Y546">
        <v>11.5</v>
      </c>
      <c r="Z546">
        <v>860</v>
      </c>
      <c r="AA546">
        <v>849</v>
      </c>
      <c r="AB546">
        <v>868</v>
      </c>
      <c r="AC546">
        <v>91</v>
      </c>
      <c r="AD546">
        <v>12.55</v>
      </c>
      <c r="AE546">
        <v>0.28999999999999998</v>
      </c>
      <c r="AF546">
        <v>978</v>
      </c>
      <c r="AG546">
        <v>-9</v>
      </c>
      <c r="AH546">
        <v>44</v>
      </c>
      <c r="AI546">
        <v>29</v>
      </c>
      <c r="AJ546">
        <v>190</v>
      </c>
      <c r="AK546">
        <v>168.4</v>
      </c>
      <c r="AL546">
        <v>4.8</v>
      </c>
      <c r="AM546">
        <v>175</v>
      </c>
      <c r="AN546" t="s">
        <v>155</v>
      </c>
      <c r="AO546">
        <v>1</v>
      </c>
      <c r="AP546" s="28">
        <v>0.79201388888888891</v>
      </c>
      <c r="AQ546">
        <v>47.158932999999998</v>
      </c>
      <c r="AR546">
        <v>-88.488551999999999</v>
      </c>
      <c r="AS546">
        <v>310.2</v>
      </c>
      <c r="AT546">
        <v>32.799999999999997</v>
      </c>
      <c r="AU546">
        <v>12</v>
      </c>
      <c r="AV546">
        <v>8</v>
      </c>
      <c r="AW546" t="s">
        <v>209</v>
      </c>
      <c r="AX546">
        <v>1.7605</v>
      </c>
      <c r="AY546">
        <v>2.1655000000000002</v>
      </c>
      <c r="AZ546">
        <v>2.8445</v>
      </c>
      <c r="BA546">
        <v>14.545</v>
      </c>
      <c r="BB546">
        <v>27.4</v>
      </c>
      <c r="BC546">
        <v>1.88</v>
      </c>
      <c r="BD546">
        <v>6.8650000000000002</v>
      </c>
      <c r="BE546">
        <v>3185.279</v>
      </c>
      <c r="BF546">
        <v>1.294</v>
      </c>
      <c r="BG546">
        <v>39.055</v>
      </c>
      <c r="BH546">
        <v>3.7429999999999999</v>
      </c>
      <c r="BI546">
        <v>42.798000000000002</v>
      </c>
      <c r="BJ546">
        <v>30.193000000000001</v>
      </c>
      <c r="BK546">
        <v>2.8940000000000001</v>
      </c>
      <c r="BL546">
        <v>33.087000000000003</v>
      </c>
      <c r="BM546">
        <v>0.41170000000000001</v>
      </c>
      <c r="BQ546">
        <v>2997.279</v>
      </c>
      <c r="BR546">
        <v>0.24324000000000001</v>
      </c>
      <c r="BS546">
        <v>-5</v>
      </c>
      <c r="BT546">
        <v>5.0000000000000001E-3</v>
      </c>
      <c r="BU546">
        <v>5.944178</v>
      </c>
    </row>
    <row r="547" spans="1:73" x14ac:dyDescent="0.25">
      <c r="A547" s="26">
        <v>43529</v>
      </c>
      <c r="B547" s="27">
        <v>0.5836759606481482</v>
      </c>
      <c r="C547">
        <v>7.6059999999999999</v>
      </c>
      <c r="D547">
        <v>5.0000000000000001E-3</v>
      </c>
      <c r="E547">
        <v>50</v>
      </c>
      <c r="F547">
        <v>931.6</v>
      </c>
      <c r="G547">
        <v>88.6</v>
      </c>
      <c r="H547">
        <v>35.799999999999997</v>
      </c>
      <c r="J547">
        <v>10</v>
      </c>
      <c r="K547">
        <v>0.93810000000000004</v>
      </c>
      <c r="L547">
        <v>7.1345999999999998</v>
      </c>
      <c r="M547">
        <v>4.7000000000000002E-3</v>
      </c>
      <c r="N547">
        <v>873.85360000000003</v>
      </c>
      <c r="O547">
        <v>83.0792</v>
      </c>
      <c r="P547">
        <v>956.9</v>
      </c>
      <c r="Q547">
        <v>675.55920000000003</v>
      </c>
      <c r="R547">
        <v>64.226900000000001</v>
      </c>
      <c r="S547">
        <v>739.8</v>
      </c>
      <c r="T547">
        <v>35.757899999999999</v>
      </c>
      <c r="W547">
        <v>0</v>
      </c>
      <c r="X547">
        <v>9.3805999999999994</v>
      </c>
      <c r="Y547">
        <v>11.5</v>
      </c>
      <c r="Z547">
        <v>859</v>
      </c>
      <c r="AA547">
        <v>849</v>
      </c>
      <c r="AB547">
        <v>867</v>
      </c>
      <c r="AC547">
        <v>91</v>
      </c>
      <c r="AD547">
        <v>12.55</v>
      </c>
      <c r="AE547">
        <v>0.28999999999999998</v>
      </c>
      <c r="AF547">
        <v>978</v>
      </c>
      <c r="AG547">
        <v>-9</v>
      </c>
      <c r="AH547">
        <v>44</v>
      </c>
      <c r="AI547">
        <v>29</v>
      </c>
      <c r="AJ547">
        <v>190</v>
      </c>
      <c r="AK547">
        <v>168.6</v>
      </c>
      <c r="AL547">
        <v>4.9000000000000004</v>
      </c>
      <c r="AM547">
        <v>175</v>
      </c>
      <c r="AN547" t="s">
        <v>155</v>
      </c>
      <c r="AO547">
        <v>1</v>
      </c>
      <c r="AP547" s="28">
        <v>0.79202546296296295</v>
      </c>
      <c r="AQ547">
        <v>47.158937000000002</v>
      </c>
      <c r="AR547">
        <v>-88.488344999999995</v>
      </c>
      <c r="AS547">
        <v>310.10000000000002</v>
      </c>
      <c r="AT547">
        <v>33.4</v>
      </c>
      <c r="AU547">
        <v>12</v>
      </c>
      <c r="AV547">
        <v>8</v>
      </c>
      <c r="AW547" t="s">
        <v>209</v>
      </c>
      <c r="AX547">
        <v>1.4630000000000001</v>
      </c>
      <c r="AY547">
        <v>1.5</v>
      </c>
      <c r="AZ547">
        <v>2.1025</v>
      </c>
      <c r="BA547">
        <v>14.545</v>
      </c>
      <c r="BB547">
        <v>28.38</v>
      </c>
      <c r="BC547">
        <v>1.95</v>
      </c>
      <c r="BD547">
        <v>6.6029999999999998</v>
      </c>
      <c r="BE547">
        <v>3185.5279999999998</v>
      </c>
      <c r="BF547">
        <v>1.333</v>
      </c>
      <c r="BG547">
        <v>40.859000000000002</v>
      </c>
      <c r="BH547">
        <v>3.8849999999999998</v>
      </c>
      <c r="BI547">
        <v>44.743000000000002</v>
      </c>
      <c r="BJ547">
        <v>31.587</v>
      </c>
      <c r="BK547">
        <v>3.0030000000000001</v>
      </c>
      <c r="BL547">
        <v>34.590000000000003</v>
      </c>
      <c r="BM547">
        <v>0.50329999999999997</v>
      </c>
      <c r="BQ547">
        <v>3045.3620000000001</v>
      </c>
      <c r="BR547">
        <v>0.226276</v>
      </c>
      <c r="BS547">
        <v>-5</v>
      </c>
      <c r="BT547">
        <v>5.0000000000000001E-3</v>
      </c>
      <c r="BU547">
        <v>5.5296200000000004</v>
      </c>
    </row>
    <row r="548" spans="1:73" x14ac:dyDescent="0.25">
      <c r="A548" s="26">
        <v>43529</v>
      </c>
      <c r="B548" s="27">
        <v>0.58368753472222223</v>
      </c>
      <c r="C548">
        <v>7.109</v>
      </c>
      <c r="D548">
        <v>6.8999999999999999E-3</v>
      </c>
      <c r="E548">
        <v>68.712625000000003</v>
      </c>
      <c r="F548">
        <v>900.6</v>
      </c>
      <c r="G548">
        <v>88.8</v>
      </c>
      <c r="H548">
        <v>29</v>
      </c>
      <c r="J548">
        <v>10</v>
      </c>
      <c r="K548">
        <v>0.94210000000000005</v>
      </c>
      <c r="L548">
        <v>6.6978</v>
      </c>
      <c r="M548">
        <v>6.4999999999999997E-3</v>
      </c>
      <c r="N548">
        <v>848.49149999999997</v>
      </c>
      <c r="O548">
        <v>83.623800000000003</v>
      </c>
      <c r="P548">
        <v>932.1</v>
      </c>
      <c r="Q548">
        <v>655.95219999999995</v>
      </c>
      <c r="R548">
        <v>64.647900000000007</v>
      </c>
      <c r="S548">
        <v>720.6</v>
      </c>
      <c r="T548">
        <v>29</v>
      </c>
      <c r="W548">
        <v>0</v>
      </c>
      <c r="X548">
        <v>9.4209999999999994</v>
      </c>
      <c r="Y548">
        <v>11.4</v>
      </c>
      <c r="Z548">
        <v>859</v>
      </c>
      <c r="AA548">
        <v>850</v>
      </c>
      <c r="AB548">
        <v>868</v>
      </c>
      <c r="AC548">
        <v>91</v>
      </c>
      <c r="AD548">
        <v>12.55</v>
      </c>
      <c r="AE548">
        <v>0.28999999999999998</v>
      </c>
      <c r="AF548">
        <v>978</v>
      </c>
      <c r="AG548">
        <v>-9</v>
      </c>
      <c r="AH548">
        <v>44</v>
      </c>
      <c r="AI548">
        <v>29</v>
      </c>
      <c r="AJ548">
        <v>190</v>
      </c>
      <c r="AK548">
        <v>169</v>
      </c>
      <c r="AL548">
        <v>4.9000000000000004</v>
      </c>
      <c r="AM548">
        <v>175</v>
      </c>
      <c r="AN548" t="s">
        <v>155</v>
      </c>
      <c r="AO548">
        <v>1</v>
      </c>
      <c r="AP548" s="28">
        <v>0.79203703703703709</v>
      </c>
      <c r="AQ548">
        <v>47.158938999999997</v>
      </c>
      <c r="AR548">
        <v>-88.488131999999993</v>
      </c>
      <c r="AS548">
        <v>309.89999999999998</v>
      </c>
      <c r="AT548">
        <v>34.799999999999997</v>
      </c>
      <c r="AU548">
        <v>12</v>
      </c>
      <c r="AV548">
        <v>8</v>
      </c>
      <c r="AW548" t="s">
        <v>209</v>
      </c>
      <c r="AX548">
        <v>1.1000000000000001</v>
      </c>
      <c r="AY548">
        <v>1.5395000000000001</v>
      </c>
      <c r="AZ548">
        <v>1.879</v>
      </c>
      <c r="BA548">
        <v>14.545</v>
      </c>
      <c r="BB548">
        <v>30.29</v>
      </c>
      <c r="BC548">
        <v>2.08</v>
      </c>
      <c r="BD548">
        <v>6.1459999999999999</v>
      </c>
      <c r="BE548">
        <v>3185.9229999999998</v>
      </c>
      <c r="BF548">
        <v>1.96</v>
      </c>
      <c r="BG548">
        <v>42.265000000000001</v>
      </c>
      <c r="BH548">
        <v>4.1660000000000004</v>
      </c>
      <c r="BI548">
        <v>46.430999999999997</v>
      </c>
      <c r="BJ548">
        <v>32.674999999999997</v>
      </c>
      <c r="BK548">
        <v>3.22</v>
      </c>
      <c r="BL548">
        <v>35.895000000000003</v>
      </c>
      <c r="BM548">
        <v>0.43490000000000001</v>
      </c>
      <c r="BQ548">
        <v>3258.348</v>
      </c>
      <c r="BR548">
        <v>0.17894199999999999</v>
      </c>
      <c r="BS548">
        <v>-5</v>
      </c>
      <c r="BT548">
        <v>5.0000000000000001E-3</v>
      </c>
      <c r="BU548">
        <v>4.3728949999999998</v>
      </c>
    </row>
    <row r="549" spans="1:73" x14ac:dyDescent="0.25">
      <c r="A549" s="26">
        <v>43529</v>
      </c>
      <c r="B549" s="27">
        <v>0.58369910879629627</v>
      </c>
      <c r="C549">
        <v>6.7789999999999999</v>
      </c>
      <c r="D549">
        <v>9.4000000000000004E-3</v>
      </c>
      <c r="E549">
        <v>93.506173000000004</v>
      </c>
      <c r="F549">
        <v>853</v>
      </c>
      <c r="G549">
        <v>89.8</v>
      </c>
      <c r="H549">
        <v>33.299999999999997</v>
      </c>
      <c r="J549">
        <v>10.18</v>
      </c>
      <c r="K549">
        <v>0.94479999999999997</v>
      </c>
      <c r="L549">
        <v>6.4051999999999998</v>
      </c>
      <c r="M549">
        <v>8.8000000000000005E-3</v>
      </c>
      <c r="N549">
        <v>805.91319999999996</v>
      </c>
      <c r="O549">
        <v>84.822599999999994</v>
      </c>
      <c r="P549">
        <v>890.7</v>
      </c>
      <c r="Q549">
        <v>623.03579999999999</v>
      </c>
      <c r="R549">
        <v>65.574700000000007</v>
      </c>
      <c r="S549">
        <v>688.6</v>
      </c>
      <c r="T549">
        <v>33.347799999999999</v>
      </c>
      <c r="W549">
        <v>0</v>
      </c>
      <c r="X549">
        <v>9.6166999999999998</v>
      </c>
      <c r="Y549">
        <v>11.5</v>
      </c>
      <c r="Z549">
        <v>860</v>
      </c>
      <c r="AA549">
        <v>850</v>
      </c>
      <c r="AB549">
        <v>868</v>
      </c>
      <c r="AC549">
        <v>91</v>
      </c>
      <c r="AD549">
        <v>12.55</v>
      </c>
      <c r="AE549">
        <v>0.28999999999999998</v>
      </c>
      <c r="AF549">
        <v>978</v>
      </c>
      <c r="AG549">
        <v>-9</v>
      </c>
      <c r="AH549">
        <v>44</v>
      </c>
      <c r="AI549">
        <v>29</v>
      </c>
      <c r="AJ549">
        <v>190</v>
      </c>
      <c r="AK549">
        <v>169</v>
      </c>
      <c r="AL549">
        <v>5</v>
      </c>
      <c r="AM549">
        <v>174.8</v>
      </c>
      <c r="AN549" t="s">
        <v>155</v>
      </c>
      <c r="AO549">
        <v>1</v>
      </c>
      <c r="AP549" s="28">
        <v>0.79204861111111102</v>
      </c>
      <c r="AQ549">
        <v>47.158942000000003</v>
      </c>
      <c r="AR549">
        <v>-88.487911999999994</v>
      </c>
      <c r="AS549">
        <v>309.7</v>
      </c>
      <c r="AT549">
        <v>36</v>
      </c>
      <c r="AU549">
        <v>12</v>
      </c>
      <c r="AV549">
        <v>8</v>
      </c>
      <c r="AW549" t="s">
        <v>209</v>
      </c>
      <c r="AX549">
        <v>1.1395</v>
      </c>
      <c r="AY549">
        <v>1.6395</v>
      </c>
      <c r="AZ549">
        <v>2.0394999999999999</v>
      </c>
      <c r="BA549">
        <v>14.545</v>
      </c>
      <c r="BB549">
        <v>31.7</v>
      </c>
      <c r="BC549">
        <v>2.1800000000000002</v>
      </c>
      <c r="BD549">
        <v>5.8419999999999996</v>
      </c>
      <c r="BE549">
        <v>3185.192</v>
      </c>
      <c r="BF549">
        <v>2.7959999999999998</v>
      </c>
      <c r="BG549">
        <v>41.969000000000001</v>
      </c>
      <c r="BH549">
        <v>4.4169999999999998</v>
      </c>
      <c r="BI549">
        <v>46.386000000000003</v>
      </c>
      <c r="BJ549">
        <v>32.445</v>
      </c>
      <c r="BK549">
        <v>3.415</v>
      </c>
      <c r="BL549">
        <v>35.86</v>
      </c>
      <c r="BM549">
        <v>0.52280000000000004</v>
      </c>
      <c r="BQ549">
        <v>3477.1640000000002</v>
      </c>
      <c r="BR549">
        <v>0.14927399999999999</v>
      </c>
      <c r="BS549">
        <v>-5</v>
      </c>
      <c r="BT549">
        <v>5.0000000000000001E-3</v>
      </c>
      <c r="BU549">
        <v>3.6478830000000002</v>
      </c>
    </row>
    <row r="550" spans="1:73" x14ac:dyDescent="0.25">
      <c r="A550" s="26">
        <v>43529</v>
      </c>
      <c r="B550" s="27">
        <v>0.58371068287037031</v>
      </c>
      <c r="C550">
        <v>6.8929999999999998</v>
      </c>
      <c r="D550">
        <v>1.0699999999999999E-2</v>
      </c>
      <c r="E550">
        <v>107.13793099999999</v>
      </c>
      <c r="F550">
        <v>826.4</v>
      </c>
      <c r="G550">
        <v>93.8</v>
      </c>
      <c r="H550">
        <v>34.299999999999997</v>
      </c>
      <c r="J550">
        <v>10.75</v>
      </c>
      <c r="K550">
        <v>0.94389999999999996</v>
      </c>
      <c r="L550">
        <v>6.5054999999999996</v>
      </c>
      <c r="M550">
        <v>1.01E-2</v>
      </c>
      <c r="N550">
        <v>780.0249</v>
      </c>
      <c r="O550">
        <v>88.575800000000001</v>
      </c>
      <c r="P550">
        <v>868.6</v>
      </c>
      <c r="Q550">
        <v>603.02200000000005</v>
      </c>
      <c r="R550">
        <v>68.476200000000006</v>
      </c>
      <c r="S550">
        <v>671.5</v>
      </c>
      <c r="T550">
        <v>34.296999999999997</v>
      </c>
      <c r="W550">
        <v>0</v>
      </c>
      <c r="X550">
        <v>10.146699999999999</v>
      </c>
      <c r="Y550">
        <v>11.4</v>
      </c>
      <c r="Z550">
        <v>859</v>
      </c>
      <c r="AA550">
        <v>851</v>
      </c>
      <c r="AB550">
        <v>868</v>
      </c>
      <c r="AC550">
        <v>91</v>
      </c>
      <c r="AD550">
        <v>12.55</v>
      </c>
      <c r="AE550">
        <v>0.28999999999999998</v>
      </c>
      <c r="AF550">
        <v>978</v>
      </c>
      <c r="AG550">
        <v>-9</v>
      </c>
      <c r="AH550">
        <v>44</v>
      </c>
      <c r="AI550">
        <v>29</v>
      </c>
      <c r="AJ550">
        <v>190</v>
      </c>
      <c r="AK550">
        <v>169</v>
      </c>
      <c r="AL550">
        <v>4.9000000000000004</v>
      </c>
      <c r="AM550">
        <v>174.4</v>
      </c>
      <c r="AN550" t="s">
        <v>155</v>
      </c>
      <c r="AO550">
        <v>1</v>
      </c>
      <c r="AP550" s="28">
        <v>0.79206018518518517</v>
      </c>
      <c r="AQ550">
        <v>47.158945000000003</v>
      </c>
      <c r="AR550">
        <v>-88.487689000000003</v>
      </c>
      <c r="AS550">
        <v>309.60000000000002</v>
      </c>
      <c r="AT550">
        <v>36.9</v>
      </c>
      <c r="AU550">
        <v>12</v>
      </c>
      <c r="AV550">
        <v>8</v>
      </c>
      <c r="AW550" t="s">
        <v>209</v>
      </c>
      <c r="AX550">
        <v>1.2</v>
      </c>
      <c r="AY550">
        <v>1.7395</v>
      </c>
      <c r="AZ550">
        <v>2.1395</v>
      </c>
      <c r="BA550">
        <v>14.545</v>
      </c>
      <c r="BB550">
        <v>31.19</v>
      </c>
      <c r="BC550">
        <v>2.14</v>
      </c>
      <c r="BD550">
        <v>5.9489999999999998</v>
      </c>
      <c r="BE550">
        <v>3184.3040000000001</v>
      </c>
      <c r="BF550">
        <v>3.15</v>
      </c>
      <c r="BG550">
        <v>39.982999999999997</v>
      </c>
      <c r="BH550">
        <v>4.54</v>
      </c>
      <c r="BI550">
        <v>44.523000000000003</v>
      </c>
      <c r="BJ550">
        <v>30.91</v>
      </c>
      <c r="BK550">
        <v>3.51</v>
      </c>
      <c r="BL550">
        <v>34.42</v>
      </c>
      <c r="BM550">
        <v>0.5292</v>
      </c>
      <c r="BQ550">
        <v>3611.2089999999998</v>
      </c>
      <c r="BR550">
        <v>0.14524200000000001</v>
      </c>
      <c r="BS550">
        <v>-5</v>
      </c>
      <c r="BT550">
        <v>5.0000000000000001E-3</v>
      </c>
      <c r="BU550">
        <v>3.5493510000000001</v>
      </c>
    </row>
    <row r="551" spans="1:73" x14ac:dyDescent="0.25">
      <c r="A551" s="26">
        <v>43529</v>
      </c>
      <c r="B551" s="27">
        <v>0.58372225694444446</v>
      </c>
      <c r="C551">
        <v>6.9080000000000004</v>
      </c>
      <c r="D551">
        <v>9.7000000000000003E-3</v>
      </c>
      <c r="E551">
        <v>97.126148999999998</v>
      </c>
      <c r="F551">
        <v>819.6</v>
      </c>
      <c r="G551">
        <v>96.5</v>
      </c>
      <c r="H551">
        <v>27.7</v>
      </c>
      <c r="J551">
        <v>11.1</v>
      </c>
      <c r="K551">
        <v>0.94369999999999998</v>
      </c>
      <c r="L551">
        <v>6.5191999999999997</v>
      </c>
      <c r="M551">
        <v>9.1999999999999998E-3</v>
      </c>
      <c r="N551">
        <v>773.49990000000003</v>
      </c>
      <c r="O551">
        <v>91.102599999999995</v>
      </c>
      <c r="P551">
        <v>864.6</v>
      </c>
      <c r="Q551">
        <v>597.97770000000003</v>
      </c>
      <c r="R551">
        <v>70.429699999999997</v>
      </c>
      <c r="S551">
        <v>668.4</v>
      </c>
      <c r="T551">
        <v>27.730399999999999</v>
      </c>
      <c r="W551">
        <v>0</v>
      </c>
      <c r="X551">
        <v>10.4754</v>
      </c>
      <c r="Y551">
        <v>11.4</v>
      </c>
      <c r="Z551">
        <v>860</v>
      </c>
      <c r="AA551">
        <v>852</v>
      </c>
      <c r="AB551">
        <v>868</v>
      </c>
      <c r="AC551">
        <v>91</v>
      </c>
      <c r="AD551">
        <v>12.55</v>
      </c>
      <c r="AE551">
        <v>0.28999999999999998</v>
      </c>
      <c r="AF551">
        <v>978</v>
      </c>
      <c r="AG551">
        <v>-9</v>
      </c>
      <c r="AH551">
        <v>44</v>
      </c>
      <c r="AI551">
        <v>29</v>
      </c>
      <c r="AJ551">
        <v>190</v>
      </c>
      <c r="AK551">
        <v>169</v>
      </c>
      <c r="AL551">
        <v>4.9000000000000004</v>
      </c>
      <c r="AM551">
        <v>174.1</v>
      </c>
      <c r="AN551" t="s">
        <v>155</v>
      </c>
      <c r="AO551">
        <v>1</v>
      </c>
      <c r="AP551" s="28">
        <v>0.79207175925925932</v>
      </c>
      <c r="AQ551">
        <v>47.158949</v>
      </c>
      <c r="AR551">
        <v>-88.487470999999999</v>
      </c>
      <c r="AS551">
        <v>309.39999999999998</v>
      </c>
      <c r="AT551">
        <v>37</v>
      </c>
      <c r="AU551">
        <v>12</v>
      </c>
      <c r="AV551">
        <v>8</v>
      </c>
      <c r="AW551" t="s">
        <v>209</v>
      </c>
      <c r="AX551">
        <v>1.2</v>
      </c>
      <c r="AY551">
        <v>1.8</v>
      </c>
      <c r="AZ551">
        <v>2.2000000000000002</v>
      </c>
      <c r="BA551">
        <v>14.545</v>
      </c>
      <c r="BB551">
        <v>31.13</v>
      </c>
      <c r="BC551">
        <v>2.14</v>
      </c>
      <c r="BD551">
        <v>5.9630000000000001</v>
      </c>
      <c r="BE551">
        <v>3185.0630000000001</v>
      </c>
      <c r="BF551">
        <v>2.85</v>
      </c>
      <c r="BG551">
        <v>39.575000000000003</v>
      </c>
      <c r="BH551">
        <v>4.6609999999999996</v>
      </c>
      <c r="BI551">
        <v>44.235999999999997</v>
      </c>
      <c r="BJ551">
        <v>30.594000000000001</v>
      </c>
      <c r="BK551">
        <v>3.6030000000000002</v>
      </c>
      <c r="BL551">
        <v>34.198</v>
      </c>
      <c r="BM551">
        <v>0.42709999999999998</v>
      </c>
      <c r="BQ551">
        <v>3721.25</v>
      </c>
      <c r="BR551">
        <v>0.13285</v>
      </c>
      <c r="BS551">
        <v>-5</v>
      </c>
      <c r="BT551">
        <v>5.0000000000000001E-3</v>
      </c>
      <c r="BU551">
        <v>3.2465220000000001</v>
      </c>
    </row>
    <row r="552" spans="1:73" x14ac:dyDescent="0.25">
      <c r="A552" s="26">
        <v>43529</v>
      </c>
      <c r="B552" s="27">
        <v>0.5837338310185185</v>
      </c>
      <c r="C552">
        <v>6.5960000000000001</v>
      </c>
      <c r="D552">
        <v>8.0000000000000002E-3</v>
      </c>
      <c r="E552">
        <v>80.417710999999997</v>
      </c>
      <c r="F552">
        <v>812.1</v>
      </c>
      <c r="G552">
        <v>99.2</v>
      </c>
      <c r="H552">
        <v>32.5</v>
      </c>
      <c r="J552">
        <v>11.1</v>
      </c>
      <c r="K552">
        <v>0.94630000000000003</v>
      </c>
      <c r="L552">
        <v>6.2416</v>
      </c>
      <c r="M552">
        <v>7.6E-3</v>
      </c>
      <c r="N552">
        <v>768.51080000000002</v>
      </c>
      <c r="O552">
        <v>93.853999999999999</v>
      </c>
      <c r="P552">
        <v>862.4</v>
      </c>
      <c r="Q552">
        <v>594.12070000000006</v>
      </c>
      <c r="R552">
        <v>72.556700000000006</v>
      </c>
      <c r="S552">
        <v>666.7</v>
      </c>
      <c r="T552">
        <v>32.517000000000003</v>
      </c>
      <c r="W552">
        <v>0</v>
      </c>
      <c r="X552">
        <v>10.504200000000001</v>
      </c>
      <c r="Y552">
        <v>11.5</v>
      </c>
      <c r="Z552">
        <v>860</v>
      </c>
      <c r="AA552">
        <v>851</v>
      </c>
      <c r="AB552">
        <v>868</v>
      </c>
      <c r="AC552">
        <v>91</v>
      </c>
      <c r="AD552">
        <v>12.55</v>
      </c>
      <c r="AE552">
        <v>0.28999999999999998</v>
      </c>
      <c r="AF552">
        <v>978</v>
      </c>
      <c r="AG552">
        <v>-9</v>
      </c>
      <c r="AH552">
        <v>44</v>
      </c>
      <c r="AI552">
        <v>29</v>
      </c>
      <c r="AJ552">
        <v>190.6</v>
      </c>
      <c r="AK552">
        <v>169</v>
      </c>
      <c r="AL552">
        <v>5</v>
      </c>
      <c r="AM552">
        <v>174.3</v>
      </c>
      <c r="AN552" t="s">
        <v>155</v>
      </c>
      <c r="AO552">
        <v>1</v>
      </c>
      <c r="AP552" s="28">
        <v>0.79208333333333336</v>
      </c>
      <c r="AQ552">
        <v>47.158949</v>
      </c>
      <c r="AR552">
        <v>-88.487258999999995</v>
      </c>
      <c r="AS552">
        <v>309.10000000000002</v>
      </c>
      <c r="AT552">
        <v>36.5</v>
      </c>
      <c r="AU552">
        <v>12</v>
      </c>
      <c r="AV552">
        <v>8</v>
      </c>
      <c r="AW552" t="s">
        <v>209</v>
      </c>
      <c r="AX552">
        <v>1.2788790000000001</v>
      </c>
      <c r="AY552">
        <v>1.878879</v>
      </c>
      <c r="AZ552">
        <v>2.2788789999999999</v>
      </c>
      <c r="BA552">
        <v>14.545</v>
      </c>
      <c r="BB552">
        <v>32.56</v>
      </c>
      <c r="BC552">
        <v>2.2400000000000002</v>
      </c>
      <c r="BD552">
        <v>5.6719999999999997</v>
      </c>
      <c r="BE552">
        <v>3186.2260000000001</v>
      </c>
      <c r="BF552">
        <v>2.4729999999999999</v>
      </c>
      <c r="BG552">
        <v>41.084000000000003</v>
      </c>
      <c r="BH552">
        <v>5.0170000000000003</v>
      </c>
      <c r="BI552">
        <v>46.100999999999999</v>
      </c>
      <c r="BJ552">
        <v>31.760999999999999</v>
      </c>
      <c r="BK552">
        <v>3.879</v>
      </c>
      <c r="BL552">
        <v>35.64</v>
      </c>
      <c r="BM552">
        <v>0.52329999999999999</v>
      </c>
      <c r="BQ552">
        <v>3898.94</v>
      </c>
      <c r="BR552">
        <v>0.124818</v>
      </c>
      <c r="BS552">
        <v>-5</v>
      </c>
      <c r="BT552">
        <v>5.0000000000000001E-3</v>
      </c>
      <c r="BU552">
        <v>3.0502400000000001</v>
      </c>
    </row>
    <row r="553" spans="1:73" x14ac:dyDescent="0.25">
      <c r="A553" s="26">
        <v>43529</v>
      </c>
      <c r="B553" s="27">
        <v>0.58374540509259265</v>
      </c>
      <c r="C553">
        <v>6.2350000000000003</v>
      </c>
      <c r="D553">
        <v>8.8000000000000005E-3</v>
      </c>
      <c r="E553">
        <v>87.831325000000007</v>
      </c>
      <c r="F553">
        <v>791.8</v>
      </c>
      <c r="G553">
        <v>101.1</v>
      </c>
      <c r="H553">
        <v>30.6</v>
      </c>
      <c r="J553">
        <v>11.14</v>
      </c>
      <c r="K553">
        <v>0.94930000000000003</v>
      </c>
      <c r="L553">
        <v>5.9192999999999998</v>
      </c>
      <c r="M553">
        <v>8.3000000000000001E-3</v>
      </c>
      <c r="N553">
        <v>751.70780000000002</v>
      </c>
      <c r="O553">
        <v>95.992199999999997</v>
      </c>
      <c r="P553">
        <v>847.7</v>
      </c>
      <c r="Q553">
        <v>581.13059999999996</v>
      </c>
      <c r="R553">
        <v>74.209699999999998</v>
      </c>
      <c r="S553">
        <v>655.29999999999995</v>
      </c>
      <c r="T553">
        <v>30.5655</v>
      </c>
      <c r="W553">
        <v>0</v>
      </c>
      <c r="X553">
        <v>10.5755</v>
      </c>
      <c r="Y553">
        <v>11.4</v>
      </c>
      <c r="Z553">
        <v>861</v>
      </c>
      <c r="AA553">
        <v>851</v>
      </c>
      <c r="AB553">
        <v>869</v>
      </c>
      <c r="AC553">
        <v>91</v>
      </c>
      <c r="AD553">
        <v>12.55</v>
      </c>
      <c r="AE553">
        <v>0.28999999999999998</v>
      </c>
      <c r="AF553">
        <v>978</v>
      </c>
      <c r="AG553">
        <v>-9</v>
      </c>
      <c r="AH553">
        <v>44</v>
      </c>
      <c r="AI553">
        <v>29</v>
      </c>
      <c r="AJ553">
        <v>190.4</v>
      </c>
      <c r="AK553">
        <v>169</v>
      </c>
      <c r="AL553">
        <v>5</v>
      </c>
      <c r="AM553">
        <v>174.6</v>
      </c>
      <c r="AN553" t="s">
        <v>155</v>
      </c>
      <c r="AO553">
        <v>1</v>
      </c>
      <c r="AP553" s="28">
        <v>0.7920949074074074</v>
      </c>
      <c r="AQ553">
        <v>47.158945000000003</v>
      </c>
      <c r="AR553">
        <v>-88.487050999999994</v>
      </c>
      <c r="AS553">
        <v>309</v>
      </c>
      <c r="AT553">
        <v>35.799999999999997</v>
      </c>
      <c r="AU553">
        <v>12</v>
      </c>
      <c r="AV553">
        <v>8</v>
      </c>
      <c r="AW553" t="s">
        <v>209</v>
      </c>
      <c r="AX553">
        <v>1.4</v>
      </c>
      <c r="AY553">
        <v>2.0394999999999999</v>
      </c>
      <c r="AZ553">
        <v>2.4790000000000001</v>
      </c>
      <c r="BA553">
        <v>14.545</v>
      </c>
      <c r="BB553">
        <v>34.380000000000003</v>
      </c>
      <c r="BC553">
        <v>2.36</v>
      </c>
      <c r="BD553">
        <v>5.3390000000000004</v>
      </c>
      <c r="BE553">
        <v>3186.748</v>
      </c>
      <c r="BF553">
        <v>2.8570000000000002</v>
      </c>
      <c r="BG553">
        <v>42.38</v>
      </c>
      <c r="BH553">
        <v>5.4119999999999999</v>
      </c>
      <c r="BI553">
        <v>47.792000000000002</v>
      </c>
      <c r="BJ553">
        <v>32.764000000000003</v>
      </c>
      <c r="BK553">
        <v>4.1840000000000002</v>
      </c>
      <c r="BL553">
        <v>36.947000000000003</v>
      </c>
      <c r="BM553">
        <v>0.51880000000000004</v>
      </c>
      <c r="BQ553">
        <v>4139.8100000000004</v>
      </c>
      <c r="BR553">
        <v>0.111456</v>
      </c>
      <c r="BS553">
        <v>-5</v>
      </c>
      <c r="BT553">
        <v>5.0000000000000001E-3</v>
      </c>
      <c r="BU553">
        <v>2.723706</v>
      </c>
    </row>
    <row r="554" spans="1:73" x14ac:dyDescent="0.25">
      <c r="A554" s="26">
        <v>43529</v>
      </c>
      <c r="B554" s="27">
        <v>0.58375697916666669</v>
      </c>
      <c r="C554">
        <v>5.9710000000000001</v>
      </c>
      <c r="D554">
        <v>7.7999999999999996E-3</v>
      </c>
      <c r="E554">
        <v>77.833332999999996</v>
      </c>
      <c r="F554">
        <v>736.1</v>
      </c>
      <c r="G554">
        <v>101.6</v>
      </c>
      <c r="H554">
        <v>27.2</v>
      </c>
      <c r="J554">
        <v>11.49</v>
      </c>
      <c r="K554">
        <v>0.95150000000000001</v>
      </c>
      <c r="L554">
        <v>5.6818</v>
      </c>
      <c r="M554">
        <v>7.4000000000000003E-3</v>
      </c>
      <c r="N554">
        <v>700.39400000000001</v>
      </c>
      <c r="O554">
        <v>96.638199999999998</v>
      </c>
      <c r="P554">
        <v>797</v>
      </c>
      <c r="Q554">
        <v>541.46100000000001</v>
      </c>
      <c r="R554">
        <v>74.709100000000007</v>
      </c>
      <c r="S554">
        <v>616.20000000000005</v>
      </c>
      <c r="T554">
        <v>27.197299999999998</v>
      </c>
      <c r="W554">
        <v>0</v>
      </c>
      <c r="X554">
        <v>10.929399999999999</v>
      </c>
      <c r="Y554">
        <v>11.5</v>
      </c>
      <c r="Z554">
        <v>861</v>
      </c>
      <c r="AA554">
        <v>850</v>
      </c>
      <c r="AB554">
        <v>869</v>
      </c>
      <c r="AC554">
        <v>91</v>
      </c>
      <c r="AD554">
        <v>12.55</v>
      </c>
      <c r="AE554">
        <v>0.28999999999999998</v>
      </c>
      <c r="AF554">
        <v>978</v>
      </c>
      <c r="AG554">
        <v>-9</v>
      </c>
      <c r="AH554">
        <v>44</v>
      </c>
      <c r="AI554">
        <v>29</v>
      </c>
      <c r="AJ554">
        <v>190.6</v>
      </c>
      <c r="AK554">
        <v>169</v>
      </c>
      <c r="AL554">
        <v>4.9000000000000004</v>
      </c>
      <c r="AM554">
        <v>175</v>
      </c>
      <c r="AN554" t="s">
        <v>155</v>
      </c>
      <c r="AO554">
        <v>1</v>
      </c>
      <c r="AP554" s="28">
        <v>0.79210648148148144</v>
      </c>
      <c r="AQ554">
        <v>47.158940000000001</v>
      </c>
      <c r="AR554">
        <v>-88.486846</v>
      </c>
      <c r="AS554">
        <v>308.89999999999998</v>
      </c>
      <c r="AT554">
        <v>35.200000000000003</v>
      </c>
      <c r="AU554">
        <v>12</v>
      </c>
      <c r="AV554">
        <v>8</v>
      </c>
      <c r="AW554" t="s">
        <v>209</v>
      </c>
      <c r="AX554">
        <v>1.4790000000000001</v>
      </c>
      <c r="AY554">
        <v>2.1789999999999998</v>
      </c>
      <c r="AZ554">
        <v>2.6789999999999998</v>
      </c>
      <c r="BA554">
        <v>14.545</v>
      </c>
      <c r="BB554">
        <v>35.86</v>
      </c>
      <c r="BC554">
        <v>2.4700000000000002</v>
      </c>
      <c r="BD554">
        <v>5.0970000000000004</v>
      </c>
      <c r="BE554">
        <v>3188.1080000000002</v>
      </c>
      <c r="BF554">
        <v>2.645</v>
      </c>
      <c r="BG554">
        <v>41.155000000000001</v>
      </c>
      <c r="BH554">
        <v>5.6779999999999999</v>
      </c>
      <c r="BI554">
        <v>46.832999999999998</v>
      </c>
      <c r="BJ554">
        <v>31.815999999999999</v>
      </c>
      <c r="BK554">
        <v>4.3899999999999997</v>
      </c>
      <c r="BL554">
        <v>36.206000000000003</v>
      </c>
      <c r="BM554">
        <v>0.48110000000000003</v>
      </c>
      <c r="BQ554">
        <v>4459.0129999999999</v>
      </c>
      <c r="BR554">
        <v>8.6849999999999997E-2</v>
      </c>
      <c r="BS554">
        <v>-5</v>
      </c>
      <c r="BT554">
        <v>5.0000000000000001E-3</v>
      </c>
      <c r="BU554">
        <v>2.1223969999999999</v>
      </c>
    </row>
    <row r="555" spans="1:73" x14ac:dyDescent="0.25">
      <c r="A555" s="26">
        <v>43529</v>
      </c>
      <c r="B555" s="27">
        <v>0.58376855324074073</v>
      </c>
      <c r="C555">
        <v>5.9340000000000002</v>
      </c>
      <c r="D555">
        <v>7.9000000000000008E-3</v>
      </c>
      <c r="E555">
        <v>79.106528999999995</v>
      </c>
      <c r="F555">
        <v>703.6</v>
      </c>
      <c r="G555">
        <v>100.7</v>
      </c>
      <c r="H555">
        <v>30.1</v>
      </c>
      <c r="J555">
        <v>11.94</v>
      </c>
      <c r="K555">
        <v>0.95179999999999998</v>
      </c>
      <c r="L555">
        <v>5.6483999999999996</v>
      </c>
      <c r="M555">
        <v>7.4999999999999997E-3</v>
      </c>
      <c r="N555">
        <v>669.67949999999996</v>
      </c>
      <c r="O555">
        <v>95.856399999999994</v>
      </c>
      <c r="P555">
        <v>765.5</v>
      </c>
      <c r="Q555">
        <v>517.71619999999996</v>
      </c>
      <c r="R555">
        <v>74.104699999999994</v>
      </c>
      <c r="S555">
        <v>591.79999999999995</v>
      </c>
      <c r="T555">
        <v>30.060600000000001</v>
      </c>
      <c r="W555">
        <v>0</v>
      </c>
      <c r="X555">
        <v>11.367699999999999</v>
      </c>
      <c r="Y555">
        <v>11.5</v>
      </c>
      <c r="Z555">
        <v>860</v>
      </c>
      <c r="AA555">
        <v>850</v>
      </c>
      <c r="AB555">
        <v>869</v>
      </c>
      <c r="AC555">
        <v>91</v>
      </c>
      <c r="AD555">
        <v>12.55</v>
      </c>
      <c r="AE555">
        <v>0.28999999999999998</v>
      </c>
      <c r="AF555">
        <v>978</v>
      </c>
      <c r="AG555">
        <v>-9</v>
      </c>
      <c r="AH555">
        <v>44</v>
      </c>
      <c r="AI555">
        <v>29</v>
      </c>
      <c r="AJ555">
        <v>191</v>
      </c>
      <c r="AK555">
        <v>169</v>
      </c>
      <c r="AL555">
        <v>5</v>
      </c>
      <c r="AM555">
        <v>174.6</v>
      </c>
      <c r="AN555" t="s">
        <v>155</v>
      </c>
      <c r="AO555">
        <v>1</v>
      </c>
      <c r="AP555" s="28">
        <v>0.79211805555555559</v>
      </c>
      <c r="AQ555">
        <v>47.158928000000003</v>
      </c>
      <c r="AR555">
        <v>-88.486649</v>
      </c>
      <c r="AS555">
        <v>308.5</v>
      </c>
      <c r="AT555">
        <v>34.4</v>
      </c>
      <c r="AU555">
        <v>12</v>
      </c>
      <c r="AV555">
        <v>8</v>
      </c>
      <c r="AW555" t="s">
        <v>209</v>
      </c>
      <c r="AX555">
        <v>1.837</v>
      </c>
      <c r="AY555">
        <v>1.7865</v>
      </c>
      <c r="AZ555">
        <v>2.9975000000000001</v>
      </c>
      <c r="BA555">
        <v>14.545</v>
      </c>
      <c r="BB555">
        <v>36.08</v>
      </c>
      <c r="BC555">
        <v>2.48</v>
      </c>
      <c r="BD555">
        <v>5.0629999999999997</v>
      </c>
      <c r="BE555">
        <v>3187.9749999999999</v>
      </c>
      <c r="BF555">
        <v>2.7050000000000001</v>
      </c>
      <c r="BG555">
        <v>39.582000000000001</v>
      </c>
      <c r="BH555">
        <v>5.6660000000000004</v>
      </c>
      <c r="BI555">
        <v>45.247</v>
      </c>
      <c r="BJ555">
        <v>30.6</v>
      </c>
      <c r="BK555">
        <v>4.38</v>
      </c>
      <c r="BL555">
        <v>34.979999999999997</v>
      </c>
      <c r="BM555">
        <v>0.53490000000000004</v>
      </c>
      <c r="BQ555">
        <v>4665.1019999999999</v>
      </c>
      <c r="BR555">
        <v>7.6394000000000004E-2</v>
      </c>
      <c r="BS555">
        <v>-5</v>
      </c>
      <c r="BT555">
        <v>5.6059999999999999E-3</v>
      </c>
      <c r="BU555">
        <v>1.866879</v>
      </c>
    </row>
    <row r="556" spans="1:73" x14ac:dyDescent="0.25">
      <c r="A556" s="26">
        <v>43529</v>
      </c>
      <c r="B556" s="27">
        <v>0.58378012731481477</v>
      </c>
      <c r="C556">
        <v>6.4249999999999998</v>
      </c>
      <c r="D556">
        <v>9.5999999999999992E-3</v>
      </c>
      <c r="E556">
        <v>95.912762999999998</v>
      </c>
      <c r="F556">
        <v>703.8</v>
      </c>
      <c r="G556">
        <v>98</v>
      </c>
      <c r="H556">
        <v>22.6</v>
      </c>
      <c r="J556">
        <v>12.29</v>
      </c>
      <c r="K556">
        <v>0.94769999999999999</v>
      </c>
      <c r="L556">
        <v>6.0888999999999998</v>
      </c>
      <c r="M556">
        <v>9.1000000000000004E-3</v>
      </c>
      <c r="N556">
        <v>667.04510000000005</v>
      </c>
      <c r="O556">
        <v>92.8309</v>
      </c>
      <c r="P556">
        <v>759.9</v>
      </c>
      <c r="Q556">
        <v>515.67960000000005</v>
      </c>
      <c r="R556">
        <v>71.765799999999999</v>
      </c>
      <c r="S556">
        <v>587.4</v>
      </c>
      <c r="T556">
        <v>22.628299999999999</v>
      </c>
      <c r="W556">
        <v>0</v>
      </c>
      <c r="X556">
        <v>11.6496</v>
      </c>
      <c r="Y556">
        <v>11.4</v>
      </c>
      <c r="Z556">
        <v>861</v>
      </c>
      <c r="AA556">
        <v>850</v>
      </c>
      <c r="AB556">
        <v>870</v>
      </c>
      <c r="AC556">
        <v>91</v>
      </c>
      <c r="AD556">
        <v>12.55</v>
      </c>
      <c r="AE556">
        <v>0.28999999999999998</v>
      </c>
      <c r="AF556">
        <v>978</v>
      </c>
      <c r="AG556">
        <v>-9</v>
      </c>
      <c r="AH556">
        <v>44</v>
      </c>
      <c r="AI556">
        <v>29</v>
      </c>
      <c r="AJ556">
        <v>190.4</v>
      </c>
      <c r="AK556">
        <v>169</v>
      </c>
      <c r="AL556">
        <v>4.9000000000000004</v>
      </c>
      <c r="AM556">
        <v>174.3</v>
      </c>
      <c r="AN556" t="s">
        <v>155</v>
      </c>
      <c r="AO556">
        <v>1</v>
      </c>
      <c r="AP556" s="28">
        <v>0.79212962962962974</v>
      </c>
      <c r="AQ556">
        <v>47.158907999999997</v>
      </c>
      <c r="AR556">
        <v>-88.486463000000001</v>
      </c>
      <c r="AS556">
        <v>308.39999999999998</v>
      </c>
      <c r="AT556">
        <v>32.5</v>
      </c>
      <c r="AU556">
        <v>12</v>
      </c>
      <c r="AV556">
        <v>8</v>
      </c>
      <c r="AW556" t="s">
        <v>209</v>
      </c>
      <c r="AX556">
        <v>2.2000000000000002</v>
      </c>
      <c r="AY556">
        <v>1</v>
      </c>
      <c r="AZ556">
        <v>3.3</v>
      </c>
      <c r="BA556">
        <v>14.545</v>
      </c>
      <c r="BB556">
        <v>33.4</v>
      </c>
      <c r="BC556">
        <v>2.2999999999999998</v>
      </c>
      <c r="BD556">
        <v>5.516</v>
      </c>
      <c r="BE556">
        <v>3186.3409999999999</v>
      </c>
      <c r="BF556">
        <v>3.028</v>
      </c>
      <c r="BG556">
        <v>36.555</v>
      </c>
      <c r="BH556">
        <v>5.0869999999999997</v>
      </c>
      <c r="BI556">
        <v>41.642000000000003</v>
      </c>
      <c r="BJ556">
        <v>28.26</v>
      </c>
      <c r="BK556">
        <v>3.9329999999999998</v>
      </c>
      <c r="BL556">
        <v>32.192</v>
      </c>
      <c r="BM556">
        <v>0.37330000000000002</v>
      </c>
      <c r="BQ556">
        <v>4432.6229999999996</v>
      </c>
      <c r="BR556">
        <v>8.5695999999999994E-2</v>
      </c>
      <c r="BS556">
        <v>-5</v>
      </c>
      <c r="BT556">
        <v>5.3940000000000004E-3</v>
      </c>
      <c r="BU556">
        <v>2.0941960000000002</v>
      </c>
    </row>
    <row r="557" spans="1:73" x14ac:dyDescent="0.25">
      <c r="A557" s="26">
        <v>43529</v>
      </c>
      <c r="B557" s="27">
        <v>0.58379170138888892</v>
      </c>
      <c r="C557">
        <v>6.6120000000000001</v>
      </c>
      <c r="D557">
        <v>1.0800000000000001E-2</v>
      </c>
      <c r="E557">
        <v>107.79119900000001</v>
      </c>
      <c r="F557">
        <v>711.7</v>
      </c>
      <c r="G557">
        <v>95.8</v>
      </c>
      <c r="H557">
        <v>24.9</v>
      </c>
      <c r="J557">
        <v>12.37</v>
      </c>
      <c r="K557">
        <v>0.94620000000000004</v>
      </c>
      <c r="L557">
        <v>6.2558999999999996</v>
      </c>
      <c r="M557">
        <v>1.0200000000000001E-2</v>
      </c>
      <c r="N557">
        <v>673.42759999999998</v>
      </c>
      <c r="O557">
        <v>90.6614</v>
      </c>
      <c r="P557">
        <v>764.1</v>
      </c>
      <c r="Q557">
        <v>520.61369999999999</v>
      </c>
      <c r="R557">
        <v>70.088499999999996</v>
      </c>
      <c r="S557">
        <v>590.70000000000005</v>
      </c>
      <c r="T557">
        <v>24.861999999999998</v>
      </c>
      <c r="W557">
        <v>0</v>
      </c>
      <c r="X557">
        <v>11.702299999999999</v>
      </c>
      <c r="Y557">
        <v>11.5</v>
      </c>
      <c r="Z557">
        <v>861</v>
      </c>
      <c r="AA557">
        <v>850</v>
      </c>
      <c r="AB557">
        <v>869</v>
      </c>
      <c r="AC557">
        <v>91</v>
      </c>
      <c r="AD557">
        <v>12.55</v>
      </c>
      <c r="AE557">
        <v>0.28999999999999998</v>
      </c>
      <c r="AF557">
        <v>978</v>
      </c>
      <c r="AG557">
        <v>-9</v>
      </c>
      <c r="AH557">
        <v>44</v>
      </c>
      <c r="AI557">
        <v>29</v>
      </c>
      <c r="AJ557">
        <v>190.6</v>
      </c>
      <c r="AK557">
        <v>168.4</v>
      </c>
      <c r="AL557">
        <v>5</v>
      </c>
      <c r="AM557">
        <v>174.1</v>
      </c>
      <c r="AN557" t="s">
        <v>155</v>
      </c>
      <c r="AO557">
        <v>1</v>
      </c>
      <c r="AP557" s="28">
        <v>0.79214120370370367</v>
      </c>
      <c r="AQ557">
        <v>47.158876999999997</v>
      </c>
      <c r="AR557">
        <v>-88.486289999999997</v>
      </c>
      <c r="AS557">
        <v>308.3</v>
      </c>
      <c r="AT557">
        <v>30.7</v>
      </c>
      <c r="AU557">
        <v>12</v>
      </c>
      <c r="AV557">
        <v>8</v>
      </c>
      <c r="AW557" t="s">
        <v>209</v>
      </c>
      <c r="AX557">
        <v>2.2395</v>
      </c>
      <c r="AY557">
        <v>1.1185</v>
      </c>
      <c r="AZ557">
        <v>3.379</v>
      </c>
      <c r="BA557">
        <v>14.545</v>
      </c>
      <c r="BB557">
        <v>32.47</v>
      </c>
      <c r="BC557">
        <v>2.23</v>
      </c>
      <c r="BD557">
        <v>5.6879999999999997</v>
      </c>
      <c r="BE557">
        <v>3185.259</v>
      </c>
      <c r="BF557">
        <v>3.3050000000000002</v>
      </c>
      <c r="BG557">
        <v>35.906999999999996</v>
      </c>
      <c r="BH557">
        <v>4.8339999999999996</v>
      </c>
      <c r="BI557">
        <v>40.741</v>
      </c>
      <c r="BJ557">
        <v>27.759</v>
      </c>
      <c r="BK557">
        <v>3.7370000000000001</v>
      </c>
      <c r="BL557">
        <v>31.495999999999999</v>
      </c>
      <c r="BM557">
        <v>0.39910000000000001</v>
      </c>
      <c r="BQ557">
        <v>4332.3580000000002</v>
      </c>
      <c r="BR557">
        <v>8.5945999999999995E-2</v>
      </c>
      <c r="BS557">
        <v>-5</v>
      </c>
      <c r="BT557">
        <v>5.0000000000000001E-3</v>
      </c>
      <c r="BU557">
        <v>2.1003069999999999</v>
      </c>
    </row>
    <row r="558" spans="1:73" x14ac:dyDescent="0.25">
      <c r="A558" s="26">
        <v>43529</v>
      </c>
      <c r="B558" s="27">
        <v>0.58380327546296296</v>
      </c>
      <c r="C558">
        <v>6.2949999999999999</v>
      </c>
      <c r="D558">
        <v>9.1000000000000004E-3</v>
      </c>
      <c r="E558">
        <v>90.534943999999996</v>
      </c>
      <c r="F558">
        <v>725.9</v>
      </c>
      <c r="G558">
        <v>95.2</v>
      </c>
      <c r="H558">
        <v>26</v>
      </c>
      <c r="J558">
        <v>12.02</v>
      </c>
      <c r="K558">
        <v>0.94879999999999998</v>
      </c>
      <c r="L558">
        <v>5.9730999999999996</v>
      </c>
      <c r="M558">
        <v>8.6E-3</v>
      </c>
      <c r="N558">
        <v>688.7527</v>
      </c>
      <c r="O558">
        <v>90.325599999999994</v>
      </c>
      <c r="P558">
        <v>779.1</v>
      </c>
      <c r="Q558">
        <v>532.46130000000005</v>
      </c>
      <c r="R558">
        <v>69.828999999999994</v>
      </c>
      <c r="S558">
        <v>602.29999999999995</v>
      </c>
      <c r="T558">
        <v>26</v>
      </c>
      <c r="W558">
        <v>0</v>
      </c>
      <c r="X558">
        <v>11.4017</v>
      </c>
      <c r="Y558">
        <v>11.4</v>
      </c>
      <c r="Z558">
        <v>861</v>
      </c>
      <c r="AA558">
        <v>850</v>
      </c>
      <c r="AB558">
        <v>869</v>
      </c>
      <c r="AC558">
        <v>91</v>
      </c>
      <c r="AD558">
        <v>12.55</v>
      </c>
      <c r="AE558">
        <v>0.28999999999999998</v>
      </c>
      <c r="AF558">
        <v>978</v>
      </c>
      <c r="AG558">
        <v>-9</v>
      </c>
      <c r="AH558">
        <v>44</v>
      </c>
      <c r="AI558">
        <v>29</v>
      </c>
      <c r="AJ558">
        <v>191</v>
      </c>
      <c r="AK558">
        <v>168</v>
      </c>
      <c r="AL558">
        <v>4.9000000000000004</v>
      </c>
      <c r="AM558">
        <v>174.5</v>
      </c>
      <c r="AN558" t="s">
        <v>155</v>
      </c>
      <c r="AO558">
        <v>1</v>
      </c>
      <c r="AP558" s="28">
        <v>0.79215277777777782</v>
      </c>
      <c r="AQ558">
        <v>47.158831999999997</v>
      </c>
      <c r="AR558">
        <v>-88.486131999999998</v>
      </c>
      <c r="AS558">
        <v>308.39999999999998</v>
      </c>
      <c r="AT558">
        <v>30.2</v>
      </c>
      <c r="AU558">
        <v>12</v>
      </c>
      <c r="AV558">
        <v>8</v>
      </c>
      <c r="AW558" t="s">
        <v>209</v>
      </c>
      <c r="AX558">
        <v>2.1025</v>
      </c>
      <c r="AY558">
        <v>1.3</v>
      </c>
      <c r="AZ558">
        <v>3.0655000000000001</v>
      </c>
      <c r="BA558">
        <v>14.545</v>
      </c>
      <c r="BB558">
        <v>34.06</v>
      </c>
      <c r="BC558">
        <v>2.34</v>
      </c>
      <c r="BD558">
        <v>5.3959999999999999</v>
      </c>
      <c r="BE558">
        <v>3186.7190000000001</v>
      </c>
      <c r="BF558">
        <v>2.9169999999999998</v>
      </c>
      <c r="BG558">
        <v>38.481000000000002</v>
      </c>
      <c r="BH558">
        <v>5.0469999999999997</v>
      </c>
      <c r="BI558">
        <v>43.527999999999999</v>
      </c>
      <c r="BJ558">
        <v>29.748999999999999</v>
      </c>
      <c r="BK558">
        <v>3.9009999999999998</v>
      </c>
      <c r="BL558">
        <v>33.65</v>
      </c>
      <c r="BM558">
        <v>0.43730000000000002</v>
      </c>
      <c r="BQ558">
        <v>4422.9650000000001</v>
      </c>
      <c r="BR558">
        <v>7.5943999999999998E-2</v>
      </c>
      <c r="BS558">
        <v>-5</v>
      </c>
      <c r="BT558">
        <v>5.0000000000000001E-3</v>
      </c>
      <c r="BU558">
        <v>1.85588</v>
      </c>
    </row>
    <row r="559" spans="1:73" x14ac:dyDescent="0.25">
      <c r="A559" s="26">
        <v>43529</v>
      </c>
      <c r="B559" s="27">
        <v>0.58381484953703711</v>
      </c>
      <c r="C559">
        <v>5.6660000000000004</v>
      </c>
      <c r="D559">
        <v>5.8999999999999999E-3</v>
      </c>
      <c r="E559">
        <v>58.691437999999998</v>
      </c>
      <c r="F559">
        <v>703</v>
      </c>
      <c r="G559">
        <v>95.2</v>
      </c>
      <c r="H559">
        <v>24.8</v>
      </c>
      <c r="J559">
        <v>11.76</v>
      </c>
      <c r="K559">
        <v>0.95409999999999995</v>
      </c>
      <c r="L559">
        <v>5.4058000000000002</v>
      </c>
      <c r="M559">
        <v>5.5999999999999999E-3</v>
      </c>
      <c r="N559">
        <v>670.67610000000002</v>
      </c>
      <c r="O559">
        <v>90.828500000000005</v>
      </c>
      <c r="P559">
        <v>761.5</v>
      </c>
      <c r="Q559">
        <v>518.48659999999995</v>
      </c>
      <c r="R559">
        <v>70.217699999999994</v>
      </c>
      <c r="S559">
        <v>588.70000000000005</v>
      </c>
      <c r="T559">
        <v>24.824100000000001</v>
      </c>
      <c r="W559">
        <v>0</v>
      </c>
      <c r="X559">
        <v>11.219799999999999</v>
      </c>
      <c r="Y559">
        <v>11.4</v>
      </c>
      <c r="Z559">
        <v>862</v>
      </c>
      <c r="AA559">
        <v>851</v>
      </c>
      <c r="AB559">
        <v>869</v>
      </c>
      <c r="AC559">
        <v>91</v>
      </c>
      <c r="AD559">
        <v>12.55</v>
      </c>
      <c r="AE559">
        <v>0.28999999999999998</v>
      </c>
      <c r="AF559">
        <v>978</v>
      </c>
      <c r="AG559">
        <v>-9</v>
      </c>
      <c r="AH559">
        <v>44</v>
      </c>
      <c r="AI559">
        <v>29</v>
      </c>
      <c r="AJ559">
        <v>191</v>
      </c>
      <c r="AK559">
        <v>168</v>
      </c>
      <c r="AL559">
        <v>5</v>
      </c>
      <c r="AM559">
        <v>174.8</v>
      </c>
      <c r="AN559" t="s">
        <v>155</v>
      </c>
      <c r="AO559">
        <v>1</v>
      </c>
      <c r="AP559" s="28">
        <v>0.79216435185185186</v>
      </c>
      <c r="AQ559">
        <v>47.158783999999997</v>
      </c>
      <c r="AR559">
        <v>-88.485979999999998</v>
      </c>
      <c r="AS559">
        <v>308.5</v>
      </c>
      <c r="AT559">
        <v>29</v>
      </c>
      <c r="AU559">
        <v>12</v>
      </c>
      <c r="AV559">
        <v>8</v>
      </c>
      <c r="AW559" t="s">
        <v>209</v>
      </c>
      <c r="AX559">
        <v>1.8</v>
      </c>
      <c r="AY559">
        <v>1.3394999999999999</v>
      </c>
      <c r="AZ559">
        <v>2.4394999999999998</v>
      </c>
      <c r="BA559">
        <v>14.545</v>
      </c>
      <c r="BB559">
        <v>37.75</v>
      </c>
      <c r="BC559">
        <v>2.6</v>
      </c>
      <c r="BD559">
        <v>4.8129999999999997</v>
      </c>
      <c r="BE559">
        <v>3190.1779999999999</v>
      </c>
      <c r="BF559">
        <v>2.1030000000000002</v>
      </c>
      <c r="BG559">
        <v>41.448</v>
      </c>
      <c r="BH559">
        <v>5.6130000000000004</v>
      </c>
      <c r="BI559">
        <v>47.061999999999998</v>
      </c>
      <c r="BJ559">
        <v>32.042999999999999</v>
      </c>
      <c r="BK559">
        <v>4.34</v>
      </c>
      <c r="BL559">
        <v>36.381999999999998</v>
      </c>
      <c r="BM559">
        <v>0.46189999999999998</v>
      </c>
      <c r="BQ559">
        <v>4814.3909999999996</v>
      </c>
      <c r="BR559">
        <v>6.1698000000000003E-2</v>
      </c>
      <c r="BS559">
        <v>-5</v>
      </c>
      <c r="BT559">
        <v>5.0000000000000001E-3</v>
      </c>
      <c r="BU559">
        <v>1.5077449999999999</v>
      </c>
    </row>
    <row r="560" spans="1:73" x14ac:dyDescent="0.25">
      <c r="A560" s="26">
        <v>43529</v>
      </c>
      <c r="B560" s="27">
        <v>0.58382642361111114</v>
      </c>
      <c r="C560">
        <v>5.4169999999999998</v>
      </c>
      <c r="D560">
        <v>8.6E-3</v>
      </c>
      <c r="E560">
        <v>86.489185000000006</v>
      </c>
      <c r="F560">
        <v>607.4</v>
      </c>
      <c r="G560">
        <v>92.3</v>
      </c>
      <c r="H560">
        <v>29.5</v>
      </c>
      <c r="J560">
        <v>11.98</v>
      </c>
      <c r="K560">
        <v>0.95620000000000005</v>
      </c>
      <c r="L560">
        <v>5.1791999999999998</v>
      </c>
      <c r="M560">
        <v>8.3000000000000001E-3</v>
      </c>
      <c r="N560">
        <v>580.74490000000003</v>
      </c>
      <c r="O560">
        <v>88.207099999999997</v>
      </c>
      <c r="P560">
        <v>669</v>
      </c>
      <c r="Q560">
        <v>448.96260000000001</v>
      </c>
      <c r="R560">
        <v>68.191199999999995</v>
      </c>
      <c r="S560">
        <v>517.20000000000005</v>
      </c>
      <c r="T560">
        <v>29.454499999999999</v>
      </c>
      <c r="W560">
        <v>0</v>
      </c>
      <c r="X560">
        <v>11.452</v>
      </c>
      <c r="Y560">
        <v>11.5</v>
      </c>
      <c r="Z560">
        <v>861</v>
      </c>
      <c r="AA560">
        <v>852</v>
      </c>
      <c r="AB560">
        <v>869</v>
      </c>
      <c r="AC560">
        <v>91</v>
      </c>
      <c r="AD560">
        <v>12.55</v>
      </c>
      <c r="AE560">
        <v>0.28999999999999998</v>
      </c>
      <c r="AF560">
        <v>978</v>
      </c>
      <c r="AG560">
        <v>-9</v>
      </c>
      <c r="AH560">
        <v>43.393999999999998</v>
      </c>
      <c r="AI560">
        <v>29</v>
      </c>
      <c r="AJ560">
        <v>191</v>
      </c>
      <c r="AK560">
        <v>168</v>
      </c>
      <c r="AL560">
        <v>5</v>
      </c>
      <c r="AM560">
        <v>174.8</v>
      </c>
      <c r="AN560" t="s">
        <v>155</v>
      </c>
      <c r="AO560">
        <v>1</v>
      </c>
      <c r="AP560" s="28">
        <v>0.79217592592592589</v>
      </c>
      <c r="AQ560">
        <v>47.158729000000001</v>
      </c>
      <c r="AR560">
        <v>-88.485833999999997</v>
      </c>
      <c r="AS560">
        <v>308.5</v>
      </c>
      <c r="AT560">
        <v>28.3</v>
      </c>
      <c r="AU560">
        <v>12</v>
      </c>
      <c r="AV560">
        <v>8</v>
      </c>
      <c r="AW560" t="s">
        <v>209</v>
      </c>
      <c r="AX560">
        <v>1.8</v>
      </c>
      <c r="AY560">
        <v>1.5185</v>
      </c>
      <c r="AZ560">
        <v>2.5790000000000002</v>
      </c>
      <c r="BA560">
        <v>14.545</v>
      </c>
      <c r="BB560">
        <v>39.42</v>
      </c>
      <c r="BC560">
        <v>2.71</v>
      </c>
      <c r="BD560">
        <v>4.585</v>
      </c>
      <c r="BE560">
        <v>3189.0630000000001</v>
      </c>
      <c r="BF560">
        <v>3.2410000000000001</v>
      </c>
      <c r="BG560">
        <v>37.447000000000003</v>
      </c>
      <c r="BH560">
        <v>5.6879999999999997</v>
      </c>
      <c r="BI560">
        <v>43.134999999999998</v>
      </c>
      <c r="BJ560">
        <v>28.95</v>
      </c>
      <c r="BK560">
        <v>4.3970000000000002</v>
      </c>
      <c r="BL560">
        <v>33.347000000000001</v>
      </c>
      <c r="BM560">
        <v>0.57179999999999997</v>
      </c>
      <c r="BQ560">
        <v>5127.2240000000002</v>
      </c>
      <c r="BR560">
        <v>6.1060000000000003E-2</v>
      </c>
      <c r="BS560">
        <v>-5</v>
      </c>
      <c r="BT560">
        <v>5.0000000000000001E-3</v>
      </c>
      <c r="BU560">
        <v>1.4921530000000001</v>
      </c>
    </row>
    <row r="561" spans="1:73" x14ac:dyDescent="0.25">
      <c r="A561" s="26">
        <v>43529</v>
      </c>
      <c r="B561" s="27">
        <v>0.58383799768518518</v>
      </c>
      <c r="C561">
        <v>6.0819999999999999</v>
      </c>
      <c r="D561">
        <v>1.15E-2</v>
      </c>
      <c r="E561">
        <v>114.576125</v>
      </c>
      <c r="F561">
        <v>565.29999999999995</v>
      </c>
      <c r="G561">
        <v>87.2</v>
      </c>
      <c r="H561">
        <v>22</v>
      </c>
      <c r="J561">
        <v>12.78</v>
      </c>
      <c r="K561">
        <v>0.9506</v>
      </c>
      <c r="L561">
        <v>5.7811000000000003</v>
      </c>
      <c r="M561">
        <v>1.09E-2</v>
      </c>
      <c r="N561">
        <v>537.34320000000002</v>
      </c>
      <c r="O561">
        <v>82.896299999999997</v>
      </c>
      <c r="P561">
        <v>620.20000000000005</v>
      </c>
      <c r="Q561">
        <v>415.40949999999998</v>
      </c>
      <c r="R561">
        <v>64.085499999999996</v>
      </c>
      <c r="S561">
        <v>479.5</v>
      </c>
      <c r="T561">
        <v>22</v>
      </c>
      <c r="W561">
        <v>0</v>
      </c>
      <c r="X561">
        <v>12.146800000000001</v>
      </c>
      <c r="Y561">
        <v>11.4</v>
      </c>
      <c r="Z561">
        <v>862</v>
      </c>
      <c r="AA561">
        <v>853</v>
      </c>
      <c r="AB561">
        <v>870</v>
      </c>
      <c r="AC561">
        <v>91</v>
      </c>
      <c r="AD561">
        <v>12.55</v>
      </c>
      <c r="AE561">
        <v>0.28999999999999998</v>
      </c>
      <c r="AF561">
        <v>978</v>
      </c>
      <c r="AG561">
        <v>-9</v>
      </c>
      <c r="AH561">
        <v>43</v>
      </c>
      <c r="AI561">
        <v>29</v>
      </c>
      <c r="AJ561">
        <v>191</v>
      </c>
      <c r="AK561">
        <v>168.6</v>
      </c>
      <c r="AL561">
        <v>5</v>
      </c>
      <c r="AM561">
        <v>174.4</v>
      </c>
      <c r="AN561" t="s">
        <v>155</v>
      </c>
      <c r="AO561">
        <v>1</v>
      </c>
      <c r="AP561" s="28">
        <v>0.79218749999999993</v>
      </c>
      <c r="AQ561">
        <v>47.158673</v>
      </c>
      <c r="AR561">
        <v>-88.485695000000007</v>
      </c>
      <c r="AS561">
        <v>308.39999999999998</v>
      </c>
      <c r="AT561">
        <v>27.8</v>
      </c>
      <c r="AU561">
        <v>12</v>
      </c>
      <c r="AV561">
        <v>8</v>
      </c>
      <c r="AW561" t="s">
        <v>209</v>
      </c>
      <c r="AX561">
        <v>1.6815</v>
      </c>
      <c r="AY561">
        <v>1.7395</v>
      </c>
      <c r="AZ561">
        <v>2.621</v>
      </c>
      <c r="BA561">
        <v>14.545</v>
      </c>
      <c r="BB561">
        <v>35.21</v>
      </c>
      <c r="BC561">
        <v>2.42</v>
      </c>
      <c r="BD561">
        <v>5.1989999999999998</v>
      </c>
      <c r="BE561">
        <v>3186.1759999999999</v>
      </c>
      <c r="BF561">
        <v>3.8210000000000002</v>
      </c>
      <c r="BG561">
        <v>31.013000000000002</v>
      </c>
      <c r="BH561">
        <v>4.7839999999999998</v>
      </c>
      <c r="BI561">
        <v>35.798000000000002</v>
      </c>
      <c r="BJ561">
        <v>23.975999999999999</v>
      </c>
      <c r="BK561">
        <v>3.6989999999999998</v>
      </c>
      <c r="BL561">
        <v>27.675000000000001</v>
      </c>
      <c r="BM561">
        <v>0.38229999999999997</v>
      </c>
      <c r="BQ561">
        <v>4867.6869999999999</v>
      </c>
      <c r="BR561">
        <v>8.0755999999999994E-2</v>
      </c>
      <c r="BS561">
        <v>-5</v>
      </c>
      <c r="BT561">
        <v>5.0000000000000001E-3</v>
      </c>
      <c r="BU561">
        <v>1.973474</v>
      </c>
    </row>
    <row r="562" spans="1:73" x14ac:dyDescent="0.25">
      <c r="A562" s="26">
        <v>43529</v>
      </c>
      <c r="B562" s="27">
        <v>0.58384957175925922</v>
      </c>
      <c r="C562">
        <v>6.3819999999999997</v>
      </c>
      <c r="D562">
        <v>1.14E-2</v>
      </c>
      <c r="E562">
        <v>113.78851</v>
      </c>
      <c r="F562">
        <v>604.20000000000005</v>
      </c>
      <c r="G562">
        <v>86.1</v>
      </c>
      <c r="H562">
        <v>28.3</v>
      </c>
      <c r="J562">
        <v>13</v>
      </c>
      <c r="K562">
        <v>0.94810000000000005</v>
      </c>
      <c r="L562">
        <v>6.0506000000000002</v>
      </c>
      <c r="M562">
        <v>1.0800000000000001E-2</v>
      </c>
      <c r="N562">
        <v>572.86519999999996</v>
      </c>
      <c r="O562">
        <v>81.664299999999997</v>
      </c>
      <c r="P562">
        <v>654.5</v>
      </c>
      <c r="Q562">
        <v>442.87090000000001</v>
      </c>
      <c r="R562">
        <v>63.133099999999999</v>
      </c>
      <c r="S562">
        <v>506</v>
      </c>
      <c r="T562">
        <v>28.3491</v>
      </c>
      <c r="W562">
        <v>0</v>
      </c>
      <c r="X562">
        <v>12.325100000000001</v>
      </c>
      <c r="Y562">
        <v>11.5</v>
      </c>
      <c r="Z562">
        <v>861</v>
      </c>
      <c r="AA562">
        <v>853</v>
      </c>
      <c r="AB562">
        <v>870</v>
      </c>
      <c r="AC562">
        <v>91</v>
      </c>
      <c r="AD562">
        <v>12.55</v>
      </c>
      <c r="AE562">
        <v>0.28999999999999998</v>
      </c>
      <c r="AF562">
        <v>978</v>
      </c>
      <c r="AG562">
        <v>-9</v>
      </c>
      <c r="AH562">
        <v>43</v>
      </c>
      <c r="AI562">
        <v>29</v>
      </c>
      <c r="AJ562">
        <v>191</v>
      </c>
      <c r="AK562">
        <v>169</v>
      </c>
      <c r="AL562">
        <v>5</v>
      </c>
      <c r="AM562">
        <v>174.1</v>
      </c>
      <c r="AN562" t="s">
        <v>155</v>
      </c>
      <c r="AO562">
        <v>1</v>
      </c>
      <c r="AP562" s="28">
        <v>0.79219907407407408</v>
      </c>
      <c r="AQ562">
        <v>47.158628</v>
      </c>
      <c r="AR562">
        <v>-88.485562000000002</v>
      </c>
      <c r="AS562">
        <v>308.5</v>
      </c>
      <c r="AT562">
        <v>26.3</v>
      </c>
      <c r="AU562">
        <v>12</v>
      </c>
      <c r="AV562">
        <v>8</v>
      </c>
      <c r="AW562" t="s">
        <v>209</v>
      </c>
      <c r="AX562">
        <v>1.5</v>
      </c>
      <c r="AY562">
        <v>1.8</v>
      </c>
      <c r="AZ562">
        <v>2.5394999999999999</v>
      </c>
      <c r="BA562">
        <v>14.545</v>
      </c>
      <c r="BB562">
        <v>33.6</v>
      </c>
      <c r="BC562">
        <v>2.31</v>
      </c>
      <c r="BD562">
        <v>5.476</v>
      </c>
      <c r="BE562">
        <v>3185.2350000000001</v>
      </c>
      <c r="BF562">
        <v>3.6150000000000002</v>
      </c>
      <c r="BG562">
        <v>31.582000000000001</v>
      </c>
      <c r="BH562">
        <v>4.5019999999999998</v>
      </c>
      <c r="BI562">
        <v>36.084000000000003</v>
      </c>
      <c r="BJ562">
        <v>24.414999999999999</v>
      </c>
      <c r="BK562">
        <v>3.48</v>
      </c>
      <c r="BL562">
        <v>27.896000000000001</v>
      </c>
      <c r="BM562">
        <v>0.47049999999999997</v>
      </c>
      <c r="BQ562">
        <v>4717.7389999999996</v>
      </c>
      <c r="BR562">
        <v>8.1304000000000001E-2</v>
      </c>
      <c r="BS562">
        <v>-5</v>
      </c>
      <c r="BT562">
        <v>5.0000000000000001E-3</v>
      </c>
      <c r="BU562">
        <v>1.9868669999999999</v>
      </c>
    </row>
    <row r="563" spans="1:73" x14ac:dyDescent="0.25">
      <c r="A563" s="26">
        <v>43529</v>
      </c>
      <c r="B563" s="27">
        <v>0.58386114583333326</v>
      </c>
      <c r="C563">
        <v>6.226</v>
      </c>
      <c r="D563">
        <v>9.9000000000000008E-3</v>
      </c>
      <c r="E563">
        <v>98.615137000000004</v>
      </c>
      <c r="F563">
        <v>640.5</v>
      </c>
      <c r="G563">
        <v>87</v>
      </c>
      <c r="H563">
        <v>27.6</v>
      </c>
      <c r="J563">
        <v>12.52</v>
      </c>
      <c r="K563">
        <v>0.94940000000000002</v>
      </c>
      <c r="L563">
        <v>5.9108000000000001</v>
      </c>
      <c r="M563">
        <v>9.4000000000000004E-3</v>
      </c>
      <c r="N563">
        <v>608.09529999999995</v>
      </c>
      <c r="O563">
        <v>82.559899999999999</v>
      </c>
      <c r="P563">
        <v>690.7</v>
      </c>
      <c r="Q563">
        <v>470.10660000000001</v>
      </c>
      <c r="R563">
        <v>63.825499999999998</v>
      </c>
      <c r="S563">
        <v>533.9</v>
      </c>
      <c r="T563">
        <v>27.563800000000001</v>
      </c>
      <c r="W563">
        <v>0</v>
      </c>
      <c r="X563">
        <v>11.8887</v>
      </c>
      <c r="Y563">
        <v>11.4</v>
      </c>
      <c r="Z563">
        <v>862</v>
      </c>
      <c r="AA563">
        <v>854</v>
      </c>
      <c r="AB563">
        <v>870</v>
      </c>
      <c r="AC563">
        <v>91</v>
      </c>
      <c r="AD563">
        <v>12.55</v>
      </c>
      <c r="AE563">
        <v>0.28999999999999998</v>
      </c>
      <c r="AF563">
        <v>978</v>
      </c>
      <c r="AG563">
        <v>-9</v>
      </c>
      <c r="AH563">
        <v>43</v>
      </c>
      <c r="AI563">
        <v>29</v>
      </c>
      <c r="AJ563">
        <v>191</v>
      </c>
      <c r="AK563">
        <v>169</v>
      </c>
      <c r="AL563">
        <v>5</v>
      </c>
      <c r="AM563">
        <v>174</v>
      </c>
      <c r="AN563" t="s">
        <v>155</v>
      </c>
      <c r="AO563">
        <v>1</v>
      </c>
      <c r="AP563" s="28">
        <v>0.79221064814814823</v>
      </c>
      <c r="AQ563">
        <v>47.158589999999997</v>
      </c>
      <c r="AR563">
        <v>-88.485436000000007</v>
      </c>
      <c r="AS563">
        <v>308.39999999999998</v>
      </c>
      <c r="AT563">
        <v>24.9</v>
      </c>
      <c r="AU563">
        <v>12</v>
      </c>
      <c r="AV563">
        <v>8</v>
      </c>
      <c r="AW563" t="s">
        <v>209</v>
      </c>
      <c r="AX563">
        <v>1.7765</v>
      </c>
      <c r="AY563">
        <v>1.484</v>
      </c>
      <c r="AZ563">
        <v>2.7974999999999999</v>
      </c>
      <c r="BA563">
        <v>14.545</v>
      </c>
      <c r="BB563">
        <v>34.42</v>
      </c>
      <c r="BC563">
        <v>2.37</v>
      </c>
      <c r="BD563">
        <v>5.3310000000000004</v>
      </c>
      <c r="BE563">
        <v>3186.3780000000002</v>
      </c>
      <c r="BF563">
        <v>3.2120000000000002</v>
      </c>
      <c r="BG563">
        <v>34.329000000000001</v>
      </c>
      <c r="BH563">
        <v>4.6609999999999996</v>
      </c>
      <c r="BI563">
        <v>38.99</v>
      </c>
      <c r="BJ563">
        <v>26.539000000000001</v>
      </c>
      <c r="BK563">
        <v>3.6030000000000002</v>
      </c>
      <c r="BL563">
        <v>30.141999999999999</v>
      </c>
      <c r="BM563">
        <v>0.46839999999999998</v>
      </c>
      <c r="BQ563">
        <v>4660.0119999999997</v>
      </c>
      <c r="BR563">
        <v>7.0152000000000006E-2</v>
      </c>
      <c r="BS563">
        <v>-5</v>
      </c>
      <c r="BT563">
        <v>5.0000000000000001E-3</v>
      </c>
      <c r="BU563">
        <v>1.71434</v>
      </c>
    </row>
    <row r="564" spans="1:73" x14ac:dyDescent="0.25">
      <c r="A564" s="26">
        <v>43529</v>
      </c>
      <c r="B564" s="27">
        <v>0.58387271990740741</v>
      </c>
      <c r="C564">
        <v>5.69</v>
      </c>
      <c r="D564">
        <v>9.1000000000000004E-3</v>
      </c>
      <c r="E564">
        <v>90.563607000000005</v>
      </c>
      <c r="F564">
        <v>649.5</v>
      </c>
      <c r="G564">
        <v>90.8</v>
      </c>
      <c r="H564">
        <v>25.8</v>
      </c>
      <c r="J564">
        <v>12.12</v>
      </c>
      <c r="K564">
        <v>0.95389999999999997</v>
      </c>
      <c r="L564">
        <v>5.4272999999999998</v>
      </c>
      <c r="M564">
        <v>8.6E-3</v>
      </c>
      <c r="N564">
        <v>619.51440000000002</v>
      </c>
      <c r="O564">
        <v>86.589200000000005</v>
      </c>
      <c r="P564">
        <v>706.1</v>
      </c>
      <c r="Q564">
        <v>478.93450000000001</v>
      </c>
      <c r="R564">
        <v>66.940399999999997</v>
      </c>
      <c r="S564">
        <v>545.9</v>
      </c>
      <c r="T564">
        <v>25.8142</v>
      </c>
      <c r="W564">
        <v>0</v>
      </c>
      <c r="X564">
        <v>11.5578</v>
      </c>
      <c r="Y564">
        <v>11.5</v>
      </c>
      <c r="Z564">
        <v>862</v>
      </c>
      <c r="AA564">
        <v>854</v>
      </c>
      <c r="AB564">
        <v>870</v>
      </c>
      <c r="AC564">
        <v>91</v>
      </c>
      <c r="AD564">
        <v>12.55</v>
      </c>
      <c r="AE564">
        <v>0.28999999999999998</v>
      </c>
      <c r="AF564">
        <v>978</v>
      </c>
      <c r="AG564">
        <v>-9</v>
      </c>
      <c r="AH564">
        <v>43</v>
      </c>
      <c r="AI564">
        <v>29</v>
      </c>
      <c r="AJ564">
        <v>191</v>
      </c>
      <c r="AK564">
        <v>169</v>
      </c>
      <c r="AL564">
        <v>5.0999999999999996</v>
      </c>
      <c r="AM564">
        <v>174</v>
      </c>
      <c r="AN564" t="s">
        <v>155</v>
      </c>
      <c r="AO564">
        <v>1</v>
      </c>
      <c r="AP564" s="28">
        <v>0.79222222222222216</v>
      </c>
      <c r="AQ564">
        <v>47.158558999999997</v>
      </c>
      <c r="AR564">
        <v>-88.485308000000003</v>
      </c>
      <c r="AS564">
        <v>308.3</v>
      </c>
      <c r="AT564">
        <v>24</v>
      </c>
      <c r="AU564">
        <v>12</v>
      </c>
      <c r="AV564">
        <v>8</v>
      </c>
      <c r="AW564" t="s">
        <v>209</v>
      </c>
      <c r="AX564">
        <v>1.8839999999999999</v>
      </c>
      <c r="AY564">
        <v>1.0395000000000001</v>
      </c>
      <c r="AZ564">
        <v>2.7050000000000001</v>
      </c>
      <c r="BA564">
        <v>14.545</v>
      </c>
      <c r="BB564">
        <v>37.58</v>
      </c>
      <c r="BC564">
        <v>2.58</v>
      </c>
      <c r="BD564">
        <v>4.8339999999999996</v>
      </c>
      <c r="BE564">
        <v>3188.2489999999998</v>
      </c>
      <c r="BF564">
        <v>3.23</v>
      </c>
      <c r="BG564">
        <v>38.112000000000002</v>
      </c>
      <c r="BH564">
        <v>5.327</v>
      </c>
      <c r="BI564">
        <v>43.438000000000002</v>
      </c>
      <c r="BJ564">
        <v>29.463000000000001</v>
      </c>
      <c r="BK564">
        <v>4.1180000000000003</v>
      </c>
      <c r="BL564">
        <v>33.581000000000003</v>
      </c>
      <c r="BM564">
        <v>0.47810000000000002</v>
      </c>
      <c r="BQ564">
        <v>4936.7960000000003</v>
      </c>
      <c r="BR564">
        <v>5.1243999999999998E-2</v>
      </c>
      <c r="BS564">
        <v>-5</v>
      </c>
      <c r="BT564">
        <v>5.0000000000000001E-3</v>
      </c>
      <c r="BU564">
        <v>1.2522759999999999</v>
      </c>
    </row>
    <row r="565" spans="1:73" x14ac:dyDescent="0.25">
      <c r="A565" s="26">
        <v>43529</v>
      </c>
      <c r="B565" s="27">
        <v>0.58388429398148145</v>
      </c>
      <c r="C565">
        <v>4.83</v>
      </c>
      <c r="D565">
        <v>4.4000000000000003E-3</v>
      </c>
      <c r="E565">
        <v>43.538718000000003</v>
      </c>
      <c r="F565">
        <v>593.5</v>
      </c>
      <c r="G565">
        <v>91.9</v>
      </c>
      <c r="H565">
        <v>25.8</v>
      </c>
      <c r="J565">
        <v>12.14</v>
      </c>
      <c r="K565">
        <v>0.96120000000000005</v>
      </c>
      <c r="L565">
        <v>4.6421999999999999</v>
      </c>
      <c r="M565">
        <v>4.1999999999999997E-3</v>
      </c>
      <c r="N565">
        <v>570.44150000000002</v>
      </c>
      <c r="O565">
        <v>88.299800000000005</v>
      </c>
      <c r="P565">
        <v>658.7</v>
      </c>
      <c r="Q565">
        <v>440.99720000000002</v>
      </c>
      <c r="R565">
        <v>68.262900000000002</v>
      </c>
      <c r="S565">
        <v>509.3</v>
      </c>
      <c r="T565">
        <v>25.823899999999998</v>
      </c>
      <c r="W565">
        <v>0</v>
      </c>
      <c r="X565">
        <v>11.6691</v>
      </c>
      <c r="Y565">
        <v>11.5</v>
      </c>
      <c r="Z565">
        <v>862</v>
      </c>
      <c r="AA565">
        <v>853</v>
      </c>
      <c r="AB565">
        <v>870</v>
      </c>
      <c r="AC565">
        <v>91</v>
      </c>
      <c r="AD565">
        <v>12.55</v>
      </c>
      <c r="AE565">
        <v>0.28999999999999998</v>
      </c>
      <c r="AF565">
        <v>978</v>
      </c>
      <c r="AG565">
        <v>-9</v>
      </c>
      <c r="AH565">
        <v>43</v>
      </c>
      <c r="AI565">
        <v>29</v>
      </c>
      <c r="AJ565">
        <v>191</v>
      </c>
      <c r="AK565">
        <v>169</v>
      </c>
      <c r="AL565">
        <v>5.0999999999999996</v>
      </c>
      <c r="AM565">
        <v>174</v>
      </c>
      <c r="AN565" t="s">
        <v>155</v>
      </c>
      <c r="AO565">
        <v>1</v>
      </c>
      <c r="AP565" s="28">
        <v>0.79223379629629631</v>
      </c>
      <c r="AQ565">
        <v>47.158540000000002</v>
      </c>
      <c r="AR565">
        <v>-88.485174000000001</v>
      </c>
      <c r="AS565">
        <v>308.2</v>
      </c>
      <c r="AT565">
        <v>23.5</v>
      </c>
      <c r="AU565">
        <v>12</v>
      </c>
      <c r="AV565">
        <v>8</v>
      </c>
      <c r="AW565" t="s">
        <v>209</v>
      </c>
      <c r="AX565">
        <v>1.4</v>
      </c>
      <c r="AY565">
        <v>1.1000000000000001</v>
      </c>
      <c r="AZ565">
        <v>2.1</v>
      </c>
      <c r="BA565">
        <v>14.545</v>
      </c>
      <c r="BB565">
        <v>44.13</v>
      </c>
      <c r="BC565">
        <v>3.03</v>
      </c>
      <c r="BD565">
        <v>4.0359999999999996</v>
      </c>
      <c r="BE565">
        <v>3194.1979999999999</v>
      </c>
      <c r="BF565">
        <v>1.833</v>
      </c>
      <c r="BG565">
        <v>41.103999999999999</v>
      </c>
      <c r="BH565">
        <v>6.3630000000000004</v>
      </c>
      <c r="BI565">
        <v>47.466999999999999</v>
      </c>
      <c r="BJ565">
        <v>31.777000000000001</v>
      </c>
      <c r="BK565">
        <v>4.9189999999999996</v>
      </c>
      <c r="BL565">
        <v>36.695999999999998</v>
      </c>
      <c r="BM565">
        <v>0.56020000000000003</v>
      </c>
      <c r="BQ565">
        <v>5838.1459999999997</v>
      </c>
      <c r="BR565">
        <v>3.4334000000000003E-2</v>
      </c>
      <c r="BS565">
        <v>-5</v>
      </c>
      <c r="BT565">
        <v>5.0000000000000001E-3</v>
      </c>
      <c r="BU565">
        <v>0.83903700000000003</v>
      </c>
    </row>
    <row r="566" spans="1:73" x14ac:dyDescent="0.25">
      <c r="A566" s="26">
        <v>43529</v>
      </c>
      <c r="B566" s="27">
        <v>0.5838958680555556</v>
      </c>
      <c r="C566">
        <v>4.5890000000000004</v>
      </c>
      <c r="D566">
        <v>9.9000000000000008E-3</v>
      </c>
      <c r="E566">
        <v>98.773584999999997</v>
      </c>
      <c r="F566">
        <v>501.1</v>
      </c>
      <c r="G566">
        <v>88.5</v>
      </c>
      <c r="H566">
        <v>23.8</v>
      </c>
      <c r="J566">
        <v>12.76</v>
      </c>
      <c r="K566">
        <v>0.96319999999999995</v>
      </c>
      <c r="L566">
        <v>4.4203999999999999</v>
      </c>
      <c r="M566">
        <v>9.4999999999999998E-3</v>
      </c>
      <c r="N566">
        <v>482.67590000000001</v>
      </c>
      <c r="O566">
        <v>85.215199999999996</v>
      </c>
      <c r="P566">
        <v>567.9</v>
      </c>
      <c r="Q566">
        <v>373.14729999999997</v>
      </c>
      <c r="R566">
        <v>65.878200000000007</v>
      </c>
      <c r="S566">
        <v>439</v>
      </c>
      <c r="T566">
        <v>23.822099999999999</v>
      </c>
      <c r="W566">
        <v>0</v>
      </c>
      <c r="X566">
        <v>12.2872</v>
      </c>
      <c r="Y566">
        <v>11.4</v>
      </c>
      <c r="Z566">
        <v>862</v>
      </c>
      <c r="AA566">
        <v>854</v>
      </c>
      <c r="AB566">
        <v>870</v>
      </c>
      <c r="AC566">
        <v>91</v>
      </c>
      <c r="AD566">
        <v>12.55</v>
      </c>
      <c r="AE566">
        <v>0.28999999999999998</v>
      </c>
      <c r="AF566">
        <v>978</v>
      </c>
      <c r="AG566">
        <v>-9</v>
      </c>
      <c r="AH566">
        <v>43</v>
      </c>
      <c r="AI566">
        <v>29</v>
      </c>
      <c r="AJ566">
        <v>191</v>
      </c>
      <c r="AK566">
        <v>169</v>
      </c>
      <c r="AL566">
        <v>5</v>
      </c>
      <c r="AM566">
        <v>174</v>
      </c>
      <c r="AN566" t="s">
        <v>155</v>
      </c>
      <c r="AO566">
        <v>1</v>
      </c>
      <c r="AP566" s="28">
        <v>0.79224537037037035</v>
      </c>
      <c r="AQ566">
        <v>47.158521999999998</v>
      </c>
      <c r="AR566">
        <v>-88.485045999999997</v>
      </c>
      <c r="AS566">
        <v>308.2</v>
      </c>
      <c r="AT566">
        <v>22.8</v>
      </c>
      <c r="AU566">
        <v>12</v>
      </c>
      <c r="AV566">
        <v>8</v>
      </c>
      <c r="AW566" t="s">
        <v>209</v>
      </c>
      <c r="AX566">
        <v>1.4</v>
      </c>
      <c r="AY566">
        <v>1.1000000000000001</v>
      </c>
      <c r="AZ566">
        <v>2.1</v>
      </c>
      <c r="BA566">
        <v>14.545</v>
      </c>
      <c r="BB566">
        <v>46.33</v>
      </c>
      <c r="BC566">
        <v>3.19</v>
      </c>
      <c r="BD566">
        <v>3.823</v>
      </c>
      <c r="BE566">
        <v>3191.6179999999999</v>
      </c>
      <c r="BF566">
        <v>4.3719999999999999</v>
      </c>
      <c r="BG566">
        <v>36.496000000000002</v>
      </c>
      <c r="BH566">
        <v>6.4429999999999996</v>
      </c>
      <c r="BI566">
        <v>42.939</v>
      </c>
      <c r="BJ566">
        <v>28.213999999999999</v>
      </c>
      <c r="BK566">
        <v>4.9809999999999999</v>
      </c>
      <c r="BL566">
        <v>33.195</v>
      </c>
      <c r="BM566">
        <v>0.54220000000000002</v>
      </c>
      <c r="BQ566">
        <v>6450.58</v>
      </c>
      <c r="BR566">
        <v>3.3635999999999999E-2</v>
      </c>
      <c r="BS566">
        <v>-5</v>
      </c>
      <c r="BT566">
        <v>5.0000000000000001E-3</v>
      </c>
      <c r="BU566">
        <v>0.82198000000000004</v>
      </c>
    </row>
    <row r="567" spans="1:73" x14ac:dyDescent="0.25">
      <c r="A567" s="26">
        <v>43529</v>
      </c>
      <c r="B567" s="27">
        <v>0.58390744212962964</v>
      </c>
      <c r="C567">
        <v>5.67</v>
      </c>
      <c r="D567">
        <v>1.0699999999999999E-2</v>
      </c>
      <c r="E567">
        <v>107.375828</v>
      </c>
      <c r="F567">
        <v>491.4</v>
      </c>
      <c r="G567">
        <v>84.3</v>
      </c>
      <c r="H567">
        <v>28.8</v>
      </c>
      <c r="J567">
        <v>13.93</v>
      </c>
      <c r="K567">
        <v>0.95399999999999996</v>
      </c>
      <c r="L567">
        <v>5.4093</v>
      </c>
      <c r="M567">
        <v>1.0200000000000001E-2</v>
      </c>
      <c r="N567">
        <v>468.78949999999998</v>
      </c>
      <c r="O567">
        <v>80.398799999999994</v>
      </c>
      <c r="P567">
        <v>549.20000000000005</v>
      </c>
      <c r="Q567">
        <v>362.41210000000001</v>
      </c>
      <c r="R567">
        <v>62.154699999999998</v>
      </c>
      <c r="S567">
        <v>424.6</v>
      </c>
      <c r="T567">
        <v>28.847899999999999</v>
      </c>
      <c r="W567">
        <v>0</v>
      </c>
      <c r="X567">
        <v>13.2879</v>
      </c>
      <c r="Y567">
        <v>11.5</v>
      </c>
      <c r="Z567">
        <v>862</v>
      </c>
      <c r="AA567">
        <v>853</v>
      </c>
      <c r="AB567">
        <v>870</v>
      </c>
      <c r="AC567">
        <v>91</v>
      </c>
      <c r="AD567">
        <v>12.55</v>
      </c>
      <c r="AE567">
        <v>0.28999999999999998</v>
      </c>
      <c r="AF567">
        <v>978</v>
      </c>
      <c r="AG567">
        <v>-9</v>
      </c>
      <c r="AH567">
        <v>43</v>
      </c>
      <c r="AI567">
        <v>29</v>
      </c>
      <c r="AJ567">
        <v>191</v>
      </c>
      <c r="AK567">
        <v>169</v>
      </c>
      <c r="AL567">
        <v>5</v>
      </c>
      <c r="AM567">
        <v>174</v>
      </c>
      <c r="AN567" t="s">
        <v>155</v>
      </c>
      <c r="AO567">
        <v>1</v>
      </c>
      <c r="AP567" s="28">
        <v>0.7922569444444445</v>
      </c>
      <c r="AQ567">
        <v>47.15851</v>
      </c>
      <c r="AR567">
        <v>-88.484926999999999</v>
      </c>
      <c r="AS567">
        <v>308.2</v>
      </c>
      <c r="AT567">
        <v>21.6</v>
      </c>
      <c r="AU567">
        <v>12</v>
      </c>
      <c r="AV567">
        <v>8</v>
      </c>
      <c r="AW567" t="s">
        <v>209</v>
      </c>
      <c r="AX567">
        <v>1.6762239999999999</v>
      </c>
      <c r="AY567">
        <v>1.0605389999999999</v>
      </c>
      <c r="AZ567">
        <v>2.3367629999999999</v>
      </c>
      <c r="BA567">
        <v>14.545</v>
      </c>
      <c r="BB567">
        <v>37.69</v>
      </c>
      <c r="BC567">
        <v>2.59</v>
      </c>
      <c r="BD567">
        <v>4.82</v>
      </c>
      <c r="BE567">
        <v>3187.174</v>
      </c>
      <c r="BF567">
        <v>3.8420000000000001</v>
      </c>
      <c r="BG567">
        <v>28.925999999999998</v>
      </c>
      <c r="BH567">
        <v>4.9610000000000003</v>
      </c>
      <c r="BI567">
        <v>33.886000000000003</v>
      </c>
      <c r="BJ567">
        <v>22.361999999999998</v>
      </c>
      <c r="BK567">
        <v>3.835</v>
      </c>
      <c r="BL567">
        <v>26.196999999999999</v>
      </c>
      <c r="BM567">
        <v>0.53590000000000004</v>
      </c>
      <c r="BQ567">
        <v>5692.7820000000002</v>
      </c>
      <c r="BR567">
        <v>5.2968000000000001E-2</v>
      </c>
      <c r="BS567">
        <v>-5</v>
      </c>
      <c r="BT567">
        <v>5.0000000000000001E-3</v>
      </c>
      <c r="BU567">
        <v>1.2944059999999999</v>
      </c>
    </row>
    <row r="568" spans="1:73" x14ac:dyDescent="0.25">
      <c r="A568" s="26">
        <v>43529</v>
      </c>
      <c r="B568" s="27">
        <v>0.58391901620370368</v>
      </c>
      <c r="C568">
        <v>5.67</v>
      </c>
      <c r="D568">
        <v>7.0000000000000001E-3</v>
      </c>
      <c r="E568">
        <v>70</v>
      </c>
      <c r="F568">
        <v>530.9</v>
      </c>
      <c r="G568">
        <v>85.1</v>
      </c>
      <c r="H568">
        <v>26.2</v>
      </c>
      <c r="J568">
        <v>14.01</v>
      </c>
      <c r="K568">
        <v>0.95409999999999995</v>
      </c>
      <c r="L568">
        <v>5.4096000000000002</v>
      </c>
      <c r="M568">
        <v>6.7000000000000002E-3</v>
      </c>
      <c r="N568">
        <v>506.52409999999998</v>
      </c>
      <c r="O568">
        <v>81.218599999999995</v>
      </c>
      <c r="P568">
        <v>587.70000000000005</v>
      </c>
      <c r="Q568">
        <v>391.58390000000003</v>
      </c>
      <c r="R568">
        <v>62.788499999999999</v>
      </c>
      <c r="S568">
        <v>454.4</v>
      </c>
      <c r="T568">
        <v>26.212199999999999</v>
      </c>
      <c r="W568">
        <v>0</v>
      </c>
      <c r="X568">
        <v>13.3649</v>
      </c>
      <c r="Y568">
        <v>11.5</v>
      </c>
      <c r="Z568">
        <v>862</v>
      </c>
      <c r="AA568">
        <v>852</v>
      </c>
      <c r="AB568">
        <v>870</v>
      </c>
      <c r="AC568">
        <v>91</v>
      </c>
      <c r="AD568">
        <v>12.55</v>
      </c>
      <c r="AE568">
        <v>0.28999999999999998</v>
      </c>
      <c r="AF568">
        <v>978</v>
      </c>
      <c r="AG568">
        <v>-9</v>
      </c>
      <c r="AH568">
        <v>43</v>
      </c>
      <c r="AI568">
        <v>29</v>
      </c>
      <c r="AJ568">
        <v>191</v>
      </c>
      <c r="AK568">
        <v>169</v>
      </c>
      <c r="AL568">
        <v>5.0999999999999996</v>
      </c>
      <c r="AM568">
        <v>174.1</v>
      </c>
      <c r="AN568" t="s">
        <v>155</v>
      </c>
      <c r="AO568">
        <v>1</v>
      </c>
      <c r="AP568" s="28">
        <v>0.79226851851851843</v>
      </c>
      <c r="AQ568">
        <v>47.158507999999998</v>
      </c>
      <c r="AR568">
        <v>-88.484821999999994</v>
      </c>
      <c r="AS568">
        <v>308.2</v>
      </c>
      <c r="AT568">
        <v>19.600000000000001</v>
      </c>
      <c r="AU568">
        <v>12</v>
      </c>
      <c r="AV568">
        <v>8</v>
      </c>
      <c r="AW568" t="s">
        <v>209</v>
      </c>
      <c r="AX568">
        <v>2.1</v>
      </c>
      <c r="AY568">
        <v>1</v>
      </c>
      <c r="AZ568">
        <v>2.7</v>
      </c>
      <c r="BA568">
        <v>14.545</v>
      </c>
      <c r="BB568">
        <v>37.72</v>
      </c>
      <c r="BC568">
        <v>2.59</v>
      </c>
      <c r="BD568">
        <v>4.8140000000000001</v>
      </c>
      <c r="BE568">
        <v>3189.4430000000002</v>
      </c>
      <c r="BF568">
        <v>2.5059999999999998</v>
      </c>
      <c r="BG568">
        <v>31.274000000000001</v>
      </c>
      <c r="BH568">
        <v>5.0149999999999997</v>
      </c>
      <c r="BI568">
        <v>36.289000000000001</v>
      </c>
      <c r="BJ568">
        <v>24.178000000000001</v>
      </c>
      <c r="BK568">
        <v>3.8769999999999998</v>
      </c>
      <c r="BL568">
        <v>28.053999999999998</v>
      </c>
      <c r="BM568">
        <v>0.48720000000000002</v>
      </c>
      <c r="BQ568">
        <v>5729.4750000000004</v>
      </c>
      <c r="BR568">
        <v>6.2787999999999997E-2</v>
      </c>
      <c r="BS568">
        <v>-5</v>
      </c>
      <c r="BT568">
        <v>5.0000000000000001E-3</v>
      </c>
      <c r="BU568">
        <v>1.5343819999999999</v>
      </c>
    </row>
    <row r="569" spans="1:73" x14ac:dyDescent="0.25">
      <c r="A569" s="26">
        <v>43529</v>
      </c>
      <c r="B569" s="27">
        <v>0.58393059027777772</v>
      </c>
      <c r="C569">
        <v>5.4349999999999996</v>
      </c>
      <c r="D569">
        <v>7.3000000000000001E-3</v>
      </c>
      <c r="E569">
        <v>72.871452000000005</v>
      </c>
      <c r="F569">
        <v>549.1</v>
      </c>
      <c r="G569">
        <v>87.4</v>
      </c>
      <c r="H569">
        <v>27</v>
      </c>
      <c r="J569">
        <v>13.31</v>
      </c>
      <c r="K569">
        <v>0.95609999999999995</v>
      </c>
      <c r="L569">
        <v>5.1963999999999997</v>
      </c>
      <c r="M569">
        <v>7.0000000000000001E-3</v>
      </c>
      <c r="N569">
        <v>524.94740000000002</v>
      </c>
      <c r="O569">
        <v>83.582400000000007</v>
      </c>
      <c r="P569">
        <v>608.5</v>
      </c>
      <c r="Q569">
        <v>405.82659999999998</v>
      </c>
      <c r="R569">
        <v>64.615899999999996</v>
      </c>
      <c r="S569">
        <v>470.4</v>
      </c>
      <c r="T569">
        <v>27</v>
      </c>
      <c r="W569">
        <v>0</v>
      </c>
      <c r="X569">
        <v>12.728899999999999</v>
      </c>
      <c r="Y569">
        <v>11.5</v>
      </c>
      <c r="Z569">
        <v>861</v>
      </c>
      <c r="AA569">
        <v>853</v>
      </c>
      <c r="AB569">
        <v>869</v>
      </c>
      <c r="AC569">
        <v>91</v>
      </c>
      <c r="AD569">
        <v>12.55</v>
      </c>
      <c r="AE569">
        <v>0.28999999999999998</v>
      </c>
      <c r="AF569">
        <v>978</v>
      </c>
      <c r="AG569">
        <v>-9</v>
      </c>
      <c r="AH569">
        <v>43</v>
      </c>
      <c r="AI569">
        <v>29</v>
      </c>
      <c r="AJ569">
        <v>191</v>
      </c>
      <c r="AK569">
        <v>169</v>
      </c>
      <c r="AL569">
        <v>5.0999999999999996</v>
      </c>
      <c r="AM569">
        <v>174.5</v>
      </c>
      <c r="AN569" t="s">
        <v>155</v>
      </c>
      <c r="AO569">
        <v>1</v>
      </c>
      <c r="AP569" s="28">
        <v>0.79228009259259258</v>
      </c>
      <c r="AQ569">
        <v>47.158513999999997</v>
      </c>
      <c r="AR569">
        <v>-88.484718000000001</v>
      </c>
      <c r="AS569">
        <v>308</v>
      </c>
      <c r="AT569">
        <v>18.5</v>
      </c>
      <c r="AU569">
        <v>12</v>
      </c>
      <c r="AV569">
        <v>8</v>
      </c>
      <c r="AW569" t="s">
        <v>209</v>
      </c>
      <c r="AX569">
        <v>2.1395</v>
      </c>
      <c r="AY569">
        <v>1.1185</v>
      </c>
      <c r="AZ569">
        <v>2.7789999999999999</v>
      </c>
      <c r="BA569">
        <v>14.545</v>
      </c>
      <c r="BB569">
        <v>39.299999999999997</v>
      </c>
      <c r="BC569">
        <v>2.7</v>
      </c>
      <c r="BD569">
        <v>4.5970000000000004</v>
      </c>
      <c r="BE569">
        <v>3189.96</v>
      </c>
      <c r="BF569">
        <v>2.722</v>
      </c>
      <c r="BG569">
        <v>33.747</v>
      </c>
      <c r="BH569">
        <v>5.3730000000000002</v>
      </c>
      <c r="BI569">
        <v>39.119999999999997</v>
      </c>
      <c r="BJ569">
        <v>26.088999999999999</v>
      </c>
      <c r="BK569">
        <v>4.1539999999999999</v>
      </c>
      <c r="BL569">
        <v>30.242999999999999</v>
      </c>
      <c r="BM569">
        <v>0.52249999999999996</v>
      </c>
      <c r="BQ569">
        <v>5681.5929999999998</v>
      </c>
      <c r="BR569">
        <v>4.4426E-2</v>
      </c>
      <c r="BS569">
        <v>-5</v>
      </c>
      <c r="BT569">
        <v>5.0000000000000001E-3</v>
      </c>
      <c r="BU569">
        <v>1.085661</v>
      </c>
    </row>
    <row r="570" spans="1:73" x14ac:dyDescent="0.25">
      <c r="A570" s="26">
        <v>43529</v>
      </c>
      <c r="B570" s="27">
        <v>0.58394216435185187</v>
      </c>
      <c r="C570">
        <v>5.1070000000000002</v>
      </c>
      <c r="D570">
        <v>8.9999999999999993E-3</v>
      </c>
      <c r="E570">
        <v>89.565943000000004</v>
      </c>
      <c r="F570">
        <v>526.70000000000005</v>
      </c>
      <c r="G570">
        <v>89.5</v>
      </c>
      <c r="H570">
        <v>24.9</v>
      </c>
      <c r="J570">
        <v>13.1</v>
      </c>
      <c r="K570">
        <v>0.95879999999999999</v>
      </c>
      <c r="L570">
        <v>4.8963999999999999</v>
      </c>
      <c r="M570">
        <v>8.6E-3</v>
      </c>
      <c r="N570">
        <v>505.03890000000001</v>
      </c>
      <c r="O570">
        <v>85.772400000000005</v>
      </c>
      <c r="P570">
        <v>590.79999999999995</v>
      </c>
      <c r="Q570">
        <v>390.4357</v>
      </c>
      <c r="R570">
        <v>66.308999999999997</v>
      </c>
      <c r="S570">
        <v>456.7</v>
      </c>
      <c r="T570">
        <v>24.871500000000001</v>
      </c>
      <c r="W570">
        <v>0</v>
      </c>
      <c r="X570">
        <v>12.5604</v>
      </c>
      <c r="Y570">
        <v>11.6</v>
      </c>
      <c r="Z570">
        <v>861</v>
      </c>
      <c r="AA570">
        <v>852</v>
      </c>
      <c r="AB570">
        <v>870</v>
      </c>
      <c r="AC570">
        <v>91</v>
      </c>
      <c r="AD570">
        <v>12.55</v>
      </c>
      <c r="AE570">
        <v>0.28999999999999998</v>
      </c>
      <c r="AF570">
        <v>978</v>
      </c>
      <c r="AG570">
        <v>-9</v>
      </c>
      <c r="AH570">
        <v>43</v>
      </c>
      <c r="AI570">
        <v>29</v>
      </c>
      <c r="AJ570">
        <v>191</v>
      </c>
      <c r="AK570">
        <v>169</v>
      </c>
      <c r="AL570">
        <v>5.0999999999999996</v>
      </c>
      <c r="AM570">
        <v>174.8</v>
      </c>
      <c r="AN570" t="s">
        <v>155</v>
      </c>
      <c r="AO570">
        <v>1</v>
      </c>
      <c r="AP570" s="28">
        <v>0.79229166666666673</v>
      </c>
      <c r="AQ570">
        <v>47.158526000000002</v>
      </c>
      <c r="AR570">
        <v>-88.484605000000002</v>
      </c>
      <c r="AS570">
        <v>307.7</v>
      </c>
      <c r="AT570">
        <v>18.899999999999999</v>
      </c>
      <c r="AU570">
        <v>12</v>
      </c>
      <c r="AV570">
        <v>8</v>
      </c>
      <c r="AW570" t="s">
        <v>209</v>
      </c>
      <c r="AX570">
        <v>1.8839999999999999</v>
      </c>
      <c r="AY570">
        <v>1.3394999999999999</v>
      </c>
      <c r="AZ570">
        <v>2.9</v>
      </c>
      <c r="BA570">
        <v>14.545</v>
      </c>
      <c r="BB570">
        <v>41.75</v>
      </c>
      <c r="BC570">
        <v>2.87</v>
      </c>
      <c r="BD570">
        <v>4.2960000000000003</v>
      </c>
      <c r="BE570">
        <v>3190.18</v>
      </c>
      <c r="BF570">
        <v>3.5609999999999999</v>
      </c>
      <c r="BG570">
        <v>34.459000000000003</v>
      </c>
      <c r="BH570">
        <v>5.8520000000000003</v>
      </c>
      <c r="BI570">
        <v>40.311</v>
      </c>
      <c r="BJ570">
        <v>26.638999999999999</v>
      </c>
      <c r="BK570">
        <v>4.524</v>
      </c>
      <c r="BL570">
        <v>31.164000000000001</v>
      </c>
      <c r="BM570">
        <v>0.51090000000000002</v>
      </c>
      <c r="BQ570">
        <v>5950.3509999999997</v>
      </c>
      <c r="BR570">
        <v>2.8757999999999999E-2</v>
      </c>
      <c r="BS570">
        <v>-5</v>
      </c>
      <c r="BT570">
        <v>5.0000000000000001E-3</v>
      </c>
      <c r="BU570">
        <v>0.70277400000000001</v>
      </c>
    </row>
    <row r="571" spans="1:73" x14ac:dyDescent="0.25">
      <c r="A571" s="26">
        <v>43529</v>
      </c>
      <c r="B571" s="27">
        <v>0.58395373842592591</v>
      </c>
      <c r="C571">
        <v>5.0940000000000003</v>
      </c>
      <c r="D571">
        <v>1.1299999999999999E-2</v>
      </c>
      <c r="E571">
        <v>113.46988</v>
      </c>
      <c r="F571">
        <v>486.7</v>
      </c>
      <c r="G571">
        <v>89.9</v>
      </c>
      <c r="H571">
        <v>20.8</v>
      </c>
      <c r="J571">
        <v>13.24</v>
      </c>
      <c r="K571">
        <v>0.95889999999999997</v>
      </c>
      <c r="L571">
        <v>4.8849999999999998</v>
      </c>
      <c r="M571">
        <v>1.09E-2</v>
      </c>
      <c r="N571">
        <v>466.74220000000003</v>
      </c>
      <c r="O571">
        <v>86.204999999999998</v>
      </c>
      <c r="P571">
        <v>552.9</v>
      </c>
      <c r="Q571">
        <v>360.82929999999999</v>
      </c>
      <c r="R571">
        <v>66.6434</v>
      </c>
      <c r="S571">
        <v>427.5</v>
      </c>
      <c r="T571">
        <v>20.8063</v>
      </c>
      <c r="W571">
        <v>0</v>
      </c>
      <c r="X571">
        <v>12.694699999999999</v>
      </c>
      <c r="Y571">
        <v>11.5</v>
      </c>
      <c r="Z571">
        <v>861</v>
      </c>
      <c r="AA571">
        <v>853</v>
      </c>
      <c r="AB571">
        <v>870</v>
      </c>
      <c r="AC571">
        <v>91</v>
      </c>
      <c r="AD571">
        <v>12.55</v>
      </c>
      <c r="AE571">
        <v>0.28999999999999998</v>
      </c>
      <c r="AF571">
        <v>978</v>
      </c>
      <c r="AG571">
        <v>-9</v>
      </c>
      <c r="AH571">
        <v>43</v>
      </c>
      <c r="AI571">
        <v>29</v>
      </c>
      <c r="AJ571">
        <v>191</v>
      </c>
      <c r="AK571">
        <v>169</v>
      </c>
      <c r="AL571">
        <v>5.0999999999999996</v>
      </c>
      <c r="AM571">
        <v>175</v>
      </c>
      <c r="AN571" t="s">
        <v>155</v>
      </c>
      <c r="AO571">
        <v>1</v>
      </c>
      <c r="AP571" s="28">
        <v>0.79230324074074077</v>
      </c>
      <c r="AQ571">
        <v>47.158546000000001</v>
      </c>
      <c r="AR571">
        <v>-88.484499</v>
      </c>
      <c r="AS571">
        <v>307.5</v>
      </c>
      <c r="AT571">
        <v>18.7</v>
      </c>
      <c r="AU571">
        <v>12</v>
      </c>
      <c r="AV571">
        <v>8</v>
      </c>
      <c r="AW571" t="s">
        <v>209</v>
      </c>
      <c r="AX571">
        <v>1.4790000000000001</v>
      </c>
      <c r="AY571">
        <v>1.5185</v>
      </c>
      <c r="AZ571">
        <v>2.9790000000000001</v>
      </c>
      <c r="BA571">
        <v>14.545</v>
      </c>
      <c r="BB571">
        <v>41.83</v>
      </c>
      <c r="BC571">
        <v>2.88</v>
      </c>
      <c r="BD571">
        <v>4.2859999999999996</v>
      </c>
      <c r="BE571">
        <v>3188.9850000000001</v>
      </c>
      <c r="BF571">
        <v>4.5209999999999999</v>
      </c>
      <c r="BG571">
        <v>31.908000000000001</v>
      </c>
      <c r="BH571">
        <v>5.8929999999999998</v>
      </c>
      <c r="BI571">
        <v>37.801000000000002</v>
      </c>
      <c r="BJ571">
        <v>24.667000000000002</v>
      </c>
      <c r="BK571">
        <v>4.556</v>
      </c>
      <c r="BL571">
        <v>29.222999999999999</v>
      </c>
      <c r="BM571">
        <v>0.42820000000000003</v>
      </c>
      <c r="BQ571">
        <v>6025.6769999999997</v>
      </c>
      <c r="BR571">
        <v>4.2361999999999997E-2</v>
      </c>
      <c r="BS571">
        <v>-5</v>
      </c>
      <c r="BT571">
        <v>5.0000000000000001E-3</v>
      </c>
      <c r="BU571">
        <v>1.0352209999999999</v>
      </c>
    </row>
    <row r="572" spans="1:73" x14ac:dyDescent="0.25">
      <c r="A572" s="26">
        <v>43529</v>
      </c>
      <c r="B572" s="27">
        <v>0.58396531250000006</v>
      </c>
      <c r="C572">
        <v>5.2839999999999998</v>
      </c>
      <c r="D572">
        <v>1.0200000000000001E-2</v>
      </c>
      <c r="E572">
        <v>101.790175</v>
      </c>
      <c r="F572">
        <v>472.9</v>
      </c>
      <c r="G572">
        <v>89.8</v>
      </c>
      <c r="H572">
        <v>23.8</v>
      </c>
      <c r="J572">
        <v>13.57</v>
      </c>
      <c r="K572">
        <v>0.95730000000000004</v>
      </c>
      <c r="L572">
        <v>5.0587999999999997</v>
      </c>
      <c r="M572">
        <v>9.7000000000000003E-3</v>
      </c>
      <c r="N572">
        <v>452.75799999999998</v>
      </c>
      <c r="O572">
        <v>86.002099999999999</v>
      </c>
      <c r="P572">
        <v>538.79999999999995</v>
      </c>
      <c r="Q572">
        <v>350.00850000000003</v>
      </c>
      <c r="R572">
        <v>66.484700000000004</v>
      </c>
      <c r="S572">
        <v>416.5</v>
      </c>
      <c r="T572">
        <v>23.817499999999999</v>
      </c>
      <c r="W572">
        <v>0</v>
      </c>
      <c r="X572">
        <v>12.9877</v>
      </c>
      <c r="Y572">
        <v>11.6</v>
      </c>
      <c r="Z572">
        <v>861</v>
      </c>
      <c r="AA572">
        <v>852</v>
      </c>
      <c r="AB572">
        <v>870</v>
      </c>
      <c r="AC572">
        <v>91</v>
      </c>
      <c r="AD572">
        <v>12.54</v>
      </c>
      <c r="AE572">
        <v>0.28999999999999998</v>
      </c>
      <c r="AF572">
        <v>979</v>
      </c>
      <c r="AG572">
        <v>-9</v>
      </c>
      <c r="AH572">
        <v>43</v>
      </c>
      <c r="AI572">
        <v>29</v>
      </c>
      <c r="AJ572">
        <v>191</v>
      </c>
      <c r="AK572">
        <v>169</v>
      </c>
      <c r="AL572">
        <v>5.2</v>
      </c>
      <c r="AM572">
        <v>175</v>
      </c>
      <c r="AN572" t="s">
        <v>155</v>
      </c>
      <c r="AO572">
        <v>1</v>
      </c>
      <c r="AP572" s="28">
        <v>0.79231481481481481</v>
      </c>
      <c r="AQ572">
        <v>47.158582000000003</v>
      </c>
      <c r="AR572">
        <v>-88.484403</v>
      </c>
      <c r="AS572">
        <v>307.39999999999998</v>
      </c>
      <c r="AT572">
        <v>18.399999999999999</v>
      </c>
      <c r="AU572">
        <v>12</v>
      </c>
      <c r="AV572">
        <v>8</v>
      </c>
      <c r="AW572" t="s">
        <v>209</v>
      </c>
      <c r="AX572">
        <v>1.6</v>
      </c>
      <c r="AY572">
        <v>1.7395</v>
      </c>
      <c r="AZ572">
        <v>3.1395</v>
      </c>
      <c r="BA572">
        <v>14.545</v>
      </c>
      <c r="BB572">
        <v>40.369999999999997</v>
      </c>
      <c r="BC572">
        <v>2.78</v>
      </c>
      <c r="BD572">
        <v>4.4580000000000002</v>
      </c>
      <c r="BE572">
        <v>3188.9079999999999</v>
      </c>
      <c r="BF572">
        <v>3.91</v>
      </c>
      <c r="BG572">
        <v>29.888000000000002</v>
      </c>
      <c r="BH572">
        <v>5.6769999999999996</v>
      </c>
      <c r="BI572">
        <v>35.564999999999998</v>
      </c>
      <c r="BJ572">
        <v>23.105</v>
      </c>
      <c r="BK572">
        <v>4.3890000000000002</v>
      </c>
      <c r="BL572">
        <v>27.494</v>
      </c>
      <c r="BM572">
        <v>0.4733</v>
      </c>
      <c r="BQ572">
        <v>5952.8670000000002</v>
      </c>
      <c r="BR572">
        <v>4.8152E-2</v>
      </c>
      <c r="BS572">
        <v>-5</v>
      </c>
      <c r="BT572">
        <v>5.0000000000000001E-3</v>
      </c>
      <c r="BU572">
        <v>1.176714</v>
      </c>
    </row>
    <row r="573" spans="1:73" x14ac:dyDescent="0.25">
      <c r="A573" s="26">
        <v>43529</v>
      </c>
      <c r="B573" s="27">
        <v>0.58397688657407409</v>
      </c>
      <c r="C573">
        <v>5.3090000000000002</v>
      </c>
      <c r="D573">
        <v>9.4000000000000004E-3</v>
      </c>
      <c r="E573">
        <v>94.463228999999998</v>
      </c>
      <c r="F573">
        <v>476.6</v>
      </c>
      <c r="G573">
        <v>89.9</v>
      </c>
      <c r="H573">
        <v>23.7</v>
      </c>
      <c r="J573">
        <v>13.6</v>
      </c>
      <c r="K573">
        <v>0.95720000000000005</v>
      </c>
      <c r="L573">
        <v>5.0815999999999999</v>
      </c>
      <c r="M573">
        <v>8.9999999999999993E-3</v>
      </c>
      <c r="N573">
        <v>456.14499999999998</v>
      </c>
      <c r="O573">
        <v>86.013400000000004</v>
      </c>
      <c r="P573">
        <v>542.20000000000005</v>
      </c>
      <c r="Q573">
        <v>352.62040000000002</v>
      </c>
      <c r="R573">
        <v>66.492199999999997</v>
      </c>
      <c r="S573">
        <v>419.1</v>
      </c>
      <c r="T573">
        <v>23.732700000000001</v>
      </c>
      <c r="W573">
        <v>0</v>
      </c>
      <c r="X573">
        <v>13.017300000000001</v>
      </c>
      <c r="Y573">
        <v>11.5</v>
      </c>
      <c r="Z573">
        <v>861</v>
      </c>
      <c r="AA573">
        <v>852</v>
      </c>
      <c r="AB573">
        <v>870</v>
      </c>
      <c r="AC573">
        <v>91</v>
      </c>
      <c r="AD573">
        <v>12.53</v>
      </c>
      <c r="AE573">
        <v>0.28999999999999998</v>
      </c>
      <c r="AF573">
        <v>979</v>
      </c>
      <c r="AG573">
        <v>-9</v>
      </c>
      <c r="AH573">
        <v>43</v>
      </c>
      <c r="AI573">
        <v>29</v>
      </c>
      <c r="AJ573">
        <v>191</v>
      </c>
      <c r="AK573">
        <v>169</v>
      </c>
      <c r="AL573">
        <v>5.3</v>
      </c>
      <c r="AM573">
        <v>175</v>
      </c>
      <c r="AN573" t="s">
        <v>155</v>
      </c>
      <c r="AO573">
        <v>1</v>
      </c>
      <c r="AP573" s="28">
        <v>0.79232638888888884</v>
      </c>
      <c r="AQ573">
        <v>47.158636000000001</v>
      </c>
      <c r="AR573">
        <v>-88.484325999999996</v>
      </c>
      <c r="AS573">
        <v>307.10000000000002</v>
      </c>
      <c r="AT573">
        <v>18.2</v>
      </c>
      <c r="AU573">
        <v>12</v>
      </c>
      <c r="AV573">
        <v>8</v>
      </c>
      <c r="AW573" t="s">
        <v>209</v>
      </c>
      <c r="AX573">
        <v>1.679</v>
      </c>
      <c r="AY573">
        <v>1.9975000000000001</v>
      </c>
      <c r="AZ573">
        <v>3.3580000000000001</v>
      </c>
      <c r="BA573">
        <v>14.545</v>
      </c>
      <c r="BB573">
        <v>40.200000000000003</v>
      </c>
      <c r="BC573">
        <v>2.76</v>
      </c>
      <c r="BD573">
        <v>4.476</v>
      </c>
      <c r="BE573">
        <v>3189.2779999999998</v>
      </c>
      <c r="BF573">
        <v>3.6120000000000001</v>
      </c>
      <c r="BG573">
        <v>29.98</v>
      </c>
      <c r="BH573">
        <v>5.6529999999999996</v>
      </c>
      <c r="BI573">
        <v>35.633000000000003</v>
      </c>
      <c r="BJ573">
        <v>23.175999999999998</v>
      </c>
      <c r="BK573">
        <v>4.37</v>
      </c>
      <c r="BL573">
        <v>27.545999999999999</v>
      </c>
      <c r="BM573">
        <v>0.46960000000000002</v>
      </c>
      <c r="BQ573">
        <v>5940.3890000000001</v>
      </c>
      <c r="BR573">
        <v>4.6212000000000003E-2</v>
      </c>
      <c r="BS573">
        <v>-5</v>
      </c>
      <c r="BT573">
        <v>5.0000000000000001E-3</v>
      </c>
      <c r="BU573">
        <v>1.129305</v>
      </c>
    </row>
    <row r="574" spans="1:73" x14ac:dyDescent="0.25">
      <c r="A574" s="26">
        <v>43529</v>
      </c>
      <c r="B574" s="27">
        <v>0.58398846064814813</v>
      </c>
      <c r="C574">
        <v>5.5359999999999996</v>
      </c>
      <c r="D574">
        <v>0.01</v>
      </c>
      <c r="E574">
        <v>100</v>
      </c>
      <c r="F574">
        <v>485.6</v>
      </c>
      <c r="G574">
        <v>90.7</v>
      </c>
      <c r="H574">
        <v>20.2</v>
      </c>
      <c r="J574">
        <v>13.52</v>
      </c>
      <c r="K574">
        <v>0.95530000000000004</v>
      </c>
      <c r="L574">
        <v>5.2881999999999998</v>
      </c>
      <c r="M574">
        <v>9.5999999999999992E-3</v>
      </c>
      <c r="N574">
        <v>463.87970000000001</v>
      </c>
      <c r="O574">
        <v>86.674700000000001</v>
      </c>
      <c r="P574">
        <v>550.6</v>
      </c>
      <c r="Q574">
        <v>358.59960000000001</v>
      </c>
      <c r="R574">
        <v>67.003399999999999</v>
      </c>
      <c r="S574">
        <v>425.6</v>
      </c>
      <c r="T574">
        <v>20.1877</v>
      </c>
      <c r="W574">
        <v>0</v>
      </c>
      <c r="X574">
        <v>12.910500000000001</v>
      </c>
      <c r="Y574">
        <v>11.5</v>
      </c>
      <c r="Z574">
        <v>861</v>
      </c>
      <c r="AA574">
        <v>852</v>
      </c>
      <c r="AB574">
        <v>870</v>
      </c>
      <c r="AC574">
        <v>91</v>
      </c>
      <c r="AD574">
        <v>12.53</v>
      </c>
      <c r="AE574">
        <v>0.28999999999999998</v>
      </c>
      <c r="AF574">
        <v>979</v>
      </c>
      <c r="AG574">
        <v>-9</v>
      </c>
      <c r="AH574">
        <v>43</v>
      </c>
      <c r="AI574">
        <v>29</v>
      </c>
      <c r="AJ574">
        <v>191</v>
      </c>
      <c r="AK574">
        <v>169</v>
      </c>
      <c r="AL574">
        <v>5.3</v>
      </c>
      <c r="AM574">
        <v>175.3</v>
      </c>
      <c r="AN574" t="s">
        <v>155</v>
      </c>
      <c r="AO574">
        <v>1</v>
      </c>
      <c r="AP574" s="28">
        <v>0.79233796296296299</v>
      </c>
      <c r="AQ574">
        <v>47.158698999999999</v>
      </c>
      <c r="AR574">
        <v>-88.484262000000001</v>
      </c>
      <c r="AS574">
        <v>306.7</v>
      </c>
      <c r="AT574">
        <v>18.2</v>
      </c>
      <c r="AU574">
        <v>12</v>
      </c>
      <c r="AV574">
        <v>8</v>
      </c>
      <c r="AW574" t="s">
        <v>209</v>
      </c>
      <c r="AX574">
        <v>1.879</v>
      </c>
      <c r="AY574">
        <v>2.4580000000000002</v>
      </c>
      <c r="AZ574">
        <v>3.758</v>
      </c>
      <c r="BA574">
        <v>14.545</v>
      </c>
      <c r="BB574">
        <v>38.590000000000003</v>
      </c>
      <c r="BC574">
        <v>2.65</v>
      </c>
      <c r="BD574">
        <v>4.6840000000000002</v>
      </c>
      <c r="BE574">
        <v>3188.4810000000002</v>
      </c>
      <c r="BF574">
        <v>3.6659999999999999</v>
      </c>
      <c r="BG574">
        <v>29.29</v>
      </c>
      <c r="BH574">
        <v>5.4729999999999999</v>
      </c>
      <c r="BI574">
        <v>34.762</v>
      </c>
      <c r="BJ574">
        <v>22.641999999999999</v>
      </c>
      <c r="BK574">
        <v>4.2309999999999999</v>
      </c>
      <c r="BL574">
        <v>26.873000000000001</v>
      </c>
      <c r="BM574">
        <v>0.38369999999999999</v>
      </c>
      <c r="BQ574">
        <v>5659.9840000000004</v>
      </c>
      <c r="BR574">
        <v>5.7908000000000001E-2</v>
      </c>
      <c r="BS574">
        <v>-5</v>
      </c>
      <c r="BT574">
        <v>5.0000000000000001E-3</v>
      </c>
      <c r="BU574">
        <v>1.4151260000000001</v>
      </c>
    </row>
    <row r="575" spans="1:73" x14ac:dyDescent="0.25">
      <c r="A575" s="26">
        <v>43529</v>
      </c>
      <c r="B575" s="27">
        <v>0.58400003472222217</v>
      </c>
      <c r="C575">
        <v>6.3360000000000003</v>
      </c>
      <c r="D575">
        <v>9.9000000000000008E-3</v>
      </c>
      <c r="E575">
        <v>98.735144000000005</v>
      </c>
      <c r="F575">
        <v>528.79999999999995</v>
      </c>
      <c r="G575">
        <v>94.9</v>
      </c>
      <c r="H575">
        <v>25</v>
      </c>
      <c r="J575">
        <v>13.5</v>
      </c>
      <c r="K575">
        <v>0.9486</v>
      </c>
      <c r="L575">
        <v>6.0105000000000004</v>
      </c>
      <c r="M575">
        <v>9.4000000000000004E-3</v>
      </c>
      <c r="N575">
        <v>501.63499999999999</v>
      </c>
      <c r="O575">
        <v>90.013400000000004</v>
      </c>
      <c r="P575">
        <v>591.6</v>
      </c>
      <c r="Q575">
        <v>387.78609999999998</v>
      </c>
      <c r="R575">
        <v>69.584299999999999</v>
      </c>
      <c r="S575">
        <v>457.4</v>
      </c>
      <c r="T575">
        <v>25</v>
      </c>
      <c r="W575">
        <v>0</v>
      </c>
      <c r="X575">
        <v>12.8058</v>
      </c>
      <c r="Y575">
        <v>11.6</v>
      </c>
      <c r="Z575">
        <v>861</v>
      </c>
      <c r="AA575">
        <v>852</v>
      </c>
      <c r="AB575">
        <v>870</v>
      </c>
      <c r="AC575">
        <v>91</v>
      </c>
      <c r="AD575">
        <v>12.53</v>
      </c>
      <c r="AE575">
        <v>0.28999999999999998</v>
      </c>
      <c r="AF575">
        <v>979</v>
      </c>
      <c r="AG575">
        <v>-9</v>
      </c>
      <c r="AH575">
        <v>43</v>
      </c>
      <c r="AI575">
        <v>29</v>
      </c>
      <c r="AJ575">
        <v>191</v>
      </c>
      <c r="AK575">
        <v>169</v>
      </c>
      <c r="AL575">
        <v>5.3</v>
      </c>
      <c r="AM575">
        <v>175.7</v>
      </c>
      <c r="AN575" t="s">
        <v>155</v>
      </c>
      <c r="AO575">
        <v>2</v>
      </c>
      <c r="AP575" s="28">
        <v>0.79234953703703714</v>
      </c>
      <c r="AQ575">
        <v>47.158768000000002</v>
      </c>
      <c r="AR575">
        <v>-88.484211000000002</v>
      </c>
      <c r="AS575">
        <v>306.3</v>
      </c>
      <c r="AT575">
        <v>18.399999999999999</v>
      </c>
      <c r="AU575">
        <v>12</v>
      </c>
      <c r="AV575">
        <v>9</v>
      </c>
      <c r="AW575" t="s">
        <v>209</v>
      </c>
      <c r="AX575">
        <v>2</v>
      </c>
      <c r="AY575">
        <v>2.0285000000000002</v>
      </c>
      <c r="AZ575">
        <v>3.3285</v>
      </c>
      <c r="BA575">
        <v>14.545</v>
      </c>
      <c r="BB575">
        <v>33.840000000000003</v>
      </c>
      <c r="BC575">
        <v>2.33</v>
      </c>
      <c r="BD575">
        <v>5.4210000000000003</v>
      </c>
      <c r="BE575">
        <v>3186.2629999999999</v>
      </c>
      <c r="BF575">
        <v>3.16</v>
      </c>
      <c r="BG575">
        <v>27.847999999999999</v>
      </c>
      <c r="BH575">
        <v>4.9969999999999999</v>
      </c>
      <c r="BI575">
        <v>32.844999999999999</v>
      </c>
      <c r="BJ575">
        <v>21.527999999999999</v>
      </c>
      <c r="BK575">
        <v>3.863</v>
      </c>
      <c r="BL575">
        <v>25.390999999999998</v>
      </c>
      <c r="BM575">
        <v>0.4178</v>
      </c>
      <c r="BQ575">
        <v>4935.9989999999998</v>
      </c>
      <c r="BR575">
        <v>7.3483999999999994E-2</v>
      </c>
      <c r="BS575">
        <v>-5</v>
      </c>
      <c r="BT575">
        <v>5.0000000000000001E-3</v>
      </c>
      <c r="BU575">
        <v>1.7957650000000001</v>
      </c>
    </row>
    <row r="576" spans="1:73" x14ac:dyDescent="0.25">
      <c r="A576" s="26">
        <v>43529</v>
      </c>
      <c r="B576" s="27">
        <v>0.58401160879629632</v>
      </c>
      <c r="C576">
        <v>6.7409999999999997</v>
      </c>
      <c r="D576">
        <v>8.9999999999999993E-3</v>
      </c>
      <c r="E576">
        <v>90.246179999999995</v>
      </c>
      <c r="F576">
        <v>619.29999999999995</v>
      </c>
      <c r="G576">
        <v>103.8</v>
      </c>
      <c r="H576">
        <v>24</v>
      </c>
      <c r="J576">
        <v>13.11</v>
      </c>
      <c r="K576">
        <v>0.94520000000000004</v>
      </c>
      <c r="L576">
        <v>6.3715999999999999</v>
      </c>
      <c r="M576">
        <v>8.5000000000000006E-3</v>
      </c>
      <c r="N576">
        <v>585.36879999999996</v>
      </c>
      <c r="O576">
        <v>98.067499999999995</v>
      </c>
      <c r="P576">
        <v>683.4</v>
      </c>
      <c r="Q576">
        <v>452.51609999999999</v>
      </c>
      <c r="R576">
        <v>75.810500000000005</v>
      </c>
      <c r="S576">
        <v>528.29999999999995</v>
      </c>
      <c r="T576">
        <v>24.035900000000002</v>
      </c>
      <c r="W576">
        <v>0</v>
      </c>
      <c r="X576">
        <v>12.3963</v>
      </c>
      <c r="Y576">
        <v>11.5</v>
      </c>
      <c r="Z576">
        <v>861</v>
      </c>
      <c r="AA576">
        <v>853</v>
      </c>
      <c r="AB576">
        <v>870</v>
      </c>
      <c r="AC576">
        <v>91</v>
      </c>
      <c r="AD576">
        <v>12.53</v>
      </c>
      <c r="AE576">
        <v>0.28999999999999998</v>
      </c>
      <c r="AF576">
        <v>979</v>
      </c>
      <c r="AG576">
        <v>-9</v>
      </c>
      <c r="AH576">
        <v>43</v>
      </c>
      <c r="AI576">
        <v>29</v>
      </c>
      <c r="AJ576">
        <v>191</v>
      </c>
      <c r="AK576">
        <v>169</v>
      </c>
      <c r="AL576">
        <v>5.2</v>
      </c>
      <c r="AM576">
        <v>175.9</v>
      </c>
      <c r="AN576" t="s">
        <v>155</v>
      </c>
      <c r="AO576">
        <v>2</v>
      </c>
      <c r="AP576" s="28">
        <v>0.79236111111111107</v>
      </c>
      <c r="AQ576">
        <v>47.158811999999998</v>
      </c>
      <c r="AR576">
        <v>-88.484187000000006</v>
      </c>
      <c r="AS576">
        <v>306.10000000000002</v>
      </c>
      <c r="AT576">
        <v>18.5</v>
      </c>
      <c r="AU576">
        <v>12</v>
      </c>
      <c r="AV576">
        <v>10</v>
      </c>
      <c r="AW576" t="s">
        <v>211</v>
      </c>
      <c r="AX576">
        <v>2</v>
      </c>
      <c r="AY576">
        <v>1</v>
      </c>
      <c r="AZ576">
        <v>2.2999999999999998</v>
      </c>
      <c r="BA576">
        <v>14.545</v>
      </c>
      <c r="BB576">
        <v>31.88</v>
      </c>
      <c r="BC576">
        <v>2.19</v>
      </c>
      <c r="BD576">
        <v>5.7949999999999999</v>
      </c>
      <c r="BE576">
        <v>3185.886</v>
      </c>
      <c r="BF576">
        <v>2.7149999999999999</v>
      </c>
      <c r="BG576">
        <v>30.651</v>
      </c>
      <c r="BH576">
        <v>5.1349999999999998</v>
      </c>
      <c r="BI576">
        <v>35.786000000000001</v>
      </c>
      <c r="BJ576">
        <v>23.695</v>
      </c>
      <c r="BK576">
        <v>3.97</v>
      </c>
      <c r="BL576">
        <v>27.664999999999999</v>
      </c>
      <c r="BM576">
        <v>0.37890000000000001</v>
      </c>
      <c r="BQ576">
        <v>4506.8770000000004</v>
      </c>
      <c r="BR576">
        <v>8.9908000000000002E-2</v>
      </c>
      <c r="BS576">
        <v>-5</v>
      </c>
      <c r="BT576">
        <v>5.0000000000000001E-3</v>
      </c>
      <c r="BU576">
        <v>2.1971270000000001</v>
      </c>
    </row>
    <row r="577" spans="1:73" x14ac:dyDescent="0.25">
      <c r="A577" s="26">
        <v>43529</v>
      </c>
      <c r="B577" s="27">
        <v>0.58402318287037036</v>
      </c>
      <c r="C577">
        <v>6.6289999999999996</v>
      </c>
      <c r="D577">
        <v>7.4999999999999997E-3</v>
      </c>
      <c r="E577">
        <v>74.513557000000006</v>
      </c>
      <c r="F577">
        <v>715.2</v>
      </c>
      <c r="G577">
        <v>113.2</v>
      </c>
      <c r="H577">
        <v>24.2</v>
      </c>
      <c r="J577">
        <v>12.28</v>
      </c>
      <c r="K577">
        <v>0.94610000000000005</v>
      </c>
      <c r="L577">
        <v>6.2717999999999998</v>
      </c>
      <c r="M577">
        <v>7.0000000000000001E-3</v>
      </c>
      <c r="N577">
        <v>676.69100000000003</v>
      </c>
      <c r="O577">
        <v>107.081</v>
      </c>
      <c r="P577">
        <v>783.8</v>
      </c>
      <c r="Q577">
        <v>523.11220000000003</v>
      </c>
      <c r="R577">
        <v>82.778400000000005</v>
      </c>
      <c r="S577">
        <v>605.9</v>
      </c>
      <c r="T577">
        <v>24.1859</v>
      </c>
      <c r="W577">
        <v>0</v>
      </c>
      <c r="X577">
        <v>11.623100000000001</v>
      </c>
      <c r="Y577">
        <v>11.6</v>
      </c>
      <c r="Z577">
        <v>860</v>
      </c>
      <c r="AA577">
        <v>852</v>
      </c>
      <c r="AB577">
        <v>869</v>
      </c>
      <c r="AC577">
        <v>91</v>
      </c>
      <c r="AD577">
        <v>12.53</v>
      </c>
      <c r="AE577">
        <v>0.28999999999999998</v>
      </c>
      <c r="AF577">
        <v>979</v>
      </c>
      <c r="AG577">
        <v>-9</v>
      </c>
      <c r="AH577">
        <v>43</v>
      </c>
      <c r="AI577">
        <v>29</v>
      </c>
      <c r="AJ577">
        <v>191</v>
      </c>
      <c r="AK577">
        <v>169</v>
      </c>
      <c r="AL577">
        <v>5.0999999999999996</v>
      </c>
      <c r="AM577">
        <v>175.2</v>
      </c>
      <c r="AN577" t="s">
        <v>155</v>
      </c>
      <c r="AO577">
        <v>2</v>
      </c>
      <c r="AP577" s="28">
        <v>0.79236111111111107</v>
      </c>
      <c r="AQ577">
        <v>47.158867000000001</v>
      </c>
      <c r="AR577">
        <v>-88.484166000000002</v>
      </c>
      <c r="AS577">
        <v>306.39999999999998</v>
      </c>
      <c r="AT577">
        <v>18.3</v>
      </c>
      <c r="AU577">
        <v>12</v>
      </c>
      <c r="AV577">
        <v>10</v>
      </c>
      <c r="AW577" t="s">
        <v>211</v>
      </c>
      <c r="AX577">
        <v>2.0790000000000002</v>
      </c>
      <c r="AY577">
        <v>1.2765</v>
      </c>
      <c r="AZ577">
        <v>2.5764999999999998</v>
      </c>
      <c r="BA577">
        <v>14.545</v>
      </c>
      <c r="BB577">
        <v>32.409999999999997</v>
      </c>
      <c r="BC577">
        <v>2.23</v>
      </c>
      <c r="BD577">
        <v>5.694</v>
      </c>
      <c r="BE577">
        <v>3186.8649999999998</v>
      </c>
      <c r="BF577">
        <v>2.2799999999999998</v>
      </c>
      <c r="BG577">
        <v>36.008000000000003</v>
      </c>
      <c r="BH577">
        <v>5.6980000000000004</v>
      </c>
      <c r="BI577">
        <v>41.706000000000003</v>
      </c>
      <c r="BJ577">
        <v>27.835999999999999</v>
      </c>
      <c r="BK577">
        <v>4.4050000000000002</v>
      </c>
      <c r="BL577">
        <v>32.241</v>
      </c>
      <c r="BM577">
        <v>0.38740000000000002</v>
      </c>
      <c r="BQ577">
        <v>4294.32</v>
      </c>
      <c r="BR577">
        <v>0.10911999999999999</v>
      </c>
      <c r="BS577">
        <v>-5</v>
      </c>
      <c r="BT577">
        <v>5.0000000000000001E-3</v>
      </c>
      <c r="BU577">
        <v>2.6666210000000001</v>
      </c>
    </row>
    <row r="578" spans="1:73" x14ac:dyDescent="0.25">
      <c r="A578" s="26">
        <v>43529</v>
      </c>
      <c r="B578" s="27">
        <v>0.58403475694444451</v>
      </c>
      <c r="C578">
        <v>6.25</v>
      </c>
      <c r="D578">
        <v>7.6E-3</v>
      </c>
      <c r="E578">
        <v>76.081424999999996</v>
      </c>
      <c r="F578">
        <v>732.3</v>
      </c>
      <c r="G578">
        <v>118.2</v>
      </c>
      <c r="H578">
        <v>25.3</v>
      </c>
      <c r="J578">
        <v>11.73</v>
      </c>
      <c r="K578">
        <v>0.94930000000000003</v>
      </c>
      <c r="L578">
        <v>5.9330999999999996</v>
      </c>
      <c r="M578">
        <v>7.1999999999999998E-3</v>
      </c>
      <c r="N578">
        <v>695.1703</v>
      </c>
      <c r="O578">
        <v>112.21299999999999</v>
      </c>
      <c r="P578">
        <v>807.4</v>
      </c>
      <c r="Q578">
        <v>537.39750000000004</v>
      </c>
      <c r="R578">
        <v>86.745599999999996</v>
      </c>
      <c r="S578">
        <v>624.1</v>
      </c>
      <c r="T578">
        <v>25.2806</v>
      </c>
      <c r="W578">
        <v>0</v>
      </c>
      <c r="X578">
        <v>11.1371</v>
      </c>
      <c r="Y578">
        <v>11.6</v>
      </c>
      <c r="Z578">
        <v>860</v>
      </c>
      <c r="AA578">
        <v>852</v>
      </c>
      <c r="AB578">
        <v>869</v>
      </c>
      <c r="AC578">
        <v>91</v>
      </c>
      <c r="AD578">
        <v>12.53</v>
      </c>
      <c r="AE578">
        <v>0.28999999999999998</v>
      </c>
      <c r="AF578">
        <v>979</v>
      </c>
      <c r="AG578">
        <v>-9</v>
      </c>
      <c r="AH578">
        <v>43</v>
      </c>
      <c r="AI578">
        <v>29</v>
      </c>
      <c r="AJ578">
        <v>191</v>
      </c>
      <c r="AK578">
        <v>169</v>
      </c>
      <c r="AL578">
        <v>5.2</v>
      </c>
      <c r="AM578">
        <v>174.5</v>
      </c>
      <c r="AN578" t="s">
        <v>155</v>
      </c>
      <c r="AO578">
        <v>2</v>
      </c>
      <c r="AP578" s="28">
        <v>0.79238425925925926</v>
      </c>
      <c r="AQ578">
        <v>47.158988000000001</v>
      </c>
      <c r="AR578">
        <v>-88.484140999999994</v>
      </c>
      <c r="AS578">
        <v>306.8</v>
      </c>
      <c r="AT578">
        <v>18.399999999999999</v>
      </c>
      <c r="AU578">
        <v>12</v>
      </c>
      <c r="AV578">
        <v>9</v>
      </c>
      <c r="AW578" t="s">
        <v>206</v>
      </c>
      <c r="AX578">
        <v>2.2000000000000002</v>
      </c>
      <c r="AY578">
        <v>1.4235</v>
      </c>
      <c r="AZ578">
        <v>2.8025000000000002</v>
      </c>
      <c r="BA578">
        <v>14.545</v>
      </c>
      <c r="BB578">
        <v>34.31</v>
      </c>
      <c r="BC578">
        <v>2.36</v>
      </c>
      <c r="BD578">
        <v>5.3449999999999998</v>
      </c>
      <c r="BE578">
        <v>3187.6</v>
      </c>
      <c r="BF578">
        <v>2.4700000000000002</v>
      </c>
      <c r="BG578">
        <v>39.112000000000002</v>
      </c>
      <c r="BH578">
        <v>6.3129999999999997</v>
      </c>
      <c r="BI578">
        <v>45.424999999999997</v>
      </c>
      <c r="BJ578">
        <v>30.234999999999999</v>
      </c>
      <c r="BK578">
        <v>4.8810000000000002</v>
      </c>
      <c r="BL578">
        <v>35.116</v>
      </c>
      <c r="BM578">
        <v>0.42820000000000003</v>
      </c>
      <c r="BQ578">
        <v>4350.652</v>
      </c>
      <c r="BR578">
        <v>0.11518200000000001</v>
      </c>
      <c r="BS578">
        <v>-5</v>
      </c>
      <c r="BT578">
        <v>5.0000000000000001E-3</v>
      </c>
      <c r="BU578">
        <v>2.8147600000000002</v>
      </c>
    </row>
    <row r="579" spans="1:73" x14ac:dyDescent="0.25">
      <c r="A579" s="26">
        <v>43529</v>
      </c>
      <c r="B579" s="27">
        <v>0.58404633101851855</v>
      </c>
      <c r="C579">
        <v>6.2169999999999996</v>
      </c>
      <c r="D579">
        <v>9.2999999999999992E-3</v>
      </c>
      <c r="E579">
        <v>93.360927000000004</v>
      </c>
      <c r="F579">
        <v>714.3</v>
      </c>
      <c r="G579">
        <v>120.8</v>
      </c>
      <c r="H579">
        <v>20.399999999999999</v>
      </c>
      <c r="J579">
        <v>11.64</v>
      </c>
      <c r="K579">
        <v>0.94950000000000001</v>
      </c>
      <c r="L579">
        <v>5.9029999999999996</v>
      </c>
      <c r="M579">
        <v>8.8999999999999999E-3</v>
      </c>
      <c r="N579">
        <v>678.24950000000001</v>
      </c>
      <c r="O579">
        <v>114.655</v>
      </c>
      <c r="P579">
        <v>792.9</v>
      </c>
      <c r="Q579">
        <v>524.31700000000001</v>
      </c>
      <c r="R579">
        <v>88.633399999999995</v>
      </c>
      <c r="S579">
        <v>613</v>
      </c>
      <c r="T579">
        <v>20.3858</v>
      </c>
      <c r="W579">
        <v>0</v>
      </c>
      <c r="X579">
        <v>11.051299999999999</v>
      </c>
      <c r="Y579">
        <v>11.5</v>
      </c>
      <c r="Z579">
        <v>860</v>
      </c>
      <c r="AA579">
        <v>853</v>
      </c>
      <c r="AB579">
        <v>869</v>
      </c>
      <c r="AC579">
        <v>91</v>
      </c>
      <c r="AD579">
        <v>12.53</v>
      </c>
      <c r="AE579">
        <v>0.28999999999999998</v>
      </c>
      <c r="AF579">
        <v>979</v>
      </c>
      <c r="AG579">
        <v>-9</v>
      </c>
      <c r="AH579">
        <v>42.393999999999998</v>
      </c>
      <c r="AI579">
        <v>29</v>
      </c>
      <c r="AJ579">
        <v>191</v>
      </c>
      <c r="AK579">
        <v>169</v>
      </c>
      <c r="AL579">
        <v>5.0999999999999996</v>
      </c>
      <c r="AM579">
        <v>174.2</v>
      </c>
      <c r="AN579" t="s">
        <v>155</v>
      </c>
      <c r="AO579">
        <v>2</v>
      </c>
      <c r="AP579" s="28">
        <v>0.7923958333333333</v>
      </c>
      <c r="AQ579">
        <v>47.159086000000002</v>
      </c>
      <c r="AR579">
        <v>-88.484165000000004</v>
      </c>
      <c r="AS579">
        <v>306.8</v>
      </c>
      <c r="AT579">
        <v>20</v>
      </c>
      <c r="AU579">
        <v>12</v>
      </c>
      <c r="AV579">
        <v>9</v>
      </c>
      <c r="AW579" t="s">
        <v>206</v>
      </c>
      <c r="AX579">
        <v>2.2789999999999999</v>
      </c>
      <c r="AY579">
        <v>1.1975</v>
      </c>
      <c r="AZ579">
        <v>2.6974999999999998</v>
      </c>
      <c r="BA579">
        <v>14.545</v>
      </c>
      <c r="BB579">
        <v>34.479999999999997</v>
      </c>
      <c r="BC579">
        <v>2.37</v>
      </c>
      <c r="BD579">
        <v>5.3159999999999998</v>
      </c>
      <c r="BE579">
        <v>3187.0569999999998</v>
      </c>
      <c r="BF579">
        <v>3.0459999999999998</v>
      </c>
      <c r="BG579">
        <v>38.347999999999999</v>
      </c>
      <c r="BH579">
        <v>6.4829999999999997</v>
      </c>
      <c r="BI579">
        <v>44.831000000000003</v>
      </c>
      <c r="BJ579">
        <v>29.645</v>
      </c>
      <c r="BK579">
        <v>5.0110000000000001</v>
      </c>
      <c r="BL579">
        <v>34.655999999999999</v>
      </c>
      <c r="BM579">
        <v>0.34699999999999998</v>
      </c>
      <c r="BQ579">
        <v>4338.4110000000001</v>
      </c>
      <c r="BR579">
        <v>0.14732999999999999</v>
      </c>
      <c r="BS579">
        <v>-5</v>
      </c>
      <c r="BT579">
        <v>5.0000000000000001E-3</v>
      </c>
      <c r="BU579">
        <v>3.6003769999999999</v>
      </c>
    </row>
    <row r="580" spans="1:73" x14ac:dyDescent="0.25">
      <c r="A580" s="26">
        <v>43529</v>
      </c>
      <c r="B580" s="27">
        <v>0.58405790509259259</v>
      </c>
      <c r="C580">
        <v>7.5940000000000003</v>
      </c>
      <c r="D580">
        <v>1.0699999999999999E-2</v>
      </c>
      <c r="E580">
        <v>107.15025900000001</v>
      </c>
      <c r="F580">
        <v>756.6</v>
      </c>
      <c r="G580">
        <v>123.2</v>
      </c>
      <c r="H580">
        <v>29</v>
      </c>
      <c r="J580">
        <v>11.99</v>
      </c>
      <c r="K580">
        <v>0.93820000000000003</v>
      </c>
      <c r="L580">
        <v>7.1243999999999996</v>
      </c>
      <c r="M580">
        <v>1.01E-2</v>
      </c>
      <c r="N580">
        <v>709.86969999999997</v>
      </c>
      <c r="O580">
        <v>115.5908</v>
      </c>
      <c r="P580">
        <v>825.5</v>
      </c>
      <c r="Q580">
        <v>548.77629999999999</v>
      </c>
      <c r="R580">
        <v>89.359300000000005</v>
      </c>
      <c r="S580">
        <v>638.1</v>
      </c>
      <c r="T580">
        <v>29</v>
      </c>
      <c r="W580">
        <v>0</v>
      </c>
      <c r="X580">
        <v>11.2483</v>
      </c>
      <c r="Y580">
        <v>11.6</v>
      </c>
      <c r="Z580">
        <v>860</v>
      </c>
      <c r="AA580">
        <v>852</v>
      </c>
      <c r="AB580">
        <v>869</v>
      </c>
      <c r="AC580">
        <v>91</v>
      </c>
      <c r="AD580">
        <v>12.54</v>
      </c>
      <c r="AE580">
        <v>0.28999999999999998</v>
      </c>
      <c r="AF580">
        <v>978</v>
      </c>
      <c r="AG580">
        <v>-9</v>
      </c>
      <c r="AH580">
        <v>42.606000000000002</v>
      </c>
      <c r="AI580">
        <v>29</v>
      </c>
      <c r="AJ580">
        <v>191.6</v>
      </c>
      <c r="AK580">
        <v>169</v>
      </c>
      <c r="AL580">
        <v>5.2</v>
      </c>
      <c r="AM580">
        <v>175</v>
      </c>
      <c r="AN580" t="s">
        <v>155</v>
      </c>
      <c r="AO580">
        <v>2</v>
      </c>
      <c r="AP580" s="28">
        <v>0.79240740740740734</v>
      </c>
      <c r="AQ580">
        <v>47.159193999999999</v>
      </c>
      <c r="AR580">
        <v>-88.484189000000001</v>
      </c>
      <c r="AS580">
        <v>306.60000000000002</v>
      </c>
      <c r="AT580">
        <v>22.4</v>
      </c>
      <c r="AU580">
        <v>12</v>
      </c>
      <c r="AV580">
        <v>9</v>
      </c>
      <c r="AW580" t="s">
        <v>206</v>
      </c>
      <c r="AX580">
        <v>2.0049999999999999</v>
      </c>
      <c r="AY580">
        <v>1.5395000000000001</v>
      </c>
      <c r="AZ580">
        <v>2.8025000000000002</v>
      </c>
      <c r="BA580">
        <v>14.545</v>
      </c>
      <c r="BB580">
        <v>28.4</v>
      </c>
      <c r="BC580">
        <v>1.95</v>
      </c>
      <c r="BD580">
        <v>6.585</v>
      </c>
      <c r="BE580">
        <v>3183.444</v>
      </c>
      <c r="BF580">
        <v>2.859</v>
      </c>
      <c r="BG580">
        <v>33.216999999999999</v>
      </c>
      <c r="BH580">
        <v>5.4089999999999998</v>
      </c>
      <c r="BI580">
        <v>38.625999999999998</v>
      </c>
      <c r="BJ580">
        <v>25.678999999999998</v>
      </c>
      <c r="BK580">
        <v>4.181</v>
      </c>
      <c r="BL580">
        <v>29.86</v>
      </c>
      <c r="BM580">
        <v>0.40849999999999997</v>
      </c>
      <c r="BQ580">
        <v>3654.5329999999999</v>
      </c>
      <c r="BR580">
        <v>0.21990399999999999</v>
      </c>
      <c r="BS580">
        <v>-5</v>
      </c>
      <c r="BT580">
        <v>5.0000000000000001E-3</v>
      </c>
      <c r="BU580">
        <v>5.3739049999999997</v>
      </c>
    </row>
    <row r="581" spans="1:73" x14ac:dyDescent="0.25">
      <c r="A581" s="26">
        <v>43529</v>
      </c>
      <c r="B581" s="27">
        <v>0.58406947916666663</v>
      </c>
      <c r="C581">
        <v>7.9</v>
      </c>
      <c r="D581">
        <v>8.8999999999999999E-3</v>
      </c>
      <c r="E581">
        <v>88.590380999999994</v>
      </c>
      <c r="F581">
        <v>846</v>
      </c>
      <c r="G581">
        <v>123.1</v>
      </c>
      <c r="H581">
        <v>26.2</v>
      </c>
      <c r="J581">
        <v>11.87</v>
      </c>
      <c r="K581">
        <v>0.93579999999999997</v>
      </c>
      <c r="L581">
        <v>7.3922999999999996</v>
      </c>
      <c r="M581">
        <v>8.3000000000000001E-3</v>
      </c>
      <c r="N581">
        <v>791.6694</v>
      </c>
      <c r="O581">
        <v>115.15860000000001</v>
      </c>
      <c r="P581">
        <v>906.8</v>
      </c>
      <c r="Q581">
        <v>612.02419999999995</v>
      </c>
      <c r="R581">
        <v>89.026899999999998</v>
      </c>
      <c r="S581">
        <v>701.1</v>
      </c>
      <c r="T581">
        <v>26.171900000000001</v>
      </c>
      <c r="W581">
        <v>0</v>
      </c>
      <c r="X581">
        <v>11.109299999999999</v>
      </c>
      <c r="Y581">
        <v>11.5</v>
      </c>
      <c r="Z581">
        <v>859</v>
      </c>
      <c r="AA581">
        <v>851</v>
      </c>
      <c r="AB581">
        <v>873</v>
      </c>
      <c r="AC581">
        <v>91</v>
      </c>
      <c r="AD581">
        <v>12.55</v>
      </c>
      <c r="AE581">
        <v>0.28999999999999998</v>
      </c>
      <c r="AF581">
        <v>978</v>
      </c>
      <c r="AG581">
        <v>-9</v>
      </c>
      <c r="AH581">
        <v>42.393999999999998</v>
      </c>
      <c r="AI581">
        <v>29</v>
      </c>
      <c r="AJ581">
        <v>191.4</v>
      </c>
      <c r="AK581">
        <v>169</v>
      </c>
      <c r="AL581">
        <v>5.0999999999999996</v>
      </c>
      <c r="AM581">
        <v>175.7</v>
      </c>
      <c r="AN581" t="s">
        <v>155</v>
      </c>
      <c r="AO581">
        <v>2</v>
      </c>
      <c r="AP581" s="28">
        <v>0.79241898148148149</v>
      </c>
      <c r="AQ581">
        <v>47.159295999999998</v>
      </c>
      <c r="AR581">
        <v>-88.484191999999993</v>
      </c>
      <c r="AS581">
        <v>306.60000000000002</v>
      </c>
      <c r="AT581">
        <v>23.8</v>
      </c>
      <c r="AU581">
        <v>12</v>
      </c>
      <c r="AV581">
        <v>9</v>
      </c>
      <c r="AW581" t="s">
        <v>206</v>
      </c>
      <c r="AX581">
        <v>1.4</v>
      </c>
      <c r="AY581">
        <v>1.6395</v>
      </c>
      <c r="AZ581">
        <v>2.5394999999999999</v>
      </c>
      <c r="BA581">
        <v>14.545</v>
      </c>
      <c r="BB581">
        <v>27.35</v>
      </c>
      <c r="BC581">
        <v>1.88</v>
      </c>
      <c r="BD581">
        <v>6.8650000000000002</v>
      </c>
      <c r="BE581">
        <v>3183.8910000000001</v>
      </c>
      <c r="BF581">
        <v>2.2730000000000001</v>
      </c>
      <c r="BG581">
        <v>35.707000000000001</v>
      </c>
      <c r="BH581">
        <v>5.194</v>
      </c>
      <c r="BI581">
        <v>40.901000000000003</v>
      </c>
      <c r="BJ581">
        <v>27.605</v>
      </c>
      <c r="BK581">
        <v>4.0149999999999997</v>
      </c>
      <c r="BL581">
        <v>31.62</v>
      </c>
      <c r="BM581">
        <v>0.35539999999999999</v>
      </c>
      <c r="BQ581">
        <v>3479.0590000000002</v>
      </c>
      <c r="BR581">
        <v>0.25057600000000002</v>
      </c>
      <c r="BS581">
        <v>-5</v>
      </c>
      <c r="BT581">
        <v>5.0000000000000001E-3</v>
      </c>
      <c r="BU581">
        <v>6.1234510000000002</v>
      </c>
    </row>
    <row r="582" spans="1:73" x14ac:dyDescent="0.25">
      <c r="A582" s="26">
        <v>43529</v>
      </c>
      <c r="B582" s="27">
        <v>0.58408105324074078</v>
      </c>
      <c r="C582">
        <v>7.31</v>
      </c>
      <c r="D582">
        <v>2.2000000000000001E-3</v>
      </c>
      <c r="E582">
        <v>22.255389999999998</v>
      </c>
      <c r="F582">
        <v>830</v>
      </c>
      <c r="G582">
        <v>120.1</v>
      </c>
      <c r="H582">
        <v>23.9</v>
      </c>
      <c r="J582">
        <v>10.74</v>
      </c>
      <c r="K582">
        <v>0.94059999999999999</v>
      </c>
      <c r="L582">
        <v>6.8753000000000002</v>
      </c>
      <c r="M582">
        <v>2.0999999999999999E-3</v>
      </c>
      <c r="N582">
        <v>780.72950000000003</v>
      </c>
      <c r="O582">
        <v>112.9864</v>
      </c>
      <c r="P582">
        <v>893.7</v>
      </c>
      <c r="Q582">
        <v>603.56669999999997</v>
      </c>
      <c r="R582">
        <v>87.3476</v>
      </c>
      <c r="S582">
        <v>690.9</v>
      </c>
      <c r="T582">
        <v>23.8597</v>
      </c>
      <c r="W582">
        <v>0</v>
      </c>
      <c r="X582">
        <v>10.103199999999999</v>
      </c>
      <c r="Y582">
        <v>11.5</v>
      </c>
      <c r="Z582">
        <v>859</v>
      </c>
      <c r="AA582">
        <v>851</v>
      </c>
      <c r="AB582">
        <v>872</v>
      </c>
      <c r="AC582">
        <v>91</v>
      </c>
      <c r="AD582">
        <v>12.55</v>
      </c>
      <c r="AE582">
        <v>0.28999999999999998</v>
      </c>
      <c r="AF582">
        <v>978</v>
      </c>
      <c r="AG582">
        <v>-9</v>
      </c>
      <c r="AH582">
        <v>42</v>
      </c>
      <c r="AI582">
        <v>29</v>
      </c>
      <c r="AJ582">
        <v>191</v>
      </c>
      <c r="AK582">
        <v>169</v>
      </c>
      <c r="AL582">
        <v>5.0999999999999996</v>
      </c>
      <c r="AM582">
        <v>175.6</v>
      </c>
      <c r="AN582" t="s">
        <v>155</v>
      </c>
      <c r="AO582">
        <v>2</v>
      </c>
      <c r="AP582" s="28">
        <v>0.79243055555555564</v>
      </c>
      <c r="AQ582">
        <v>47.159396000000001</v>
      </c>
      <c r="AR582">
        <v>-88.484195999999997</v>
      </c>
      <c r="AS582">
        <v>306.89999999999998</v>
      </c>
      <c r="AT582">
        <v>24.2</v>
      </c>
      <c r="AU582">
        <v>12</v>
      </c>
      <c r="AV582">
        <v>9</v>
      </c>
      <c r="AW582" t="s">
        <v>206</v>
      </c>
      <c r="AX582">
        <v>1.4</v>
      </c>
      <c r="AY582">
        <v>1.7395</v>
      </c>
      <c r="AZ582">
        <v>2.6</v>
      </c>
      <c r="BA582">
        <v>14.545</v>
      </c>
      <c r="BB582">
        <v>29.51</v>
      </c>
      <c r="BC582">
        <v>2.0299999999999998</v>
      </c>
      <c r="BD582">
        <v>6.3170000000000002</v>
      </c>
      <c r="BE582">
        <v>3187.8270000000002</v>
      </c>
      <c r="BF582">
        <v>0.61799999999999999</v>
      </c>
      <c r="BG582">
        <v>37.908999999999999</v>
      </c>
      <c r="BH582">
        <v>5.4859999999999998</v>
      </c>
      <c r="BI582">
        <v>43.395000000000003</v>
      </c>
      <c r="BJ582">
        <v>29.306999999999999</v>
      </c>
      <c r="BK582">
        <v>4.2409999999999997</v>
      </c>
      <c r="BL582">
        <v>33.548000000000002</v>
      </c>
      <c r="BM582">
        <v>0.3488</v>
      </c>
      <c r="BQ582">
        <v>3406.1120000000001</v>
      </c>
      <c r="BR582">
        <v>0.22900200000000001</v>
      </c>
      <c r="BS582">
        <v>-5</v>
      </c>
      <c r="BT582">
        <v>4.3940000000000003E-3</v>
      </c>
      <c r="BU582">
        <v>5.5962360000000002</v>
      </c>
    </row>
    <row r="583" spans="1:73" x14ac:dyDescent="0.25">
      <c r="A583" s="26">
        <v>43529</v>
      </c>
      <c r="B583" s="27">
        <v>0.58409262731481482</v>
      </c>
      <c r="C583">
        <v>6.6289999999999996</v>
      </c>
      <c r="D583">
        <v>3.5999999999999999E-3</v>
      </c>
      <c r="E583">
        <v>35.940593999999997</v>
      </c>
      <c r="F583">
        <v>786.4</v>
      </c>
      <c r="G583">
        <v>117.5</v>
      </c>
      <c r="H583">
        <v>32.200000000000003</v>
      </c>
      <c r="J583">
        <v>10.199999999999999</v>
      </c>
      <c r="K583">
        <v>0.94620000000000004</v>
      </c>
      <c r="L583">
        <v>6.2723000000000004</v>
      </c>
      <c r="M583">
        <v>3.3999999999999998E-3</v>
      </c>
      <c r="N583">
        <v>744.06730000000005</v>
      </c>
      <c r="O583">
        <v>111.19589999999999</v>
      </c>
      <c r="P583">
        <v>855.3</v>
      </c>
      <c r="Q583">
        <v>575.22389999999996</v>
      </c>
      <c r="R583">
        <v>85.963399999999993</v>
      </c>
      <c r="S583">
        <v>661.2</v>
      </c>
      <c r="T583">
        <v>32.242400000000004</v>
      </c>
      <c r="W583">
        <v>0</v>
      </c>
      <c r="X583">
        <v>9.6508000000000003</v>
      </c>
      <c r="Y583">
        <v>11.6</v>
      </c>
      <c r="Z583">
        <v>859</v>
      </c>
      <c r="AA583">
        <v>851</v>
      </c>
      <c r="AB583">
        <v>869</v>
      </c>
      <c r="AC583">
        <v>91</v>
      </c>
      <c r="AD583">
        <v>12.55</v>
      </c>
      <c r="AE583">
        <v>0.28999999999999998</v>
      </c>
      <c r="AF583">
        <v>978</v>
      </c>
      <c r="AG583">
        <v>-9</v>
      </c>
      <c r="AH583">
        <v>42</v>
      </c>
      <c r="AI583">
        <v>29</v>
      </c>
      <c r="AJ583">
        <v>191</v>
      </c>
      <c r="AK583">
        <v>169.6</v>
      </c>
      <c r="AL583">
        <v>5.2</v>
      </c>
      <c r="AM583">
        <v>174.8</v>
      </c>
      <c r="AN583" t="s">
        <v>155</v>
      </c>
      <c r="AO583">
        <v>2</v>
      </c>
      <c r="AP583" s="28">
        <v>0.79244212962962957</v>
      </c>
      <c r="AQ583">
        <v>47.159506999999998</v>
      </c>
      <c r="AR583">
        <v>-88.484200000000001</v>
      </c>
      <c r="AS583">
        <v>307.2</v>
      </c>
      <c r="AT583">
        <v>26</v>
      </c>
      <c r="AU583">
        <v>12</v>
      </c>
      <c r="AV583">
        <v>9</v>
      </c>
      <c r="AW583" t="s">
        <v>206</v>
      </c>
      <c r="AX583">
        <v>1.4</v>
      </c>
      <c r="AY583">
        <v>1.8</v>
      </c>
      <c r="AZ583">
        <v>2.5605389999999999</v>
      </c>
      <c r="BA583">
        <v>14.545</v>
      </c>
      <c r="BB583">
        <v>32.42</v>
      </c>
      <c r="BC583">
        <v>2.23</v>
      </c>
      <c r="BD583">
        <v>5.69</v>
      </c>
      <c r="BE583">
        <v>3188.317</v>
      </c>
      <c r="BF583">
        <v>1.1000000000000001</v>
      </c>
      <c r="BG583">
        <v>39.607999999999997</v>
      </c>
      <c r="BH583">
        <v>5.9189999999999996</v>
      </c>
      <c r="BI583">
        <v>45.527000000000001</v>
      </c>
      <c r="BJ583">
        <v>30.62</v>
      </c>
      <c r="BK583">
        <v>4.5759999999999996</v>
      </c>
      <c r="BL583">
        <v>35.195999999999998</v>
      </c>
      <c r="BM583">
        <v>0.51670000000000005</v>
      </c>
      <c r="BQ583">
        <v>3566.9389999999999</v>
      </c>
      <c r="BR583">
        <v>0.17721600000000001</v>
      </c>
      <c r="BS583">
        <v>-5</v>
      </c>
      <c r="BT583">
        <v>4.6059999999999999E-3</v>
      </c>
      <c r="BU583">
        <v>4.3307159999999998</v>
      </c>
    </row>
    <row r="584" spans="1:73" x14ac:dyDescent="0.25">
      <c r="A584" s="26">
        <v>43529</v>
      </c>
      <c r="B584" s="27">
        <v>0.58410420138888886</v>
      </c>
      <c r="C584">
        <v>6.34</v>
      </c>
      <c r="D584">
        <v>7.1999999999999998E-3</v>
      </c>
      <c r="E584">
        <v>71.734007000000005</v>
      </c>
      <c r="F584">
        <v>721.7</v>
      </c>
      <c r="G584">
        <v>116.8</v>
      </c>
      <c r="H584">
        <v>27.3</v>
      </c>
      <c r="J584">
        <v>10.58</v>
      </c>
      <c r="K584">
        <v>0.94850000000000001</v>
      </c>
      <c r="L584">
        <v>6.0137</v>
      </c>
      <c r="M584">
        <v>6.7999999999999996E-3</v>
      </c>
      <c r="N584">
        <v>684.58590000000004</v>
      </c>
      <c r="O584">
        <v>110.7548</v>
      </c>
      <c r="P584">
        <v>795.3</v>
      </c>
      <c r="Q584">
        <v>529.24</v>
      </c>
      <c r="R584">
        <v>85.622399999999999</v>
      </c>
      <c r="S584">
        <v>614.9</v>
      </c>
      <c r="T584">
        <v>27.3047</v>
      </c>
      <c r="W584">
        <v>0</v>
      </c>
      <c r="X584">
        <v>10.032299999999999</v>
      </c>
      <c r="Y584">
        <v>11.5</v>
      </c>
      <c r="Z584">
        <v>860</v>
      </c>
      <c r="AA584">
        <v>852</v>
      </c>
      <c r="AB584">
        <v>869</v>
      </c>
      <c r="AC584">
        <v>91</v>
      </c>
      <c r="AD584">
        <v>12.55</v>
      </c>
      <c r="AE584">
        <v>0.28999999999999998</v>
      </c>
      <c r="AF584">
        <v>978</v>
      </c>
      <c r="AG584">
        <v>-9</v>
      </c>
      <c r="AH584">
        <v>42</v>
      </c>
      <c r="AI584">
        <v>29</v>
      </c>
      <c r="AJ584">
        <v>191</v>
      </c>
      <c r="AK584">
        <v>170</v>
      </c>
      <c r="AL584">
        <v>5.2</v>
      </c>
      <c r="AM584">
        <v>174.1</v>
      </c>
      <c r="AN584" t="s">
        <v>155</v>
      </c>
      <c r="AO584">
        <v>2</v>
      </c>
      <c r="AP584" s="28">
        <v>0.79245370370370372</v>
      </c>
      <c r="AQ584">
        <v>47.159635000000002</v>
      </c>
      <c r="AR584">
        <v>-88.484202999999994</v>
      </c>
      <c r="AS584">
        <v>307.8</v>
      </c>
      <c r="AT584">
        <v>28.9</v>
      </c>
      <c r="AU584">
        <v>12</v>
      </c>
      <c r="AV584">
        <v>9</v>
      </c>
      <c r="AW584" t="s">
        <v>206</v>
      </c>
      <c r="AX584">
        <v>1.4</v>
      </c>
      <c r="AY584">
        <v>1.8</v>
      </c>
      <c r="AZ584">
        <v>2.5</v>
      </c>
      <c r="BA584">
        <v>14.545</v>
      </c>
      <c r="BB584">
        <v>33.840000000000003</v>
      </c>
      <c r="BC584">
        <v>2.33</v>
      </c>
      <c r="BD584">
        <v>5.4249999999999998</v>
      </c>
      <c r="BE584">
        <v>3187.4969999999998</v>
      </c>
      <c r="BF584">
        <v>2.2949999999999999</v>
      </c>
      <c r="BG584">
        <v>37.999000000000002</v>
      </c>
      <c r="BH584">
        <v>6.1479999999999997</v>
      </c>
      <c r="BI584">
        <v>44.146999999999998</v>
      </c>
      <c r="BJ584">
        <v>29.376000000000001</v>
      </c>
      <c r="BK584">
        <v>4.7530000000000001</v>
      </c>
      <c r="BL584">
        <v>34.128999999999998</v>
      </c>
      <c r="BM584">
        <v>0.45629999999999998</v>
      </c>
      <c r="BQ584">
        <v>3866.4070000000002</v>
      </c>
      <c r="BR584">
        <v>0.13563800000000001</v>
      </c>
      <c r="BS584">
        <v>-5</v>
      </c>
      <c r="BT584">
        <v>5.0000000000000001E-3</v>
      </c>
      <c r="BU584">
        <v>3.314654</v>
      </c>
    </row>
    <row r="585" spans="1:73" x14ac:dyDescent="0.25">
      <c r="A585" s="26">
        <v>43529</v>
      </c>
      <c r="B585" s="27">
        <v>0.58411577546296301</v>
      </c>
      <c r="C585">
        <v>6.5460000000000003</v>
      </c>
      <c r="D585">
        <v>8.0999999999999996E-3</v>
      </c>
      <c r="E585">
        <v>80.644627999999997</v>
      </c>
      <c r="F585">
        <v>743.8</v>
      </c>
      <c r="G585">
        <v>122.9</v>
      </c>
      <c r="H585">
        <v>29.4</v>
      </c>
      <c r="J585">
        <v>11.39</v>
      </c>
      <c r="K585">
        <v>0.94679999999999997</v>
      </c>
      <c r="L585">
        <v>6.1978</v>
      </c>
      <c r="M585">
        <v>7.6E-3</v>
      </c>
      <c r="N585">
        <v>704.28689999999995</v>
      </c>
      <c r="O585">
        <v>116.34180000000001</v>
      </c>
      <c r="P585">
        <v>820.6</v>
      </c>
      <c r="Q585">
        <v>544.47050000000002</v>
      </c>
      <c r="R585">
        <v>89.941599999999994</v>
      </c>
      <c r="S585">
        <v>634.4</v>
      </c>
      <c r="T585">
        <v>29.442399999999999</v>
      </c>
      <c r="W585">
        <v>0</v>
      </c>
      <c r="X585">
        <v>10.781700000000001</v>
      </c>
      <c r="Y585">
        <v>11.6</v>
      </c>
      <c r="Z585">
        <v>859</v>
      </c>
      <c r="AA585">
        <v>852</v>
      </c>
      <c r="AB585">
        <v>869</v>
      </c>
      <c r="AC585">
        <v>91</v>
      </c>
      <c r="AD585">
        <v>12.55</v>
      </c>
      <c r="AE585">
        <v>0.28999999999999998</v>
      </c>
      <c r="AF585">
        <v>978</v>
      </c>
      <c r="AG585">
        <v>-9</v>
      </c>
      <c r="AH585">
        <v>42</v>
      </c>
      <c r="AI585">
        <v>29</v>
      </c>
      <c r="AJ585">
        <v>191.6</v>
      </c>
      <c r="AK585">
        <v>169.4</v>
      </c>
      <c r="AL585">
        <v>5.3</v>
      </c>
      <c r="AM585">
        <v>174</v>
      </c>
      <c r="AN585" t="s">
        <v>155</v>
      </c>
      <c r="AO585">
        <v>2</v>
      </c>
      <c r="AP585" s="28">
        <v>0.79246527777777775</v>
      </c>
      <c r="AQ585">
        <v>47.159764000000003</v>
      </c>
      <c r="AR585">
        <v>-88.484211999999999</v>
      </c>
      <c r="AS585">
        <v>308.39999999999998</v>
      </c>
      <c r="AT585">
        <v>30.4</v>
      </c>
      <c r="AU585">
        <v>12</v>
      </c>
      <c r="AV585">
        <v>9</v>
      </c>
      <c r="AW585" t="s">
        <v>206</v>
      </c>
      <c r="AX585">
        <v>1.4395</v>
      </c>
      <c r="AY585">
        <v>1.879</v>
      </c>
      <c r="AZ585">
        <v>2.5790000000000002</v>
      </c>
      <c r="BA585">
        <v>14.545</v>
      </c>
      <c r="BB585">
        <v>32.799999999999997</v>
      </c>
      <c r="BC585">
        <v>2.2599999999999998</v>
      </c>
      <c r="BD585">
        <v>5.6130000000000004</v>
      </c>
      <c r="BE585">
        <v>3186.4760000000001</v>
      </c>
      <c r="BF585">
        <v>2.4990000000000001</v>
      </c>
      <c r="BG585">
        <v>37.918999999999997</v>
      </c>
      <c r="BH585">
        <v>6.2640000000000002</v>
      </c>
      <c r="BI585">
        <v>44.183</v>
      </c>
      <c r="BJ585">
        <v>29.315000000000001</v>
      </c>
      <c r="BK585">
        <v>4.843</v>
      </c>
      <c r="BL585">
        <v>34.156999999999996</v>
      </c>
      <c r="BM585">
        <v>0.47720000000000001</v>
      </c>
      <c r="BQ585">
        <v>4030.5039999999999</v>
      </c>
      <c r="BR585">
        <v>0.14075599999999999</v>
      </c>
      <c r="BS585">
        <v>-5</v>
      </c>
      <c r="BT585">
        <v>5.0000000000000001E-3</v>
      </c>
      <c r="BU585">
        <v>3.4397250000000001</v>
      </c>
    </row>
    <row r="586" spans="1:73" x14ac:dyDescent="0.25">
      <c r="A586" s="26">
        <v>43529</v>
      </c>
      <c r="B586" s="27">
        <v>0.58412734953703704</v>
      </c>
      <c r="C586">
        <v>6.5789999999999997</v>
      </c>
      <c r="D586">
        <v>7.0000000000000001E-3</v>
      </c>
      <c r="E586">
        <v>70</v>
      </c>
      <c r="F586">
        <v>778.5</v>
      </c>
      <c r="G586">
        <v>130.30000000000001</v>
      </c>
      <c r="H586">
        <v>26.8</v>
      </c>
      <c r="J586">
        <v>11.69</v>
      </c>
      <c r="K586">
        <v>0.9466</v>
      </c>
      <c r="L586">
        <v>6.2274000000000003</v>
      </c>
      <c r="M586">
        <v>6.6E-3</v>
      </c>
      <c r="N586">
        <v>736.91309999999999</v>
      </c>
      <c r="O586">
        <v>123.32170000000001</v>
      </c>
      <c r="P586">
        <v>860.2</v>
      </c>
      <c r="Q586">
        <v>569.69309999999996</v>
      </c>
      <c r="R586">
        <v>95.337599999999995</v>
      </c>
      <c r="S586">
        <v>665</v>
      </c>
      <c r="T586">
        <v>26.8142</v>
      </c>
      <c r="W586">
        <v>0</v>
      </c>
      <c r="X586">
        <v>11.0655</v>
      </c>
      <c r="Y586">
        <v>11.6</v>
      </c>
      <c r="Z586">
        <v>859</v>
      </c>
      <c r="AA586">
        <v>852</v>
      </c>
      <c r="AB586">
        <v>869</v>
      </c>
      <c r="AC586">
        <v>91</v>
      </c>
      <c r="AD586">
        <v>12.55</v>
      </c>
      <c r="AE586">
        <v>0.28999999999999998</v>
      </c>
      <c r="AF586">
        <v>978</v>
      </c>
      <c r="AG586">
        <v>-9</v>
      </c>
      <c r="AH586">
        <v>42</v>
      </c>
      <c r="AI586">
        <v>29</v>
      </c>
      <c r="AJ586">
        <v>191.4</v>
      </c>
      <c r="AK586">
        <v>169</v>
      </c>
      <c r="AL586">
        <v>5.3</v>
      </c>
      <c r="AM586">
        <v>174</v>
      </c>
      <c r="AN586" t="s">
        <v>155</v>
      </c>
      <c r="AO586">
        <v>2</v>
      </c>
      <c r="AP586" s="28">
        <v>0.7924768518518519</v>
      </c>
      <c r="AQ586">
        <v>47.159885000000003</v>
      </c>
      <c r="AR586">
        <v>-88.484217999999998</v>
      </c>
      <c r="AS586">
        <v>308.8</v>
      </c>
      <c r="AT586">
        <v>30</v>
      </c>
      <c r="AU586">
        <v>12</v>
      </c>
      <c r="AV586">
        <v>9</v>
      </c>
      <c r="AW586" t="s">
        <v>206</v>
      </c>
      <c r="AX586">
        <v>1.579</v>
      </c>
      <c r="AY586">
        <v>2.1579999999999999</v>
      </c>
      <c r="AZ586">
        <v>2.8975</v>
      </c>
      <c r="BA586">
        <v>14.545</v>
      </c>
      <c r="BB586">
        <v>32.65</v>
      </c>
      <c r="BC586">
        <v>2.2400000000000002</v>
      </c>
      <c r="BD586">
        <v>5.641</v>
      </c>
      <c r="BE586">
        <v>3187.0590000000002</v>
      </c>
      <c r="BF586">
        <v>2.1579999999999999</v>
      </c>
      <c r="BG586">
        <v>39.494999999999997</v>
      </c>
      <c r="BH586">
        <v>6.609</v>
      </c>
      <c r="BI586">
        <v>46.103999999999999</v>
      </c>
      <c r="BJ586">
        <v>30.533000000000001</v>
      </c>
      <c r="BK586">
        <v>5.1100000000000003</v>
      </c>
      <c r="BL586">
        <v>35.642000000000003</v>
      </c>
      <c r="BM586">
        <v>0.43259999999999998</v>
      </c>
      <c r="BQ586">
        <v>4117.6970000000001</v>
      </c>
      <c r="BR586">
        <v>0.13039600000000001</v>
      </c>
      <c r="BS586">
        <v>-5</v>
      </c>
      <c r="BT586">
        <v>5.0000000000000001E-3</v>
      </c>
      <c r="BU586">
        <v>3.1865519999999998</v>
      </c>
    </row>
    <row r="587" spans="1:73" x14ac:dyDescent="0.25">
      <c r="A587" s="26">
        <v>43529</v>
      </c>
      <c r="B587" s="27">
        <v>0.58413892361111108</v>
      </c>
      <c r="C587">
        <v>6.06</v>
      </c>
      <c r="D587">
        <v>7.1000000000000004E-3</v>
      </c>
      <c r="E587">
        <v>71.368336999999997</v>
      </c>
      <c r="F587">
        <v>789.7</v>
      </c>
      <c r="G587">
        <v>135.80000000000001</v>
      </c>
      <c r="H587">
        <v>24.8</v>
      </c>
      <c r="J587">
        <v>11.7</v>
      </c>
      <c r="K587">
        <v>0.95089999999999997</v>
      </c>
      <c r="L587">
        <v>5.7625999999999999</v>
      </c>
      <c r="M587">
        <v>6.7999999999999996E-3</v>
      </c>
      <c r="N587">
        <v>750.86270000000002</v>
      </c>
      <c r="O587">
        <v>129.1069</v>
      </c>
      <c r="P587">
        <v>880</v>
      </c>
      <c r="Q587">
        <v>580.47730000000001</v>
      </c>
      <c r="R587">
        <v>99.81</v>
      </c>
      <c r="S587">
        <v>680.3</v>
      </c>
      <c r="T587">
        <v>24.7879</v>
      </c>
      <c r="W587">
        <v>0</v>
      </c>
      <c r="X587">
        <v>11.125299999999999</v>
      </c>
      <c r="Y587">
        <v>11.5</v>
      </c>
      <c r="Z587">
        <v>860</v>
      </c>
      <c r="AA587">
        <v>853</v>
      </c>
      <c r="AB587">
        <v>869</v>
      </c>
      <c r="AC587">
        <v>91</v>
      </c>
      <c r="AD587">
        <v>12.55</v>
      </c>
      <c r="AE587">
        <v>0.28999999999999998</v>
      </c>
      <c r="AF587">
        <v>978</v>
      </c>
      <c r="AG587">
        <v>-9</v>
      </c>
      <c r="AH587">
        <v>42</v>
      </c>
      <c r="AI587">
        <v>29</v>
      </c>
      <c r="AJ587">
        <v>191</v>
      </c>
      <c r="AK587">
        <v>169</v>
      </c>
      <c r="AL587">
        <v>5.2</v>
      </c>
      <c r="AM587">
        <v>174</v>
      </c>
      <c r="AN587" t="s">
        <v>155</v>
      </c>
      <c r="AO587">
        <v>2</v>
      </c>
      <c r="AP587" s="28">
        <v>0.79248842592592583</v>
      </c>
      <c r="AQ587">
        <v>47.159998000000002</v>
      </c>
      <c r="AR587">
        <v>-88.484215000000006</v>
      </c>
      <c r="AS587">
        <v>309.2</v>
      </c>
      <c r="AT587">
        <v>28.9</v>
      </c>
      <c r="AU587">
        <v>12</v>
      </c>
      <c r="AV587">
        <v>8</v>
      </c>
      <c r="AW587" t="s">
        <v>207</v>
      </c>
      <c r="AX587">
        <v>1.7789999999999999</v>
      </c>
      <c r="AY587">
        <v>1.847</v>
      </c>
      <c r="AZ587">
        <v>3.2</v>
      </c>
      <c r="BA587">
        <v>14.545</v>
      </c>
      <c r="BB587">
        <v>35.35</v>
      </c>
      <c r="BC587">
        <v>2.4300000000000002</v>
      </c>
      <c r="BD587">
        <v>5.1660000000000004</v>
      </c>
      <c r="BE587">
        <v>3188.3510000000001</v>
      </c>
      <c r="BF587">
        <v>2.39</v>
      </c>
      <c r="BG587">
        <v>43.505000000000003</v>
      </c>
      <c r="BH587">
        <v>7.48</v>
      </c>
      <c r="BI587">
        <v>50.985999999999997</v>
      </c>
      <c r="BJ587">
        <v>33.633000000000003</v>
      </c>
      <c r="BK587">
        <v>5.7830000000000004</v>
      </c>
      <c r="BL587">
        <v>39.415999999999997</v>
      </c>
      <c r="BM587">
        <v>0.43240000000000001</v>
      </c>
      <c r="BQ587">
        <v>4475.6210000000001</v>
      </c>
      <c r="BR587">
        <v>0.103062</v>
      </c>
      <c r="BS587">
        <v>-5</v>
      </c>
      <c r="BT587">
        <v>5.0000000000000001E-3</v>
      </c>
      <c r="BU587">
        <v>2.5185780000000002</v>
      </c>
    </row>
    <row r="588" spans="1:73" x14ac:dyDescent="0.25">
      <c r="A588" s="26">
        <v>43529</v>
      </c>
      <c r="B588" s="27">
        <v>0.58415049768518512</v>
      </c>
      <c r="C588">
        <v>5.7969999999999997</v>
      </c>
      <c r="D588">
        <v>7.9000000000000008E-3</v>
      </c>
      <c r="E588">
        <v>79.323786999999996</v>
      </c>
      <c r="F588">
        <v>737.1</v>
      </c>
      <c r="G588">
        <v>138</v>
      </c>
      <c r="H588">
        <v>28.5</v>
      </c>
      <c r="J588">
        <v>11.7</v>
      </c>
      <c r="K588">
        <v>0.95299999999999996</v>
      </c>
      <c r="L588">
        <v>5.5247000000000002</v>
      </c>
      <c r="M588">
        <v>7.6E-3</v>
      </c>
      <c r="N588">
        <v>702.51</v>
      </c>
      <c r="O588">
        <v>131.47749999999999</v>
      </c>
      <c r="P588">
        <v>834</v>
      </c>
      <c r="Q588">
        <v>543.09670000000006</v>
      </c>
      <c r="R588">
        <v>101.6427</v>
      </c>
      <c r="S588">
        <v>644.70000000000005</v>
      </c>
      <c r="T588">
        <v>28.466200000000001</v>
      </c>
      <c r="W588">
        <v>0</v>
      </c>
      <c r="X588">
        <v>11.150700000000001</v>
      </c>
      <c r="Y588">
        <v>11.5</v>
      </c>
      <c r="Z588">
        <v>860</v>
      </c>
      <c r="AA588">
        <v>852</v>
      </c>
      <c r="AB588">
        <v>869</v>
      </c>
      <c r="AC588">
        <v>91</v>
      </c>
      <c r="AD588">
        <v>12.55</v>
      </c>
      <c r="AE588">
        <v>0.28999999999999998</v>
      </c>
      <c r="AF588">
        <v>978</v>
      </c>
      <c r="AG588">
        <v>-9</v>
      </c>
      <c r="AH588">
        <v>42</v>
      </c>
      <c r="AI588">
        <v>29</v>
      </c>
      <c r="AJ588">
        <v>191</v>
      </c>
      <c r="AK588">
        <v>169</v>
      </c>
      <c r="AL588">
        <v>5.2</v>
      </c>
      <c r="AM588">
        <v>174</v>
      </c>
      <c r="AN588" t="s">
        <v>155</v>
      </c>
      <c r="AO588">
        <v>2</v>
      </c>
      <c r="AP588" s="28">
        <v>0.79249999999999998</v>
      </c>
      <c r="AQ588">
        <v>47.160108999999999</v>
      </c>
      <c r="AR588">
        <v>-88.484213999999994</v>
      </c>
      <c r="AS588">
        <v>309.39999999999998</v>
      </c>
      <c r="AT588">
        <v>28.3</v>
      </c>
      <c r="AU588">
        <v>12</v>
      </c>
      <c r="AV588">
        <v>8</v>
      </c>
      <c r="AW588" t="s">
        <v>207</v>
      </c>
      <c r="AX588">
        <v>1.7024999999999999</v>
      </c>
      <c r="AY588">
        <v>1.0395000000000001</v>
      </c>
      <c r="AZ588">
        <v>3.0024999999999999</v>
      </c>
      <c r="BA588">
        <v>14.545</v>
      </c>
      <c r="BB588">
        <v>36.909999999999997</v>
      </c>
      <c r="BC588">
        <v>2.54</v>
      </c>
      <c r="BD588">
        <v>4.9260000000000002</v>
      </c>
      <c r="BE588">
        <v>3188.422</v>
      </c>
      <c r="BF588">
        <v>2.7770000000000001</v>
      </c>
      <c r="BG588">
        <v>42.457000000000001</v>
      </c>
      <c r="BH588">
        <v>7.9459999999999997</v>
      </c>
      <c r="BI588">
        <v>50.402999999999999</v>
      </c>
      <c r="BJ588">
        <v>32.823</v>
      </c>
      <c r="BK588">
        <v>6.1429999999999998</v>
      </c>
      <c r="BL588">
        <v>38.966000000000001</v>
      </c>
      <c r="BM588">
        <v>0.51790000000000003</v>
      </c>
      <c r="BQ588">
        <v>4679.1149999999998</v>
      </c>
      <c r="BR588">
        <v>9.0969999999999995E-2</v>
      </c>
      <c r="BS588">
        <v>-5</v>
      </c>
      <c r="BT588">
        <v>5.0000000000000001E-3</v>
      </c>
      <c r="BU588">
        <v>2.2230799999999999</v>
      </c>
    </row>
    <row r="589" spans="1:73" x14ac:dyDescent="0.25">
      <c r="A589" s="26">
        <v>43529</v>
      </c>
      <c r="B589" s="27">
        <v>0.58416207175925927</v>
      </c>
      <c r="C589">
        <v>5.907</v>
      </c>
      <c r="D589">
        <v>8.8000000000000005E-3</v>
      </c>
      <c r="E589">
        <v>87.625</v>
      </c>
      <c r="F589">
        <v>672.3</v>
      </c>
      <c r="G589">
        <v>138</v>
      </c>
      <c r="H589">
        <v>21.5</v>
      </c>
      <c r="J589">
        <v>12.16</v>
      </c>
      <c r="K589">
        <v>0.95209999999999995</v>
      </c>
      <c r="L589">
        <v>5.6241000000000003</v>
      </c>
      <c r="M589">
        <v>8.3000000000000001E-3</v>
      </c>
      <c r="N589">
        <v>640.13109999999995</v>
      </c>
      <c r="O589">
        <v>131.42570000000001</v>
      </c>
      <c r="P589">
        <v>771.6</v>
      </c>
      <c r="Q589">
        <v>494.87279999999998</v>
      </c>
      <c r="R589">
        <v>101.6027</v>
      </c>
      <c r="S589">
        <v>596.5</v>
      </c>
      <c r="T589">
        <v>21.461500000000001</v>
      </c>
      <c r="W589">
        <v>0</v>
      </c>
      <c r="X589">
        <v>11.579499999999999</v>
      </c>
      <c r="Y589">
        <v>11.5</v>
      </c>
      <c r="Z589">
        <v>861</v>
      </c>
      <c r="AA589">
        <v>853</v>
      </c>
      <c r="AB589">
        <v>869</v>
      </c>
      <c r="AC589">
        <v>91</v>
      </c>
      <c r="AD589">
        <v>12.55</v>
      </c>
      <c r="AE589">
        <v>0.28999999999999998</v>
      </c>
      <c r="AF589">
        <v>978</v>
      </c>
      <c r="AG589">
        <v>-9</v>
      </c>
      <c r="AH589">
        <v>42</v>
      </c>
      <c r="AI589">
        <v>29</v>
      </c>
      <c r="AJ589">
        <v>191</v>
      </c>
      <c r="AK589">
        <v>169.6</v>
      </c>
      <c r="AL589">
        <v>5.0999999999999996</v>
      </c>
      <c r="AM589">
        <v>174</v>
      </c>
      <c r="AN589" t="s">
        <v>155</v>
      </c>
      <c r="AO589">
        <v>2</v>
      </c>
      <c r="AP589" s="28">
        <v>0.79251157407407413</v>
      </c>
      <c r="AQ589">
        <v>47.160218999999998</v>
      </c>
      <c r="AR589">
        <v>-88.484212999999997</v>
      </c>
      <c r="AS589">
        <v>309.7</v>
      </c>
      <c r="AT589">
        <v>27.7</v>
      </c>
      <c r="AU589">
        <v>12</v>
      </c>
      <c r="AV589">
        <v>8</v>
      </c>
      <c r="AW589" t="s">
        <v>207</v>
      </c>
      <c r="AX589">
        <v>1.4</v>
      </c>
      <c r="AY589">
        <v>1.1000000000000001</v>
      </c>
      <c r="AZ589">
        <v>2.7</v>
      </c>
      <c r="BA589">
        <v>14.545</v>
      </c>
      <c r="BB589">
        <v>36.24</v>
      </c>
      <c r="BC589">
        <v>2.4900000000000002</v>
      </c>
      <c r="BD589">
        <v>5.03</v>
      </c>
      <c r="BE589">
        <v>3188.0729999999999</v>
      </c>
      <c r="BF589">
        <v>3.01</v>
      </c>
      <c r="BG589">
        <v>38</v>
      </c>
      <c r="BH589">
        <v>7.8019999999999996</v>
      </c>
      <c r="BI589">
        <v>45.801000000000002</v>
      </c>
      <c r="BJ589">
        <v>29.376999999999999</v>
      </c>
      <c r="BK589">
        <v>6.0309999999999997</v>
      </c>
      <c r="BL589">
        <v>35.408000000000001</v>
      </c>
      <c r="BM589">
        <v>0.38350000000000001</v>
      </c>
      <c r="BQ589">
        <v>4772.6909999999998</v>
      </c>
      <c r="BR589">
        <v>8.6576E-2</v>
      </c>
      <c r="BS589">
        <v>-5</v>
      </c>
      <c r="BT589">
        <v>5.0000000000000001E-3</v>
      </c>
      <c r="BU589">
        <v>2.1157020000000002</v>
      </c>
    </row>
    <row r="590" spans="1:73" x14ac:dyDescent="0.25">
      <c r="A590" s="26">
        <v>43529</v>
      </c>
      <c r="B590" s="27">
        <v>0.58417364583333331</v>
      </c>
      <c r="C590">
        <v>6.3239999999999998</v>
      </c>
      <c r="D590">
        <v>8.3999999999999995E-3</v>
      </c>
      <c r="E590">
        <v>84.036697000000004</v>
      </c>
      <c r="F590">
        <v>650.1</v>
      </c>
      <c r="G590">
        <v>137.6</v>
      </c>
      <c r="H590">
        <v>21.3</v>
      </c>
      <c r="J590">
        <v>12.59</v>
      </c>
      <c r="K590">
        <v>0.9486</v>
      </c>
      <c r="L590">
        <v>5.9993999999999996</v>
      </c>
      <c r="M590">
        <v>8.0000000000000002E-3</v>
      </c>
      <c r="N590">
        <v>616.71209999999996</v>
      </c>
      <c r="O590">
        <v>130.54130000000001</v>
      </c>
      <c r="P590">
        <v>747.3</v>
      </c>
      <c r="Q590">
        <v>476.7681</v>
      </c>
      <c r="R590">
        <v>100.91889999999999</v>
      </c>
      <c r="S590">
        <v>577.70000000000005</v>
      </c>
      <c r="T590">
        <v>21.335100000000001</v>
      </c>
      <c r="W590">
        <v>0</v>
      </c>
      <c r="X590">
        <v>11.944100000000001</v>
      </c>
      <c r="Y590">
        <v>11.6</v>
      </c>
      <c r="Z590">
        <v>860</v>
      </c>
      <c r="AA590">
        <v>852</v>
      </c>
      <c r="AB590">
        <v>868</v>
      </c>
      <c r="AC590">
        <v>91</v>
      </c>
      <c r="AD590">
        <v>12.55</v>
      </c>
      <c r="AE590">
        <v>0.28999999999999998</v>
      </c>
      <c r="AF590">
        <v>978</v>
      </c>
      <c r="AG590">
        <v>-9</v>
      </c>
      <c r="AH590">
        <v>42</v>
      </c>
      <c r="AI590">
        <v>29</v>
      </c>
      <c r="AJ590">
        <v>191</v>
      </c>
      <c r="AK590">
        <v>170</v>
      </c>
      <c r="AL590">
        <v>5.0999999999999996</v>
      </c>
      <c r="AM590">
        <v>174</v>
      </c>
      <c r="AN590" t="s">
        <v>155</v>
      </c>
      <c r="AO590">
        <v>2</v>
      </c>
      <c r="AP590" s="28">
        <v>0.79252314814814817</v>
      </c>
      <c r="AQ590">
        <v>47.160325999999998</v>
      </c>
      <c r="AR590">
        <v>-88.484211000000002</v>
      </c>
      <c r="AS590">
        <v>310.3</v>
      </c>
      <c r="AT590">
        <v>27.2</v>
      </c>
      <c r="AU590">
        <v>12</v>
      </c>
      <c r="AV590">
        <v>8</v>
      </c>
      <c r="AW590" t="s">
        <v>207</v>
      </c>
      <c r="AX590">
        <v>1.4790000000000001</v>
      </c>
      <c r="AY590">
        <v>1.258</v>
      </c>
      <c r="AZ590">
        <v>2.8184999999999998</v>
      </c>
      <c r="BA590">
        <v>14.545</v>
      </c>
      <c r="BB590">
        <v>33.92</v>
      </c>
      <c r="BC590">
        <v>2.33</v>
      </c>
      <c r="BD590">
        <v>5.4160000000000004</v>
      </c>
      <c r="BE590">
        <v>3187.23</v>
      </c>
      <c r="BF590">
        <v>2.6960000000000002</v>
      </c>
      <c r="BG590">
        <v>34.31</v>
      </c>
      <c r="BH590">
        <v>7.2629999999999999</v>
      </c>
      <c r="BI590">
        <v>41.573</v>
      </c>
      <c r="BJ590">
        <v>26.524000000000001</v>
      </c>
      <c r="BK590">
        <v>5.6150000000000002</v>
      </c>
      <c r="BL590">
        <v>32.139000000000003</v>
      </c>
      <c r="BM590">
        <v>0.35730000000000001</v>
      </c>
      <c r="BQ590">
        <v>4613.7470000000003</v>
      </c>
      <c r="BR590">
        <v>9.3483999999999998E-2</v>
      </c>
      <c r="BS590">
        <v>-5</v>
      </c>
      <c r="BT590">
        <v>5.0000000000000001E-3</v>
      </c>
      <c r="BU590">
        <v>2.284516</v>
      </c>
    </row>
    <row r="591" spans="1:73" x14ac:dyDescent="0.25">
      <c r="A591" s="26">
        <v>43529</v>
      </c>
      <c r="B591" s="27">
        <v>0.58418521990740746</v>
      </c>
      <c r="C591">
        <v>6.8010000000000002</v>
      </c>
      <c r="D591">
        <v>8.3999999999999995E-3</v>
      </c>
      <c r="E591">
        <v>84.354429999999994</v>
      </c>
      <c r="F591">
        <v>686.8</v>
      </c>
      <c r="G591">
        <v>137.4</v>
      </c>
      <c r="H591">
        <v>26.7</v>
      </c>
      <c r="J591">
        <v>12.56</v>
      </c>
      <c r="K591">
        <v>0.94469999999999998</v>
      </c>
      <c r="L591">
        <v>6.4249999999999998</v>
      </c>
      <c r="M591">
        <v>8.0000000000000002E-3</v>
      </c>
      <c r="N591">
        <v>648.81119999999999</v>
      </c>
      <c r="O591">
        <v>129.80000000000001</v>
      </c>
      <c r="P591">
        <v>778.6</v>
      </c>
      <c r="Q591">
        <v>501.58330000000001</v>
      </c>
      <c r="R591">
        <v>100.3459</v>
      </c>
      <c r="S591">
        <v>601.9</v>
      </c>
      <c r="T591">
        <v>26.7363</v>
      </c>
      <c r="W591">
        <v>0</v>
      </c>
      <c r="X591">
        <v>11.869899999999999</v>
      </c>
      <c r="Y591">
        <v>11.5</v>
      </c>
      <c r="Z591">
        <v>860</v>
      </c>
      <c r="AA591">
        <v>852</v>
      </c>
      <c r="AB591">
        <v>869</v>
      </c>
      <c r="AC591">
        <v>91</v>
      </c>
      <c r="AD591">
        <v>12.55</v>
      </c>
      <c r="AE591">
        <v>0.28999999999999998</v>
      </c>
      <c r="AF591">
        <v>978</v>
      </c>
      <c r="AG591">
        <v>-9</v>
      </c>
      <c r="AH591">
        <v>42</v>
      </c>
      <c r="AI591">
        <v>29</v>
      </c>
      <c r="AJ591">
        <v>191</v>
      </c>
      <c r="AK591">
        <v>170</v>
      </c>
      <c r="AL591">
        <v>5.0999999999999996</v>
      </c>
      <c r="AM591">
        <v>174</v>
      </c>
      <c r="AN591" t="s">
        <v>155</v>
      </c>
      <c r="AO591">
        <v>2</v>
      </c>
      <c r="AP591" s="28">
        <v>0.79253472222222221</v>
      </c>
      <c r="AQ591">
        <v>47.160429000000001</v>
      </c>
      <c r="AR591">
        <v>-88.484199000000004</v>
      </c>
      <c r="AS591">
        <v>310.5</v>
      </c>
      <c r="AT591">
        <v>26.6</v>
      </c>
      <c r="AU591">
        <v>12</v>
      </c>
      <c r="AV591">
        <v>8</v>
      </c>
      <c r="AW591" t="s">
        <v>207</v>
      </c>
      <c r="AX591">
        <v>1.6395</v>
      </c>
      <c r="AY591">
        <v>1.579</v>
      </c>
      <c r="AZ591">
        <v>3.0790000000000002</v>
      </c>
      <c r="BA591">
        <v>14.545</v>
      </c>
      <c r="BB591">
        <v>31.61</v>
      </c>
      <c r="BC591">
        <v>2.17</v>
      </c>
      <c r="BD591">
        <v>5.8550000000000004</v>
      </c>
      <c r="BE591">
        <v>3185.91</v>
      </c>
      <c r="BF591">
        <v>2.5150000000000001</v>
      </c>
      <c r="BG591">
        <v>33.691000000000003</v>
      </c>
      <c r="BH591">
        <v>6.74</v>
      </c>
      <c r="BI591">
        <v>40.430999999999997</v>
      </c>
      <c r="BJ591">
        <v>26.045999999999999</v>
      </c>
      <c r="BK591">
        <v>5.2110000000000003</v>
      </c>
      <c r="BL591">
        <v>31.257000000000001</v>
      </c>
      <c r="BM591">
        <v>0.41799999999999998</v>
      </c>
      <c r="BQ591">
        <v>4279.6369999999997</v>
      </c>
      <c r="BR591">
        <v>0.116574</v>
      </c>
      <c r="BS591">
        <v>-5</v>
      </c>
      <c r="BT591">
        <v>5.0000000000000001E-3</v>
      </c>
      <c r="BU591">
        <v>2.8487770000000001</v>
      </c>
    </row>
    <row r="592" spans="1:73" x14ac:dyDescent="0.25">
      <c r="A592" s="26">
        <v>43529</v>
      </c>
      <c r="B592" s="27">
        <v>0.5841967939814815</v>
      </c>
      <c r="C592">
        <v>6.8090000000000002</v>
      </c>
      <c r="D592">
        <v>8.9999999999999993E-3</v>
      </c>
      <c r="E592">
        <v>90</v>
      </c>
      <c r="F592">
        <v>752</v>
      </c>
      <c r="G592">
        <v>138.30000000000001</v>
      </c>
      <c r="H592">
        <v>23.8</v>
      </c>
      <c r="J592">
        <v>12.14</v>
      </c>
      <c r="K592">
        <v>0.9446</v>
      </c>
      <c r="L592">
        <v>6.4321999999999999</v>
      </c>
      <c r="M592">
        <v>8.5000000000000006E-3</v>
      </c>
      <c r="N592">
        <v>710.38070000000005</v>
      </c>
      <c r="O592">
        <v>130.64490000000001</v>
      </c>
      <c r="P592">
        <v>841</v>
      </c>
      <c r="Q592">
        <v>549.18150000000003</v>
      </c>
      <c r="R592">
        <v>100.999</v>
      </c>
      <c r="S592">
        <v>650.20000000000005</v>
      </c>
      <c r="T592">
        <v>23.831700000000001</v>
      </c>
      <c r="W592">
        <v>0</v>
      </c>
      <c r="X592">
        <v>11.4703</v>
      </c>
      <c r="Y592">
        <v>11.5</v>
      </c>
      <c r="Z592">
        <v>860</v>
      </c>
      <c r="AA592">
        <v>852</v>
      </c>
      <c r="AB592">
        <v>868</v>
      </c>
      <c r="AC592">
        <v>91</v>
      </c>
      <c r="AD592">
        <v>12.55</v>
      </c>
      <c r="AE592">
        <v>0.28999999999999998</v>
      </c>
      <c r="AF592">
        <v>978</v>
      </c>
      <c r="AG592">
        <v>-9</v>
      </c>
      <c r="AH592">
        <v>42</v>
      </c>
      <c r="AI592">
        <v>29</v>
      </c>
      <c r="AJ592">
        <v>191</v>
      </c>
      <c r="AK592">
        <v>169.4</v>
      </c>
      <c r="AL592">
        <v>5.0999999999999996</v>
      </c>
      <c r="AM592">
        <v>174</v>
      </c>
      <c r="AN592" t="s">
        <v>155</v>
      </c>
      <c r="AO592">
        <v>2</v>
      </c>
      <c r="AP592" s="28">
        <v>0.79254629629629625</v>
      </c>
      <c r="AQ592">
        <v>47.160516999999999</v>
      </c>
      <c r="AR592">
        <v>-88.484165000000004</v>
      </c>
      <c r="AS592">
        <v>310.7</v>
      </c>
      <c r="AT592">
        <v>25</v>
      </c>
      <c r="AU592">
        <v>12</v>
      </c>
      <c r="AV592">
        <v>8</v>
      </c>
      <c r="AW592" t="s">
        <v>207</v>
      </c>
      <c r="AX592">
        <v>1.7</v>
      </c>
      <c r="AY592">
        <v>1.7789999999999999</v>
      </c>
      <c r="AZ592">
        <v>3.2</v>
      </c>
      <c r="BA592">
        <v>14.545</v>
      </c>
      <c r="BB592">
        <v>31.57</v>
      </c>
      <c r="BC592">
        <v>2.17</v>
      </c>
      <c r="BD592">
        <v>5.8630000000000004</v>
      </c>
      <c r="BE592">
        <v>3185.7730000000001</v>
      </c>
      <c r="BF592">
        <v>2.68</v>
      </c>
      <c r="BG592">
        <v>36.845999999999997</v>
      </c>
      <c r="BH592">
        <v>6.7759999999999998</v>
      </c>
      <c r="BI592">
        <v>43.622</v>
      </c>
      <c r="BJ592">
        <v>28.484999999999999</v>
      </c>
      <c r="BK592">
        <v>5.2389999999999999</v>
      </c>
      <c r="BL592">
        <v>33.722999999999999</v>
      </c>
      <c r="BM592">
        <v>0.37209999999999999</v>
      </c>
      <c r="BQ592">
        <v>4130.7610000000004</v>
      </c>
      <c r="BR592">
        <v>0.13586999999999999</v>
      </c>
      <c r="BS592">
        <v>-5</v>
      </c>
      <c r="BT592">
        <v>5.0000000000000001E-3</v>
      </c>
      <c r="BU592">
        <v>3.3203260000000001</v>
      </c>
    </row>
    <row r="593" spans="1:73" x14ac:dyDescent="0.25">
      <c r="A593" s="26">
        <v>43529</v>
      </c>
      <c r="B593" s="27">
        <v>0.58420836805555554</v>
      </c>
      <c r="C593">
        <v>6.7489999999999997</v>
      </c>
      <c r="D593">
        <v>8.9999999999999993E-3</v>
      </c>
      <c r="E593">
        <v>90</v>
      </c>
      <c r="F593">
        <v>790.4</v>
      </c>
      <c r="G593">
        <v>142.1</v>
      </c>
      <c r="H593">
        <v>25.2</v>
      </c>
      <c r="J593">
        <v>11.63</v>
      </c>
      <c r="K593">
        <v>0.94510000000000005</v>
      </c>
      <c r="L593">
        <v>6.3784999999999998</v>
      </c>
      <c r="M593">
        <v>8.5000000000000006E-3</v>
      </c>
      <c r="N593">
        <v>746.99459999999999</v>
      </c>
      <c r="O593">
        <v>134.30009999999999</v>
      </c>
      <c r="P593">
        <v>881.3</v>
      </c>
      <c r="Q593">
        <v>577.48689999999999</v>
      </c>
      <c r="R593">
        <v>103.8248</v>
      </c>
      <c r="S593">
        <v>681.3</v>
      </c>
      <c r="T593">
        <v>25.191700000000001</v>
      </c>
      <c r="W593">
        <v>0</v>
      </c>
      <c r="X593">
        <v>10.994199999999999</v>
      </c>
      <c r="Y593">
        <v>11.6</v>
      </c>
      <c r="Z593">
        <v>859</v>
      </c>
      <c r="AA593">
        <v>851</v>
      </c>
      <c r="AB593">
        <v>868</v>
      </c>
      <c r="AC593">
        <v>91</v>
      </c>
      <c r="AD593">
        <v>12.55</v>
      </c>
      <c r="AE593">
        <v>0.28999999999999998</v>
      </c>
      <c r="AF593">
        <v>978</v>
      </c>
      <c r="AG593">
        <v>-9</v>
      </c>
      <c r="AH593">
        <v>42</v>
      </c>
      <c r="AI593">
        <v>29</v>
      </c>
      <c r="AJ593">
        <v>191</v>
      </c>
      <c r="AK593">
        <v>169.6</v>
      </c>
      <c r="AL593">
        <v>5.2</v>
      </c>
      <c r="AM593">
        <v>174.2</v>
      </c>
      <c r="AN593" t="s">
        <v>155</v>
      </c>
      <c r="AO593">
        <v>2</v>
      </c>
      <c r="AP593" s="28">
        <v>0.7925578703703704</v>
      </c>
      <c r="AQ593">
        <v>47.160601</v>
      </c>
      <c r="AR593">
        <v>-88.484116999999998</v>
      </c>
      <c r="AS593">
        <v>310.8</v>
      </c>
      <c r="AT593">
        <v>23.8</v>
      </c>
      <c r="AU593">
        <v>12</v>
      </c>
      <c r="AV593">
        <v>8</v>
      </c>
      <c r="AW593" t="s">
        <v>207</v>
      </c>
      <c r="AX593">
        <v>1.7</v>
      </c>
      <c r="AY593">
        <v>1.9</v>
      </c>
      <c r="AZ593">
        <v>3.2</v>
      </c>
      <c r="BA593">
        <v>14.545</v>
      </c>
      <c r="BB593">
        <v>31.84</v>
      </c>
      <c r="BC593">
        <v>2.19</v>
      </c>
      <c r="BD593">
        <v>5.8049999999999997</v>
      </c>
      <c r="BE593">
        <v>3185.8240000000001</v>
      </c>
      <c r="BF593">
        <v>2.7040000000000002</v>
      </c>
      <c r="BG593">
        <v>39.070999999999998</v>
      </c>
      <c r="BH593">
        <v>7.0250000000000004</v>
      </c>
      <c r="BI593">
        <v>46.095999999999997</v>
      </c>
      <c r="BJ593">
        <v>30.204999999999998</v>
      </c>
      <c r="BK593">
        <v>5.431</v>
      </c>
      <c r="BL593">
        <v>35.636000000000003</v>
      </c>
      <c r="BM593">
        <v>0.3967</v>
      </c>
      <c r="BQ593">
        <v>3992.7080000000001</v>
      </c>
      <c r="BR593">
        <v>0.14523900000000001</v>
      </c>
      <c r="BS593">
        <v>-5</v>
      </c>
      <c r="BT593">
        <v>5.0000000000000001E-3</v>
      </c>
      <c r="BU593">
        <v>3.5492840000000001</v>
      </c>
    </row>
    <row r="594" spans="1:73" x14ac:dyDescent="0.25">
      <c r="A594" s="26">
        <v>43529</v>
      </c>
      <c r="B594" s="27">
        <v>0.58421994212962958</v>
      </c>
      <c r="C594">
        <v>6.73</v>
      </c>
      <c r="D594">
        <v>8.9999999999999993E-3</v>
      </c>
      <c r="E594">
        <v>90</v>
      </c>
      <c r="F594">
        <v>796.9</v>
      </c>
      <c r="G594">
        <v>144.5</v>
      </c>
      <c r="H594">
        <v>24.4</v>
      </c>
      <c r="J594">
        <v>11.41</v>
      </c>
      <c r="K594">
        <v>0.94530000000000003</v>
      </c>
      <c r="L594">
        <v>6.3619000000000003</v>
      </c>
      <c r="M594">
        <v>8.5000000000000006E-3</v>
      </c>
      <c r="N594">
        <v>753.33969999999999</v>
      </c>
      <c r="O594">
        <v>136.5795</v>
      </c>
      <c r="P594">
        <v>889.9</v>
      </c>
      <c r="Q594">
        <v>582.39229999999998</v>
      </c>
      <c r="R594">
        <v>105.5869</v>
      </c>
      <c r="S594">
        <v>688</v>
      </c>
      <c r="T594">
        <v>24.435600000000001</v>
      </c>
      <c r="W594">
        <v>0</v>
      </c>
      <c r="X594">
        <v>10.7874</v>
      </c>
      <c r="Y594">
        <v>11.5</v>
      </c>
      <c r="Z594">
        <v>860</v>
      </c>
      <c r="AA594">
        <v>852</v>
      </c>
      <c r="AB594">
        <v>867</v>
      </c>
      <c r="AC594">
        <v>91</v>
      </c>
      <c r="AD594">
        <v>12.55</v>
      </c>
      <c r="AE594">
        <v>0.28999999999999998</v>
      </c>
      <c r="AF594">
        <v>978</v>
      </c>
      <c r="AG594">
        <v>-9</v>
      </c>
      <c r="AH594">
        <v>42</v>
      </c>
      <c r="AI594">
        <v>29</v>
      </c>
      <c r="AJ594">
        <v>191</v>
      </c>
      <c r="AK594">
        <v>170</v>
      </c>
      <c r="AL594">
        <v>5.2</v>
      </c>
      <c r="AM594">
        <v>174.6</v>
      </c>
      <c r="AN594" t="s">
        <v>155</v>
      </c>
      <c r="AO594">
        <v>2</v>
      </c>
      <c r="AP594" s="28">
        <v>0.79256944444444455</v>
      </c>
      <c r="AQ594">
        <v>47.160690000000002</v>
      </c>
      <c r="AR594">
        <v>-88.484061999999994</v>
      </c>
      <c r="AS594">
        <v>311.2</v>
      </c>
      <c r="AT594">
        <v>23.7</v>
      </c>
      <c r="AU594">
        <v>12</v>
      </c>
      <c r="AV594">
        <v>8</v>
      </c>
      <c r="AW594" t="s">
        <v>207</v>
      </c>
      <c r="AX594">
        <v>1.5814999999999999</v>
      </c>
      <c r="AY594">
        <v>1.9</v>
      </c>
      <c r="AZ594">
        <v>2.9235000000000002</v>
      </c>
      <c r="BA594">
        <v>14.545</v>
      </c>
      <c r="BB594">
        <v>31.93</v>
      </c>
      <c r="BC594">
        <v>2.2000000000000002</v>
      </c>
      <c r="BD594">
        <v>5.7859999999999996</v>
      </c>
      <c r="BE594">
        <v>3185.8989999999999</v>
      </c>
      <c r="BF594">
        <v>2.7120000000000002</v>
      </c>
      <c r="BG594">
        <v>39.506999999999998</v>
      </c>
      <c r="BH594">
        <v>7.1630000000000003</v>
      </c>
      <c r="BI594">
        <v>46.668999999999997</v>
      </c>
      <c r="BJ594">
        <v>30.542000000000002</v>
      </c>
      <c r="BK594">
        <v>5.5369999999999999</v>
      </c>
      <c r="BL594">
        <v>36.079000000000001</v>
      </c>
      <c r="BM594">
        <v>0.38579999999999998</v>
      </c>
      <c r="BQ594">
        <v>3927.88</v>
      </c>
      <c r="BR594">
        <v>0.143152</v>
      </c>
      <c r="BS594">
        <v>-5</v>
      </c>
      <c r="BT594">
        <v>5.0000000000000001E-3</v>
      </c>
      <c r="BU594">
        <v>3.4982769999999999</v>
      </c>
    </row>
    <row r="595" spans="1:73" x14ac:dyDescent="0.25">
      <c r="A595" s="26">
        <v>43529</v>
      </c>
      <c r="B595" s="27">
        <v>0.58423151620370373</v>
      </c>
      <c r="C595">
        <v>6.7249999999999996</v>
      </c>
      <c r="D595">
        <v>8.9999999999999993E-3</v>
      </c>
      <c r="E595">
        <v>90</v>
      </c>
      <c r="F595">
        <v>786.9</v>
      </c>
      <c r="G595">
        <v>144.80000000000001</v>
      </c>
      <c r="H595">
        <v>24.2</v>
      </c>
      <c r="J595">
        <v>11.4</v>
      </c>
      <c r="K595">
        <v>0.94530000000000003</v>
      </c>
      <c r="L595">
        <v>6.3577000000000004</v>
      </c>
      <c r="M595">
        <v>8.5000000000000006E-3</v>
      </c>
      <c r="N595">
        <v>743.90200000000004</v>
      </c>
      <c r="O595">
        <v>136.88249999999999</v>
      </c>
      <c r="P595">
        <v>880.8</v>
      </c>
      <c r="Q595">
        <v>575.09609999999998</v>
      </c>
      <c r="R595">
        <v>105.8212</v>
      </c>
      <c r="S595">
        <v>680.9</v>
      </c>
      <c r="T595">
        <v>24.164899999999999</v>
      </c>
      <c r="W595">
        <v>0</v>
      </c>
      <c r="X595">
        <v>10.7767</v>
      </c>
      <c r="Y595">
        <v>11.5</v>
      </c>
      <c r="Z595">
        <v>860</v>
      </c>
      <c r="AA595">
        <v>852</v>
      </c>
      <c r="AB595">
        <v>868</v>
      </c>
      <c r="AC595">
        <v>91</v>
      </c>
      <c r="AD595">
        <v>12.55</v>
      </c>
      <c r="AE595">
        <v>0.28999999999999998</v>
      </c>
      <c r="AF595">
        <v>978</v>
      </c>
      <c r="AG595">
        <v>-9</v>
      </c>
      <c r="AH595">
        <v>42</v>
      </c>
      <c r="AI595">
        <v>29</v>
      </c>
      <c r="AJ595">
        <v>191</v>
      </c>
      <c r="AK595">
        <v>169.4</v>
      </c>
      <c r="AL595">
        <v>5.0999999999999996</v>
      </c>
      <c r="AM595">
        <v>174.9</v>
      </c>
      <c r="AN595" t="s">
        <v>155</v>
      </c>
      <c r="AO595">
        <v>2</v>
      </c>
      <c r="AP595" s="28">
        <v>0.79258101851851848</v>
      </c>
      <c r="AQ595">
        <v>47.160781</v>
      </c>
      <c r="AR595">
        <v>-88.484009999999998</v>
      </c>
      <c r="AS595">
        <v>311.8</v>
      </c>
      <c r="AT595">
        <v>24</v>
      </c>
      <c r="AU595">
        <v>12</v>
      </c>
      <c r="AV595">
        <v>8</v>
      </c>
      <c r="AW595" t="s">
        <v>207</v>
      </c>
      <c r="AX595">
        <v>1.4</v>
      </c>
      <c r="AY595">
        <v>1.9395</v>
      </c>
      <c r="AZ595">
        <v>2.5</v>
      </c>
      <c r="BA595">
        <v>14.545</v>
      </c>
      <c r="BB595">
        <v>31.95</v>
      </c>
      <c r="BC595">
        <v>2.2000000000000002</v>
      </c>
      <c r="BD595">
        <v>5.7839999999999998</v>
      </c>
      <c r="BE595">
        <v>3185.922</v>
      </c>
      <c r="BF595">
        <v>2.714</v>
      </c>
      <c r="BG595">
        <v>39.037999999999997</v>
      </c>
      <c r="BH595">
        <v>7.1829999999999998</v>
      </c>
      <c r="BI595">
        <v>46.220999999999997</v>
      </c>
      <c r="BJ595">
        <v>30.178999999999998</v>
      </c>
      <c r="BK595">
        <v>5.5529999999999999</v>
      </c>
      <c r="BL595">
        <v>35.731999999999999</v>
      </c>
      <c r="BM595">
        <v>0.38179999999999997</v>
      </c>
      <c r="BQ595">
        <v>3926.587</v>
      </c>
      <c r="BR595">
        <v>0.141818</v>
      </c>
      <c r="BS595">
        <v>-5</v>
      </c>
      <c r="BT595">
        <v>5.0000000000000001E-3</v>
      </c>
      <c r="BU595">
        <v>3.4656769999999999</v>
      </c>
    </row>
    <row r="596" spans="1:73" x14ac:dyDescent="0.25">
      <c r="A596" s="26">
        <v>43529</v>
      </c>
      <c r="B596" s="27">
        <v>0.58424309027777777</v>
      </c>
      <c r="C596">
        <v>6.681</v>
      </c>
      <c r="D596">
        <v>8.9999999999999993E-3</v>
      </c>
      <c r="E596">
        <v>90</v>
      </c>
      <c r="F596">
        <v>772.7</v>
      </c>
      <c r="G596">
        <v>144.9</v>
      </c>
      <c r="H596">
        <v>26.3</v>
      </c>
      <c r="J596">
        <v>11.4</v>
      </c>
      <c r="K596">
        <v>0.94569999999999999</v>
      </c>
      <c r="L596">
        <v>6.3178000000000001</v>
      </c>
      <c r="M596">
        <v>8.5000000000000006E-3</v>
      </c>
      <c r="N596">
        <v>730.70320000000004</v>
      </c>
      <c r="O596">
        <v>137.02529999999999</v>
      </c>
      <c r="P596">
        <v>867.7</v>
      </c>
      <c r="Q596">
        <v>565.06449999999995</v>
      </c>
      <c r="R596">
        <v>105.9639</v>
      </c>
      <c r="S596">
        <v>671</v>
      </c>
      <c r="T596">
        <v>26.299800000000001</v>
      </c>
      <c r="W596">
        <v>0</v>
      </c>
      <c r="X596">
        <v>10.7805</v>
      </c>
      <c r="Y596">
        <v>11.4</v>
      </c>
      <c r="Z596">
        <v>860</v>
      </c>
      <c r="AA596">
        <v>853</v>
      </c>
      <c r="AB596">
        <v>869</v>
      </c>
      <c r="AC596">
        <v>91.6</v>
      </c>
      <c r="AD596">
        <v>12.63</v>
      </c>
      <c r="AE596">
        <v>0.28999999999999998</v>
      </c>
      <c r="AF596">
        <v>978</v>
      </c>
      <c r="AG596">
        <v>-9</v>
      </c>
      <c r="AH596">
        <v>42</v>
      </c>
      <c r="AI596">
        <v>29</v>
      </c>
      <c r="AJ596">
        <v>191</v>
      </c>
      <c r="AK596">
        <v>169</v>
      </c>
      <c r="AL596">
        <v>5.0999999999999996</v>
      </c>
      <c r="AM596">
        <v>174.7</v>
      </c>
      <c r="AN596" t="s">
        <v>155</v>
      </c>
      <c r="AO596">
        <v>2</v>
      </c>
      <c r="AP596" s="28">
        <v>0.79259259259259263</v>
      </c>
      <c r="AQ596">
        <v>47.160881000000003</v>
      </c>
      <c r="AR596">
        <v>-88.483974000000003</v>
      </c>
      <c r="AS596">
        <v>312.10000000000002</v>
      </c>
      <c r="AT596">
        <v>24.5</v>
      </c>
      <c r="AU596">
        <v>12</v>
      </c>
      <c r="AV596">
        <v>8</v>
      </c>
      <c r="AW596" t="s">
        <v>207</v>
      </c>
      <c r="AX596">
        <v>1.4</v>
      </c>
      <c r="AY596">
        <v>2</v>
      </c>
      <c r="AZ596">
        <v>2.5</v>
      </c>
      <c r="BA596">
        <v>14.545</v>
      </c>
      <c r="BB596">
        <v>32.159999999999997</v>
      </c>
      <c r="BC596">
        <v>2.21</v>
      </c>
      <c r="BD596">
        <v>5.7469999999999999</v>
      </c>
      <c r="BE596">
        <v>3185.904</v>
      </c>
      <c r="BF596">
        <v>2.7320000000000002</v>
      </c>
      <c r="BG596">
        <v>38.587000000000003</v>
      </c>
      <c r="BH596">
        <v>7.2359999999999998</v>
      </c>
      <c r="BI596">
        <v>45.823</v>
      </c>
      <c r="BJ596">
        <v>29.84</v>
      </c>
      <c r="BK596">
        <v>5.5960000000000001</v>
      </c>
      <c r="BL596">
        <v>35.436</v>
      </c>
      <c r="BM596">
        <v>0.41810000000000003</v>
      </c>
      <c r="BQ596">
        <v>3952.7869999999998</v>
      </c>
      <c r="BR596">
        <v>0.137546</v>
      </c>
      <c r="BS596">
        <v>-5</v>
      </c>
      <c r="BT596">
        <v>5.0000000000000001E-3</v>
      </c>
      <c r="BU596">
        <v>3.3612799999999998</v>
      </c>
    </row>
    <row r="597" spans="1:73" x14ac:dyDescent="0.25">
      <c r="A597" s="26">
        <v>43529</v>
      </c>
      <c r="B597" s="27">
        <v>0.58425466435185192</v>
      </c>
      <c r="C597">
        <v>6.532</v>
      </c>
      <c r="D597">
        <v>8.0999999999999996E-3</v>
      </c>
      <c r="E597">
        <v>80.851581999999993</v>
      </c>
      <c r="F597">
        <v>765.6</v>
      </c>
      <c r="G597">
        <v>145</v>
      </c>
      <c r="H597">
        <v>20.2</v>
      </c>
      <c r="J597">
        <v>11.4</v>
      </c>
      <c r="K597">
        <v>0.94689999999999996</v>
      </c>
      <c r="L597">
        <v>6.1851000000000003</v>
      </c>
      <c r="M597">
        <v>7.7000000000000002E-3</v>
      </c>
      <c r="N597">
        <v>724.90369999999996</v>
      </c>
      <c r="O597">
        <v>137.298</v>
      </c>
      <c r="P597">
        <v>862.2</v>
      </c>
      <c r="Q597">
        <v>560.69060000000002</v>
      </c>
      <c r="R597">
        <v>106.19580000000001</v>
      </c>
      <c r="S597">
        <v>666.9</v>
      </c>
      <c r="T597">
        <v>20.1586</v>
      </c>
      <c r="W597">
        <v>0</v>
      </c>
      <c r="X597">
        <v>10.794499999999999</v>
      </c>
      <c r="Y597">
        <v>11.4</v>
      </c>
      <c r="Z597">
        <v>860</v>
      </c>
      <c r="AA597">
        <v>854</v>
      </c>
      <c r="AB597">
        <v>869</v>
      </c>
      <c r="AC597">
        <v>92</v>
      </c>
      <c r="AD597">
        <v>12.69</v>
      </c>
      <c r="AE597">
        <v>0.28999999999999998</v>
      </c>
      <c r="AF597">
        <v>978</v>
      </c>
      <c r="AG597">
        <v>-9</v>
      </c>
      <c r="AH597">
        <v>41.393999999999998</v>
      </c>
      <c r="AI597">
        <v>29</v>
      </c>
      <c r="AJ597">
        <v>191</v>
      </c>
      <c r="AK597">
        <v>169</v>
      </c>
      <c r="AL597">
        <v>5.0999999999999996</v>
      </c>
      <c r="AM597">
        <v>174.3</v>
      </c>
      <c r="AN597" t="s">
        <v>155</v>
      </c>
      <c r="AO597">
        <v>2</v>
      </c>
      <c r="AP597" s="28">
        <v>0.79260416666666667</v>
      </c>
      <c r="AQ597">
        <v>47.160986000000001</v>
      </c>
      <c r="AR597">
        <v>-88.483958000000001</v>
      </c>
      <c r="AS597">
        <v>312.3</v>
      </c>
      <c r="AT597">
        <v>25.1</v>
      </c>
      <c r="AU597">
        <v>12</v>
      </c>
      <c r="AV597">
        <v>8</v>
      </c>
      <c r="AW597" t="s">
        <v>207</v>
      </c>
      <c r="AX597">
        <v>1.4395</v>
      </c>
      <c r="AY597">
        <v>2.0394999999999999</v>
      </c>
      <c r="AZ597">
        <v>2.5790000000000002</v>
      </c>
      <c r="BA597">
        <v>14.545</v>
      </c>
      <c r="BB597">
        <v>32.869999999999997</v>
      </c>
      <c r="BC597">
        <v>2.2599999999999998</v>
      </c>
      <c r="BD597">
        <v>5.61</v>
      </c>
      <c r="BE597">
        <v>3186.9769999999999</v>
      </c>
      <c r="BF597">
        <v>2.5110000000000001</v>
      </c>
      <c r="BG597">
        <v>39.115000000000002</v>
      </c>
      <c r="BH597">
        <v>7.4089999999999998</v>
      </c>
      <c r="BI597">
        <v>46.524000000000001</v>
      </c>
      <c r="BJ597">
        <v>30.254999999999999</v>
      </c>
      <c r="BK597">
        <v>5.73</v>
      </c>
      <c r="BL597">
        <v>35.984999999999999</v>
      </c>
      <c r="BM597">
        <v>0.32750000000000001</v>
      </c>
      <c r="BQ597">
        <v>4044.1860000000001</v>
      </c>
      <c r="BR597">
        <v>0.127334</v>
      </c>
      <c r="BS597">
        <v>-5</v>
      </c>
      <c r="BT597">
        <v>5.0000000000000001E-3</v>
      </c>
      <c r="BU597">
        <v>3.1117240000000002</v>
      </c>
    </row>
    <row r="598" spans="1:73" x14ac:dyDescent="0.25">
      <c r="A598" s="26">
        <v>43529</v>
      </c>
      <c r="B598" s="27">
        <v>0.58426623842592595</v>
      </c>
      <c r="C598">
        <v>6.2169999999999996</v>
      </c>
      <c r="D598">
        <v>7.6E-3</v>
      </c>
      <c r="E598">
        <v>75.581788000000003</v>
      </c>
      <c r="F598">
        <v>757.6</v>
      </c>
      <c r="G598">
        <v>145</v>
      </c>
      <c r="H598">
        <v>25</v>
      </c>
      <c r="J598">
        <v>11.4</v>
      </c>
      <c r="K598">
        <v>0.94950000000000001</v>
      </c>
      <c r="L598">
        <v>5.9028</v>
      </c>
      <c r="M598">
        <v>7.1999999999999998E-3</v>
      </c>
      <c r="N598">
        <v>719.30110000000002</v>
      </c>
      <c r="O598">
        <v>137.70230000000001</v>
      </c>
      <c r="P598">
        <v>857</v>
      </c>
      <c r="Q598">
        <v>556.35720000000003</v>
      </c>
      <c r="R598">
        <v>106.5085</v>
      </c>
      <c r="S598">
        <v>662.9</v>
      </c>
      <c r="T598">
        <v>25</v>
      </c>
      <c r="W598">
        <v>0</v>
      </c>
      <c r="X598">
        <v>10.824199999999999</v>
      </c>
      <c r="Y598">
        <v>11.5</v>
      </c>
      <c r="Z598">
        <v>860</v>
      </c>
      <c r="AA598">
        <v>854</v>
      </c>
      <c r="AB598">
        <v>870</v>
      </c>
      <c r="AC598">
        <v>92</v>
      </c>
      <c r="AD598">
        <v>12.69</v>
      </c>
      <c r="AE598">
        <v>0.28999999999999998</v>
      </c>
      <c r="AF598">
        <v>978</v>
      </c>
      <c r="AG598">
        <v>-9</v>
      </c>
      <c r="AH598">
        <v>41</v>
      </c>
      <c r="AI598">
        <v>29</v>
      </c>
      <c r="AJ598">
        <v>190.4</v>
      </c>
      <c r="AK598">
        <v>169.6</v>
      </c>
      <c r="AL598">
        <v>5.0999999999999996</v>
      </c>
      <c r="AM598">
        <v>174</v>
      </c>
      <c r="AN598" t="s">
        <v>155</v>
      </c>
      <c r="AO598">
        <v>2</v>
      </c>
      <c r="AP598" s="28">
        <v>0.7926157407407407</v>
      </c>
      <c r="AQ598">
        <v>47.161095000000003</v>
      </c>
      <c r="AR598">
        <v>-88.483956000000006</v>
      </c>
      <c r="AS598">
        <v>312.3</v>
      </c>
      <c r="AT598">
        <v>25.9</v>
      </c>
      <c r="AU598">
        <v>12</v>
      </c>
      <c r="AV598">
        <v>7</v>
      </c>
      <c r="AW598" t="s">
        <v>215</v>
      </c>
      <c r="AX598">
        <v>1.5</v>
      </c>
      <c r="AY598">
        <v>2.1</v>
      </c>
      <c r="AZ598">
        <v>2.7</v>
      </c>
      <c r="BA598">
        <v>14.545</v>
      </c>
      <c r="BB598">
        <v>34.49</v>
      </c>
      <c r="BC598">
        <v>2.37</v>
      </c>
      <c r="BD598">
        <v>5.319</v>
      </c>
      <c r="BE598">
        <v>3187.723</v>
      </c>
      <c r="BF598">
        <v>2.4670000000000001</v>
      </c>
      <c r="BG598">
        <v>40.679000000000002</v>
      </c>
      <c r="BH598">
        <v>7.7880000000000003</v>
      </c>
      <c r="BI598">
        <v>48.466000000000001</v>
      </c>
      <c r="BJ598">
        <v>31.463999999999999</v>
      </c>
      <c r="BK598">
        <v>6.0229999999999997</v>
      </c>
      <c r="BL598">
        <v>37.487000000000002</v>
      </c>
      <c r="BM598">
        <v>0.42559999999999998</v>
      </c>
      <c r="BQ598">
        <v>4250.277</v>
      </c>
      <c r="BR598">
        <v>0.12178799999999999</v>
      </c>
      <c r="BS598">
        <v>-5</v>
      </c>
      <c r="BT598">
        <v>5.0000000000000001E-3</v>
      </c>
      <c r="BU598">
        <v>2.976194</v>
      </c>
    </row>
    <row r="599" spans="1:73" x14ac:dyDescent="0.25">
      <c r="A599" s="26">
        <v>43529</v>
      </c>
      <c r="B599" s="27">
        <v>0.58427781249999999</v>
      </c>
      <c r="C599">
        <v>6.19</v>
      </c>
      <c r="D599">
        <v>8.9999999999999993E-3</v>
      </c>
      <c r="E599">
        <v>90</v>
      </c>
      <c r="F599">
        <v>751.5</v>
      </c>
      <c r="G599">
        <v>148.9</v>
      </c>
      <c r="H599">
        <v>22.8</v>
      </c>
      <c r="J599">
        <v>11.67</v>
      </c>
      <c r="K599">
        <v>0.94969999999999999</v>
      </c>
      <c r="L599">
        <v>5.8784999999999998</v>
      </c>
      <c r="M599">
        <v>8.5000000000000006E-3</v>
      </c>
      <c r="N599">
        <v>713.66300000000001</v>
      </c>
      <c r="O599">
        <v>141.41069999999999</v>
      </c>
      <c r="P599">
        <v>855.1</v>
      </c>
      <c r="Q599">
        <v>551.99630000000002</v>
      </c>
      <c r="R599">
        <v>109.3768</v>
      </c>
      <c r="S599">
        <v>661.4</v>
      </c>
      <c r="T599">
        <v>22.8277</v>
      </c>
      <c r="W599">
        <v>0</v>
      </c>
      <c r="X599">
        <v>11.080500000000001</v>
      </c>
      <c r="Y599">
        <v>11.4</v>
      </c>
      <c r="Z599">
        <v>860</v>
      </c>
      <c r="AA599">
        <v>855</v>
      </c>
      <c r="AB599">
        <v>870</v>
      </c>
      <c r="AC599">
        <v>92</v>
      </c>
      <c r="AD599">
        <v>12.69</v>
      </c>
      <c r="AE599">
        <v>0.28999999999999998</v>
      </c>
      <c r="AF599">
        <v>978</v>
      </c>
      <c r="AG599">
        <v>-9</v>
      </c>
      <c r="AH599">
        <v>41</v>
      </c>
      <c r="AI599">
        <v>29</v>
      </c>
      <c r="AJ599">
        <v>190</v>
      </c>
      <c r="AK599">
        <v>169.4</v>
      </c>
      <c r="AL599">
        <v>5</v>
      </c>
      <c r="AM599">
        <v>174.4</v>
      </c>
      <c r="AN599" t="s">
        <v>155</v>
      </c>
      <c r="AO599">
        <v>2</v>
      </c>
      <c r="AP599" s="28">
        <v>0.79262731481481474</v>
      </c>
      <c r="AQ599">
        <v>47.161206</v>
      </c>
      <c r="AR599">
        <v>-88.483959999999996</v>
      </c>
      <c r="AS599">
        <v>312.39999999999998</v>
      </c>
      <c r="AT599">
        <v>26.6</v>
      </c>
      <c r="AU599">
        <v>12</v>
      </c>
      <c r="AV599">
        <v>7</v>
      </c>
      <c r="AW599" t="s">
        <v>215</v>
      </c>
      <c r="AX599">
        <v>1.5</v>
      </c>
      <c r="AY599">
        <v>2.1</v>
      </c>
      <c r="AZ599">
        <v>2.7</v>
      </c>
      <c r="BA599">
        <v>14.545</v>
      </c>
      <c r="BB599">
        <v>34.630000000000003</v>
      </c>
      <c r="BC599">
        <v>2.38</v>
      </c>
      <c r="BD599">
        <v>5.298</v>
      </c>
      <c r="BE599">
        <v>3187.1619999999998</v>
      </c>
      <c r="BF599">
        <v>2.9489999999999998</v>
      </c>
      <c r="BG599">
        <v>40.520000000000003</v>
      </c>
      <c r="BH599">
        <v>8.0289999999999999</v>
      </c>
      <c r="BI599">
        <v>48.548000000000002</v>
      </c>
      <c r="BJ599">
        <v>31.341000000000001</v>
      </c>
      <c r="BK599">
        <v>6.21</v>
      </c>
      <c r="BL599">
        <v>37.551000000000002</v>
      </c>
      <c r="BM599">
        <v>0.39019999999999999</v>
      </c>
      <c r="BQ599">
        <v>4368.1099999999997</v>
      </c>
      <c r="BR599">
        <v>0.111304</v>
      </c>
      <c r="BS599">
        <v>-5</v>
      </c>
      <c r="BT599">
        <v>5.0000000000000001E-3</v>
      </c>
      <c r="BU599">
        <v>2.719992</v>
      </c>
    </row>
    <row r="600" spans="1:73" x14ac:dyDescent="0.25">
      <c r="A600" s="26">
        <v>43529</v>
      </c>
      <c r="B600" s="27">
        <v>0.58428938657407403</v>
      </c>
      <c r="C600">
        <v>6.19</v>
      </c>
      <c r="D600">
        <v>8.9999999999999993E-3</v>
      </c>
      <c r="E600">
        <v>90</v>
      </c>
      <c r="F600">
        <v>750.9</v>
      </c>
      <c r="G600">
        <v>153.6</v>
      </c>
      <c r="H600">
        <v>21.9</v>
      </c>
      <c r="J600">
        <v>11.99</v>
      </c>
      <c r="K600">
        <v>0.94969999999999999</v>
      </c>
      <c r="L600">
        <v>5.8784999999999998</v>
      </c>
      <c r="M600">
        <v>8.5000000000000006E-3</v>
      </c>
      <c r="N600">
        <v>713.10670000000005</v>
      </c>
      <c r="O600">
        <v>145.83580000000001</v>
      </c>
      <c r="P600">
        <v>858.9</v>
      </c>
      <c r="Q600">
        <v>551.56600000000003</v>
      </c>
      <c r="R600">
        <v>112.79949999999999</v>
      </c>
      <c r="S600">
        <v>664.4</v>
      </c>
      <c r="T600">
        <v>21.907299999999999</v>
      </c>
      <c r="W600">
        <v>0</v>
      </c>
      <c r="X600">
        <v>11.382199999999999</v>
      </c>
      <c r="Y600">
        <v>11.4</v>
      </c>
      <c r="Z600">
        <v>861</v>
      </c>
      <c r="AA600">
        <v>854</v>
      </c>
      <c r="AB600">
        <v>870</v>
      </c>
      <c r="AC600">
        <v>92</v>
      </c>
      <c r="AD600">
        <v>12.69</v>
      </c>
      <c r="AE600">
        <v>0.28999999999999998</v>
      </c>
      <c r="AF600">
        <v>978</v>
      </c>
      <c r="AG600">
        <v>-9</v>
      </c>
      <c r="AH600">
        <v>41</v>
      </c>
      <c r="AI600">
        <v>29</v>
      </c>
      <c r="AJ600">
        <v>190</v>
      </c>
      <c r="AK600">
        <v>169</v>
      </c>
      <c r="AL600">
        <v>5</v>
      </c>
      <c r="AM600">
        <v>174.8</v>
      </c>
      <c r="AN600" t="s">
        <v>155</v>
      </c>
      <c r="AO600">
        <v>2</v>
      </c>
      <c r="AP600" s="28">
        <v>0.79263888888888889</v>
      </c>
      <c r="AQ600">
        <v>47.161315999999999</v>
      </c>
      <c r="AR600">
        <v>-88.483963000000003</v>
      </c>
      <c r="AS600">
        <v>312.60000000000002</v>
      </c>
      <c r="AT600">
        <v>26.9</v>
      </c>
      <c r="AU600">
        <v>12</v>
      </c>
      <c r="AV600">
        <v>7</v>
      </c>
      <c r="AW600" t="s">
        <v>215</v>
      </c>
      <c r="AX600">
        <v>1.5</v>
      </c>
      <c r="AY600">
        <v>2.1</v>
      </c>
      <c r="AZ600">
        <v>2.7</v>
      </c>
      <c r="BA600">
        <v>14.545</v>
      </c>
      <c r="BB600">
        <v>34.630000000000003</v>
      </c>
      <c r="BC600">
        <v>2.38</v>
      </c>
      <c r="BD600">
        <v>5.3</v>
      </c>
      <c r="BE600">
        <v>3187.212</v>
      </c>
      <c r="BF600">
        <v>2.9489999999999998</v>
      </c>
      <c r="BG600">
        <v>40.488999999999997</v>
      </c>
      <c r="BH600">
        <v>8.2799999999999994</v>
      </c>
      <c r="BI600">
        <v>48.77</v>
      </c>
      <c r="BJ600">
        <v>31.317</v>
      </c>
      <c r="BK600">
        <v>6.4050000000000002</v>
      </c>
      <c r="BL600">
        <v>37.722000000000001</v>
      </c>
      <c r="BM600">
        <v>0.3745</v>
      </c>
      <c r="BQ600">
        <v>4487.1639999999998</v>
      </c>
      <c r="BR600">
        <v>0.115302</v>
      </c>
      <c r="BS600">
        <v>-5</v>
      </c>
      <c r="BT600">
        <v>5.0000000000000001E-3</v>
      </c>
      <c r="BU600">
        <v>2.8176929999999998</v>
      </c>
    </row>
    <row r="601" spans="1:73" x14ac:dyDescent="0.25">
      <c r="A601" s="26">
        <v>43529</v>
      </c>
      <c r="B601" s="27">
        <v>0.58430096064814818</v>
      </c>
      <c r="C601">
        <v>6.2450000000000001</v>
      </c>
      <c r="D601">
        <v>8.9999999999999993E-3</v>
      </c>
      <c r="E601">
        <v>90</v>
      </c>
      <c r="F601">
        <v>752.3</v>
      </c>
      <c r="G601">
        <v>156.6</v>
      </c>
      <c r="H601">
        <v>24.5</v>
      </c>
      <c r="J601">
        <v>12.1</v>
      </c>
      <c r="K601">
        <v>0.94920000000000004</v>
      </c>
      <c r="L601">
        <v>5.9276</v>
      </c>
      <c r="M601">
        <v>8.5000000000000006E-3</v>
      </c>
      <c r="N601">
        <v>714.09690000000001</v>
      </c>
      <c r="O601">
        <v>148.6302</v>
      </c>
      <c r="P601">
        <v>862.7</v>
      </c>
      <c r="Q601">
        <v>552.33190000000002</v>
      </c>
      <c r="R601">
        <v>114.9609</v>
      </c>
      <c r="S601">
        <v>667.3</v>
      </c>
      <c r="T601">
        <v>24.484400000000001</v>
      </c>
      <c r="W601">
        <v>0</v>
      </c>
      <c r="X601">
        <v>11.4855</v>
      </c>
      <c r="Y601">
        <v>11.5</v>
      </c>
      <c r="Z601">
        <v>860</v>
      </c>
      <c r="AA601">
        <v>854</v>
      </c>
      <c r="AB601">
        <v>869</v>
      </c>
      <c r="AC601">
        <v>92</v>
      </c>
      <c r="AD601">
        <v>12.69</v>
      </c>
      <c r="AE601">
        <v>0.28999999999999998</v>
      </c>
      <c r="AF601">
        <v>978</v>
      </c>
      <c r="AG601">
        <v>-9</v>
      </c>
      <c r="AH601">
        <v>41</v>
      </c>
      <c r="AI601">
        <v>29</v>
      </c>
      <c r="AJ601">
        <v>190</v>
      </c>
      <c r="AK601">
        <v>169</v>
      </c>
      <c r="AL601">
        <v>5</v>
      </c>
      <c r="AM601">
        <v>174.9</v>
      </c>
      <c r="AN601" t="s">
        <v>155</v>
      </c>
      <c r="AO601">
        <v>2</v>
      </c>
      <c r="AP601" s="28">
        <v>0.79265046296296304</v>
      </c>
      <c r="AQ601">
        <v>47.161422999999999</v>
      </c>
      <c r="AR601">
        <v>-88.483963000000003</v>
      </c>
      <c r="AS601">
        <v>312.8</v>
      </c>
      <c r="AT601">
        <v>26.6</v>
      </c>
      <c r="AU601">
        <v>12</v>
      </c>
      <c r="AV601">
        <v>7</v>
      </c>
      <c r="AW601" t="s">
        <v>215</v>
      </c>
      <c r="AX601">
        <v>1.4604999999999999</v>
      </c>
      <c r="AY601">
        <v>2.0605000000000002</v>
      </c>
      <c r="AZ601">
        <v>2.621</v>
      </c>
      <c r="BA601">
        <v>14.545</v>
      </c>
      <c r="BB601">
        <v>34.33</v>
      </c>
      <c r="BC601">
        <v>2.36</v>
      </c>
      <c r="BD601">
        <v>5.35</v>
      </c>
      <c r="BE601">
        <v>3186.944</v>
      </c>
      <c r="BF601">
        <v>2.923</v>
      </c>
      <c r="BG601">
        <v>40.206000000000003</v>
      </c>
      <c r="BH601">
        <v>8.3680000000000003</v>
      </c>
      <c r="BI601">
        <v>48.573999999999998</v>
      </c>
      <c r="BJ601">
        <v>31.097999999999999</v>
      </c>
      <c r="BK601">
        <v>6.4729999999999999</v>
      </c>
      <c r="BL601">
        <v>37.570999999999998</v>
      </c>
      <c r="BM601">
        <v>0.41499999999999998</v>
      </c>
      <c r="BQ601">
        <v>4489.982</v>
      </c>
      <c r="BR601">
        <v>0.10988000000000001</v>
      </c>
      <c r="BS601">
        <v>-5</v>
      </c>
      <c r="BT601">
        <v>5.0000000000000001E-3</v>
      </c>
      <c r="BU601">
        <v>2.6851919999999998</v>
      </c>
    </row>
    <row r="602" spans="1:73" x14ac:dyDescent="0.25">
      <c r="A602" s="26">
        <v>43529</v>
      </c>
      <c r="B602" s="27">
        <v>0.58431253472222222</v>
      </c>
      <c r="C602">
        <v>6.3520000000000003</v>
      </c>
      <c r="D602">
        <v>8.3999999999999995E-3</v>
      </c>
      <c r="E602">
        <v>84.045038000000005</v>
      </c>
      <c r="F602">
        <v>757.3</v>
      </c>
      <c r="G602">
        <v>159.19999999999999</v>
      </c>
      <c r="H602">
        <v>18.2</v>
      </c>
      <c r="J602">
        <v>12.1</v>
      </c>
      <c r="K602">
        <v>0.94830000000000003</v>
      </c>
      <c r="L602">
        <v>6.0236000000000001</v>
      </c>
      <c r="M602">
        <v>8.0000000000000002E-3</v>
      </c>
      <c r="N602">
        <v>718.13369999999998</v>
      </c>
      <c r="O602">
        <v>150.98849999999999</v>
      </c>
      <c r="P602">
        <v>869.1</v>
      </c>
      <c r="Q602">
        <v>555.45429999999999</v>
      </c>
      <c r="R602">
        <v>116.78489999999999</v>
      </c>
      <c r="S602">
        <v>672.2</v>
      </c>
      <c r="T602">
        <v>18.177800000000001</v>
      </c>
      <c r="W602">
        <v>0</v>
      </c>
      <c r="X602">
        <v>11.4749</v>
      </c>
      <c r="Y602">
        <v>11.4</v>
      </c>
      <c r="Z602">
        <v>860</v>
      </c>
      <c r="AA602">
        <v>855</v>
      </c>
      <c r="AB602">
        <v>870</v>
      </c>
      <c r="AC602">
        <v>92</v>
      </c>
      <c r="AD602">
        <v>12.69</v>
      </c>
      <c r="AE602">
        <v>0.28999999999999998</v>
      </c>
      <c r="AF602">
        <v>978</v>
      </c>
      <c r="AG602">
        <v>-9</v>
      </c>
      <c r="AH602">
        <v>41</v>
      </c>
      <c r="AI602">
        <v>29</v>
      </c>
      <c r="AJ602">
        <v>190</v>
      </c>
      <c r="AK602">
        <v>169</v>
      </c>
      <c r="AL602">
        <v>5</v>
      </c>
      <c r="AM602">
        <v>174.5</v>
      </c>
      <c r="AN602" t="s">
        <v>155</v>
      </c>
      <c r="AO602">
        <v>2</v>
      </c>
      <c r="AP602" s="28">
        <v>0.79266203703703697</v>
      </c>
      <c r="AQ602">
        <v>47.161527</v>
      </c>
      <c r="AR602">
        <v>-88.483967000000007</v>
      </c>
      <c r="AS602">
        <v>313</v>
      </c>
      <c r="AT602">
        <v>26</v>
      </c>
      <c r="AU602">
        <v>12</v>
      </c>
      <c r="AV602">
        <v>7</v>
      </c>
      <c r="AW602" t="s">
        <v>215</v>
      </c>
      <c r="AX602">
        <v>1.4395</v>
      </c>
      <c r="AY602">
        <v>2.0790000000000002</v>
      </c>
      <c r="AZ602">
        <v>2.5394999999999999</v>
      </c>
      <c r="BA602">
        <v>14.545</v>
      </c>
      <c r="BB602">
        <v>33.78</v>
      </c>
      <c r="BC602">
        <v>2.3199999999999998</v>
      </c>
      <c r="BD602">
        <v>5.4480000000000004</v>
      </c>
      <c r="BE602">
        <v>3187.335</v>
      </c>
      <c r="BF602">
        <v>2.6840000000000002</v>
      </c>
      <c r="BG602">
        <v>39.793999999999997</v>
      </c>
      <c r="BH602">
        <v>8.3670000000000009</v>
      </c>
      <c r="BI602">
        <v>48.16</v>
      </c>
      <c r="BJ602">
        <v>30.779</v>
      </c>
      <c r="BK602">
        <v>6.4710000000000001</v>
      </c>
      <c r="BL602">
        <v>37.250999999999998</v>
      </c>
      <c r="BM602">
        <v>0.30320000000000003</v>
      </c>
      <c r="BQ602">
        <v>4414.8919999999998</v>
      </c>
      <c r="BR602">
        <v>0.10745399999999999</v>
      </c>
      <c r="BS602">
        <v>-5</v>
      </c>
      <c r="BT602">
        <v>5.0000000000000001E-3</v>
      </c>
      <c r="BU602">
        <v>2.6259070000000002</v>
      </c>
    </row>
    <row r="603" spans="1:73" x14ac:dyDescent="0.25">
      <c r="A603" s="26">
        <v>43529</v>
      </c>
      <c r="B603" s="27">
        <v>0.58432410879629626</v>
      </c>
      <c r="C603">
        <v>6.51</v>
      </c>
      <c r="D603">
        <v>7.6E-3</v>
      </c>
      <c r="E603">
        <v>75.646660999999995</v>
      </c>
      <c r="F603">
        <v>760.9</v>
      </c>
      <c r="G603">
        <v>160</v>
      </c>
      <c r="H603">
        <v>22</v>
      </c>
      <c r="J603">
        <v>12.1</v>
      </c>
      <c r="K603">
        <v>0.94699999999999995</v>
      </c>
      <c r="L603">
        <v>6.1653000000000002</v>
      </c>
      <c r="M603">
        <v>7.1999999999999998E-3</v>
      </c>
      <c r="N603">
        <v>720.62710000000004</v>
      </c>
      <c r="O603">
        <v>151.55160000000001</v>
      </c>
      <c r="P603">
        <v>872.2</v>
      </c>
      <c r="Q603">
        <v>557.38279999999997</v>
      </c>
      <c r="R603">
        <v>117.2205</v>
      </c>
      <c r="S603">
        <v>674.6</v>
      </c>
      <c r="T603">
        <v>22</v>
      </c>
      <c r="W603">
        <v>0</v>
      </c>
      <c r="X603">
        <v>11.459099999999999</v>
      </c>
      <c r="Y603">
        <v>11.5</v>
      </c>
      <c r="Z603">
        <v>860</v>
      </c>
      <c r="AA603">
        <v>854</v>
      </c>
      <c r="AB603">
        <v>870</v>
      </c>
      <c r="AC603">
        <v>92</v>
      </c>
      <c r="AD603">
        <v>12.69</v>
      </c>
      <c r="AE603">
        <v>0.28999999999999998</v>
      </c>
      <c r="AF603">
        <v>978</v>
      </c>
      <c r="AG603">
        <v>-9</v>
      </c>
      <c r="AH603">
        <v>41</v>
      </c>
      <c r="AI603">
        <v>29</v>
      </c>
      <c r="AJ603">
        <v>190</v>
      </c>
      <c r="AK603">
        <v>169</v>
      </c>
      <c r="AL603">
        <v>5</v>
      </c>
      <c r="AM603">
        <v>174.2</v>
      </c>
      <c r="AN603" t="s">
        <v>155</v>
      </c>
      <c r="AO603">
        <v>2</v>
      </c>
      <c r="AP603" s="28">
        <v>0.79267361111111112</v>
      </c>
      <c r="AQ603">
        <v>47.161625999999998</v>
      </c>
      <c r="AR603">
        <v>-88.483986000000002</v>
      </c>
      <c r="AS603">
        <v>313.2</v>
      </c>
      <c r="AT603">
        <v>25.4</v>
      </c>
      <c r="AU603">
        <v>12</v>
      </c>
      <c r="AV603">
        <v>7</v>
      </c>
      <c r="AW603" t="s">
        <v>215</v>
      </c>
      <c r="AX603">
        <v>1.5</v>
      </c>
      <c r="AY603">
        <v>2.2395</v>
      </c>
      <c r="AZ603">
        <v>2.6789999999999998</v>
      </c>
      <c r="BA603">
        <v>14.545</v>
      </c>
      <c r="BB603">
        <v>32.979999999999997</v>
      </c>
      <c r="BC603">
        <v>2.27</v>
      </c>
      <c r="BD603">
        <v>5.593</v>
      </c>
      <c r="BE603">
        <v>3187.1869999999999</v>
      </c>
      <c r="BF603">
        <v>2.3570000000000002</v>
      </c>
      <c r="BG603">
        <v>39.012</v>
      </c>
      <c r="BH603">
        <v>8.2050000000000001</v>
      </c>
      <c r="BI603">
        <v>47.216999999999999</v>
      </c>
      <c r="BJ603">
        <v>30.175000000000001</v>
      </c>
      <c r="BK603">
        <v>6.3460000000000001</v>
      </c>
      <c r="BL603">
        <v>36.521000000000001</v>
      </c>
      <c r="BM603">
        <v>0.35849999999999999</v>
      </c>
      <c r="BQ603">
        <v>4307.2870000000003</v>
      </c>
      <c r="BR603">
        <v>0.122514</v>
      </c>
      <c r="BS603">
        <v>-5</v>
      </c>
      <c r="BT603">
        <v>5.0000000000000001E-3</v>
      </c>
      <c r="BU603">
        <v>2.9939360000000002</v>
      </c>
    </row>
    <row r="604" spans="1:73" x14ac:dyDescent="0.25">
      <c r="A604" s="26">
        <v>43529</v>
      </c>
      <c r="B604" s="27">
        <v>0.58433568287037041</v>
      </c>
      <c r="C604">
        <v>6.8650000000000002</v>
      </c>
      <c r="D604">
        <v>7.0000000000000001E-3</v>
      </c>
      <c r="E604">
        <v>70</v>
      </c>
      <c r="F604">
        <v>779</v>
      </c>
      <c r="G604">
        <v>160.1</v>
      </c>
      <c r="H604">
        <v>20.8</v>
      </c>
      <c r="J604">
        <v>12</v>
      </c>
      <c r="K604">
        <v>0.94410000000000005</v>
      </c>
      <c r="L604">
        <v>6.4817</v>
      </c>
      <c r="M604">
        <v>6.6E-3</v>
      </c>
      <c r="N604">
        <v>735.41690000000006</v>
      </c>
      <c r="O604">
        <v>151.1524</v>
      </c>
      <c r="P604">
        <v>886.6</v>
      </c>
      <c r="Q604">
        <v>568.82219999999995</v>
      </c>
      <c r="R604">
        <v>116.9117</v>
      </c>
      <c r="S604">
        <v>685.7</v>
      </c>
      <c r="T604">
        <v>20.836500000000001</v>
      </c>
      <c r="W604">
        <v>0</v>
      </c>
      <c r="X604">
        <v>11.3294</v>
      </c>
      <c r="Y604">
        <v>11.4</v>
      </c>
      <c r="Z604">
        <v>860</v>
      </c>
      <c r="AA604">
        <v>853</v>
      </c>
      <c r="AB604">
        <v>870</v>
      </c>
      <c r="AC604">
        <v>92</v>
      </c>
      <c r="AD604">
        <v>12.69</v>
      </c>
      <c r="AE604">
        <v>0.28999999999999998</v>
      </c>
      <c r="AF604">
        <v>978</v>
      </c>
      <c r="AG604">
        <v>-9</v>
      </c>
      <c r="AH604">
        <v>41</v>
      </c>
      <c r="AI604">
        <v>29</v>
      </c>
      <c r="AJ604">
        <v>190</v>
      </c>
      <c r="AK604">
        <v>169</v>
      </c>
      <c r="AL604">
        <v>5</v>
      </c>
      <c r="AM604">
        <v>174</v>
      </c>
      <c r="AN604" t="s">
        <v>155</v>
      </c>
      <c r="AO604">
        <v>2</v>
      </c>
      <c r="AP604" s="28">
        <v>0.79268518518518516</v>
      </c>
      <c r="AQ604">
        <v>47.161721</v>
      </c>
      <c r="AR604">
        <v>-88.484026999999998</v>
      </c>
      <c r="AS604">
        <v>313.3</v>
      </c>
      <c r="AT604">
        <v>24.9</v>
      </c>
      <c r="AU604">
        <v>12</v>
      </c>
      <c r="AV604">
        <v>7</v>
      </c>
      <c r="AW604" t="s">
        <v>215</v>
      </c>
      <c r="AX604">
        <v>1.5395000000000001</v>
      </c>
      <c r="AY604">
        <v>2.3395000000000001</v>
      </c>
      <c r="AZ604">
        <v>2.8395000000000001</v>
      </c>
      <c r="BA604">
        <v>14.545</v>
      </c>
      <c r="BB604">
        <v>31.33</v>
      </c>
      <c r="BC604">
        <v>2.15</v>
      </c>
      <c r="BD604">
        <v>5.92</v>
      </c>
      <c r="BE604">
        <v>3186.7449999999999</v>
      </c>
      <c r="BF604">
        <v>2.0680000000000001</v>
      </c>
      <c r="BG604">
        <v>37.863999999999997</v>
      </c>
      <c r="BH604">
        <v>7.782</v>
      </c>
      <c r="BI604">
        <v>45.646000000000001</v>
      </c>
      <c r="BJ604">
        <v>29.286999999999999</v>
      </c>
      <c r="BK604">
        <v>6.0190000000000001</v>
      </c>
      <c r="BL604">
        <v>35.305999999999997</v>
      </c>
      <c r="BM604">
        <v>0.32300000000000001</v>
      </c>
      <c r="BQ604">
        <v>4050.04</v>
      </c>
      <c r="BR604">
        <v>0.13727200000000001</v>
      </c>
      <c r="BS604">
        <v>-5</v>
      </c>
      <c r="BT604">
        <v>5.0000000000000001E-3</v>
      </c>
      <c r="BU604">
        <v>3.3545850000000002</v>
      </c>
    </row>
    <row r="605" spans="1:73" x14ac:dyDescent="0.25">
      <c r="A605" s="26">
        <v>43529</v>
      </c>
      <c r="B605" s="27">
        <v>0.58434725694444445</v>
      </c>
      <c r="C605">
        <v>7.0869999999999997</v>
      </c>
      <c r="D605">
        <v>6.7999999999999996E-3</v>
      </c>
      <c r="E605">
        <v>67.576271000000006</v>
      </c>
      <c r="F605">
        <v>803.1</v>
      </c>
      <c r="G605">
        <v>160.1</v>
      </c>
      <c r="H605">
        <v>16.899999999999999</v>
      </c>
      <c r="J605">
        <v>11.77</v>
      </c>
      <c r="K605">
        <v>0.94230000000000003</v>
      </c>
      <c r="L605">
        <v>6.6783999999999999</v>
      </c>
      <c r="M605">
        <v>6.4000000000000003E-3</v>
      </c>
      <c r="N605">
        <v>756.74120000000005</v>
      </c>
      <c r="O605">
        <v>150.90049999999999</v>
      </c>
      <c r="P605">
        <v>907.6</v>
      </c>
      <c r="Q605">
        <v>585.31600000000003</v>
      </c>
      <c r="R605">
        <v>116.7169</v>
      </c>
      <c r="S605">
        <v>702</v>
      </c>
      <c r="T605">
        <v>16.895199999999999</v>
      </c>
      <c r="W605">
        <v>0</v>
      </c>
      <c r="X605">
        <v>11.0884</v>
      </c>
      <c r="Y605">
        <v>11.4</v>
      </c>
      <c r="Z605">
        <v>860</v>
      </c>
      <c r="AA605">
        <v>853</v>
      </c>
      <c r="AB605">
        <v>870</v>
      </c>
      <c r="AC605">
        <v>92</v>
      </c>
      <c r="AD605">
        <v>12.69</v>
      </c>
      <c r="AE605">
        <v>0.28999999999999998</v>
      </c>
      <c r="AF605">
        <v>978</v>
      </c>
      <c r="AG605">
        <v>-9</v>
      </c>
      <c r="AH605">
        <v>41</v>
      </c>
      <c r="AI605">
        <v>29</v>
      </c>
      <c r="AJ605">
        <v>190</v>
      </c>
      <c r="AK605">
        <v>169</v>
      </c>
      <c r="AL605">
        <v>5.0999999999999996</v>
      </c>
      <c r="AM605">
        <v>174</v>
      </c>
      <c r="AN605" t="s">
        <v>155</v>
      </c>
      <c r="AO605">
        <v>2</v>
      </c>
      <c r="AP605" s="28">
        <v>0.79269675925925931</v>
      </c>
      <c r="AQ605">
        <v>47.161814</v>
      </c>
      <c r="AR605">
        <v>-88.484088999999997</v>
      </c>
      <c r="AS605">
        <v>313.2</v>
      </c>
      <c r="AT605">
        <v>24.8</v>
      </c>
      <c r="AU605">
        <v>12</v>
      </c>
      <c r="AV605">
        <v>7</v>
      </c>
      <c r="AW605" t="s">
        <v>215</v>
      </c>
      <c r="AX605">
        <v>1.5209999999999999</v>
      </c>
      <c r="AY605">
        <v>2.242</v>
      </c>
      <c r="AZ605">
        <v>2.742</v>
      </c>
      <c r="BA605">
        <v>14.545</v>
      </c>
      <c r="BB605">
        <v>30.38</v>
      </c>
      <c r="BC605">
        <v>2.09</v>
      </c>
      <c r="BD605">
        <v>6.1210000000000004</v>
      </c>
      <c r="BE605">
        <v>3186.596</v>
      </c>
      <c r="BF605">
        <v>1.9339999999999999</v>
      </c>
      <c r="BG605">
        <v>37.813000000000002</v>
      </c>
      <c r="BH605">
        <v>7.54</v>
      </c>
      <c r="BI605">
        <v>45.353000000000002</v>
      </c>
      <c r="BJ605">
        <v>29.247</v>
      </c>
      <c r="BK605">
        <v>5.8319999999999999</v>
      </c>
      <c r="BL605">
        <v>35.079000000000001</v>
      </c>
      <c r="BM605">
        <v>0.25409999999999999</v>
      </c>
      <c r="BQ605">
        <v>3846.998</v>
      </c>
      <c r="BR605">
        <v>0.17048199999999999</v>
      </c>
      <c r="BS605">
        <v>-5</v>
      </c>
      <c r="BT605">
        <v>5.0000000000000001E-3</v>
      </c>
      <c r="BU605">
        <v>4.1661539999999997</v>
      </c>
    </row>
    <row r="606" spans="1:73" x14ac:dyDescent="0.25">
      <c r="A606" s="26">
        <v>43529</v>
      </c>
      <c r="B606" s="27">
        <v>0.58435883101851849</v>
      </c>
      <c r="C606">
        <v>7.2290000000000001</v>
      </c>
      <c r="D606">
        <v>5.1000000000000004E-3</v>
      </c>
      <c r="E606">
        <v>50.627119</v>
      </c>
      <c r="F606">
        <v>826.1</v>
      </c>
      <c r="G606">
        <v>159</v>
      </c>
      <c r="H606">
        <v>23.7</v>
      </c>
      <c r="J606">
        <v>11.41</v>
      </c>
      <c r="K606">
        <v>0.94120000000000004</v>
      </c>
      <c r="L606">
        <v>6.8040000000000003</v>
      </c>
      <c r="M606">
        <v>4.7999999999999996E-3</v>
      </c>
      <c r="N606">
        <v>777.53070000000002</v>
      </c>
      <c r="O606">
        <v>149.6661</v>
      </c>
      <c r="P606">
        <v>927.2</v>
      </c>
      <c r="Q606">
        <v>601.39599999999996</v>
      </c>
      <c r="R606">
        <v>115.7621</v>
      </c>
      <c r="S606">
        <v>717.2</v>
      </c>
      <c r="T606">
        <v>23.6736</v>
      </c>
      <c r="W606">
        <v>0</v>
      </c>
      <c r="X606">
        <v>10.739000000000001</v>
      </c>
      <c r="Y606">
        <v>11.5</v>
      </c>
      <c r="Z606">
        <v>859</v>
      </c>
      <c r="AA606">
        <v>852</v>
      </c>
      <c r="AB606">
        <v>869</v>
      </c>
      <c r="AC606">
        <v>92</v>
      </c>
      <c r="AD606">
        <v>12.69</v>
      </c>
      <c r="AE606">
        <v>0.28999999999999998</v>
      </c>
      <c r="AF606">
        <v>978</v>
      </c>
      <c r="AG606">
        <v>-9</v>
      </c>
      <c r="AH606">
        <v>41</v>
      </c>
      <c r="AI606">
        <v>29</v>
      </c>
      <c r="AJ606">
        <v>190</v>
      </c>
      <c r="AK606">
        <v>169.6</v>
      </c>
      <c r="AL606">
        <v>5.0999999999999996</v>
      </c>
      <c r="AM606">
        <v>174</v>
      </c>
      <c r="AN606" t="s">
        <v>155</v>
      </c>
      <c r="AO606">
        <v>2</v>
      </c>
      <c r="AP606" s="28">
        <v>0.79270833333333324</v>
      </c>
      <c r="AQ606">
        <v>47.161909999999999</v>
      </c>
      <c r="AR606">
        <v>-88.484144000000001</v>
      </c>
      <c r="AS606">
        <v>313.2</v>
      </c>
      <c r="AT606">
        <v>25.2</v>
      </c>
      <c r="AU606">
        <v>12</v>
      </c>
      <c r="AV606">
        <v>8</v>
      </c>
      <c r="AW606" t="s">
        <v>216</v>
      </c>
      <c r="AX606">
        <v>1.4</v>
      </c>
      <c r="AY606">
        <v>2</v>
      </c>
      <c r="AZ606">
        <v>2.5</v>
      </c>
      <c r="BA606">
        <v>14.545</v>
      </c>
      <c r="BB606">
        <v>29.81</v>
      </c>
      <c r="BC606">
        <v>2.0499999999999998</v>
      </c>
      <c r="BD606">
        <v>6.2489999999999997</v>
      </c>
      <c r="BE606">
        <v>3186.75</v>
      </c>
      <c r="BF606">
        <v>1.42</v>
      </c>
      <c r="BG606">
        <v>38.136000000000003</v>
      </c>
      <c r="BH606">
        <v>7.3410000000000002</v>
      </c>
      <c r="BI606">
        <v>45.476999999999997</v>
      </c>
      <c r="BJ606">
        <v>29.497</v>
      </c>
      <c r="BK606">
        <v>5.6779999999999999</v>
      </c>
      <c r="BL606">
        <v>35.174999999999997</v>
      </c>
      <c r="BM606">
        <v>0.34960000000000002</v>
      </c>
      <c r="BQ606">
        <v>3657.1689999999999</v>
      </c>
      <c r="BR606">
        <v>0.19021199999999999</v>
      </c>
      <c r="BS606">
        <v>-5</v>
      </c>
      <c r="BT606">
        <v>5.0000000000000001E-3</v>
      </c>
      <c r="BU606">
        <v>4.6483059999999998</v>
      </c>
    </row>
    <row r="607" spans="1:73" x14ac:dyDescent="0.25">
      <c r="A607" s="26">
        <v>43529</v>
      </c>
      <c r="B607" s="27">
        <v>0.58437040509259253</v>
      </c>
      <c r="C607">
        <v>7.2750000000000004</v>
      </c>
      <c r="D607">
        <v>5.0000000000000001E-3</v>
      </c>
      <c r="E607">
        <v>50</v>
      </c>
      <c r="F607">
        <v>841</v>
      </c>
      <c r="G607">
        <v>157.80000000000001</v>
      </c>
      <c r="H607">
        <v>20.5</v>
      </c>
      <c r="J607">
        <v>11.16</v>
      </c>
      <c r="K607">
        <v>0.94079999999999997</v>
      </c>
      <c r="L607">
        <v>6.8448000000000002</v>
      </c>
      <c r="M607">
        <v>4.7000000000000002E-3</v>
      </c>
      <c r="N607">
        <v>791.21</v>
      </c>
      <c r="O607">
        <v>148.49879999999999</v>
      </c>
      <c r="P607">
        <v>939.7</v>
      </c>
      <c r="Q607">
        <v>611.97649999999999</v>
      </c>
      <c r="R607">
        <v>114.8593</v>
      </c>
      <c r="S607">
        <v>726.8</v>
      </c>
      <c r="T607">
        <v>20.505299999999998</v>
      </c>
      <c r="W607">
        <v>0</v>
      </c>
      <c r="X607">
        <v>10.4993</v>
      </c>
      <c r="Y607">
        <v>11.4</v>
      </c>
      <c r="Z607">
        <v>858</v>
      </c>
      <c r="AA607">
        <v>852</v>
      </c>
      <c r="AB607">
        <v>869</v>
      </c>
      <c r="AC607">
        <v>92</v>
      </c>
      <c r="AD607">
        <v>12.69</v>
      </c>
      <c r="AE607">
        <v>0.28999999999999998</v>
      </c>
      <c r="AF607">
        <v>978</v>
      </c>
      <c r="AG607">
        <v>-9</v>
      </c>
      <c r="AH607">
        <v>41</v>
      </c>
      <c r="AI607">
        <v>29</v>
      </c>
      <c r="AJ607">
        <v>190</v>
      </c>
      <c r="AK607">
        <v>170</v>
      </c>
      <c r="AL607">
        <v>5.0999999999999996</v>
      </c>
      <c r="AM607">
        <v>174.6</v>
      </c>
      <c r="AN607" t="s">
        <v>155</v>
      </c>
      <c r="AO607">
        <v>2</v>
      </c>
      <c r="AP607" s="28">
        <v>0.79271990740740739</v>
      </c>
      <c r="AQ607">
        <v>47.162013000000002</v>
      </c>
      <c r="AR607">
        <v>-88.484178</v>
      </c>
      <c r="AS607">
        <v>313.5</v>
      </c>
      <c r="AT607">
        <v>25.9</v>
      </c>
      <c r="AU607">
        <v>12</v>
      </c>
      <c r="AV607">
        <v>8</v>
      </c>
      <c r="AW607" t="s">
        <v>216</v>
      </c>
      <c r="AX607">
        <v>1.4</v>
      </c>
      <c r="AY607">
        <v>2</v>
      </c>
      <c r="AZ607">
        <v>2.5</v>
      </c>
      <c r="BA607">
        <v>14.545</v>
      </c>
      <c r="BB607">
        <v>29.63</v>
      </c>
      <c r="BC607">
        <v>2.04</v>
      </c>
      <c r="BD607">
        <v>6.2910000000000004</v>
      </c>
      <c r="BE607">
        <v>3186.835</v>
      </c>
      <c r="BF607">
        <v>1.3939999999999999</v>
      </c>
      <c r="BG607">
        <v>38.576999999999998</v>
      </c>
      <c r="BH607">
        <v>7.24</v>
      </c>
      <c r="BI607">
        <v>45.817</v>
      </c>
      <c r="BJ607">
        <v>29.838000000000001</v>
      </c>
      <c r="BK607">
        <v>5.6</v>
      </c>
      <c r="BL607">
        <v>35.438000000000002</v>
      </c>
      <c r="BM607">
        <v>0.30099999999999999</v>
      </c>
      <c r="BQ607">
        <v>3554.3560000000002</v>
      </c>
      <c r="BR607">
        <v>0.21281600000000001</v>
      </c>
      <c r="BS607">
        <v>-5</v>
      </c>
      <c r="BT607">
        <v>5.0000000000000001E-3</v>
      </c>
      <c r="BU607">
        <v>5.200691</v>
      </c>
    </row>
    <row r="608" spans="1:73" x14ac:dyDescent="0.25">
      <c r="A608" s="26">
        <v>43529</v>
      </c>
      <c r="B608" s="27">
        <v>0.58438197916666668</v>
      </c>
      <c r="C608">
        <v>7.1950000000000003</v>
      </c>
      <c r="D608">
        <v>5.0000000000000001E-3</v>
      </c>
      <c r="E608">
        <v>50</v>
      </c>
      <c r="F608">
        <v>859.9</v>
      </c>
      <c r="G608">
        <v>157</v>
      </c>
      <c r="H608">
        <v>26.3</v>
      </c>
      <c r="J608">
        <v>10.92</v>
      </c>
      <c r="K608">
        <v>0.94140000000000001</v>
      </c>
      <c r="L608">
        <v>6.7739000000000003</v>
      </c>
      <c r="M608">
        <v>4.7000000000000002E-3</v>
      </c>
      <c r="N608">
        <v>809.52179999999998</v>
      </c>
      <c r="O608">
        <v>147.80619999999999</v>
      </c>
      <c r="P608">
        <v>957.3</v>
      </c>
      <c r="Q608">
        <v>626.14009999999996</v>
      </c>
      <c r="R608">
        <v>114.3235</v>
      </c>
      <c r="S608">
        <v>740.5</v>
      </c>
      <c r="T608">
        <v>26.2818</v>
      </c>
      <c r="W608">
        <v>0</v>
      </c>
      <c r="X608">
        <v>10.279400000000001</v>
      </c>
      <c r="Y608">
        <v>11.5</v>
      </c>
      <c r="Z608">
        <v>859</v>
      </c>
      <c r="AA608">
        <v>851</v>
      </c>
      <c r="AB608">
        <v>868</v>
      </c>
      <c r="AC608">
        <v>92</v>
      </c>
      <c r="AD608">
        <v>12.69</v>
      </c>
      <c r="AE608">
        <v>0.28999999999999998</v>
      </c>
      <c r="AF608">
        <v>978</v>
      </c>
      <c r="AG608">
        <v>-9</v>
      </c>
      <c r="AH608">
        <v>41</v>
      </c>
      <c r="AI608">
        <v>29</v>
      </c>
      <c r="AJ608">
        <v>190</v>
      </c>
      <c r="AK608">
        <v>170</v>
      </c>
      <c r="AL608">
        <v>5</v>
      </c>
      <c r="AM608">
        <v>175.3</v>
      </c>
      <c r="AN608" t="s">
        <v>155</v>
      </c>
      <c r="AO608">
        <v>2</v>
      </c>
      <c r="AP608" s="28">
        <v>0.79273148148148154</v>
      </c>
      <c r="AQ608">
        <v>47.162120999999999</v>
      </c>
      <c r="AR608">
        <v>-88.484202999999994</v>
      </c>
      <c r="AS608">
        <v>313.8</v>
      </c>
      <c r="AT608">
        <v>26.4</v>
      </c>
      <c r="AU608">
        <v>12</v>
      </c>
      <c r="AV608">
        <v>8</v>
      </c>
      <c r="AW608" t="s">
        <v>216</v>
      </c>
      <c r="AX608">
        <v>1.4</v>
      </c>
      <c r="AY608">
        <v>2</v>
      </c>
      <c r="AZ608">
        <v>2.5</v>
      </c>
      <c r="BA608">
        <v>14.545</v>
      </c>
      <c r="BB608">
        <v>29.95</v>
      </c>
      <c r="BC608">
        <v>2.06</v>
      </c>
      <c r="BD608">
        <v>6.22</v>
      </c>
      <c r="BE608">
        <v>3186.7220000000002</v>
      </c>
      <c r="BF608">
        <v>1.409</v>
      </c>
      <c r="BG608">
        <v>39.881</v>
      </c>
      <c r="BH608">
        <v>7.282</v>
      </c>
      <c r="BI608">
        <v>47.162999999999997</v>
      </c>
      <c r="BJ608">
        <v>30.847000000000001</v>
      </c>
      <c r="BK608">
        <v>5.6319999999999997</v>
      </c>
      <c r="BL608">
        <v>36.478999999999999</v>
      </c>
      <c r="BM608">
        <v>0.38979999999999998</v>
      </c>
      <c r="BQ608">
        <v>3516.2040000000002</v>
      </c>
      <c r="BR608">
        <v>0.211865</v>
      </c>
      <c r="BS608">
        <v>-5</v>
      </c>
      <c r="BT608">
        <v>5.0000000000000001E-3</v>
      </c>
      <c r="BU608">
        <v>5.177454</v>
      </c>
    </row>
    <row r="609" spans="1:73" x14ac:dyDescent="0.25">
      <c r="A609" s="26">
        <v>43529</v>
      </c>
      <c r="B609" s="27">
        <v>0.58439355324074072</v>
      </c>
      <c r="C609">
        <v>6.968</v>
      </c>
      <c r="D609">
        <v>5.4000000000000003E-3</v>
      </c>
      <c r="E609">
        <v>54.316057999999998</v>
      </c>
      <c r="F609">
        <v>884.8</v>
      </c>
      <c r="G609">
        <v>158.19999999999999</v>
      </c>
      <c r="H609">
        <v>25.5</v>
      </c>
      <c r="J609">
        <v>10.8</v>
      </c>
      <c r="K609">
        <v>0.94330000000000003</v>
      </c>
      <c r="L609">
        <v>6.5728999999999997</v>
      </c>
      <c r="M609">
        <v>5.1000000000000004E-3</v>
      </c>
      <c r="N609">
        <v>834.64030000000002</v>
      </c>
      <c r="O609">
        <v>149.24469999999999</v>
      </c>
      <c r="P609">
        <v>983.9</v>
      </c>
      <c r="Q609">
        <v>645.56849999999997</v>
      </c>
      <c r="R609">
        <v>115.4361</v>
      </c>
      <c r="S609">
        <v>761</v>
      </c>
      <c r="T609">
        <v>25.4557</v>
      </c>
      <c r="W609">
        <v>0</v>
      </c>
      <c r="X609">
        <v>10.1877</v>
      </c>
      <c r="Y609">
        <v>11.4</v>
      </c>
      <c r="Z609">
        <v>858</v>
      </c>
      <c r="AA609">
        <v>852</v>
      </c>
      <c r="AB609">
        <v>868</v>
      </c>
      <c r="AC609">
        <v>92</v>
      </c>
      <c r="AD609">
        <v>12.69</v>
      </c>
      <c r="AE609">
        <v>0.28999999999999998</v>
      </c>
      <c r="AF609">
        <v>978</v>
      </c>
      <c r="AG609">
        <v>-9</v>
      </c>
      <c r="AH609">
        <v>41</v>
      </c>
      <c r="AI609">
        <v>29</v>
      </c>
      <c r="AJ609">
        <v>190</v>
      </c>
      <c r="AK609">
        <v>170</v>
      </c>
      <c r="AL609">
        <v>5.0999999999999996</v>
      </c>
      <c r="AM609">
        <v>175.9</v>
      </c>
      <c r="AN609" t="s">
        <v>155</v>
      </c>
      <c r="AO609">
        <v>2</v>
      </c>
      <c r="AP609" s="28">
        <v>0.79274305555555558</v>
      </c>
      <c r="AQ609">
        <v>47.162232000000003</v>
      </c>
      <c r="AR609">
        <v>-88.484198000000006</v>
      </c>
      <c r="AS609">
        <v>314.2</v>
      </c>
      <c r="AT609">
        <v>26.8</v>
      </c>
      <c r="AU609">
        <v>12</v>
      </c>
      <c r="AV609">
        <v>8</v>
      </c>
      <c r="AW609" t="s">
        <v>216</v>
      </c>
      <c r="AX609">
        <v>1.4395</v>
      </c>
      <c r="AY609">
        <v>2.0790000000000002</v>
      </c>
      <c r="AZ609">
        <v>2.5394999999999999</v>
      </c>
      <c r="BA609">
        <v>14.545</v>
      </c>
      <c r="BB609">
        <v>30.89</v>
      </c>
      <c r="BC609">
        <v>2.12</v>
      </c>
      <c r="BD609">
        <v>6.01</v>
      </c>
      <c r="BE609">
        <v>3187.03</v>
      </c>
      <c r="BF609">
        <v>1.581</v>
      </c>
      <c r="BG609">
        <v>42.38</v>
      </c>
      <c r="BH609">
        <v>7.5780000000000003</v>
      </c>
      <c r="BI609">
        <v>49.957999999999998</v>
      </c>
      <c r="BJ609">
        <v>32.78</v>
      </c>
      <c r="BK609">
        <v>5.8609999999999998</v>
      </c>
      <c r="BL609">
        <v>38.640999999999998</v>
      </c>
      <c r="BM609">
        <v>0.3891</v>
      </c>
      <c r="BQ609">
        <v>3591.6990000000001</v>
      </c>
      <c r="BR609">
        <v>0.16203000000000001</v>
      </c>
      <c r="BS609">
        <v>-5</v>
      </c>
      <c r="BT609">
        <v>5.0000000000000001E-3</v>
      </c>
      <c r="BU609">
        <v>3.9596089999999999</v>
      </c>
    </row>
    <row r="610" spans="1:73" x14ac:dyDescent="0.25">
      <c r="A610" s="26">
        <v>43529</v>
      </c>
      <c r="B610" s="27">
        <v>0.58440512731481487</v>
      </c>
      <c r="C610">
        <v>6.6020000000000003</v>
      </c>
      <c r="D610">
        <v>6.7999999999999996E-3</v>
      </c>
      <c r="E610">
        <v>68.132677999999999</v>
      </c>
      <c r="F610">
        <v>882.2</v>
      </c>
      <c r="G610">
        <v>163.19999999999999</v>
      </c>
      <c r="H610">
        <v>22.7</v>
      </c>
      <c r="J610">
        <v>10.8</v>
      </c>
      <c r="K610">
        <v>0.94630000000000003</v>
      </c>
      <c r="L610">
        <v>6.2473000000000001</v>
      </c>
      <c r="M610">
        <v>6.4000000000000003E-3</v>
      </c>
      <c r="N610">
        <v>834.82399999999996</v>
      </c>
      <c r="O610">
        <v>154.4581</v>
      </c>
      <c r="P610">
        <v>989.3</v>
      </c>
      <c r="Q610">
        <v>645.72910000000002</v>
      </c>
      <c r="R610">
        <v>119.47199999999999</v>
      </c>
      <c r="S610">
        <v>765.2</v>
      </c>
      <c r="T610">
        <v>22.712399999999999</v>
      </c>
      <c r="W610">
        <v>0</v>
      </c>
      <c r="X610">
        <v>10.220000000000001</v>
      </c>
      <c r="Y610">
        <v>11.4</v>
      </c>
      <c r="Z610">
        <v>859</v>
      </c>
      <c r="AA610">
        <v>852</v>
      </c>
      <c r="AB610">
        <v>868</v>
      </c>
      <c r="AC610">
        <v>92</v>
      </c>
      <c r="AD610">
        <v>12.69</v>
      </c>
      <c r="AE610">
        <v>0.28999999999999998</v>
      </c>
      <c r="AF610">
        <v>977</v>
      </c>
      <c r="AG610">
        <v>-9</v>
      </c>
      <c r="AH610">
        <v>41</v>
      </c>
      <c r="AI610">
        <v>29</v>
      </c>
      <c r="AJ610">
        <v>190</v>
      </c>
      <c r="AK610">
        <v>170</v>
      </c>
      <c r="AL610">
        <v>5</v>
      </c>
      <c r="AM610">
        <v>175.2</v>
      </c>
      <c r="AN610" t="s">
        <v>155</v>
      </c>
      <c r="AO610">
        <v>2</v>
      </c>
      <c r="AP610" s="28">
        <v>0.79275462962962961</v>
      </c>
      <c r="AQ610">
        <v>47.162353000000003</v>
      </c>
      <c r="AR610">
        <v>-88.484155000000001</v>
      </c>
      <c r="AS610">
        <v>314.60000000000002</v>
      </c>
      <c r="AT610">
        <v>27.7</v>
      </c>
      <c r="AU610">
        <v>12</v>
      </c>
      <c r="AV610">
        <v>8</v>
      </c>
      <c r="AW610" t="s">
        <v>216</v>
      </c>
      <c r="AX610">
        <v>1.5</v>
      </c>
      <c r="AY610">
        <v>2.2000000000000002</v>
      </c>
      <c r="AZ610">
        <v>2.6</v>
      </c>
      <c r="BA610">
        <v>14.545</v>
      </c>
      <c r="BB610">
        <v>32.54</v>
      </c>
      <c r="BC610">
        <v>2.2400000000000002</v>
      </c>
      <c r="BD610">
        <v>5.6749999999999998</v>
      </c>
      <c r="BE610">
        <v>3187.31</v>
      </c>
      <c r="BF610">
        <v>2.0939999999999999</v>
      </c>
      <c r="BG610">
        <v>44.603000000000002</v>
      </c>
      <c r="BH610">
        <v>8.2520000000000007</v>
      </c>
      <c r="BI610">
        <v>52.854999999999997</v>
      </c>
      <c r="BJ610">
        <v>34.5</v>
      </c>
      <c r="BK610">
        <v>6.383</v>
      </c>
      <c r="BL610">
        <v>40.883000000000003</v>
      </c>
      <c r="BM610">
        <v>0.36530000000000001</v>
      </c>
      <c r="BQ610">
        <v>3791.2350000000001</v>
      </c>
      <c r="BR610">
        <v>0.14024200000000001</v>
      </c>
      <c r="BS610">
        <v>-5</v>
      </c>
      <c r="BT610">
        <v>5.0000000000000001E-3</v>
      </c>
      <c r="BU610">
        <v>3.4271639999999999</v>
      </c>
    </row>
    <row r="611" spans="1:73" x14ac:dyDescent="0.25">
      <c r="A611" s="26">
        <v>43529</v>
      </c>
      <c r="B611" s="27">
        <v>0.5844167013888889</v>
      </c>
      <c r="C611">
        <v>7.0949999999999998</v>
      </c>
      <c r="D611">
        <v>9.1999999999999998E-3</v>
      </c>
      <c r="E611">
        <v>91.869158999999996</v>
      </c>
      <c r="F611">
        <v>850.7</v>
      </c>
      <c r="G611">
        <v>166.7</v>
      </c>
      <c r="H611">
        <v>35.9</v>
      </c>
      <c r="J611">
        <v>11.03</v>
      </c>
      <c r="K611">
        <v>0.94220000000000004</v>
      </c>
      <c r="L611">
        <v>6.6855000000000002</v>
      </c>
      <c r="M611">
        <v>8.6999999999999994E-3</v>
      </c>
      <c r="N611">
        <v>801.52329999999995</v>
      </c>
      <c r="O611">
        <v>157.07050000000001</v>
      </c>
      <c r="P611">
        <v>958.6</v>
      </c>
      <c r="Q611">
        <v>619.98289999999997</v>
      </c>
      <c r="R611">
        <v>121.495</v>
      </c>
      <c r="S611">
        <v>741.5</v>
      </c>
      <c r="T611">
        <v>35.920200000000001</v>
      </c>
      <c r="W611">
        <v>0</v>
      </c>
      <c r="X611">
        <v>10.390599999999999</v>
      </c>
      <c r="Y611">
        <v>11.5</v>
      </c>
      <c r="Z611">
        <v>858</v>
      </c>
      <c r="AA611">
        <v>851</v>
      </c>
      <c r="AB611">
        <v>868</v>
      </c>
      <c r="AC611">
        <v>92</v>
      </c>
      <c r="AD611">
        <v>12.7</v>
      </c>
      <c r="AE611">
        <v>0.28999999999999998</v>
      </c>
      <c r="AF611">
        <v>977</v>
      </c>
      <c r="AG611">
        <v>-9</v>
      </c>
      <c r="AH611">
        <v>41</v>
      </c>
      <c r="AI611">
        <v>29</v>
      </c>
      <c r="AJ611">
        <v>190</v>
      </c>
      <c r="AK611">
        <v>170</v>
      </c>
      <c r="AL611">
        <v>5.0999999999999996</v>
      </c>
      <c r="AM611">
        <v>174.5</v>
      </c>
      <c r="AN611" t="s">
        <v>155</v>
      </c>
      <c r="AO611">
        <v>2</v>
      </c>
      <c r="AP611" s="28">
        <v>0.79276620370370365</v>
      </c>
      <c r="AQ611">
        <v>47.162469999999999</v>
      </c>
      <c r="AR611">
        <v>-88.484142000000006</v>
      </c>
      <c r="AS611">
        <v>315</v>
      </c>
      <c r="AT611">
        <v>28.5</v>
      </c>
      <c r="AU611">
        <v>12</v>
      </c>
      <c r="AV611">
        <v>8</v>
      </c>
      <c r="AW611" t="s">
        <v>216</v>
      </c>
      <c r="AX611">
        <v>1.5</v>
      </c>
      <c r="AY611">
        <v>2.2000000000000002</v>
      </c>
      <c r="AZ611">
        <v>2.6</v>
      </c>
      <c r="BA611">
        <v>14.545</v>
      </c>
      <c r="BB611">
        <v>30.33</v>
      </c>
      <c r="BC611">
        <v>2.09</v>
      </c>
      <c r="BD611">
        <v>6.1319999999999997</v>
      </c>
      <c r="BE611">
        <v>3184.5740000000001</v>
      </c>
      <c r="BF611">
        <v>2.6240000000000001</v>
      </c>
      <c r="BG611">
        <v>39.982999999999997</v>
      </c>
      <c r="BH611">
        <v>7.835</v>
      </c>
      <c r="BI611">
        <v>47.817999999999998</v>
      </c>
      <c r="BJ611">
        <v>30.927</v>
      </c>
      <c r="BK611">
        <v>6.0609999999999999</v>
      </c>
      <c r="BL611">
        <v>36.988</v>
      </c>
      <c r="BM611">
        <v>0.53939999999999999</v>
      </c>
      <c r="BQ611">
        <v>3598.8209999999999</v>
      </c>
      <c r="BR611">
        <v>0.18723799999999999</v>
      </c>
      <c r="BS611">
        <v>-5</v>
      </c>
      <c r="BT611">
        <v>5.0000000000000001E-3</v>
      </c>
      <c r="BU611">
        <v>4.575628</v>
      </c>
    </row>
    <row r="612" spans="1:73" x14ac:dyDescent="0.25">
      <c r="A612" s="26">
        <v>43529</v>
      </c>
      <c r="B612" s="27">
        <v>0.58442827546296294</v>
      </c>
      <c r="C612">
        <v>7.4029999999999996</v>
      </c>
      <c r="D612">
        <v>1.09E-2</v>
      </c>
      <c r="E612">
        <v>108.861512</v>
      </c>
      <c r="F612">
        <v>871.2</v>
      </c>
      <c r="G612">
        <v>168</v>
      </c>
      <c r="H612">
        <v>37.9</v>
      </c>
      <c r="J612">
        <v>11.28</v>
      </c>
      <c r="K612">
        <v>0.93969999999999998</v>
      </c>
      <c r="L612">
        <v>6.9565999999999999</v>
      </c>
      <c r="M612">
        <v>1.0200000000000001E-2</v>
      </c>
      <c r="N612">
        <v>818.66200000000003</v>
      </c>
      <c r="O612">
        <v>157.8382</v>
      </c>
      <c r="P612">
        <v>976.5</v>
      </c>
      <c r="Q612">
        <v>633.23979999999995</v>
      </c>
      <c r="R612">
        <v>122.0887</v>
      </c>
      <c r="S612">
        <v>755.3</v>
      </c>
      <c r="T612">
        <v>37.927500000000002</v>
      </c>
      <c r="W612">
        <v>0</v>
      </c>
      <c r="X612">
        <v>10.6029</v>
      </c>
      <c r="Y612">
        <v>11.4</v>
      </c>
      <c r="Z612">
        <v>858</v>
      </c>
      <c r="AA612">
        <v>851</v>
      </c>
      <c r="AB612">
        <v>868</v>
      </c>
      <c r="AC612">
        <v>92</v>
      </c>
      <c r="AD612">
        <v>12.7</v>
      </c>
      <c r="AE612">
        <v>0.28999999999999998</v>
      </c>
      <c r="AF612">
        <v>977</v>
      </c>
      <c r="AG612">
        <v>-9</v>
      </c>
      <c r="AH612">
        <v>41</v>
      </c>
      <c r="AI612">
        <v>29</v>
      </c>
      <c r="AJ612">
        <v>190</v>
      </c>
      <c r="AK612">
        <v>170</v>
      </c>
      <c r="AL612">
        <v>5.0999999999999996</v>
      </c>
      <c r="AM612">
        <v>174</v>
      </c>
      <c r="AN612" t="s">
        <v>155</v>
      </c>
      <c r="AO612">
        <v>2</v>
      </c>
      <c r="AP612" s="28">
        <v>0.7927777777777778</v>
      </c>
      <c r="AQ612">
        <v>47.162588999999997</v>
      </c>
      <c r="AR612">
        <v>-88.484131000000005</v>
      </c>
      <c r="AS612">
        <v>315.39999999999998</v>
      </c>
      <c r="AT612">
        <v>28.9</v>
      </c>
      <c r="AU612">
        <v>12</v>
      </c>
      <c r="AV612">
        <v>8</v>
      </c>
      <c r="AW612" t="s">
        <v>216</v>
      </c>
      <c r="AX612">
        <v>1.5</v>
      </c>
      <c r="AY612">
        <v>2.2000000000000002</v>
      </c>
      <c r="AZ612">
        <v>2.6</v>
      </c>
      <c r="BA612">
        <v>14.545</v>
      </c>
      <c r="BB612">
        <v>29.11</v>
      </c>
      <c r="BC612">
        <v>2</v>
      </c>
      <c r="BD612">
        <v>6.415</v>
      </c>
      <c r="BE612">
        <v>3183.2429999999999</v>
      </c>
      <c r="BF612">
        <v>2.9790000000000001</v>
      </c>
      <c r="BG612">
        <v>39.228999999999999</v>
      </c>
      <c r="BH612">
        <v>7.5629999999999997</v>
      </c>
      <c r="BI612">
        <v>46.792999999999999</v>
      </c>
      <c r="BJ612">
        <v>30.344000000000001</v>
      </c>
      <c r="BK612">
        <v>5.85</v>
      </c>
      <c r="BL612">
        <v>36.195</v>
      </c>
      <c r="BM612">
        <v>0.54710000000000003</v>
      </c>
      <c r="BQ612">
        <v>3527.7249999999999</v>
      </c>
      <c r="BR612">
        <v>0.222666</v>
      </c>
      <c r="BS612">
        <v>-5</v>
      </c>
      <c r="BT612">
        <v>5.0000000000000001E-3</v>
      </c>
      <c r="BU612">
        <v>5.4414009999999999</v>
      </c>
    </row>
    <row r="613" spans="1:73" x14ac:dyDescent="0.25">
      <c r="A613" s="26">
        <v>43529</v>
      </c>
      <c r="B613" s="27">
        <v>0.58443984953703698</v>
      </c>
      <c r="C613">
        <v>7.4480000000000004</v>
      </c>
      <c r="D613">
        <v>7.7999999999999996E-3</v>
      </c>
      <c r="E613">
        <v>78.102564000000001</v>
      </c>
      <c r="F613">
        <v>930</v>
      </c>
      <c r="G613">
        <v>168.1</v>
      </c>
      <c r="H613">
        <v>43.7</v>
      </c>
      <c r="J613">
        <v>11.03</v>
      </c>
      <c r="K613">
        <v>0.93940000000000001</v>
      </c>
      <c r="L613">
        <v>6.9962</v>
      </c>
      <c r="M613">
        <v>7.3000000000000001E-3</v>
      </c>
      <c r="N613">
        <v>873.63400000000001</v>
      </c>
      <c r="O613">
        <v>157.8817</v>
      </c>
      <c r="P613">
        <v>1031.5</v>
      </c>
      <c r="Q613">
        <v>675.76089999999999</v>
      </c>
      <c r="R613">
        <v>122.1224</v>
      </c>
      <c r="S613">
        <v>797.9</v>
      </c>
      <c r="T613">
        <v>43.6708</v>
      </c>
      <c r="W613">
        <v>0</v>
      </c>
      <c r="X613">
        <v>10.357200000000001</v>
      </c>
      <c r="Y613">
        <v>11.5</v>
      </c>
      <c r="Z613">
        <v>858</v>
      </c>
      <c r="AA613">
        <v>852</v>
      </c>
      <c r="AB613">
        <v>868</v>
      </c>
      <c r="AC613">
        <v>92</v>
      </c>
      <c r="AD613">
        <v>12.7</v>
      </c>
      <c r="AE613">
        <v>0.28999999999999998</v>
      </c>
      <c r="AF613">
        <v>977</v>
      </c>
      <c r="AG613">
        <v>-9</v>
      </c>
      <c r="AH613">
        <v>41</v>
      </c>
      <c r="AI613">
        <v>29</v>
      </c>
      <c r="AJ613">
        <v>190</v>
      </c>
      <c r="AK613">
        <v>170</v>
      </c>
      <c r="AL613">
        <v>5.0999999999999996</v>
      </c>
      <c r="AM613">
        <v>174</v>
      </c>
      <c r="AN613" t="s">
        <v>155</v>
      </c>
      <c r="AO613">
        <v>2</v>
      </c>
      <c r="AP613" s="28">
        <v>0.79278935185185195</v>
      </c>
      <c r="AQ613">
        <v>47.162703</v>
      </c>
      <c r="AR613">
        <v>-88.484127000000001</v>
      </c>
      <c r="AS613">
        <v>315.39999999999998</v>
      </c>
      <c r="AT613">
        <v>28.5</v>
      </c>
      <c r="AU613">
        <v>12</v>
      </c>
      <c r="AV613">
        <v>8</v>
      </c>
      <c r="AW613" t="s">
        <v>216</v>
      </c>
      <c r="AX613">
        <v>1.5</v>
      </c>
      <c r="AY613">
        <v>2.2395</v>
      </c>
      <c r="AZ613">
        <v>2.6789999999999998</v>
      </c>
      <c r="BA613">
        <v>14.545</v>
      </c>
      <c r="BB613">
        <v>28.95</v>
      </c>
      <c r="BC613">
        <v>1.99</v>
      </c>
      <c r="BD613">
        <v>6.4539999999999997</v>
      </c>
      <c r="BE613">
        <v>3184.2359999999999</v>
      </c>
      <c r="BF613">
        <v>2.125</v>
      </c>
      <c r="BG613">
        <v>41.64</v>
      </c>
      <c r="BH613">
        <v>7.5250000000000004</v>
      </c>
      <c r="BI613">
        <v>49.164999999999999</v>
      </c>
      <c r="BJ613">
        <v>32.207999999999998</v>
      </c>
      <c r="BK613">
        <v>5.8209999999999997</v>
      </c>
      <c r="BL613">
        <v>38.029000000000003</v>
      </c>
      <c r="BM613">
        <v>0.62660000000000005</v>
      </c>
      <c r="BQ613">
        <v>3427.5430000000001</v>
      </c>
      <c r="BR613">
        <v>0.228212</v>
      </c>
      <c r="BS613">
        <v>-5</v>
      </c>
      <c r="BT613">
        <v>5.0000000000000001E-3</v>
      </c>
      <c r="BU613">
        <v>5.5769310000000001</v>
      </c>
    </row>
    <row r="614" spans="1:73" x14ac:dyDescent="0.25">
      <c r="A614" s="26">
        <v>43529</v>
      </c>
      <c r="B614" s="27">
        <v>0.58445142361111113</v>
      </c>
      <c r="C614">
        <v>7.38</v>
      </c>
      <c r="D614">
        <v>7.0000000000000001E-3</v>
      </c>
      <c r="E614">
        <v>70</v>
      </c>
      <c r="F614">
        <v>953.3</v>
      </c>
      <c r="G614">
        <v>169.2</v>
      </c>
      <c r="H614">
        <v>46.9</v>
      </c>
      <c r="J614">
        <v>10.62</v>
      </c>
      <c r="K614">
        <v>0.93989999999999996</v>
      </c>
      <c r="L614">
        <v>6.9366000000000003</v>
      </c>
      <c r="M614">
        <v>6.6E-3</v>
      </c>
      <c r="N614">
        <v>896.07529999999997</v>
      </c>
      <c r="O614">
        <v>159.0034</v>
      </c>
      <c r="P614">
        <v>1055.0999999999999</v>
      </c>
      <c r="Q614">
        <v>693.11940000000004</v>
      </c>
      <c r="R614">
        <v>122.9901</v>
      </c>
      <c r="S614">
        <v>816.1</v>
      </c>
      <c r="T614">
        <v>46.908900000000003</v>
      </c>
      <c r="W614">
        <v>0</v>
      </c>
      <c r="X614">
        <v>9.9776000000000007</v>
      </c>
      <c r="Y614">
        <v>11.4</v>
      </c>
      <c r="Z614">
        <v>858</v>
      </c>
      <c r="AA614">
        <v>851</v>
      </c>
      <c r="AB614">
        <v>868</v>
      </c>
      <c r="AC614">
        <v>92</v>
      </c>
      <c r="AD614">
        <v>12.7</v>
      </c>
      <c r="AE614">
        <v>0.28999999999999998</v>
      </c>
      <c r="AF614">
        <v>977</v>
      </c>
      <c r="AG614">
        <v>-9</v>
      </c>
      <c r="AH614">
        <v>41</v>
      </c>
      <c r="AI614">
        <v>29</v>
      </c>
      <c r="AJ614">
        <v>190</v>
      </c>
      <c r="AK614">
        <v>170</v>
      </c>
      <c r="AL614">
        <v>5.0999999999999996</v>
      </c>
      <c r="AM614">
        <v>174</v>
      </c>
      <c r="AN614" t="s">
        <v>155</v>
      </c>
      <c r="AO614">
        <v>2</v>
      </c>
      <c r="AP614" s="28">
        <v>0.79280092592592588</v>
      </c>
      <c r="AQ614">
        <v>47.162816999999997</v>
      </c>
      <c r="AR614">
        <v>-88.484133</v>
      </c>
      <c r="AS614">
        <v>315.5</v>
      </c>
      <c r="AT614">
        <v>28.3</v>
      </c>
      <c r="AU614">
        <v>12</v>
      </c>
      <c r="AV614">
        <v>8</v>
      </c>
      <c r="AW614" t="s">
        <v>216</v>
      </c>
      <c r="AX614">
        <v>1.5</v>
      </c>
      <c r="AY614">
        <v>2.2999999999999998</v>
      </c>
      <c r="AZ614">
        <v>2.8</v>
      </c>
      <c r="BA614">
        <v>14.545</v>
      </c>
      <c r="BB614">
        <v>29.2</v>
      </c>
      <c r="BC614">
        <v>2.0099999999999998</v>
      </c>
      <c r="BD614">
        <v>6.391</v>
      </c>
      <c r="BE614">
        <v>3184.5459999999998</v>
      </c>
      <c r="BF614">
        <v>1.923</v>
      </c>
      <c r="BG614">
        <v>43.08</v>
      </c>
      <c r="BH614">
        <v>7.6440000000000001</v>
      </c>
      <c r="BI614">
        <v>50.725000000000001</v>
      </c>
      <c r="BJ614">
        <v>33.323</v>
      </c>
      <c r="BK614">
        <v>5.9130000000000003</v>
      </c>
      <c r="BL614">
        <v>39.235999999999997</v>
      </c>
      <c r="BM614">
        <v>0.67889999999999995</v>
      </c>
      <c r="BQ614">
        <v>3330.6109999999999</v>
      </c>
      <c r="BR614">
        <v>0.229606</v>
      </c>
      <c r="BS614">
        <v>-5</v>
      </c>
      <c r="BT614">
        <v>5.0000000000000001E-3</v>
      </c>
      <c r="BU614">
        <v>5.6109970000000002</v>
      </c>
    </row>
    <row r="615" spans="1:73" x14ac:dyDescent="0.25">
      <c r="A615" s="26">
        <v>43529</v>
      </c>
      <c r="B615" s="27">
        <v>0.58446299768518517</v>
      </c>
      <c r="C615">
        <v>7.4029999999999996</v>
      </c>
      <c r="D615">
        <v>7.0000000000000001E-3</v>
      </c>
      <c r="E615">
        <v>70</v>
      </c>
      <c r="F615">
        <v>970.2</v>
      </c>
      <c r="G615">
        <v>171.5</v>
      </c>
      <c r="H615">
        <v>48.2</v>
      </c>
      <c r="J615">
        <v>10.6</v>
      </c>
      <c r="K615">
        <v>0.93969999999999998</v>
      </c>
      <c r="L615">
        <v>6.9564000000000004</v>
      </c>
      <c r="M615">
        <v>6.6E-3</v>
      </c>
      <c r="N615">
        <v>911.7568</v>
      </c>
      <c r="O615">
        <v>161.136</v>
      </c>
      <c r="P615">
        <v>1072.9000000000001</v>
      </c>
      <c r="Q615">
        <v>705.2491</v>
      </c>
      <c r="R615">
        <v>124.6396</v>
      </c>
      <c r="S615">
        <v>829.9</v>
      </c>
      <c r="T615">
        <v>48.233199999999997</v>
      </c>
      <c r="W615">
        <v>0</v>
      </c>
      <c r="X615">
        <v>9.9610000000000003</v>
      </c>
      <c r="Y615">
        <v>11.4</v>
      </c>
      <c r="Z615">
        <v>858</v>
      </c>
      <c r="AA615">
        <v>852</v>
      </c>
      <c r="AB615">
        <v>868</v>
      </c>
      <c r="AC615">
        <v>92</v>
      </c>
      <c r="AD615">
        <v>12.7</v>
      </c>
      <c r="AE615">
        <v>0.28999999999999998</v>
      </c>
      <c r="AF615">
        <v>977</v>
      </c>
      <c r="AG615">
        <v>-9</v>
      </c>
      <c r="AH615">
        <v>41</v>
      </c>
      <c r="AI615">
        <v>29</v>
      </c>
      <c r="AJ615">
        <v>190</v>
      </c>
      <c r="AK615">
        <v>169.4</v>
      </c>
      <c r="AL615">
        <v>5</v>
      </c>
      <c r="AM615">
        <v>174</v>
      </c>
      <c r="AN615" t="s">
        <v>155</v>
      </c>
      <c r="AO615">
        <v>2</v>
      </c>
      <c r="AP615" s="28">
        <v>0.79281250000000003</v>
      </c>
      <c r="AQ615">
        <v>47.162934</v>
      </c>
      <c r="AR615">
        <v>-88.484154000000004</v>
      </c>
      <c r="AS615">
        <v>315.8</v>
      </c>
      <c r="AT615">
        <v>28.9</v>
      </c>
      <c r="AU615">
        <v>12</v>
      </c>
      <c r="AV615">
        <v>8</v>
      </c>
      <c r="AW615" t="s">
        <v>216</v>
      </c>
      <c r="AX615">
        <v>1.4604999999999999</v>
      </c>
      <c r="AY615">
        <v>2.1815000000000002</v>
      </c>
      <c r="AZ615">
        <v>2.6815000000000002</v>
      </c>
      <c r="BA615">
        <v>14.545</v>
      </c>
      <c r="BB615">
        <v>29.12</v>
      </c>
      <c r="BC615">
        <v>2</v>
      </c>
      <c r="BD615">
        <v>6.415</v>
      </c>
      <c r="BE615">
        <v>3184.4479999999999</v>
      </c>
      <c r="BF615">
        <v>1.917</v>
      </c>
      <c r="BG615">
        <v>43.707999999999998</v>
      </c>
      <c r="BH615">
        <v>7.7249999999999996</v>
      </c>
      <c r="BI615">
        <v>51.433</v>
      </c>
      <c r="BJ615">
        <v>33.808999999999997</v>
      </c>
      <c r="BK615">
        <v>5.9749999999999996</v>
      </c>
      <c r="BL615">
        <v>39.783999999999999</v>
      </c>
      <c r="BM615">
        <v>0.69610000000000005</v>
      </c>
      <c r="BQ615">
        <v>3315.5</v>
      </c>
      <c r="BR615">
        <v>0.22636400000000001</v>
      </c>
      <c r="BS615">
        <v>-5</v>
      </c>
      <c r="BT615">
        <v>5.0000000000000001E-3</v>
      </c>
      <c r="BU615">
        <v>5.5317699999999999</v>
      </c>
    </row>
    <row r="616" spans="1:73" x14ac:dyDescent="0.25">
      <c r="A616" s="26">
        <v>43529</v>
      </c>
      <c r="B616" s="27">
        <v>0.58447457175925932</v>
      </c>
      <c r="C616">
        <v>7.5620000000000003</v>
      </c>
      <c r="D616">
        <v>7.3000000000000001E-3</v>
      </c>
      <c r="E616">
        <v>72.758332999999993</v>
      </c>
      <c r="F616">
        <v>998.2</v>
      </c>
      <c r="G616">
        <v>174.6</v>
      </c>
      <c r="H616">
        <v>56.1</v>
      </c>
      <c r="J616">
        <v>10.51</v>
      </c>
      <c r="K616">
        <v>0.93840000000000001</v>
      </c>
      <c r="L616">
        <v>7.0968</v>
      </c>
      <c r="M616">
        <v>6.7999999999999996E-3</v>
      </c>
      <c r="N616">
        <v>936.72799999999995</v>
      </c>
      <c r="O616">
        <v>163.86189999999999</v>
      </c>
      <c r="P616">
        <v>1100.5999999999999</v>
      </c>
      <c r="Q616">
        <v>724.56449999999995</v>
      </c>
      <c r="R616">
        <v>126.74809999999999</v>
      </c>
      <c r="S616">
        <v>851.3</v>
      </c>
      <c r="T616">
        <v>56.1</v>
      </c>
      <c r="W616">
        <v>0</v>
      </c>
      <c r="X616">
        <v>9.8651</v>
      </c>
      <c r="Y616">
        <v>11.5</v>
      </c>
      <c r="Z616">
        <v>857</v>
      </c>
      <c r="AA616">
        <v>851</v>
      </c>
      <c r="AB616">
        <v>867</v>
      </c>
      <c r="AC616">
        <v>92</v>
      </c>
      <c r="AD616">
        <v>12.7</v>
      </c>
      <c r="AE616">
        <v>0.28999999999999998</v>
      </c>
      <c r="AF616">
        <v>977</v>
      </c>
      <c r="AG616">
        <v>-9</v>
      </c>
      <c r="AH616">
        <v>41</v>
      </c>
      <c r="AI616">
        <v>29</v>
      </c>
      <c r="AJ616">
        <v>190</v>
      </c>
      <c r="AK616">
        <v>169</v>
      </c>
      <c r="AL616">
        <v>5.0999999999999996</v>
      </c>
      <c r="AM616">
        <v>174</v>
      </c>
      <c r="AN616" t="s">
        <v>155</v>
      </c>
      <c r="AO616">
        <v>2</v>
      </c>
      <c r="AP616" s="28">
        <v>0.79282407407407407</v>
      </c>
      <c r="AQ616">
        <v>47.163049999999998</v>
      </c>
      <c r="AR616">
        <v>-88.484195999999997</v>
      </c>
      <c r="AS616">
        <v>316.10000000000002</v>
      </c>
      <c r="AT616">
        <v>29.1</v>
      </c>
      <c r="AU616">
        <v>12</v>
      </c>
      <c r="AV616">
        <v>8</v>
      </c>
      <c r="AW616" t="s">
        <v>216</v>
      </c>
      <c r="AX616">
        <v>1.4395</v>
      </c>
      <c r="AY616">
        <v>2.0790000000000002</v>
      </c>
      <c r="AZ616">
        <v>2.5394999999999999</v>
      </c>
      <c r="BA616">
        <v>14.545</v>
      </c>
      <c r="BB616">
        <v>28.52</v>
      </c>
      <c r="BC616">
        <v>1.96</v>
      </c>
      <c r="BD616">
        <v>6.5620000000000003</v>
      </c>
      <c r="BE616">
        <v>3183.723</v>
      </c>
      <c r="BF616">
        <v>1.95</v>
      </c>
      <c r="BG616">
        <v>44.006999999999998</v>
      </c>
      <c r="BH616">
        <v>7.6980000000000004</v>
      </c>
      <c r="BI616">
        <v>51.704999999999998</v>
      </c>
      <c r="BJ616">
        <v>34.04</v>
      </c>
      <c r="BK616">
        <v>5.9550000000000001</v>
      </c>
      <c r="BL616">
        <v>39.994</v>
      </c>
      <c r="BM616">
        <v>0.79339999999999999</v>
      </c>
      <c r="BQ616">
        <v>3217.8980000000001</v>
      </c>
      <c r="BR616">
        <v>0.213698</v>
      </c>
      <c r="BS616">
        <v>-5</v>
      </c>
      <c r="BT616">
        <v>5.0000000000000001E-3</v>
      </c>
      <c r="BU616">
        <v>5.222245</v>
      </c>
    </row>
    <row r="617" spans="1:73" x14ac:dyDescent="0.25">
      <c r="A617" s="26">
        <v>43529</v>
      </c>
      <c r="B617" s="27">
        <v>0.58448614583333336</v>
      </c>
      <c r="C617">
        <v>8.1839999999999993</v>
      </c>
      <c r="D617">
        <v>8.0000000000000002E-3</v>
      </c>
      <c r="E617">
        <v>80</v>
      </c>
      <c r="F617">
        <v>1049.0999999999999</v>
      </c>
      <c r="G617">
        <v>178</v>
      </c>
      <c r="H617">
        <v>50.4</v>
      </c>
      <c r="J617">
        <v>10.5</v>
      </c>
      <c r="K617">
        <v>0.93340000000000001</v>
      </c>
      <c r="L617">
        <v>7.6388999999999996</v>
      </c>
      <c r="M617">
        <v>7.4999999999999997E-3</v>
      </c>
      <c r="N617">
        <v>979.23220000000003</v>
      </c>
      <c r="O617">
        <v>166.15280000000001</v>
      </c>
      <c r="P617">
        <v>1145.4000000000001</v>
      </c>
      <c r="Q617">
        <v>757.44169999999997</v>
      </c>
      <c r="R617">
        <v>128.52019999999999</v>
      </c>
      <c r="S617">
        <v>886</v>
      </c>
      <c r="T617">
        <v>50.367699999999999</v>
      </c>
      <c r="W617">
        <v>0</v>
      </c>
      <c r="X617">
        <v>9.8009000000000004</v>
      </c>
      <c r="Y617">
        <v>11.4</v>
      </c>
      <c r="Z617">
        <v>857</v>
      </c>
      <c r="AA617">
        <v>852</v>
      </c>
      <c r="AB617">
        <v>867</v>
      </c>
      <c r="AC617">
        <v>92</v>
      </c>
      <c r="AD617">
        <v>12.7</v>
      </c>
      <c r="AE617">
        <v>0.28999999999999998</v>
      </c>
      <c r="AF617">
        <v>977</v>
      </c>
      <c r="AG617">
        <v>-9</v>
      </c>
      <c r="AH617">
        <v>41</v>
      </c>
      <c r="AI617">
        <v>29</v>
      </c>
      <c r="AJ617">
        <v>190</v>
      </c>
      <c r="AK617">
        <v>169</v>
      </c>
      <c r="AL617">
        <v>5.0999999999999996</v>
      </c>
      <c r="AM617">
        <v>174</v>
      </c>
      <c r="AN617" t="s">
        <v>155</v>
      </c>
      <c r="AO617">
        <v>2</v>
      </c>
      <c r="AP617" s="28">
        <v>0.79283564814814822</v>
      </c>
      <c r="AQ617">
        <v>47.163161000000002</v>
      </c>
      <c r="AR617">
        <v>-88.484260000000006</v>
      </c>
      <c r="AS617">
        <v>316.5</v>
      </c>
      <c r="AT617">
        <v>29.2</v>
      </c>
      <c r="AU617">
        <v>12</v>
      </c>
      <c r="AV617">
        <v>8</v>
      </c>
      <c r="AW617" t="s">
        <v>216</v>
      </c>
      <c r="AX617">
        <v>1.5</v>
      </c>
      <c r="AY617">
        <v>2.1604999999999999</v>
      </c>
      <c r="AZ617">
        <v>2.6</v>
      </c>
      <c r="BA617">
        <v>14.545</v>
      </c>
      <c r="BB617">
        <v>26.43</v>
      </c>
      <c r="BC617">
        <v>1.82</v>
      </c>
      <c r="BD617">
        <v>7.133</v>
      </c>
      <c r="BE617">
        <v>3182.8180000000002</v>
      </c>
      <c r="BF617">
        <v>1.98</v>
      </c>
      <c r="BG617">
        <v>42.726999999999997</v>
      </c>
      <c r="BH617">
        <v>7.25</v>
      </c>
      <c r="BI617">
        <v>49.976999999999997</v>
      </c>
      <c r="BJ617">
        <v>33.048999999999999</v>
      </c>
      <c r="BK617">
        <v>5.6079999999999997</v>
      </c>
      <c r="BL617">
        <v>38.656999999999996</v>
      </c>
      <c r="BM617">
        <v>0.66159999999999997</v>
      </c>
      <c r="BQ617">
        <v>2969.2269999999999</v>
      </c>
      <c r="BR617">
        <v>0.235482</v>
      </c>
      <c r="BS617">
        <v>-5</v>
      </c>
      <c r="BT617">
        <v>5.0000000000000001E-3</v>
      </c>
      <c r="BU617">
        <v>5.7545909999999996</v>
      </c>
    </row>
    <row r="618" spans="1:73" x14ac:dyDescent="0.25">
      <c r="A618" s="26">
        <v>43529</v>
      </c>
      <c r="B618" s="27">
        <v>0.5844977199074074</v>
      </c>
      <c r="C618">
        <v>8.2520000000000007</v>
      </c>
      <c r="D618">
        <v>8.0000000000000002E-3</v>
      </c>
      <c r="E618">
        <v>80</v>
      </c>
      <c r="F618">
        <v>1112.0999999999999</v>
      </c>
      <c r="G618">
        <v>178.2</v>
      </c>
      <c r="H618">
        <v>50.1</v>
      </c>
      <c r="J618">
        <v>10.24</v>
      </c>
      <c r="K618">
        <v>0.93289999999999995</v>
      </c>
      <c r="L618">
        <v>7.6978</v>
      </c>
      <c r="M618">
        <v>7.4999999999999997E-3</v>
      </c>
      <c r="N618">
        <v>1037.4304999999999</v>
      </c>
      <c r="O618">
        <v>166.22059999999999</v>
      </c>
      <c r="P618">
        <v>1203.7</v>
      </c>
      <c r="Q618">
        <v>802.45849999999996</v>
      </c>
      <c r="R618">
        <v>128.57259999999999</v>
      </c>
      <c r="S618">
        <v>931</v>
      </c>
      <c r="T618">
        <v>50.072299999999998</v>
      </c>
      <c r="W618">
        <v>0</v>
      </c>
      <c r="X618">
        <v>9.5565999999999995</v>
      </c>
      <c r="Y618">
        <v>11.4</v>
      </c>
      <c r="Z618">
        <v>857</v>
      </c>
      <c r="AA618">
        <v>851</v>
      </c>
      <c r="AB618">
        <v>867</v>
      </c>
      <c r="AC618">
        <v>92</v>
      </c>
      <c r="AD618">
        <v>12.7</v>
      </c>
      <c r="AE618">
        <v>0.28999999999999998</v>
      </c>
      <c r="AF618">
        <v>977</v>
      </c>
      <c r="AG618">
        <v>-9</v>
      </c>
      <c r="AH618">
        <v>41</v>
      </c>
      <c r="AI618">
        <v>29</v>
      </c>
      <c r="AJ618">
        <v>190</v>
      </c>
      <c r="AK618">
        <v>169</v>
      </c>
      <c r="AL618">
        <v>5.0999999999999996</v>
      </c>
      <c r="AM618">
        <v>174</v>
      </c>
      <c r="AN618" t="s">
        <v>155</v>
      </c>
      <c r="AO618">
        <v>2</v>
      </c>
      <c r="AP618" s="28">
        <v>0.79284722222222215</v>
      </c>
      <c r="AQ618">
        <v>47.163271999999999</v>
      </c>
      <c r="AR618">
        <v>-88.484323000000003</v>
      </c>
      <c r="AS618">
        <v>317</v>
      </c>
      <c r="AT618">
        <v>29.2</v>
      </c>
      <c r="AU618">
        <v>12</v>
      </c>
      <c r="AV618">
        <v>8</v>
      </c>
      <c r="AW618" t="s">
        <v>216</v>
      </c>
      <c r="AX618">
        <v>1.5</v>
      </c>
      <c r="AY618">
        <v>2.1</v>
      </c>
      <c r="AZ618">
        <v>2.6</v>
      </c>
      <c r="BA618">
        <v>14.545</v>
      </c>
      <c r="BB618">
        <v>26.22</v>
      </c>
      <c r="BC618">
        <v>1.8</v>
      </c>
      <c r="BD618">
        <v>7.1950000000000003</v>
      </c>
      <c r="BE618">
        <v>3182.7440000000001</v>
      </c>
      <c r="BF618">
        <v>1.964</v>
      </c>
      <c r="BG618">
        <v>44.918999999999997</v>
      </c>
      <c r="BH618">
        <v>7.1970000000000001</v>
      </c>
      <c r="BI618">
        <v>52.116</v>
      </c>
      <c r="BJ618">
        <v>34.744999999999997</v>
      </c>
      <c r="BK618">
        <v>5.5670000000000002</v>
      </c>
      <c r="BL618">
        <v>40.311999999999998</v>
      </c>
      <c r="BM618">
        <v>0.65269999999999995</v>
      </c>
      <c r="BQ618">
        <v>2872.998</v>
      </c>
      <c r="BR618">
        <v>0.298238</v>
      </c>
      <c r="BS618">
        <v>-5</v>
      </c>
      <c r="BT618">
        <v>5.0000000000000001E-3</v>
      </c>
      <c r="BU618">
        <v>7.2881910000000003</v>
      </c>
    </row>
    <row r="619" spans="1:73" x14ac:dyDescent="0.25">
      <c r="A619" s="26">
        <v>43529</v>
      </c>
      <c r="B619" s="27">
        <v>0.58450929398148144</v>
      </c>
      <c r="C619">
        <v>8.0169999999999995</v>
      </c>
      <c r="D619">
        <v>7.1999999999999998E-3</v>
      </c>
      <c r="E619">
        <v>72.443702999999999</v>
      </c>
      <c r="F619">
        <v>1104</v>
      </c>
      <c r="G619">
        <v>172.6</v>
      </c>
      <c r="H619">
        <v>51.4</v>
      </c>
      <c r="J619">
        <v>9.59</v>
      </c>
      <c r="K619">
        <v>0.93479999999999996</v>
      </c>
      <c r="L619">
        <v>7.4939</v>
      </c>
      <c r="M619">
        <v>6.7999999999999996E-3</v>
      </c>
      <c r="N619">
        <v>1032.0081</v>
      </c>
      <c r="O619">
        <v>161.3408</v>
      </c>
      <c r="P619">
        <v>1193.3</v>
      </c>
      <c r="Q619">
        <v>798.26419999999996</v>
      </c>
      <c r="R619">
        <v>124.798</v>
      </c>
      <c r="S619">
        <v>923.1</v>
      </c>
      <c r="T619">
        <v>51.372700000000002</v>
      </c>
      <c r="W619">
        <v>0</v>
      </c>
      <c r="X619">
        <v>8.9649999999999999</v>
      </c>
      <c r="Y619">
        <v>11.4</v>
      </c>
      <c r="Z619">
        <v>856</v>
      </c>
      <c r="AA619">
        <v>852</v>
      </c>
      <c r="AB619">
        <v>866</v>
      </c>
      <c r="AC619">
        <v>92</v>
      </c>
      <c r="AD619">
        <v>12.7</v>
      </c>
      <c r="AE619">
        <v>0.28999999999999998</v>
      </c>
      <c r="AF619">
        <v>977</v>
      </c>
      <c r="AG619">
        <v>-9</v>
      </c>
      <c r="AH619">
        <v>40.393999999999998</v>
      </c>
      <c r="AI619">
        <v>29</v>
      </c>
      <c r="AJ619">
        <v>190</v>
      </c>
      <c r="AK619">
        <v>169.6</v>
      </c>
      <c r="AL619">
        <v>5.0999999999999996</v>
      </c>
      <c r="AM619">
        <v>174</v>
      </c>
      <c r="AN619" t="s">
        <v>155</v>
      </c>
      <c r="AO619">
        <v>2</v>
      </c>
      <c r="AP619" s="28">
        <v>0.7928587962962963</v>
      </c>
      <c r="AQ619">
        <v>47.163378999999999</v>
      </c>
      <c r="AR619">
        <v>-88.484393999999995</v>
      </c>
      <c r="AS619">
        <v>317.3</v>
      </c>
      <c r="AT619">
        <v>29.2</v>
      </c>
      <c r="AU619">
        <v>12</v>
      </c>
      <c r="AV619">
        <v>8</v>
      </c>
      <c r="AW619" t="s">
        <v>216</v>
      </c>
      <c r="AX619">
        <v>1.539439</v>
      </c>
      <c r="AY619">
        <v>2.1394389999999999</v>
      </c>
      <c r="AZ619">
        <v>2.6788789999999998</v>
      </c>
      <c r="BA619">
        <v>14.545</v>
      </c>
      <c r="BB619">
        <v>26.96</v>
      </c>
      <c r="BC619">
        <v>1.85</v>
      </c>
      <c r="BD619">
        <v>6.9790000000000001</v>
      </c>
      <c r="BE619">
        <v>3183.2930000000001</v>
      </c>
      <c r="BF619">
        <v>1.831</v>
      </c>
      <c r="BG619">
        <v>45.908000000000001</v>
      </c>
      <c r="BH619">
        <v>7.1769999999999996</v>
      </c>
      <c r="BI619">
        <v>53.085000000000001</v>
      </c>
      <c r="BJ619">
        <v>35.51</v>
      </c>
      <c r="BK619">
        <v>5.5519999999999996</v>
      </c>
      <c r="BL619">
        <v>41.061999999999998</v>
      </c>
      <c r="BM619">
        <v>0.68799999999999994</v>
      </c>
      <c r="BQ619">
        <v>2768.973</v>
      </c>
      <c r="BR619">
        <v>0.30942599999999998</v>
      </c>
      <c r="BS619">
        <v>-5</v>
      </c>
      <c r="BT619">
        <v>5.0000000000000001E-3</v>
      </c>
      <c r="BU619">
        <v>7.561598</v>
      </c>
    </row>
    <row r="620" spans="1:73" x14ac:dyDescent="0.25">
      <c r="A620" s="26">
        <v>43529</v>
      </c>
      <c r="B620" s="27">
        <v>0.58452086805555559</v>
      </c>
      <c r="C620">
        <v>7.835</v>
      </c>
      <c r="D620">
        <v>8.2000000000000007E-3</v>
      </c>
      <c r="E620">
        <v>81.783332999999999</v>
      </c>
      <c r="F620">
        <v>1059.0999999999999</v>
      </c>
      <c r="G620">
        <v>167.8</v>
      </c>
      <c r="H620">
        <v>48.3</v>
      </c>
      <c r="J620">
        <v>9.3000000000000007</v>
      </c>
      <c r="K620">
        <v>0.93620000000000003</v>
      </c>
      <c r="L620">
        <v>7.3353999999999999</v>
      </c>
      <c r="M620">
        <v>7.7000000000000002E-3</v>
      </c>
      <c r="N620">
        <v>991.52239999999995</v>
      </c>
      <c r="O620">
        <v>157.08789999999999</v>
      </c>
      <c r="P620">
        <v>1148.5999999999999</v>
      </c>
      <c r="Q620">
        <v>766.94830000000002</v>
      </c>
      <c r="R620">
        <v>121.50839999999999</v>
      </c>
      <c r="S620">
        <v>888.5</v>
      </c>
      <c r="T620">
        <v>48.3035</v>
      </c>
      <c r="W620">
        <v>0</v>
      </c>
      <c r="X620">
        <v>8.7066999999999997</v>
      </c>
      <c r="Y620">
        <v>11.4</v>
      </c>
      <c r="Z620">
        <v>857</v>
      </c>
      <c r="AA620">
        <v>852</v>
      </c>
      <c r="AB620">
        <v>867</v>
      </c>
      <c r="AC620">
        <v>92</v>
      </c>
      <c r="AD620">
        <v>12.7</v>
      </c>
      <c r="AE620">
        <v>0.28999999999999998</v>
      </c>
      <c r="AF620">
        <v>977</v>
      </c>
      <c r="AG620">
        <v>-9</v>
      </c>
      <c r="AH620">
        <v>40</v>
      </c>
      <c r="AI620">
        <v>29</v>
      </c>
      <c r="AJ620">
        <v>190</v>
      </c>
      <c r="AK620">
        <v>170</v>
      </c>
      <c r="AL620">
        <v>5</v>
      </c>
      <c r="AM620">
        <v>174.1</v>
      </c>
      <c r="AN620" t="s">
        <v>155</v>
      </c>
      <c r="AO620">
        <v>2</v>
      </c>
      <c r="AP620" s="28">
        <v>0.79287037037037045</v>
      </c>
      <c r="AQ620">
        <v>47.163485999999999</v>
      </c>
      <c r="AR620">
        <v>-88.484504999999999</v>
      </c>
      <c r="AS620">
        <v>317.5</v>
      </c>
      <c r="AT620">
        <v>30.2</v>
      </c>
      <c r="AU620">
        <v>12</v>
      </c>
      <c r="AV620">
        <v>8</v>
      </c>
      <c r="AW620" t="s">
        <v>216</v>
      </c>
      <c r="AX620">
        <v>1.679</v>
      </c>
      <c r="AY620">
        <v>1.726</v>
      </c>
      <c r="AZ620">
        <v>2.8395000000000001</v>
      </c>
      <c r="BA620">
        <v>14.545</v>
      </c>
      <c r="BB620">
        <v>27.56</v>
      </c>
      <c r="BC620">
        <v>1.89</v>
      </c>
      <c r="BD620">
        <v>6.8140000000000001</v>
      </c>
      <c r="BE620">
        <v>3183.299</v>
      </c>
      <c r="BF620">
        <v>2.1150000000000002</v>
      </c>
      <c r="BG620">
        <v>45.06</v>
      </c>
      <c r="BH620">
        <v>7.1390000000000002</v>
      </c>
      <c r="BI620">
        <v>52.198999999999998</v>
      </c>
      <c r="BJ620">
        <v>34.853999999999999</v>
      </c>
      <c r="BK620">
        <v>5.5220000000000002</v>
      </c>
      <c r="BL620">
        <v>40.375999999999998</v>
      </c>
      <c r="BM620">
        <v>0.66080000000000005</v>
      </c>
      <c r="BQ620">
        <v>2747.3029999999999</v>
      </c>
      <c r="BR620">
        <v>0.24648999999999999</v>
      </c>
      <c r="BS620">
        <v>-5</v>
      </c>
      <c r="BT620">
        <v>5.0000000000000001E-3</v>
      </c>
      <c r="BU620">
        <v>6.0236000000000001</v>
      </c>
    </row>
    <row r="621" spans="1:73" x14ac:dyDescent="0.25">
      <c r="A621" s="26">
        <v>43529</v>
      </c>
      <c r="B621" s="27">
        <v>0.58453244212962963</v>
      </c>
      <c r="C621">
        <v>7.9219999999999997</v>
      </c>
      <c r="D621">
        <v>8.9999999999999993E-3</v>
      </c>
      <c r="E621">
        <v>90</v>
      </c>
      <c r="F621">
        <v>1069.3</v>
      </c>
      <c r="G621">
        <v>170.2</v>
      </c>
      <c r="H621">
        <v>52.6</v>
      </c>
      <c r="J621">
        <v>9.5299999999999994</v>
      </c>
      <c r="K621">
        <v>0.9355</v>
      </c>
      <c r="L621">
        <v>7.4105999999999996</v>
      </c>
      <c r="M621">
        <v>8.3999999999999995E-3</v>
      </c>
      <c r="N621">
        <v>1000.2685</v>
      </c>
      <c r="O621">
        <v>159.19810000000001</v>
      </c>
      <c r="P621">
        <v>1159.5</v>
      </c>
      <c r="Q621">
        <v>773.71339999999998</v>
      </c>
      <c r="R621">
        <v>123.1407</v>
      </c>
      <c r="S621">
        <v>896.9</v>
      </c>
      <c r="T621">
        <v>52.5685</v>
      </c>
      <c r="W621">
        <v>0</v>
      </c>
      <c r="X621">
        <v>8.9131</v>
      </c>
      <c r="Y621">
        <v>11.4</v>
      </c>
      <c r="Z621">
        <v>858</v>
      </c>
      <c r="AA621">
        <v>852</v>
      </c>
      <c r="AB621">
        <v>868</v>
      </c>
      <c r="AC621">
        <v>92</v>
      </c>
      <c r="AD621">
        <v>12.7</v>
      </c>
      <c r="AE621">
        <v>0.28999999999999998</v>
      </c>
      <c r="AF621">
        <v>977</v>
      </c>
      <c r="AG621">
        <v>-9</v>
      </c>
      <c r="AH621">
        <v>40</v>
      </c>
      <c r="AI621">
        <v>29</v>
      </c>
      <c r="AJ621">
        <v>190</v>
      </c>
      <c r="AK621">
        <v>170</v>
      </c>
      <c r="AL621">
        <v>5</v>
      </c>
      <c r="AM621">
        <v>174.8</v>
      </c>
      <c r="AN621" t="s">
        <v>155</v>
      </c>
      <c r="AO621">
        <v>2</v>
      </c>
      <c r="AP621" s="28">
        <v>0.79288194444444438</v>
      </c>
      <c r="AQ621">
        <v>47.163608000000004</v>
      </c>
      <c r="AR621">
        <v>-88.484628999999998</v>
      </c>
      <c r="AS621">
        <v>317.7</v>
      </c>
      <c r="AT621">
        <v>32.6</v>
      </c>
      <c r="AU621">
        <v>12</v>
      </c>
      <c r="AV621">
        <v>8</v>
      </c>
      <c r="AW621" t="s">
        <v>216</v>
      </c>
      <c r="AX621">
        <v>1.8</v>
      </c>
      <c r="AY621">
        <v>1.079</v>
      </c>
      <c r="AZ621">
        <v>2.9394999999999998</v>
      </c>
      <c r="BA621">
        <v>14.545</v>
      </c>
      <c r="BB621">
        <v>27.27</v>
      </c>
      <c r="BC621">
        <v>1.87</v>
      </c>
      <c r="BD621">
        <v>6.8970000000000002</v>
      </c>
      <c r="BE621">
        <v>3182.665</v>
      </c>
      <c r="BF621">
        <v>2.3010000000000002</v>
      </c>
      <c r="BG621">
        <v>44.987000000000002</v>
      </c>
      <c r="BH621">
        <v>7.16</v>
      </c>
      <c r="BI621">
        <v>52.146999999999998</v>
      </c>
      <c r="BJ621">
        <v>34.798000000000002</v>
      </c>
      <c r="BK621">
        <v>5.5380000000000003</v>
      </c>
      <c r="BL621">
        <v>40.335999999999999</v>
      </c>
      <c r="BM621">
        <v>0.71179999999999999</v>
      </c>
      <c r="BQ621">
        <v>2783.3029999999999</v>
      </c>
      <c r="BR621">
        <v>0.216636</v>
      </c>
      <c r="BS621">
        <v>-5</v>
      </c>
      <c r="BT621">
        <v>5.0000000000000001E-3</v>
      </c>
      <c r="BU621">
        <v>5.2940430000000003</v>
      </c>
    </row>
    <row r="622" spans="1:73" x14ac:dyDescent="0.25">
      <c r="A622" s="26">
        <v>43529</v>
      </c>
      <c r="B622" s="27">
        <v>0.58454401620370378</v>
      </c>
      <c r="C622">
        <v>7.8470000000000004</v>
      </c>
      <c r="D622">
        <v>7.1999999999999998E-3</v>
      </c>
      <c r="E622">
        <v>72.167488000000006</v>
      </c>
      <c r="F622">
        <v>1107.0999999999999</v>
      </c>
      <c r="G622">
        <v>178</v>
      </c>
      <c r="H622">
        <v>47.8</v>
      </c>
      <c r="J622">
        <v>9.7799999999999994</v>
      </c>
      <c r="K622">
        <v>0.93610000000000004</v>
      </c>
      <c r="L622">
        <v>7.3452000000000002</v>
      </c>
      <c r="M622">
        <v>6.7999999999999996E-3</v>
      </c>
      <c r="N622">
        <v>1036.3258000000001</v>
      </c>
      <c r="O622">
        <v>166.6146</v>
      </c>
      <c r="P622">
        <v>1202.9000000000001</v>
      </c>
      <c r="Q622">
        <v>801.60389999999995</v>
      </c>
      <c r="R622">
        <v>128.87729999999999</v>
      </c>
      <c r="S622">
        <v>930.5</v>
      </c>
      <c r="T622">
        <v>47.8095</v>
      </c>
      <c r="W622">
        <v>0</v>
      </c>
      <c r="X622">
        <v>9.1552000000000007</v>
      </c>
      <c r="Y622">
        <v>11.4</v>
      </c>
      <c r="Z622">
        <v>858</v>
      </c>
      <c r="AA622">
        <v>853</v>
      </c>
      <c r="AB622">
        <v>868</v>
      </c>
      <c r="AC622">
        <v>92</v>
      </c>
      <c r="AD622">
        <v>12.7</v>
      </c>
      <c r="AE622">
        <v>0.28999999999999998</v>
      </c>
      <c r="AF622">
        <v>977</v>
      </c>
      <c r="AG622">
        <v>-9</v>
      </c>
      <c r="AH622">
        <v>40</v>
      </c>
      <c r="AI622">
        <v>29</v>
      </c>
      <c r="AJ622">
        <v>190</v>
      </c>
      <c r="AK622">
        <v>170</v>
      </c>
      <c r="AL622">
        <v>4.9000000000000004</v>
      </c>
      <c r="AM622">
        <v>175.5</v>
      </c>
      <c r="AN622" t="s">
        <v>155</v>
      </c>
      <c r="AO622">
        <v>2</v>
      </c>
      <c r="AP622" s="28">
        <v>0.79289351851851853</v>
      </c>
      <c r="AQ622">
        <v>47.163732000000003</v>
      </c>
      <c r="AR622">
        <v>-88.484746000000001</v>
      </c>
      <c r="AS622">
        <v>317.60000000000002</v>
      </c>
      <c r="AT622">
        <v>34.6</v>
      </c>
      <c r="AU622">
        <v>12</v>
      </c>
      <c r="AV622">
        <v>8</v>
      </c>
      <c r="AW622" t="s">
        <v>216</v>
      </c>
      <c r="AX622">
        <v>1.8394999999999999</v>
      </c>
      <c r="AY622">
        <v>1.2789999999999999</v>
      </c>
      <c r="AZ622">
        <v>3.0394999999999999</v>
      </c>
      <c r="BA622">
        <v>14.545</v>
      </c>
      <c r="BB622">
        <v>27.53</v>
      </c>
      <c r="BC622">
        <v>1.89</v>
      </c>
      <c r="BD622">
        <v>6.8280000000000003</v>
      </c>
      <c r="BE622">
        <v>3183.6970000000001</v>
      </c>
      <c r="BF622">
        <v>1.8640000000000001</v>
      </c>
      <c r="BG622">
        <v>47.04</v>
      </c>
      <c r="BH622">
        <v>7.5629999999999997</v>
      </c>
      <c r="BI622">
        <v>54.601999999999997</v>
      </c>
      <c r="BJ622">
        <v>36.384999999999998</v>
      </c>
      <c r="BK622">
        <v>5.85</v>
      </c>
      <c r="BL622">
        <v>42.234999999999999</v>
      </c>
      <c r="BM622">
        <v>0.65329999999999999</v>
      </c>
      <c r="BQ622">
        <v>2885.3270000000002</v>
      </c>
      <c r="BR622">
        <v>0.19839599999999999</v>
      </c>
      <c r="BS622">
        <v>-5</v>
      </c>
      <c r="BT622">
        <v>5.0000000000000001E-3</v>
      </c>
      <c r="BU622">
        <v>4.8483020000000003</v>
      </c>
    </row>
    <row r="623" spans="1:73" x14ac:dyDescent="0.25">
      <c r="A623" s="26">
        <v>43529</v>
      </c>
      <c r="B623" s="27">
        <v>0.58455559027777781</v>
      </c>
      <c r="C623">
        <v>7.3310000000000004</v>
      </c>
      <c r="D623">
        <v>3.7000000000000002E-3</v>
      </c>
      <c r="E623">
        <v>36.995950999999998</v>
      </c>
      <c r="F623">
        <v>1085.9000000000001</v>
      </c>
      <c r="G623">
        <v>184.2</v>
      </c>
      <c r="H623">
        <v>47.3</v>
      </c>
      <c r="J623">
        <v>9.77</v>
      </c>
      <c r="K623">
        <v>0.94030000000000002</v>
      </c>
      <c r="L623">
        <v>6.8930999999999996</v>
      </c>
      <c r="M623">
        <v>3.5000000000000001E-3</v>
      </c>
      <c r="N623">
        <v>1021.0717</v>
      </c>
      <c r="O623">
        <v>173.15539999999999</v>
      </c>
      <c r="P623">
        <v>1194.2</v>
      </c>
      <c r="Q623">
        <v>789.80489999999998</v>
      </c>
      <c r="R623">
        <v>133.9367</v>
      </c>
      <c r="S623">
        <v>923.7</v>
      </c>
      <c r="T623">
        <v>47.270400000000002</v>
      </c>
      <c r="W623">
        <v>0</v>
      </c>
      <c r="X623">
        <v>9.1834000000000007</v>
      </c>
      <c r="Y623">
        <v>11.4</v>
      </c>
      <c r="Z623">
        <v>859</v>
      </c>
      <c r="AA623">
        <v>854</v>
      </c>
      <c r="AB623">
        <v>869</v>
      </c>
      <c r="AC623">
        <v>92</v>
      </c>
      <c r="AD623">
        <v>12.7</v>
      </c>
      <c r="AE623">
        <v>0.28999999999999998</v>
      </c>
      <c r="AF623">
        <v>977</v>
      </c>
      <c r="AG623">
        <v>-9</v>
      </c>
      <c r="AH623">
        <v>40</v>
      </c>
      <c r="AI623">
        <v>29</v>
      </c>
      <c r="AJ623">
        <v>190</v>
      </c>
      <c r="AK623">
        <v>170</v>
      </c>
      <c r="AL623">
        <v>4.9000000000000004</v>
      </c>
      <c r="AM623">
        <v>175.8</v>
      </c>
      <c r="AN623" t="s">
        <v>155</v>
      </c>
      <c r="AO623">
        <v>2</v>
      </c>
      <c r="AP623" s="28">
        <v>0.79290509259259256</v>
      </c>
      <c r="AQ623">
        <v>47.163837999999998</v>
      </c>
      <c r="AR623">
        <v>-88.484881999999999</v>
      </c>
      <c r="AS623">
        <v>317.7</v>
      </c>
      <c r="AT623">
        <v>34.9</v>
      </c>
      <c r="AU623">
        <v>12</v>
      </c>
      <c r="AV623">
        <v>8</v>
      </c>
      <c r="AW623" t="s">
        <v>216</v>
      </c>
      <c r="AX623">
        <v>1.9395</v>
      </c>
      <c r="AY623">
        <v>1.5185</v>
      </c>
      <c r="AZ623">
        <v>3.1789999999999998</v>
      </c>
      <c r="BA623">
        <v>14.545</v>
      </c>
      <c r="BB623">
        <v>29.41</v>
      </c>
      <c r="BC623">
        <v>2.02</v>
      </c>
      <c r="BD623">
        <v>6.351</v>
      </c>
      <c r="BE623">
        <v>3186.0520000000001</v>
      </c>
      <c r="BF623">
        <v>1.0229999999999999</v>
      </c>
      <c r="BG623">
        <v>49.423000000000002</v>
      </c>
      <c r="BH623">
        <v>8.3810000000000002</v>
      </c>
      <c r="BI623">
        <v>57.804000000000002</v>
      </c>
      <c r="BJ623">
        <v>38.228999999999999</v>
      </c>
      <c r="BK623">
        <v>6.4829999999999997</v>
      </c>
      <c r="BL623">
        <v>44.712000000000003</v>
      </c>
      <c r="BM623">
        <v>0.68879999999999997</v>
      </c>
      <c r="BQ623">
        <v>3086.3029999999999</v>
      </c>
      <c r="BR623">
        <v>0.185</v>
      </c>
      <c r="BS623">
        <v>-5</v>
      </c>
      <c r="BT623">
        <v>5.0000000000000001E-3</v>
      </c>
      <c r="BU623">
        <v>4.520937</v>
      </c>
    </row>
    <row r="624" spans="1:73" x14ac:dyDescent="0.25">
      <c r="A624" s="26">
        <v>43529</v>
      </c>
      <c r="B624" s="27">
        <v>0.58456716435185185</v>
      </c>
      <c r="C624">
        <v>7.5949999999999998</v>
      </c>
      <c r="D624">
        <v>8.6E-3</v>
      </c>
      <c r="E624">
        <v>85.578946999999999</v>
      </c>
      <c r="F624">
        <v>1027.5</v>
      </c>
      <c r="G624">
        <v>188.7</v>
      </c>
      <c r="H624">
        <v>51.9</v>
      </c>
      <c r="J624">
        <v>9.9600000000000009</v>
      </c>
      <c r="K624">
        <v>0.93810000000000004</v>
      </c>
      <c r="L624">
        <v>7.1252000000000004</v>
      </c>
      <c r="M624">
        <v>8.0000000000000002E-3</v>
      </c>
      <c r="N624">
        <v>963.92129999999997</v>
      </c>
      <c r="O624">
        <v>176.99270000000001</v>
      </c>
      <c r="P624">
        <v>1140.9000000000001</v>
      </c>
      <c r="Q624">
        <v>745.59860000000003</v>
      </c>
      <c r="R624">
        <v>136.90479999999999</v>
      </c>
      <c r="S624">
        <v>882.5</v>
      </c>
      <c r="T624">
        <v>51.926299999999998</v>
      </c>
      <c r="W624">
        <v>0</v>
      </c>
      <c r="X624">
        <v>9.3404000000000007</v>
      </c>
      <c r="Y624">
        <v>11.4</v>
      </c>
      <c r="Z624">
        <v>858</v>
      </c>
      <c r="AA624">
        <v>853</v>
      </c>
      <c r="AB624">
        <v>869</v>
      </c>
      <c r="AC624">
        <v>92</v>
      </c>
      <c r="AD624">
        <v>12.7</v>
      </c>
      <c r="AE624">
        <v>0.28999999999999998</v>
      </c>
      <c r="AF624">
        <v>977</v>
      </c>
      <c r="AG624">
        <v>-9</v>
      </c>
      <c r="AH624">
        <v>40</v>
      </c>
      <c r="AI624">
        <v>29</v>
      </c>
      <c r="AJ624">
        <v>190</v>
      </c>
      <c r="AK624">
        <v>170</v>
      </c>
      <c r="AL624">
        <v>4.9000000000000004</v>
      </c>
      <c r="AM624">
        <v>175</v>
      </c>
      <c r="AN624" t="s">
        <v>155</v>
      </c>
      <c r="AO624">
        <v>2</v>
      </c>
      <c r="AP624" s="28">
        <v>0.79291666666666671</v>
      </c>
      <c r="AQ624">
        <v>47.163936</v>
      </c>
      <c r="AR624">
        <v>-88.485033999999999</v>
      </c>
      <c r="AS624">
        <v>317.60000000000002</v>
      </c>
      <c r="AT624">
        <v>35.1</v>
      </c>
      <c r="AU624">
        <v>12</v>
      </c>
      <c r="AV624">
        <v>8</v>
      </c>
      <c r="AW624" t="s">
        <v>216</v>
      </c>
      <c r="AX624">
        <v>2.0394999999999999</v>
      </c>
      <c r="AY624">
        <v>1.4235</v>
      </c>
      <c r="AZ624">
        <v>3.3</v>
      </c>
      <c r="BA624">
        <v>14.545</v>
      </c>
      <c r="BB624">
        <v>28.4</v>
      </c>
      <c r="BC624">
        <v>1.95</v>
      </c>
      <c r="BD624">
        <v>6.6</v>
      </c>
      <c r="BE624">
        <v>3183.3220000000001</v>
      </c>
      <c r="BF624">
        <v>2.2829999999999999</v>
      </c>
      <c r="BG624">
        <v>45.098999999999997</v>
      </c>
      <c r="BH624">
        <v>8.2810000000000006</v>
      </c>
      <c r="BI624">
        <v>53.38</v>
      </c>
      <c r="BJ624">
        <v>34.884</v>
      </c>
      <c r="BK624">
        <v>6.4050000000000002</v>
      </c>
      <c r="BL624">
        <v>41.289000000000001</v>
      </c>
      <c r="BM624">
        <v>0.73140000000000005</v>
      </c>
      <c r="BQ624">
        <v>3034.24</v>
      </c>
      <c r="BR624">
        <v>0.23222100000000001</v>
      </c>
      <c r="BS624">
        <v>-5</v>
      </c>
      <c r="BT624">
        <v>5.0000000000000001E-3</v>
      </c>
      <c r="BU624">
        <v>5.6748950000000002</v>
      </c>
    </row>
    <row r="625" spans="1:73" x14ac:dyDescent="0.25">
      <c r="A625" s="26">
        <v>43529</v>
      </c>
      <c r="B625" s="27">
        <v>0.58457873842592589</v>
      </c>
      <c r="C625">
        <v>7.7869999999999999</v>
      </c>
      <c r="D625">
        <v>6.0000000000000001E-3</v>
      </c>
      <c r="E625">
        <v>59.674728999999999</v>
      </c>
      <c r="F625">
        <v>1030.4000000000001</v>
      </c>
      <c r="G625">
        <v>191.9</v>
      </c>
      <c r="H625">
        <v>51.1</v>
      </c>
      <c r="J625">
        <v>10.3</v>
      </c>
      <c r="K625">
        <v>0.93659999999999999</v>
      </c>
      <c r="L625">
        <v>7.2927</v>
      </c>
      <c r="M625">
        <v>5.5999999999999999E-3</v>
      </c>
      <c r="N625">
        <v>964.99239999999998</v>
      </c>
      <c r="O625">
        <v>179.6925</v>
      </c>
      <c r="P625">
        <v>1144.7</v>
      </c>
      <c r="Q625">
        <v>746.42719999999997</v>
      </c>
      <c r="R625">
        <v>138.9932</v>
      </c>
      <c r="S625">
        <v>885.4</v>
      </c>
      <c r="T625">
        <v>51.1</v>
      </c>
      <c r="W625">
        <v>0</v>
      </c>
      <c r="X625">
        <v>9.6465999999999994</v>
      </c>
      <c r="Y625">
        <v>11.3</v>
      </c>
      <c r="Z625">
        <v>858</v>
      </c>
      <c r="AA625">
        <v>853</v>
      </c>
      <c r="AB625">
        <v>868</v>
      </c>
      <c r="AC625">
        <v>92</v>
      </c>
      <c r="AD625">
        <v>12.7</v>
      </c>
      <c r="AE625">
        <v>0.28999999999999998</v>
      </c>
      <c r="AF625">
        <v>977</v>
      </c>
      <c r="AG625">
        <v>-9</v>
      </c>
      <c r="AH625">
        <v>40</v>
      </c>
      <c r="AI625">
        <v>29</v>
      </c>
      <c r="AJ625">
        <v>190</v>
      </c>
      <c r="AK625">
        <v>170</v>
      </c>
      <c r="AL625">
        <v>4.9000000000000004</v>
      </c>
      <c r="AM625">
        <v>174.2</v>
      </c>
      <c r="AN625" t="s">
        <v>155</v>
      </c>
      <c r="AO625">
        <v>2</v>
      </c>
      <c r="AP625" s="28">
        <v>0.79292824074074064</v>
      </c>
      <c r="AQ625">
        <v>47.164028000000002</v>
      </c>
      <c r="AR625">
        <v>-88.485192999999995</v>
      </c>
      <c r="AS625">
        <v>317.60000000000002</v>
      </c>
      <c r="AT625">
        <v>35</v>
      </c>
      <c r="AU625">
        <v>12</v>
      </c>
      <c r="AV625">
        <v>8</v>
      </c>
      <c r="AW625" t="s">
        <v>216</v>
      </c>
      <c r="AX625">
        <v>2.1395</v>
      </c>
      <c r="AY625">
        <v>1.079</v>
      </c>
      <c r="AZ625">
        <v>3.3395000000000001</v>
      </c>
      <c r="BA625">
        <v>14.545</v>
      </c>
      <c r="BB625">
        <v>27.73</v>
      </c>
      <c r="BC625">
        <v>1.91</v>
      </c>
      <c r="BD625">
        <v>6.7729999999999997</v>
      </c>
      <c r="BE625">
        <v>3184.1529999999998</v>
      </c>
      <c r="BF625">
        <v>1.5529999999999999</v>
      </c>
      <c r="BG625">
        <v>44.122999999999998</v>
      </c>
      <c r="BH625">
        <v>8.2159999999999993</v>
      </c>
      <c r="BI625">
        <v>52.34</v>
      </c>
      <c r="BJ625">
        <v>34.130000000000003</v>
      </c>
      <c r="BK625">
        <v>6.3550000000000004</v>
      </c>
      <c r="BL625">
        <v>40.484999999999999</v>
      </c>
      <c r="BM625">
        <v>0.70340000000000003</v>
      </c>
      <c r="BQ625">
        <v>3062.5340000000001</v>
      </c>
      <c r="BR625">
        <v>0.233931</v>
      </c>
      <c r="BS625">
        <v>-5</v>
      </c>
      <c r="BT625">
        <v>5.0000000000000001E-3</v>
      </c>
      <c r="BU625">
        <v>5.7166870000000003</v>
      </c>
    </row>
    <row r="626" spans="1:73" x14ac:dyDescent="0.25">
      <c r="A626" s="26">
        <v>43529</v>
      </c>
      <c r="B626" s="27">
        <v>0.58459031249999993</v>
      </c>
      <c r="C626">
        <v>7.6059999999999999</v>
      </c>
      <c r="D626">
        <v>6.1999999999999998E-3</v>
      </c>
      <c r="E626">
        <v>61.843203000000003</v>
      </c>
      <c r="F626">
        <v>1029.9000000000001</v>
      </c>
      <c r="G626">
        <v>193.5</v>
      </c>
      <c r="H626">
        <v>53.8</v>
      </c>
      <c r="J626">
        <v>10.14</v>
      </c>
      <c r="K626">
        <v>0.93799999999999994</v>
      </c>
      <c r="L626">
        <v>7.1341999999999999</v>
      </c>
      <c r="M626">
        <v>5.7999999999999996E-3</v>
      </c>
      <c r="N626">
        <v>966.0258</v>
      </c>
      <c r="O626">
        <v>181.46420000000001</v>
      </c>
      <c r="P626">
        <v>1147.5</v>
      </c>
      <c r="Q626">
        <v>747.22659999999996</v>
      </c>
      <c r="R626">
        <v>140.36359999999999</v>
      </c>
      <c r="S626">
        <v>887.6</v>
      </c>
      <c r="T626">
        <v>53.772100000000002</v>
      </c>
      <c r="W626">
        <v>0</v>
      </c>
      <c r="X626">
        <v>9.5152999999999999</v>
      </c>
      <c r="Y626">
        <v>11.4</v>
      </c>
      <c r="Z626">
        <v>858</v>
      </c>
      <c r="AA626">
        <v>853</v>
      </c>
      <c r="AB626">
        <v>867</v>
      </c>
      <c r="AC626">
        <v>92</v>
      </c>
      <c r="AD626">
        <v>12.7</v>
      </c>
      <c r="AE626">
        <v>0.28999999999999998</v>
      </c>
      <c r="AF626">
        <v>977</v>
      </c>
      <c r="AG626">
        <v>-9</v>
      </c>
      <c r="AH626">
        <v>40</v>
      </c>
      <c r="AI626">
        <v>29</v>
      </c>
      <c r="AJ626">
        <v>190</v>
      </c>
      <c r="AK626">
        <v>169.4</v>
      </c>
      <c r="AL626">
        <v>4.9000000000000004</v>
      </c>
      <c r="AM626">
        <v>174</v>
      </c>
      <c r="AN626" t="s">
        <v>155</v>
      </c>
      <c r="AO626">
        <v>2</v>
      </c>
      <c r="AP626" s="28">
        <v>0.79293981481481479</v>
      </c>
      <c r="AQ626">
        <v>47.164099</v>
      </c>
      <c r="AR626">
        <v>-88.485361999999995</v>
      </c>
      <c r="AS626">
        <v>317.60000000000002</v>
      </c>
      <c r="AT626">
        <v>34.1</v>
      </c>
      <c r="AU626">
        <v>12</v>
      </c>
      <c r="AV626">
        <v>8</v>
      </c>
      <c r="AW626" t="s">
        <v>216</v>
      </c>
      <c r="AX626">
        <v>2.3580000000000001</v>
      </c>
      <c r="AY626">
        <v>1.3580000000000001</v>
      </c>
      <c r="AZ626">
        <v>3.5579999999999998</v>
      </c>
      <c r="BA626">
        <v>14.545</v>
      </c>
      <c r="BB626">
        <v>28.37</v>
      </c>
      <c r="BC626">
        <v>1.95</v>
      </c>
      <c r="BD626">
        <v>6.6070000000000002</v>
      </c>
      <c r="BE626">
        <v>3184.2220000000002</v>
      </c>
      <c r="BF626">
        <v>1.6479999999999999</v>
      </c>
      <c r="BG626">
        <v>45.152999999999999</v>
      </c>
      <c r="BH626">
        <v>8.4819999999999993</v>
      </c>
      <c r="BI626">
        <v>53.634</v>
      </c>
      <c r="BJ626">
        <v>34.926000000000002</v>
      </c>
      <c r="BK626">
        <v>6.5609999999999999</v>
      </c>
      <c r="BL626">
        <v>41.487000000000002</v>
      </c>
      <c r="BM626">
        <v>0.75660000000000005</v>
      </c>
      <c r="BQ626">
        <v>3088.0129999999999</v>
      </c>
      <c r="BR626">
        <v>0.21560599999999999</v>
      </c>
      <c r="BS626">
        <v>-5</v>
      </c>
      <c r="BT626">
        <v>5.0000000000000001E-3</v>
      </c>
      <c r="BU626">
        <v>5.2688709999999999</v>
      </c>
    </row>
    <row r="627" spans="1:73" x14ac:dyDescent="0.25">
      <c r="A627" s="26">
        <v>43529</v>
      </c>
      <c r="B627" s="27">
        <v>0.58460188657407408</v>
      </c>
      <c r="C627">
        <v>7.4020000000000001</v>
      </c>
      <c r="D627">
        <v>7.4000000000000003E-3</v>
      </c>
      <c r="E627">
        <v>74.326841999999999</v>
      </c>
      <c r="F627">
        <v>1000.5</v>
      </c>
      <c r="G627">
        <v>194.6</v>
      </c>
      <c r="H627">
        <v>55.1</v>
      </c>
      <c r="J627">
        <v>10</v>
      </c>
      <c r="K627">
        <v>0.93969999999999998</v>
      </c>
      <c r="L627">
        <v>6.9558999999999997</v>
      </c>
      <c r="M627">
        <v>7.0000000000000001E-3</v>
      </c>
      <c r="N627">
        <v>940.14300000000003</v>
      </c>
      <c r="O627">
        <v>182.84719999999999</v>
      </c>
      <c r="P627">
        <v>1123</v>
      </c>
      <c r="Q627">
        <v>727.20600000000002</v>
      </c>
      <c r="R627">
        <v>141.43340000000001</v>
      </c>
      <c r="S627">
        <v>868.6</v>
      </c>
      <c r="T627">
        <v>55.1</v>
      </c>
      <c r="W627">
        <v>0</v>
      </c>
      <c r="X627">
        <v>9.3968000000000007</v>
      </c>
      <c r="Y627">
        <v>11.4</v>
      </c>
      <c r="Z627">
        <v>858</v>
      </c>
      <c r="AA627">
        <v>853</v>
      </c>
      <c r="AB627">
        <v>867</v>
      </c>
      <c r="AC627">
        <v>92</v>
      </c>
      <c r="AD627">
        <v>12.7</v>
      </c>
      <c r="AE627">
        <v>0.28999999999999998</v>
      </c>
      <c r="AF627">
        <v>977</v>
      </c>
      <c r="AG627">
        <v>-9</v>
      </c>
      <c r="AH627">
        <v>40</v>
      </c>
      <c r="AI627">
        <v>29</v>
      </c>
      <c r="AJ627">
        <v>190</v>
      </c>
      <c r="AK627">
        <v>169</v>
      </c>
      <c r="AL627">
        <v>5</v>
      </c>
      <c r="AM627">
        <v>174</v>
      </c>
      <c r="AN627" t="s">
        <v>155</v>
      </c>
      <c r="AO627">
        <v>2</v>
      </c>
      <c r="AP627" s="28">
        <v>0.79295138888888894</v>
      </c>
      <c r="AQ627">
        <v>47.164164</v>
      </c>
      <c r="AR627">
        <v>-88.485534999999999</v>
      </c>
      <c r="AS627">
        <v>317.2</v>
      </c>
      <c r="AT627">
        <v>33.700000000000003</v>
      </c>
      <c r="AU627">
        <v>12</v>
      </c>
      <c r="AV627">
        <v>8</v>
      </c>
      <c r="AW627" t="s">
        <v>216</v>
      </c>
      <c r="AX627">
        <v>2.2444999999999999</v>
      </c>
      <c r="AY627">
        <v>1.6395</v>
      </c>
      <c r="AZ627">
        <v>3.5630000000000002</v>
      </c>
      <c r="BA627">
        <v>14.545</v>
      </c>
      <c r="BB627">
        <v>29.11</v>
      </c>
      <c r="BC627">
        <v>2</v>
      </c>
      <c r="BD627">
        <v>6.4189999999999996</v>
      </c>
      <c r="BE627">
        <v>3183.9470000000001</v>
      </c>
      <c r="BF627">
        <v>2.0350000000000001</v>
      </c>
      <c r="BG627">
        <v>45.064999999999998</v>
      </c>
      <c r="BH627">
        <v>8.7650000000000006</v>
      </c>
      <c r="BI627">
        <v>53.83</v>
      </c>
      <c r="BJ627">
        <v>34.857999999999997</v>
      </c>
      <c r="BK627">
        <v>6.78</v>
      </c>
      <c r="BL627">
        <v>41.637999999999998</v>
      </c>
      <c r="BM627">
        <v>0.79510000000000003</v>
      </c>
      <c r="BQ627">
        <v>3127.44</v>
      </c>
      <c r="BR627">
        <v>0.18873000000000001</v>
      </c>
      <c r="BS627">
        <v>-5</v>
      </c>
      <c r="BT627">
        <v>5.0000000000000001E-3</v>
      </c>
      <c r="BU627">
        <v>4.6120900000000002</v>
      </c>
    </row>
    <row r="628" spans="1:73" x14ac:dyDescent="0.25">
      <c r="A628" s="26">
        <v>43529</v>
      </c>
      <c r="B628" s="27">
        <v>0.58461346064814812</v>
      </c>
      <c r="C628">
        <v>6.7859999999999996</v>
      </c>
      <c r="D628">
        <v>6.8999999999999999E-3</v>
      </c>
      <c r="E628">
        <v>68.851350999999994</v>
      </c>
      <c r="F628">
        <v>963.4</v>
      </c>
      <c r="G628">
        <v>195.9</v>
      </c>
      <c r="H628">
        <v>49.5</v>
      </c>
      <c r="J628">
        <v>10.19</v>
      </c>
      <c r="K628">
        <v>0.94469999999999998</v>
      </c>
      <c r="L628">
        <v>6.4108999999999998</v>
      </c>
      <c r="M628">
        <v>6.4999999999999997E-3</v>
      </c>
      <c r="N628">
        <v>910.20219999999995</v>
      </c>
      <c r="O628">
        <v>185.11179999999999</v>
      </c>
      <c r="P628">
        <v>1095.3</v>
      </c>
      <c r="Q628">
        <v>704.04669999999999</v>
      </c>
      <c r="R628">
        <v>143.185</v>
      </c>
      <c r="S628">
        <v>847.2</v>
      </c>
      <c r="T628">
        <v>49.451900000000002</v>
      </c>
      <c r="W628">
        <v>0</v>
      </c>
      <c r="X628">
        <v>9.6257000000000001</v>
      </c>
      <c r="Y628">
        <v>11.4</v>
      </c>
      <c r="Z628">
        <v>859</v>
      </c>
      <c r="AA628">
        <v>854</v>
      </c>
      <c r="AB628">
        <v>868</v>
      </c>
      <c r="AC628">
        <v>92</v>
      </c>
      <c r="AD628">
        <v>12.7</v>
      </c>
      <c r="AE628">
        <v>0.28999999999999998</v>
      </c>
      <c r="AF628">
        <v>977</v>
      </c>
      <c r="AG628">
        <v>-9</v>
      </c>
      <c r="AH628">
        <v>40</v>
      </c>
      <c r="AI628">
        <v>29</v>
      </c>
      <c r="AJ628">
        <v>190</v>
      </c>
      <c r="AK628">
        <v>169.6</v>
      </c>
      <c r="AL628">
        <v>5</v>
      </c>
      <c r="AM628">
        <v>174</v>
      </c>
      <c r="AN628" t="s">
        <v>155</v>
      </c>
      <c r="AO628">
        <v>2</v>
      </c>
      <c r="AP628" s="28">
        <v>0.79296296296296298</v>
      </c>
      <c r="AQ628">
        <v>47.164228999999999</v>
      </c>
      <c r="AR628">
        <v>-88.485713000000004</v>
      </c>
      <c r="AS628">
        <v>317</v>
      </c>
      <c r="AT628">
        <v>34</v>
      </c>
      <c r="AU628">
        <v>12</v>
      </c>
      <c r="AV628">
        <v>8</v>
      </c>
      <c r="AW628" t="s">
        <v>216</v>
      </c>
      <c r="AX628">
        <v>1.7395</v>
      </c>
      <c r="AY628">
        <v>1.7789999999999999</v>
      </c>
      <c r="AZ628">
        <v>3.2789999999999999</v>
      </c>
      <c r="BA628">
        <v>14.545</v>
      </c>
      <c r="BB628">
        <v>31.67</v>
      </c>
      <c r="BC628">
        <v>2.1800000000000002</v>
      </c>
      <c r="BD628">
        <v>5.8490000000000002</v>
      </c>
      <c r="BE628">
        <v>3185.538</v>
      </c>
      <c r="BF628">
        <v>2.0569999999999999</v>
      </c>
      <c r="BG628">
        <v>47.363</v>
      </c>
      <c r="BH628">
        <v>9.6319999999999997</v>
      </c>
      <c r="BI628">
        <v>56.994999999999997</v>
      </c>
      <c r="BJ628">
        <v>36.634999999999998</v>
      </c>
      <c r="BK628">
        <v>7.4509999999999996</v>
      </c>
      <c r="BL628">
        <v>44.085999999999999</v>
      </c>
      <c r="BM628">
        <v>0.77470000000000006</v>
      </c>
      <c r="BQ628">
        <v>3477.7109999999998</v>
      </c>
      <c r="BR628">
        <v>0.115854</v>
      </c>
      <c r="BS628">
        <v>-5</v>
      </c>
      <c r="BT628">
        <v>5.0000000000000001E-3</v>
      </c>
      <c r="BU628">
        <v>2.8311820000000001</v>
      </c>
    </row>
    <row r="629" spans="1:73" x14ac:dyDescent="0.25">
      <c r="A629" s="26">
        <v>43529</v>
      </c>
      <c r="B629" s="27">
        <v>0.58462503472222227</v>
      </c>
      <c r="C629">
        <v>6.1660000000000004</v>
      </c>
      <c r="D629">
        <v>4.5999999999999999E-3</v>
      </c>
      <c r="E629">
        <v>45.887096999999997</v>
      </c>
      <c r="F629">
        <v>860.5</v>
      </c>
      <c r="G629">
        <v>196.2</v>
      </c>
      <c r="H629">
        <v>56.9</v>
      </c>
      <c r="J629">
        <v>10.37</v>
      </c>
      <c r="K629">
        <v>0.94989999999999997</v>
      </c>
      <c r="L629">
        <v>5.8571</v>
      </c>
      <c r="M629">
        <v>4.4000000000000003E-3</v>
      </c>
      <c r="N629">
        <v>817.35270000000003</v>
      </c>
      <c r="O629">
        <v>186.37469999999999</v>
      </c>
      <c r="P629">
        <v>1003.7</v>
      </c>
      <c r="Q629">
        <v>632.22699999999998</v>
      </c>
      <c r="R629">
        <v>144.1619</v>
      </c>
      <c r="S629">
        <v>776.4</v>
      </c>
      <c r="T629">
        <v>56.942999999999998</v>
      </c>
      <c r="W629">
        <v>0</v>
      </c>
      <c r="X629">
        <v>9.8534000000000006</v>
      </c>
      <c r="Y629">
        <v>11.4</v>
      </c>
      <c r="Z629">
        <v>858</v>
      </c>
      <c r="AA629">
        <v>855</v>
      </c>
      <c r="AB629">
        <v>868</v>
      </c>
      <c r="AC629">
        <v>92</v>
      </c>
      <c r="AD629">
        <v>12.7</v>
      </c>
      <c r="AE629">
        <v>0.28999999999999998</v>
      </c>
      <c r="AF629">
        <v>977</v>
      </c>
      <c r="AG629">
        <v>-9</v>
      </c>
      <c r="AH629">
        <v>40</v>
      </c>
      <c r="AI629">
        <v>29</v>
      </c>
      <c r="AJ629">
        <v>190</v>
      </c>
      <c r="AK629">
        <v>170</v>
      </c>
      <c r="AL629">
        <v>5</v>
      </c>
      <c r="AM629">
        <v>174</v>
      </c>
      <c r="AN629" t="s">
        <v>155</v>
      </c>
      <c r="AO629">
        <v>2</v>
      </c>
      <c r="AP629" s="28">
        <v>0.79297453703703702</v>
      </c>
      <c r="AQ629">
        <v>47.164282999999998</v>
      </c>
      <c r="AR629">
        <v>-88.485900999999998</v>
      </c>
      <c r="AS629">
        <v>317.2</v>
      </c>
      <c r="AT629">
        <v>34.200000000000003</v>
      </c>
      <c r="AU629">
        <v>12</v>
      </c>
      <c r="AV629">
        <v>8</v>
      </c>
      <c r="AW629" t="s">
        <v>216</v>
      </c>
      <c r="AX629">
        <v>1.8</v>
      </c>
      <c r="AY629">
        <v>1.9</v>
      </c>
      <c r="AZ629">
        <v>3.4</v>
      </c>
      <c r="BA629">
        <v>14.545</v>
      </c>
      <c r="BB629">
        <v>34.76</v>
      </c>
      <c r="BC629">
        <v>2.39</v>
      </c>
      <c r="BD629">
        <v>5.2770000000000001</v>
      </c>
      <c r="BE629">
        <v>3187.645</v>
      </c>
      <c r="BF629">
        <v>1.51</v>
      </c>
      <c r="BG629">
        <v>46.582999999999998</v>
      </c>
      <c r="BH629">
        <v>10.622</v>
      </c>
      <c r="BI629">
        <v>57.204999999999998</v>
      </c>
      <c r="BJ629">
        <v>36.031999999999996</v>
      </c>
      <c r="BK629">
        <v>8.2159999999999993</v>
      </c>
      <c r="BL629">
        <v>44.249000000000002</v>
      </c>
      <c r="BM629">
        <v>0.97699999999999998</v>
      </c>
      <c r="BQ629">
        <v>3899.1579999999999</v>
      </c>
      <c r="BR629">
        <v>8.3030000000000007E-2</v>
      </c>
      <c r="BS629">
        <v>-5</v>
      </c>
      <c r="BT629">
        <v>5.0000000000000001E-3</v>
      </c>
      <c r="BU629">
        <v>2.0290460000000001</v>
      </c>
    </row>
    <row r="630" spans="1:73" x14ac:dyDescent="0.25">
      <c r="A630" s="26">
        <v>43529</v>
      </c>
      <c r="B630" s="27">
        <v>0.58463660879629631</v>
      </c>
      <c r="C630">
        <v>6.01</v>
      </c>
      <c r="D630">
        <v>8.6E-3</v>
      </c>
      <c r="E630">
        <v>86.209676999999999</v>
      </c>
      <c r="F630">
        <v>727.9</v>
      </c>
      <c r="G630">
        <v>193.2</v>
      </c>
      <c r="H630">
        <v>43.8</v>
      </c>
      <c r="J630">
        <v>11.11</v>
      </c>
      <c r="K630">
        <v>0.95120000000000005</v>
      </c>
      <c r="L630">
        <v>5.7164000000000001</v>
      </c>
      <c r="M630">
        <v>8.2000000000000007E-3</v>
      </c>
      <c r="N630">
        <v>692.31010000000003</v>
      </c>
      <c r="O630">
        <v>183.72229999999999</v>
      </c>
      <c r="P630">
        <v>876</v>
      </c>
      <c r="Q630">
        <v>535.50580000000002</v>
      </c>
      <c r="R630">
        <v>142.11019999999999</v>
      </c>
      <c r="S630">
        <v>677.6</v>
      </c>
      <c r="T630">
        <v>43.761099999999999</v>
      </c>
      <c r="W630">
        <v>0</v>
      </c>
      <c r="X630">
        <v>10.569000000000001</v>
      </c>
      <c r="Y630">
        <v>11.4</v>
      </c>
      <c r="Z630">
        <v>859</v>
      </c>
      <c r="AA630">
        <v>855</v>
      </c>
      <c r="AB630">
        <v>869</v>
      </c>
      <c r="AC630">
        <v>92</v>
      </c>
      <c r="AD630">
        <v>12.7</v>
      </c>
      <c r="AE630">
        <v>0.28999999999999998</v>
      </c>
      <c r="AF630">
        <v>977</v>
      </c>
      <c r="AG630">
        <v>-9</v>
      </c>
      <c r="AH630">
        <v>40</v>
      </c>
      <c r="AI630">
        <v>29</v>
      </c>
      <c r="AJ630">
        <v>190</v>
      </c>
      <c r="AK630">
        <v>170</v>
      </c>
      <c r="AL630">
        <v>5</v>
      </c>
      <c r="AM630">
        <v>174</v>
      </c>
      <c r="AN630" t="s">
        <v>155</v>
      </c>
      <c r="AO630">
        <v>2</v>
      </c>
      <c r="AP630" s="28">
        <v>0.79298611111111106</v>
      </c>
      <c r="AQ630">
        <v>47.164332000000002</v>
      </c>
      <c r="AR630">
        <v>-88.486086999999998</v>
      </c>
      <c r="AS630">
        <v>317.3</v>
      </c>
      <c r="AT630">
        <v>34</v>
      </c>
      <c r="AU630">
        <v>12</v>
      </c>
      <c r="AV630">
        <v>8</v>
      </c>
      <c r="AW630" t="s">
        <v>216</v>
      </c>
      <c r="AX630">
        <v>1.5629999999999999</v>
      </c>
      <c r="AY630">
        <v>1.9</v>
      </c>
      <c r="AZ630">
        <v>3.0049999999999999</v>
      </c>
      <c r="BA630">
        <v>14.545</v>
      </c>
      <c r="BB630">
        <v>35.619999999999997</v>
      </c>
      <c r="BC630">
        <v>2.4500000000000002</v>
      </c>
      <c r="BD630">
        <v>5.1349999999999998</v>
      </c>
      <c r="BE630">
        <v>3186.6320000000001</v>
      </c>
      <c r="BF630">
        <v>2.9089999999999998</v>
      </c>
      <c r="BG630">
        <v>40.414999999999999</v>
      </c>
      <c r="BH630">
        <v>10.725</v>
      </c>
      <c r="BI630">
        <v>51.14</v>
      </c>
      <c r="BJ630">
        <v>31.260999999999999</v>
      </c>
      <c r="BK630">
        <v>8.2959999999999994</v>
      </c>
      <c r="BL630">
        <v>39.557000000000002</v>
      </c>
      <c r="BM630">
        <v>0.76910000000000001</v>
      </c>
      <c r="BQ630">
        <v>4283.8879999999999</v>
      </c>
      <c r="BR630">
        <v>7.4698000000000001E-2</v>
      </c>
      <c r="BS630">
        <v>-5</v>
      </c>
      <c r="BT630">
        <v>5.0000000000000001E-3</v>
      </c>
      <c r="BU630">
        <v>1.8254330000000001</v>
      </c>
    </row>
    <row r="631" spans="1:73" x14ac:dyDescent="0.25">
      <c r="A631" s="26">
        <v>43529</v>
      </c>
      <c r="B631" s="27">
        <v>0.58464818287037035</v>
      </c>
      <c r="C631">
        <v>6.0330000000000004</v>
      </c>
      <c r="D631">
        <v>8.9999999999999993E-3</v>
      </c>
      <c r="E631">
        <v>90</v>
      </c>
      <c r="F631">
        <v>669.4</v>
      </c>
      <c r="G631">
        <v>187.8</v>
      </c>
      <c r="H631">
        <v>40.200000000000003</v>
      </c>
      <c r="J631">
        <v>11.88</v>
      </c>
      <c r="K631">
        <v>0.95099999999999996</v>
      </c>
      <c r="L631">
        <v>5.7373000000000003</v>
      </c>
      <c r="M631">
        <v>8.6E-3</v>
      </c>
      <c r="N631">
        <v>636.60990000000004</v>
      </c>
      <c r="O631">
        <v>178.60990000000001</v>
      </c>
      <c r="P631">
        <v>815.2</v>
      </c>
      <c r="Q631">
        <v>492.42140000000001</v>
      </c>
      <c r="R631">
        <v>138.1558</v>
      </c>
      <c r="S631">
        <v>630.6</v>
      </c>
      <c r="T631">
        <v>40.193100000000001</v>
      </c>
      <c r="W631">
        <v>0</v>
      </c>
      <c r="X631">
        <v>11.292999999999999</v>
      </c>
      <c r="Y631">
        <v>11.4</v>
      </c>
      <c r="Z631">
        <v>860</v>
      </c>
      <c r="AA631">
        <v>856</v>
      </c>
      <c r="AB631">
        <v>869</v>
      </c>
      <c r="AC631">
        <v>92</v>
      </c>
      <c r="AD631">
        <v>12.7</v>
      </c>
      <c r="AE631">
        <v>0.28999999999999998</v>
      </c>
      <c r="AF631">
        <v>977</v>
      </c>
      <c r="AG631">
        <v>-9</v>
      </c>
      <c r="AH631">
        <v>40</v>
      </c>
      <c r="AI631">
        <v>29</v>
      </c>
      <c r="AJ631">
        <v>190</v>
      </c>
      <c r="AK631">
        <v>170</v>
      </c>
      <c r="AL631">
        <v>5.0999999999999996</v>
      </c>
      <c r="AM631">
        <v>174</v>
      </c>
      <c r="AN631" t="s">
        <v>155</v>
      </c>
      <c r="AO631">
        <v>2</v>
      </c>
      <c r="AP631" s="28">
        <v>0.79299768518518521</v>
      </c>
      <c r="AQ631">
        <v>47.164372999999998</v>
      </c>
      <c r="AR631">
        <v>-88.486272</v>
      </c>
      <c r="AS631">
        <v>317.3</v>
      </c>
      <c r="AT631">
        <v>33.4</v>
      </c>
      <c r="AU631">
        <v>12</v>
      </c>
      <c r="AV631">
        <v>8</v>
      </c>
      <c r="AW631" t="s">
        <v>216</v>
      </c>
      <c r="AX631">
        <v>1.2</v>
      </c>
      <c r="AY631">
        <v>1.9</v>
      </c>
      <c r="AZ631">
        <v>2.4</v>
      </c>
      <c r="BA631">
        <v>14.545</v>
      </c>
      <c r="BB631">
        <v>35.49</v>
      </c>
      <c r="BC631">
        <v>2.44</v>
      </c>
      <c r="BD631">
        <v>5.1539999999999999</v>
      </c>
      <c r="BE631">
        <v>3186.576</v>
      </c>
      <c r="BF631">
        <v>3.0259999999999998</v>
      </c>
      <c r="BG631">
        <v>37.027999999999999</v>
      </c>
      <c r="BH631">
        <v>10.388999999999999</v>
      </c>
      <c r="BI631">
        <v>47.415999999999997</v>
      </c>
      <c r="BJ631">
        <v>28.640999999999998</v>
      </c>
      <c r="BK631">
        <v>8.0359999999999996</v>
      </c>
      <c r="BL631">
        <v>36.677</v>
      </c>
      <c r="BM631">
        <v>0.70379999999999998</v>
      </c>
      <c r="BQ631">
        <v>4560.6400000000003</v>
      </c>
      <c r="BR631">
        <v>8.4968000000000002E-2</v>
      </c>
      <c r="BS631">
        <v>-5</v>
      </c>
      <c r="BT631">
        <v>5.0000000000000001E-3</v>
      </c>
      <c r="BU631">
        <v>2.0764049999999998</v>
      </c>
    </row>
    <row r="632" spans="1:73" x14ac:dyDescent="0.25">
      <c r="A632" s="26">
        <v>43529</v>
      </c>
      <c r="B632" s="27">
        <v>0.58465975694444439</v>
      </c>
      <c r="C632">
        <v>6.1</v>
      </c>
      <c r="D632">
        <v>8.9999999999999993E-3</v>
      </c>
      <c r="E632">
        <v>90</v>
      </c>
      <c r="F632">
        <v>625.79999999999995</v>
      </c>
      <c r="G632">
        <v>182.2</v>
      </c>
      <c r="H632">
        <v>41.6</v>
      </c>
      <c r="J632">
        <v>12.19</v>
      </c>
      <c r="K632">
        <v>0.95040000000000002</v>
      </c>
      <c r="L632">
        <v>5.7979000000000003</v>
      </c>
      <c r="M632">
        <v>8.6E-3</v>
      </c>
      <c r="N632">
        <v>594.75379999999996</v>
      </c>
      <c r="O632">
        <v>173.16120000000001</v>
      </c>
      <c r="P632">
        <v>767.9</v>
      </c>
      <c r="Q632">
        <v>460.0455</v>
      </c>
      <c r="R632">
        <v>133.94120000000001</v>
      </c>
      <c r="S632">
        <v>594</v>
      </c>
      <c r="T632">
        <v>41.560600000000001</v>
      </c>
      <c r="W632">
        <v>0</v>
      </c>
      <c r="X632">
        <v>11.5863</v>
      </c>
      <c r="Y632">
        <v>11.4</v>
      </c>
      <c r="Z632">
        <v>860</v>
      </c>
      <c r="AA632">
        <v>855</v>
      </c>
      <c r="AB632">
        <v>869</v>
      </c>
      <c r="AC632">
        <v>92</v>
      </c>
      <c r="AD632">
        <v>12.7</v>
      </c>
      <c r="AE632">
        <v>0.28999999999999998</v>
      </c>
      <c r="AF632">
        <v>977</v>
      </c>
      <c r="AG632">
        <v>-9</v>
      </c>
      <c r="AH632">
        <v>40</v>
      </c>
      <c r="AI632">
        <v>29</v>
      </c>
      <c r="AJ632">
        <v>190</v>
      </c>
      <c r="AK632">
        <v>170</v>
      </c>
      <c r="AL632">
        <v>5.0999999999999996</v>
      </c>
      <c r="AM632">
        <v>174</v>
      </c>
      <c r="AN632" t="s">
        <v>155</v>
      </c>
      <c r="AO632">
        <v>2</v>
      </c>
      <c r="AP632" s="28">
        <v>0.79300925925925936</v>
      </c>
      <c r="AQ632">
        <v>47.164413000000003</v>
      </c>
      <c r="AR632">
        <v>-88.486451000000002</v>
      </c>
      <c r="AS632">
        <v>317.2</v>
      </c>
      <c r="AT632">
        <v>32.6</v>
      </c>
      <c r="AU632">
        <v>12</v>
      </c>
      <c r="AV632">
        <v>8</v>
      </c>
      <c r="AW632" t="s">
        <v>216</v>
      </c>
      <c r="AX632">
        <v>1.2</v>
      </c>
      <c r="AY632">
        <v>1.9395</v>
      </c>
      <c r="AZ632">
        <v>2.4394999999999998</v>
      </c>
      <c r="BA632">
        <v>14.545</v>
      </c>
      <c r="BB632">
        <v>35.11</v>
      </c>
      <c r="BC632">
        <v>2.41</v>
      </c>
      <c r="BD632">
        <v>5.2149999999999999</v>
      </c>
      <c r="BE632">
        <v>3186.3429999999998</v>
      </c>
      <c r="BF632">
        <v>2.992</v>
      </c>
      <c r="BG632">
        <v>34.228999999999999</v>
      </c>
      <c r="BH632">
        <v>9.9659999999999993</v>
      </c>
      <c r="BI632">
        <v>44.195</v>
      </c>
      <c r="BJ632">
        <v>26.475999999999999</v>
      </c>
      <c r="BK632">
        <v>7.7080000000000002</v>
      </c>
      <c r="BL632">
        <v>34.185000000000002</v>
      </c>
      <c r="BM632">
        <v>0.72009999999999996</v>
      </c>
      <c r="BQ632">
        <v>4629.7830000000004</v>
      </c>
      <c r="BR632">
        <v>9.9030000000000007E-2</v>
      </c>
      <c r="BS632">
        <v>-5</v>
      </c>
      <c r="BT632">
        <v>5.0000000000000001E-3</v>
      </c>
      <c r="BU632">
        <v>2.4200460000000001</v>
      </c>
    </row>
    <row r="633" spans="1:73" x14ac:dyDescent="0.25">
      <c r="A633" s="26">
        <v>43529</v>
      </c>
      <c r="B633" s="27">
        <v>0.58467133101851854</v>
      </c>
      <c r="C633">
        <v>6.2060000000000004</v>
      </c>
      <c r="D633">
        <v>8.6E-3</v>
      </c>
      <c r="E633">
        <v>85.589197999999996</v>
      </c>
      <c r="F633">
        <v>606.1</v>
      </c>
      <c r="G633">
        <v>178.5</v>
      </c>
      <c r="H633">
        <v>38.9</v>
      </c>
      <c r="J633">
        <v>12.3</v>
      </c>
      <c r="K633">
        <v>0.94950000000000001</v>
      </c>
      <c r="L633">
        <v>5.8932000000000002</v>
      </c>
      <c r="M633">
        <v>8.0999999999999996E-3</v>
      </c>
      <c r="N633">
        <v>575.49839999999995</v>
      </c>
      <c r="O633">
        <v>169.49350000000001</v>
      </c>
      <c r="P633">
        <v>745</v>
      </c>
      <c r="Q633">
        <v>445.15140000000002</v>
      </c>
      <c r="R633">
        <v>131.10419999999999</v>
      </c>
      <c r="S633">
        <v>576.29999999999995</v>
      </c>
      <c r="T633">
        <v>38.904299999999999</v>
      </c>
      <c r="W633">
        <v>0</v>
      </c>
      <c r="X633">
        <v>11.6793</v>
      </c>
      <c r="Y633">
        <v>11.3</v>
      </c>
      <c r="Z633">
        <v>861</v>
      </c>
      <c r="AA633">
        <v>856</v>
      </c>
      <c r="AB633">
        <v>869</v>
      </c>
      <c r="AC633">
        <v>92</v>
      </c>
      <c r="AD633">
        <v>12.7</v>
      </c>
      <c r="AE633">
        <v>0.28999999999999998</v>
      </c>
      <c r="AF633">
        <v>977</v>
      </c>
      <c r="AG633">
        <v>-9</v>
      </c>
      <c r="AH633">
        <v>40</v>
      </c>
      <c r="AI633">
        <v>29</v>
      </c>
      <c r="AJ633">
        <v>190</v>
      </c>
      <c r="AK633">
        <v>170</v>
      </c>
      <c r="AL633">
        <v>5</v>
      </c>
      <c r="AM633">
        <v>174</v>
      </c>
      <c r="AN633" t="s">
        <v>155</v>
      </c>
      <c r="AO633">
        <v>2</v>
      </c>
      <c r="AP633" s="28">
        <v>0.79302083333333329</v>
      </c>
      <c r="AQ633">
        <v>47.164445000000001</v>
      </c>
      <c r="AR633">
        <v>-88.486626999999999</v>
      </c>
      <c r="AS633">
        <v>317.2</v>
      </c>
      <c r="AT633">
        <v>32.1</v>
      </c>
      <c r="AU633">
        <v>12</v>
      </c>
      <c r="AV633">
        <v>8</v>
      </c>
      <c r="AW633" t="s">
        <v>216</v>
      </c>
      <c r="AX633">
        <v>1.2789999999999999</v>
      </c>
      <c r="AY633">
        <v>1.605</v>
      </c>
      <c r="AZ633">
        <v>2.5</v>
      </c>
      <c r="BA633">
        <v>14.545</v>
      </c>
      <c r="BB633">
        <v>34.53</v>
      </c>
      <c r="BC633">
        <v>2.37</v>
      </c>
      <c r="BD633">
        <v>5.3140000000000001</v>
      </c>
      <c r="BE633">
        <v>3186.4769999999999</v>
      </c>
      <c r="BF633">
        <v>2.7970000000000002</v>
      </c>
      <c r="BG633">
        <v>32.587000000000003</v>
      </c>
      <c r="BH633">
        <v>9.5969999999999995</v>
      </c>
      <c r="BI633">
        <v>42.183999999999997</v>
      </c>
      <c r="BJ633">
        <v>25.206</v>
      </c>
      <c r="BK633">
        <v>7.4240000000000004</v>
      </c>
      <c r="BL633">
        <v>32.630000000000003</v>
      </c>
      <c r="BM633">
        <v>0.66320000000000001</v>
      </c>
      <c r="BQ633">
        <v>4591.74</v>
      </c>
      <c r="BR633">
        <v>9.3728000000000006E-2</v>
      </c>
      <c r="BS633">
        <v>-5</v>
      </c>
      <c r="BT633">
        <v>5.0000000000000001E-3</v>
      </c>
      <c r="BU633">
        <v>2.2904779999999998</v>
      </c>
    </row>
    <row r="634" spans="1:73" x14ac:dyDescent="0.25">
      <c r="A634" s="26">
        <v>43529</v>
      </c>
      <c r="B634" s="27">
        <v>0.58468290509259258</v>
      </c>
      <c r="C634">
        <v>6.2649999999999997</v>
      </c>
      <c r="D634">
        <v>8.0000000000000002E-3</v>
      </c>
      <c r="E634">
        <v>80</v>
      </c>
      <c r="F634">
        <v>602</v>
      </c>
      <c r="G634">
        <v>177.1</v>
      </c>
      <c r="H634">
        <v>44.2</v>
      </c>
      <c r="J634">
        <v>12.3</v>
      </c>
      <c r="K634">
        <v>0.94910000000000005</v>
      </c>
      <c r="L634">
        <v>5.9455999999999998</v>
      </c>
      <c r="M634">
        <v>7.6E-3</v>
      </c>
      <c r="N634">
        <v>571.33619999999996</v>
      </c>
      <c r="O634">
        <v>168.0866</v>
      </c>
      <c r="P634">
        <v>739.4</v>
      </c>
      <c r="Q634">
        <v>441.93189999999998</v>
      </c>
      <c r="R634">
        <v>130.01599999999999</v>
      </c>
      <c r="S634">
        <v>571.9</v>
      </c>
      <c r="T634">
        <v>44.246899999999997</v>
      </c>
      <c r="W634">
        <v>0</v>
      </c>
      <c r="X634">
        <v>11.673500000000001</v>
      </c>
      <c r="Y634">
        <v>11.4</v>
      </c>
      <c r="Z634">
        <v>860</v>
      </c>
      <c r="AA634">
        <v>856</v>
      </c>
      <c r="AB634">
        <v>870</v>
      </c>
      <c r="AC634">
        <v>92</v>
      </c>
      <c r="AD634">
        <v>12.7</v>
      </c>
      <c r="AE634">
        <v>0.28999999999999998</v>
      </c>
      <c r="AF634">
        <v>977</v>
      </c>
      <c r="AG634">
        <v>-9</v>
      </c>
      <c r="AH634">
        <v>40</v>
      </c>
      <c r="AI634">
        <v>29</v>
      </c>
      <c r="AJ634">
        <v>190</v>
      </c>
      <c r="AK634">
        <v>170</v>
      </c>
      <c r="AL634">
        <v>5.0999999999999996</v>
      </c>
      <c r="AM634">
        <v>174</v>
      </c>
      <c r="AN634" t="s">
        <v>155</v>
      </c>
      <c r="AO634">
        <v>2</v>
      </c>
      <c r="AP634" s="28">
        <v>0.79303240740740744</v>
      </c>
      <c r="AQ634">
        <v>47.164439000000002</v>
      </c>
      <c r="AR634">
        <v>-88.486789999999999</v>
      </c>
      <c r="AS634">
        <v>317</v>
      </c>
      <c r="AT634">
        <v>30.4</v>
      </c>
      <c r="AU634">
        <v>12</v>
      </c>
      <c r="AV634">
        <v>9</v>
      </c>
      <c r="AW634" t="s">
        <v>217</v>
      </c>
      <c r="AX634">
        <v>1.4</v>
      </c>
      <c r="AY634">
        <v>1.039461</v>
      </c>
      <c r="AZ634">
        <v>2.5394610000000002</v>
      </c>
      <c r="BA634">
        <v>14.545</v>
      </c>
      <c r="BB634">
        <v>34.22</v>
      </c>
      <c r="BC634">
        <v>2.35</v>
      </c>
      <c r="BD634">
        <v>5.367</v>
      </c>
      <c r="BE634">
        <v>3186.3440000000001</v>
      </c>
      <c r="BF634">
        <v>2.59</v>
      </c>
      <c r="BG634">
        <v>32.064</v>
      </c>
      <c r="BH634">
        <v>9.4329999999999998</v>
      </c>
      <c r="BI634">
        <v>41.497999999999998</v>
      </c>
      <c r="BJ634">
        <v>24.802</v>
      </c>
      <c r="BK634">
        <v>7.2969999999999997</v>
      </c>
      <c r="BL634">
        <v>32.098999999999997</v>
      </c>
      <c r="BM634">
        <v>0.74760000000000004</v>
      </c>
      <c r="BQ634">
        <v>4548.759</v>
      </c>
      <c r="BR634">
        <v>8.7181999999999996E-2</v>
      </c>
      <c r="BS634">
        <v>-5</v>
      </c>
      <c r="BT634">
        <v>5.0000000000000001E-3</v>
      </c>
      <c r="BU634">
        <v>2.1305100000000001</v>
      </c>
    </row>
    <row r="635" spans="1:73" x14ac:dyDescent="0.25">
      <c r="A635" s="26">
        <v>43529</v>
      </c>
      <c r="B635" s="27">
        <v>0.58469447916666673</v>
      </c>
      <c r="C635">
        <v>6.09</v>
      </c>
      <c r="D635">
        <v>8.0999999999999996E-3</v>
      </c>
      <c r="E635">
        <v>81.157369000000003</v>
      </c>
      <c r="F635">
        <v>605.20000000000005</v>
      </c>
      <c r="G635">
        <v>176.9</v>
      </c>
      <c r="H635">
        <v>42.4</v>
      </c>
      <c r="J635">
        <v>12.16</v>
      </c>
      <c r="K635">
        <v>0.95050000000000001</v>
      </c>
      <c r="L635">
        <v>5.7885</v>
      </c>
      <c r="M635">
        <v>7.7000000000000002E-3</v>
      </c>
      <c r="N635">
        <v>575.21559999999999</v>
      </c>
      <c r="O635">
        <v>168.17939999999999</v>
      </c>
      <c r="P635">
        <v>743.4</v>
      </c>
      <c r="Q635">
        <v>444.93259999999998</v>
      </c>
      <c r="R635">
        <v>130.08770000000001</v>
      </c>
      <c r="S635">
        <v>575</v>
      </c>
      <c r="T635">
        <v>42.420200000000001</v>
      </c>
      <c r="W635">
        <v>0</v>
      </c>
      <c r="X635">
        <v>11.5624</v>
      </c>
      <c r="Y635">
        <v>11.4</v>
      </c>
      <c r="Z635">
        <v>860</v>
      </c>
      <c r="AA635">
        <v>856</v>
      </c>
      <c r="AB635">
        <v>870</v>
      </c>
      <c r="AC635">
        <v>92</v>
      </c>
      <c r="AD635">
        <v>12.7</v>
      </c>
      <c r="AE635">
        <v>0.28999999999999998</v>
      </c>
      <c r="AF635">
        <v>977</v>
      </c>
      <c r="AG635">
        <v>-9</v>
      </c>
      <c r="AH635">
        <v>40</v>
      </c>
      <c r="AI635">
        <v>29</v>
      </c>
      <c r="AJ635">
        <v>190</v>
      </c>
      <c r="AK635">
        <v>170</v>
      </c>
      <c r="AL635">
        <v>5</v>
      </c>
      <c r="AM635">
        <v>174</v>
      </c>
      <c r="AN635" t="s">
        <v>155</v>
      </c>
      <c r="AO635">
        <v>2</v>
      </c>
      <c r="AP635" s="28">
        <v>0.79304398148148147</v>
      </c>
      <c r="AQ635">
        <v>47.164416000000003</v>
      </c>
      <c r="AR635">
        <v>-88.486943999999994</v>
      </c>
      <c r="AS635">
        <v>316.89999999999998</v>
      </c>
      <c r="AT635">
        <v>28</v>
      </c>
      <c r="AU635">
        <v>12</v>
      </c>
      <c r="AV635">
        <v>9</v>
      </c>
      <c r="AW635" t="s">
        <v>217</v>
      </c>
      <c r="AX635">
        <v>1.2422420000000001</v>
      </c>
      <c r="AY635">
        <v>1.1394390000000001</v>
      </c>
      <c r="AZ635">
        <v>2.284484</v>
      </c>
      <c r="BA635">
        <v>14.545</v>
      </c>
      <c r="BB635">
        <v>35.17</v>
      </c>
      <c r="BC635">
        <v>2.42</v>
      </c>
      <c r="BD635">
        <v>5.2069999999999999</v>
      </c>
      <c r="BE635">
        <v>3186.7849999999999</v>
      </c>
      <c r="BF635">
        <v>2.7029999999999998</v>
      </c>
      <c r="BG635">
        <v>33.162999999999997</v>
      </c>
      <c r="BH635">
        <v>9.6959999999999997</v>
      </c>
      <c r="BI635">
        <v>42.859000000000002</v>
      </c>
      <c r="BJ635">
        <v>25.652000000000001</v>
      </c>
      <c r="BK635">
        <v>7.5</v>
      </c>
      <c r="BL635">
        <v>33.152000000000001</v>
      </c>
      <c r="BM635">
        <v>0.73629999999999995</v>
      </c>
      <c r="BQ635">
        <v>4628.4449999999997</v>
      </c>
      <c r="BR635">
        <v>8.3575999999999998E-2</v>
      </c>
      <c r="BS635">
        <v>-5</v>
      </c>
      <c r="BT635">
        <v>5.0000000000000001E-3</v>
      </c>
      <c r="BU635">
        <v>2.0423879999999999</v>
      </c>
    </row>
    <row r="636" spans="1:73" x14ac:dyDescent="0.25">
      <c r="A636" s="26">
        <v>43529</v>
      </c>
      <c r="B636" s="27">
        <v>0.58470605324074076</v>
      </c>
      <c r="C636">
        <v>6.0220000000000002</v>
      </c>
      <c r="D636">
        <v>8.8999999999999999E-3</v>
      </c>
      <c r="E636">
        <v>89.483763999999994</v>
      </c>
      <c r="F636">
        <v>600.6</v>
      </c>
      <c r="G636">
        <v>176.9</v>
      </c>
      <c r="H636">
        <v>35.4</v>
      </c>
      <c r="J636">
        <v>12.1</v>
      </c>
      <c r="K636">
        <v>0.95109999999999995</v>
      </c>
      <c r="L636">
        <v>5.7272999999999996</v>
      </c>
      <c r="M636">
        <v>8.5000000000000006E-3</v>
      </c>
      <c r="N636">
        <v>571.20230000000004</v>
      </c>
      <c r="O636">
        <v>168.21170000000001</v>
      </c>
      <c r="P636">
        <v>739.4</v>
      </c>
      <c r="Q636">
        <v>441.82830000000001</v>
      </c>
      <c r="R636">
        <v>130.11269999999999</v>
      </c>
      <c r="S636">
        <v>571.9</v>
      </c>
      <c r="T636">
        <v>35.3992</v>
      </c>
      <c r="W636">
        <v>0</v>
      </c>
      <c r="X636">
        <v>11.508100000000001</v>
      </c>
      <c r="Y636">
        <v>11.4</v>
      </c>
      <c r="Z636">
        <v>860</v>
      </c>
      <c r="AA636">
        <v>855</v>
      </c>
      <c r="AB636">
        <v>870</v>
      </c>
      <c r="AC636">
        <v>92</v>
      </c>
      <c r="AD636">
        <v>12.7</v>
      </c>
      <c r="AE636">
        <v>0.28999999999999998</v>
      </c>
      <c r="AF636">
        <v>977</v>
      </c>
      <c r="AG636">
        <v>-9</v>
      </c>
      <c r="AH636">
        <v>40</v>
      </c>
      <c r="AI636">
        <v>29</v>
      </c>
      <c r="AJ636">
        <v>190</v>
      </c>
      <c r="AK636">
        <v>170</v>
      </c>
      <c r="AL636">
        <v>5.0999999999999996</v>
      </c>
      <c r="AM636">
        <v>174</v>
      </c>
      <c r="AN636" t="s">
        <v>155</v>
      </c>
      <c r="AO636">
        <v>2</v>
      </c>
      <c r="AP636" s="28">
        <v>0.79305555555555562</v>
      </c>
      <c r="AQ636">
        <v>47.164402000000003</v>
      </c>
      <c r="AR636">
        <v>-88.487097000000006</v>
      </c>
      <c r="AS636">
        <v>316.8</v>
      </c>
      <c r="AT636">
        <v>26.4</v>
      </c>
      <c r="AU636">
        <v>12</v>
      </c>
      <c r="AV636">
        <v>9</v>
      </c>
      <c r="AW636" t="s">
        <v>217</v>
      </c>
      <c r="AX636">
        <v>1.1185</v>
      </c>
      <c r="AY636">
        <v>1.121</v>
      </c>
      <c r="AZ636">
        <v>1.8394999999999999</v>
      </c>
      <c r="BA636">
        <v>14.545</v>
      </c>
      <c r="BB636">
        <v>35.56</v>
      </c>
      <c r="BC636">
        <v>2.44</v>
      </c>
      <c r="BD636">
        <v>5.1429999999999998</v>
      </c>
      <c r="BE636">
        <v>3186.8969999999999</v>
      </c>
      <c r="BF636">
        <v>3.0139999999999998</v>
      </c>
      <c r="BG636">
        <v>33.284999999999997</v>
      </c>
      <c r="BH636">
        <v>9.8019999999999996</v>
      </c>
      <c r="BI636">
        <v>43.087000000000003</v>
      </c>
      <c r="BJ636">
        <v>25.745999999999999</v>
      </c>
      <c r="BK636">
        <v>7.5819999999999999</v>
      </c>
      <c r="BL636">
        <v>33.328000000000003</v>
      </c>
      <c r="BM636">
        <v>0.621</v>
      </c>
      <c r="BQ636">
        <v>4656.1019999999999</v>
      </c>
      <c r="BR636">
        <v>9.2301999999999995E-2</v>
      </c>
      <c r="BS636">
        <v>-5</v>
      </c>
      <c r="BT636">
        <v>5.0000000000000001E-3</v>
      </c>
      <c r="BU636">
        <v>2.25563</v>
      </c>
    </row>
    <row r="637" spans="1:73" x14ac:dyDescent="0.25">
      <c r="A637" s="26">
        <v>43529</v>
      </c>
      <c r="B637" s="27">
        <v>0.5847176273148148</v>
      </c>
      <c r="C637">
        <v>5.8890000000000002</v>
      </c>
      <c r="D637">
        <v>8.9999999999999993E-3</v>
      </c>
      <c r="E637">
        <v>90</v>
      </c>
      <c r="F637">
        <v>587</v>
      </c>
      <c r="G637">
        <v>177.3</v>
      </c>
      <c r="H637">
        <v>35.1</v>
      </c>
      <c r="J637">
        <v>12.13</v>
      </c>
      <c r="K637">
        <v>0.95220000000000005</v>
      </c>
      <c r="L637">
        <v>5.6073000000000004</v>
      </c>
      <c r="M637">
        <v>8.6E-3</v>
      </c>
      <c r="N637">
        <v>558.97569999999996</v>
      </c>
      <c r="O637">
        <v>168.7953</v>
      </c>
      <c r="P637">
        <v>727.8</v>
      </c>
      <c r="Q637">
        <v>432.37090000000001</v>
      </c>
      <c r="R637">
        <v>130.5641</v>
      </c>
      <c r="S637">
        <v>562.9</v>
      </c>
      <c r="T637">
        <v>35.1</v>
      </c>
      <c r="W637">
        <v>0</v>
      </c>
      <c r="X637">
        <v>11.553599999999999</v>
      </c>
      <c r="Y637">
        <v>11.6</v>
      </c>
      <c r="Z637">
        <v>859</v>
      </c>
      <c r="AA637">
        <v>854</v>
      </c>
      <c r="AB637">
        <v>870</v>
      </c>
      <c r="AC637">
        <v>92</v>
      </c>
      <c r="AD637">
        <v>12.7</v>
      </c>
      <c r="AE637">
        <v>0.28999999999999998</v>
      </c>
      <c r="AF637">
        <v>977</v>
      </c>
      <c r="AG637">
        <v>-9</v>
      </c>
      <c r="AH637">
        <v>40</v>
      </c>
      <c r="AI637">
        <v>29</v>
      </c>
      <c r="AJ637">
        <v>190</v>
      </c>
      <c r="AK637">
        <v>170</v>
      </c>
      <c r="AL637">
        <v>5.2</v>
      </c>
      <c r="AM637">
        <v>174</v>
      </c>
      <c r="AN637" t="s">
        <v>155</v>
      </c>
      <c r="AO637">
        <v>2</v>
      </c>
      <c r="AP637" s="28">
        <v>0.79306712962962955</v>
      </c>
      <c r="AQ637">
        <v>47.164375999999997</v>
      </c>
      <c r="AR637">
        <v>-88.487241999999995</v>
      </c>
      <c r="AS637">
        <v>316.7</v>
      </c>
      <c r="AT637">
        <v>25.8</v>
      </c>
      <c r="AU637">
        <v>12</v>
      </c>
      <c r="AV637">
        <v>9</v>
      </c>
      <c r="AW637" t="s">
        <v>217</v>
      </c>
      <c r="AX637">
        <v>1.5765</v>
      </c>
      <c r="AY637">
        <v>1</v>
      </c>
      <c r="AZ637">
        <v>2.1764999999999999</v>
      </c>
      <c r="BA637">
        <v>14.545</v>
      </c>
      <c r="BB637">
        <v>36.340000000000003</v>
      </c>
      <c r="BC637">
        <v>2.5</v>
      </c>
      <c r="BD637">
        <v>5.0170000000000003</v>
      </c>
      <c r="BE637">
        <v>3187.2130000000002</v>
      </c>
      <c r="BF637">
        <v>3.1</v>
      </c>
      <c r="BG637">
        <v>33.273000000000003</v>
      </c>
      <c r="BH637">
        <v>10.047000000000001</v>
      </c>
      <c r="BI637">
        <v>43.32</v>
      </c>
      <c r="BJ637">
        <v>25.736999999999998</v>
      </c>
      <c r="BK637">
        <v>7.7720000000000002</v>
      </c>
      <c r="BL637">
        <v>33.508000000000003</v>
      </c>
      <c r="BM637">
        <v>0.629</v>
      </c>
      <c r="BQ637">
        <v>4775.01</v>
      </c>
      <c r="BR637">
        <v>0.11172600000000001</v>
      </c>
      <c r="BS637">
        <v>-5</v>
      </c>
      <c r="BT637">
        <v>5.0000000000000001E-3</v>
      </c>
      <c r="BU637">
        <v>2.7303039999999998</v>
      </c>
    </row>
    <row r="638" spans="1:73" x14ac:dyDescent="0.25">
      <c r="A638" s="26">
        <v>43529</v>
      </c>
      <c r="B638" s="27">
        <v>0.58472920138888884</v>
      </c>
      <c r="C638">
        <v>5.4459999999999997</v>
      </c>
      <c r="D638">
        <v>6.0000000000000001E-3</v>
      </c>
      <c r="E638">
        <v>60.433695</v>
      </c>
      <c r="F638">
        <v>564.9</v>
      </c>
      <c r="G638">
        <v>177.7</v>
      </c>
      <c r="H638">
        <v>38.1</v>
      </c>
      <c r="J638">
        <v>12.3</v>
      </c>
      <c r="K638">
        <v>0.95599999999999996</v>
      </c>
      <c r="L638">
        <v>5.2061999999999999</v>
      </c>
      <c r="M638">
        <v>5.7999999999999996E-3</v>
      </c>
      <c r="N638">
        <v>540.08770000000004</v>
      </c>
      <c r="O638">
        <v>169.84649999999999</v>
      </c>
      <c r="P638">
        <v>709.9</v>
      </c>
      <c r="Q638">
        <v>417.76089999999999</v>
      </c>
      <c r="R638">
        <v>131.37729999999999</v>
      </c>
      <c r="S638">
        <v>549.1</v>
      </c>
      <c r="T638">
        <v>38.1</v>
      </c>
      <c r="W638">
        <v>0</v>
      </c>
      <c r="X638">
        <v>11.758800000000001</v>
      </c>
      <c r="Y638">
        <v>11.7</v>
      </c>
      <c r="Z638">
        <v>858</v>
      </c>
      <c r="AA638">
        <v>853</v>
      </c>
      <c r="AB638">
        <v>870</v>
      </c>
      <c r="AC638">
        <v>92</v>
      </c>
      <c r="AD638">
        <v>12.7</v>
      </c>
      <c r="AE638">
        <v>0.28999999999999998</v>
      </c>
      <c r="AF638">
        <v>977</v>
      </c>
      <c r="AG638">
        <v>-9</v>
      </c>
      <c r="AH638">
        <v>40</v>
      </c>
      <c r="AI638">
        <v>29</v>
      </c>
      <c r="AJ638">
        <v>190</v>
      </c>
      <c r="AK638">
        <v>170</v>
      </c>
      <c r="AL638">
        <v>5.3</v>
      </c>
      <c r="AM638">
        <v>174</v>
      </c>
      <c r="AN638" t="s">
        <v>155</v>
      </c>
      <c r="AO638">
        <v>2</v>
      </c>
      <c r="AP638" s="28">
        <v>0.7930787037037037</v>
      </c>
      <c r="AQ638">
        <v>47.164343000000002</v>
      </c>
      <c r="AR638">
        <v>-88.487380000000002</v>
      </c>
      <c r="AS638">
        <v>316.60000000000002</v>
      </c>
      <c r="AT638">
        <v>25.1</v>
      </c>
      <c r="AU638">
        <v>12</v>
      </c>
      <c r="AV638">
        <v>9</v>
      </c>
      <c r="AW638" t="s">
        <v>217</v>
      </c>
      <c r="AX638">
        <v>2.0394999999999999</v>
      </c>
      <c r="AY638">
        <v>1.079</v>
      </c>
      <c r="AZ638">
        <v>2.6395</v>
      </c>
      <c r="BA638">
        <v>14.545</v>
      </c>
      <c r="BB638">
        <v>39.229999999999997</v>
      </c>
      <c r="BC638">
        <v>2.7</v>
      </c>
      <c r="BD638">
        <v>4.6029999999999998</v>
      </c>
      <c r="BE638">
        <v>3189.973</v>
      </c>
      <c r="BF638">
        <v>2.2530000000000001</v>
      </c>
      <c r="BG638">
        <v>34.655000000000001</v>
      </c>
      <c r="BH638">
        <v>10.898</v>
      </c>
      <c r="BI638">
        <v>45.554000000000002</v>
      </c>
      <c r="BJ638">
        <v>26.806000000000001</v>
      </c>
      <c r="BK638">
        <v>8.43</v>
      </c>
      <c r="BL638">
        <v>35.235999999999997</v>
      </c>
      <c r="BM638">
        <v>0.73599999999999999</v>
      </c>
      <c r="BQ638">
        <v>5238.759</v>
      </c>
      <c r="BR638">
        <v>9.6972000000000003E-2</v>
      </c>
      <c r="BS638">
        <v>-5</v>
      </c>
      <c r="BT638">
        <v>5.0000000000000001E-3</v>
      </c>
      <c r="BU638">
        <v>2.3697530000000002</v>
      </c>
    </row>
    <row r="639" spans="1:73" x14ac:dyDescent="0.25">
      <c r="A639" s="26">
        <v>43529</v>
      </c>
      <c r="B639" s="27">
        <v>0.58474077546296299</v>
      </c>
      <c r="C639">
        <v>4.7350000000000003</v>
      </c>
      <c r="D639">
        <v>6.6E-3</v>
      </c>
      <c r="E639">
        <v>65.954198000000005</v>
      </c>
      <c r="F639">
        <v>506.1</v>
      </c>
      <c r="G639">
        <v>174.6</v>
      </c>
      <c r="H639">
        <v>53.7</v>
      </c>
      <c r="J639">
        <v>12.47</v>
      </c>
      <c r="K639">
        <v>0.96199999999999997</v>
      </c>
      <c r="L639">
        <v>4.5556999999999999</v>
      </c>
      <c r="M639">
        <v>6.3E-3</v>
      </c>
      <c r="N639">
        <v>486.92500000000001</v>
      </c>
      <c r="O639">
        <v>167.96510000000001</v>
      </c>
      <c r="P639">
        <v>654.9</v>
      </c>
      <c r="Q639">
        <v>376.52440000000001</v>
      </c>
      <c r="R639">
        <v>129.88229999999999</v>
      </c>
      <c r="S639">
        <v>506.4</v>
      </c>
      <c r="T639">
        <v>53.722099999999998</v>
      </c>
      <c r="W639">
        <v>0</v>
      </c>
      <c r="X639">
        <v>11.9941</v>
      </c>
      <c r="Y639">
        <v>11.8</v>
      </c>
      <c r="Z639">
        <v>858</v>
      </c>
      <c r="AA639">
        <v>853</v>
      </c>
      <c r="AB639">
        <v>870</v>
      </c>
      <c r="AC639">
        <v>91.4</v>
      </c>
      <c r="AD639">
        <v>12.62</v>
      </c>
      <c r="AE639">
        <v>0.28999999999999998</v>
      </c>
      <c r="AF639">
        <v>977</v>
      </c>
      <c r="AG639">
        <v>-9</v>
      </c>
      <c r="AH639">
        <v>40</v>
      </c>
      <c r="AI639">
        <v>29</v>
      </c>
      <c r="AJ639">
        <v>190.6</v>
      </c>
      <c r="AK639">
        <v>170</v>
      </c>
      <c r="AL639">
        <v>5.4</v>
      </c>
      <c r="AM639">
        <v>174</v>
      </c>
      <c r="AN639" t="s">
        <v>155</v>
      </c>
      <c r="AO639">
        <v>2</v>
      </c>
      <c r="AP639" s="28">
        <v>0.79309027777777785</v>
      </c>
      <c r="AQ639">
        <v>47.164304999999999</v>
      </c>
      <c r="AR639">
        <v>-88.487515000000002</v>
      </c>
      <c r="AS639">
        <v>316.5</v>
      </c>
      <c r="AT639">
        <v>24.9</v>
      </c>
      <c r="AU639">
        <v>12</v>
      </c>
      <c r="AV639">
        <v>9</v>
      </c>
      <c r="AW639" t="s">
        <v>217</v>
      </c>
      <c r="AX639">
        <v>2.1</v>
      </c>
      <c r="AY639">
        <v>1.2</v>
      </c>
      <c r="AZ639">
        <v>2.7</v>
      </c>
      <c r="BA639">
        <v>14.545</v>
      </c>
      <c r="BB639">
        <v>44.93</v>
      </c>
      <c r="BC639">
        <v>3.09</v>
      </c>
      <c r="BD639">
        <v>3.9449999999999998</v>
      </c>
      <c r="BE639">
        <v>3191.14</v>
      </c>
      <c r="BF639">
        <v>2.8290000000000002</v>
      </c>
      <c r="BG639">
        <v>35.718000000000004</v>
      </c>
      <c r="BH639">
        <v>12.321</v>
      </c>
      <c r="BI639">
        <v>48.039000000000001</v>
      </c>
      <c r="BJ639">
        <v>27.62</v>
      </c>
      <c r="BK639">
        <v>9.5269999999999992</v>
      </c>
      <c r="BL639">
        <v>37.146999999999998</v>
      </c>
      <c r="BM639">
        <v>1.1862999999999999</v>
      </c>
      <c r="BQ639">
        <v>6108.8159999999998</v>
      </c>
      <c r="BR639">
        <v>6.8668000000000007E-2</v>
      </c>
      <c r="BS639">
        <v>-5</v>
      </c>
      <c r="BT639">
        <v>5.0000000000000001E-3</v>
      </c>
      <c r="BU639">
        <v>1.6780740000000001</v>
      </c>
    </row>
    <row r="640" spans="1:73" x14ac:dyDescent="0.25">
      <c r="A640" s="26">
        <v>43529</v>
      </c>
      <c r="B640" s="27">
        <v>0.58475234953703703</v>
      </c>
      <c r="C640">
        <v>4.9130000000000003</v>
      </c>
      <c r="D640">
        <v>1.03E-2</v>
      </c>
      <c r="E640">
        <v>102.774518</v>
      </c>
      <c r="F640">
        <v>430.2</v>
      </c>
      <c r="G640">
        <v>163.9</v>
      </c>
      <c r="H640">
        <v>54.2</v>
      </c>
      <c r="J640">
        <v>13.03</v>
      </c>
      <c r="K640">
        <v>0.96050000000000002</v>
      </c>
      <c r="L640">
        <v>4.7192999999999996</v>
      </c>
      <c r="M640">
        <v>9.9000000000000008E-3</v>
      </c>
      <c r="N640">
        <v>413.2278</v>
      </c>
      <c r="O640">
        <v>157.41309999999999</v>
      </c>
      <c r="P640">
        <v>570.6</v>
      </c>
      <c r="Q640">
        <v>319.47329999999999</v>
      </c>
      <c r="R640">
        <v>121.6987</v>
      </c>
      <c r="S640">
        <v>441.2</v>
      </c>
      <c r="T640">
        <v>54.190899999999999</v>
      </c>
      <c r="W640">
        <v>0</v>
      </c>
      <c r="X640">
        <v>12.5192</v>
      </c>
      <c r="Y640">
        <v>11.8</v>
      </c>
      <c r="Z640">
        <v>858</v>
      </c>
      <c r="AA640">
        <v>853</v>
      </c>
      <c r="AB640">
        <v>869</v>
      </c>
      <c r="AC640">
        <v>91</v>
      </c>
      <c r="AD640">
        <v>12.56</v>
      </c>
      <c r="AE640">
        <v>0.28999999999999998</v>
      </c>
      <c r="AF640">
        <v>977</v>
      </c>
      <c r="AG640">
        <v>-9</v>
      </c>
      <c r="AH640">
        <v>40</v>
      </c>
      <c r="AI640">
        <v>29</v>
      </c>
      <c r="AJ640">
        <v>191</v>
      </c>
      <c r="AK640">
        <v>170.6</v>
      </c>
      <c r="AL640">
        <v>5.4</v>
      </c>
      <c r="AM640">
        <v>174</v>
      </c>
      <c r="AN640" t="s">
        <v>155</v>
      </c>
      <c r="AO640">
        <v>2</v>
      </c>
      <c r="AP640" s="28">
        <v>0.79310185185185178</v>
      </c>
      <c r="AQ640">
        <v>47.164271999999997</v>
      </c>
      <c r="AR640">
        <v>-88.487649000000005</v>
      </c>
      <c r="AS640">
        <v>316.39999999999998</v>
      </c>
      <c r="AT640">
        <v>24.5</v>
      </c>
      <c r="AU640">
        <v>12</v>
      </c>
      <c r="AV640">
        <v>9</v>
      </c>
      <c r="AW640" t="s">
        <v>217</v>
      </c>
      <c r="AX640">
        <v>2.1</v>
      </c>
      <c r="AY640">
        <v>1.2395</v>
      </c>
      <c r="AZ640">
        <v>2.7395</v>
      </c>
      <c r="BA640">
        <v>14.545</v>
      </c>
      <c r="BB640">
        <v>43.31</v>
      </c>
      <c r="BC640">
        <v>2.98</v>
      </c>
      <c r="BD640">
        <v>4.109</v>
      </c>
      <c r="BE640">
        <v>3188.0230000000001</v>
      </c>
      <c r="BF640">
        <v>4.2439999999999998</v>
      </c>
      <c r="BG640">
        <v>29.231999999999999</v>
      </c>
      <c r="BH640">
        <v>11.135999999999999</v>
      </c>
      <c r="BI640">
        <v>40.368000000000002</v>
      </c>
      <c r="BJ640">
        <v>22.6</v>
      </c>
      <c r="BK640">
        <v>8.609</v>
      </c>
      <c r="BL640">
        <v>31.209</v>
      </c>
      <c r="BM640">
        <v>1.1540999999999999</v>
      </c>
      <c r="BQ640">
        <v>6149.1390000000001</v>
      </c>
      <c r="BR640">
        <v>6.1211000000000002E-2</v>
      </c>
      <c r="BS640">
        <v>-5</v>
      </c>
      <c r="BT640">
        <v>5.0000000000000001E-3</v>
      </c>
      <c r="BU640">
        <v>1.4958389999999999</v>
      </c>
    </row>
    <row r="641" spans="1:73" x14ac:dyDescent="0.25">
      <c r="A641" s="26">
        <v>43529</v>
      </c>
      <c r="B641" s="27">
        <v>0.58476392361111118</v>
      </c>
      <c r="C641">
        <v>5.4740000000000002</v>
      </c>
      <c r="D641">
        <v>1.06E-2</v>
      </c>
      <c r="E641">
        <v>105.519481</v>
      </c>
      <c r="F641">
        <v>416.2</v>
      </c>
      <c r="G641">
        <v>159.5</v>
      </c>
      <c r="H641">
        <v>50.1</v>
      </c>
      <c r="J641">
        <v>13.73</v>
      </c>
      <c r="K641">
        <v>0.95579999999999998</v>
      </c>
      <c r="L641">
        <v>5.2321</v>
      </c>
      <c r="M641">
        <v>1.01E-2</v>
      </c>
      <c r="N641">
        <v>397.75279999999998</v>
      </c>
      <c r="O641">
        <v>152.44149999999999</v>
      </c>
      <c r="P641">
        <v>550.20000000000005</v>
      </c>
      <c r="Q641">
        <v>307.5093</v>
      </c>
      <c r="R641">
        <v>117.855</v>
      </c>
      <c r="S641">
        <v>425.4</v>
      </c>
      <c r="T641">
        <v>50.1</v>
      </c>
      <c r="W641">
        <v>0</v>
      </c>
      <c r="X641">
        <v>13.1249</v>
      </c>
      <c r="Y641">
        <v>11.8</v>
      </c>
      <c r="Z641">
        <v>858</v>
      </c>
      <c r="AA641">
        <v>852</v>
      </c>
      <c r="AB641">
        <v>869</v>
      </c>
      <c r="AC641">
        <v>91</v>
      </c>
      <c r="AD641">
        <v>12.56</v>
      </c>
      <c r="AE641">
        <v>0.28999999999999998</v>
      </c>
      <c r="AF641">
        <v>977</v>
      </c>
      <c r="AG641">
        <v>-9</v>
      </c>
      <c r="AH641">
        <v>40</v>
      </c>
      <c r="AI641">
        <v>29</v>
      </c>
      <c r="AJ641">
        <v>191</v>
      </c>
      <c r="AK641">
        <v>170.4</v>
      </c>
      <c r="AL641">
        <v>5.4</v>
      </c>
      <c r="AM641">
        <v>174</v>
      </c>
      <c r="AN641" t="s">
        <v>155</v>
      </c>
      <c r="AO641">
        <v>2</v>
      </c>
      <c r="AP641" s="28">
        <v>0.79311342592592593</v>
      </c>
      <c r="AQ641">
        <v>47.164239999999999</v>
      </c>
      <c r="AR641">
        <v>-88.487781999999996</v>
      </c>
      <c r="AS641">
        <v>316.3</v>
      </c>
      <c r="AT641">
        <v>24.3</v>
      </c>
      <c r="AU641">
        <v>12</v>
      </c>
      <c r="AV641">
        <v>9</v>
      </c>
      <c r="AW641" t="s">
        <v>217</v>
      </c>
      <c r="AX641">
        <v>2.1</v>
      </c>
      <c r="AY641">
        <v>1.3</v>
      </c>
      <c r="AZ641">
        <v>2.8</v>
      </c>
      <c r="BA641">
        <v>14.545</v>
      </c>
      <c r="BB641">
        <v>38.99</v>
      </c>
      <c r="BC641">
        <v>2.68</v>
      </c>
      <c r="BD641">
        <v>4.625</v>
      </c>
      <c r="BE641">
        <v>3186.5070000000001</v>
      </c>
      <c r="BF641">
        <v>3.9089999999999998</v>
      </c>
      <c r="BG641">
        <v>25.367999999999999</v>
      </c>
      <c r="BH641">
        <v>9.7230000000000008</v>
      </c>
      <c r="BI641">
        <v>35.091000000000001</v>
      </c>
      <c r="BJ641">
        <v>19.613</v>
      </c>
      <c r="BK641">
        <v>7.5170000000000003</v>
      </c>
      <c r="BL641">
        <v>27.129000000000001</v>
      </c>
      <c r="BM641">
        <v>0.96189999999999998</v>
      </c>
      <c r="BQ641">
        <v>5812.1769999999997</v>
      </c>
      <c r="BR641">
        <v>7.3507000000000003E-2</v>
      </c>
      <c r="BS641">
        <v>-5</v>
      </c>
      <c r="BT641">
        <v>5.0000000000000001E-3</v>
      </c>
      <c r="BU641">
        <v>1.796316</v>
      </c>
    </row>
    <row r="642" spans="1:73" x14ac:dyDescent="0.25">
      <c r="A642" s="26">
        <v>43529</v>
      </c>
      <c r="B642" s="27">
        <v>0.58477549768518522</v>
      </c>
      <c r="C642">
        <v>5.2489999999999997</v>
      </c>
      <c r="D642">
        <v>7.3000000000000001E-3</v>
      </c>
      <c r="E642">
        <v>73.051947999999996</v>
      </c>
      <c r="F642">
        <v>435.7</v>
      </c>
      <c r="G642">
        <v>159.30000000000001</v>
      </c>
      <c r="H642">
        <v>50.4</v>
      </c>
      <c r="J642">
        <v>13.8</v>
      </c>
      <c r="K642">
        <v>0.9577</v>
      </c>
      <c r="L642">
        <v>5.0274999999999999</v>
      </c>
      <c r="M642">
        <v>7.0000000000000001E-3</v>
      </c>
      <c r="N642">
        <v>417.27710000000002</v>
      </c>
      <c r="O642">
        <v>152.5925</v>
      </c>
      <c r="P642">
        <v>569.9</v>
      </c>
      <c r="Q642">
        <v>322.60390000000001</v>
      </c>
      <c r="R642">
        <v>117.9718</v>
      </c>
      <c r="S642">
        <v>440.6</v>
      </c>
      <c r="T642">
        <v>50.367199999999997</v>
      </c>
      <c r="W642">
        <v>0</v>
      </c>
      <c r="X642">
        <v>13.216699999999999</v>
      </c>
      <c r="Y642">
        <v>11.8</v>
      </c>
      <c r="Z642">
        <v>858</v>
      </c>
      <c r="AA642">
        <v>851</v>
      </c>
      <c r="AB642">
        <v>869</v>
      </c>
      <c r="AC642">
        <v>91</v>
      </c>
      <c r="AD642">
        <v>12.56</v>
      </c>
      <c r="AE642">
        <v>0.28999999999999998</v>
      </c>
      <c r="AF642">
        <v>977</v>
      </c>
      <c r="AG642">
        <v>-9</v>
      </c>
      <c r="AH642">
        <v>40</v>
      </c>
      <c r="AI642">
        <v>29</v>
      </c>
      <c r="AJ642">
        <v>191</v>
      </c>
      <c r="AK642">
        <v>170</v>
      </c>
      <c r="AL642">
        <v>5.5</v>
      </c>
      <c r="AM642">
        <v>174</v>
      </c>
      <c r="AN642" t="s">
        <v>155</v>
      </c>
      <c r="AO642">
        <v>2</v>
      </c>
      <c r="AP642" s="28">
        <v>0.79312499999999997</v>
      </c>
      <c r="AQ642">
        <v>47.164216000000003</v>
      </c>
      <c r="AR642">
        <v>-88.487898999999999</v>
      </c>
      <c r="AS642">
        <v>316.2</v>
      </c>
      <c r="AT642">
        <v>23.1</v>
      </c>
      <c r="AU642">
        <v>12</v>
      </c>
      <c r="AV642">
        <v>9</v>
      </c>
      <c r="AW642" t="s">
        <v>217</v>
      </c>
      <c r="AX642">
        <v>2.3765000000000001</v>
      </c>
      <c r="AY642">
        <v>1.1815</v>
      </c>
      <c r="AZ642">
        <v>3.0764999999999998</v>
      </c>
      <c r="BA642">
        <v>14.545</v>
      </c>
      <c r="BB642">
        <v>40.64</v>
      </c>
      <c r="BC642">
        <v>2.79</v>
      </c>
      <c r="BD642">
        <v>4.4130000000000003</v>
      </c>
      <c r="BE642">
        <v>3189.0770000000002</v>
      </c>
      <c r="BF642">
        <v>2.8250000000000002</v>
      </c>
      <c r="BG642">
        <v>27.719000000000001</v>
      </c>
      <c r="BH642">
        <v>10.135999999999999</v>
      </c>
      <c r="BI642">
        <v>37.854999999999997</v>
      </c>
      <c r="BJ642">
        <v>21.43</v>
      </c>
      <c r="BK642">
        <v>7.8369999999999997</v>
      </c>
      <c r="BL642">
        <v>29.265999999999998</v>
      </c>
      <c r="BM642">
        <v>1.0072000000000001</v>
      </c>
      <c r="BQ642">
        <v>6095.8710000000001</v>
      </c>
      <c r="BR642">
        <v>7.7364000000000002E-2</v>
      </c>
      <c r="BS642">
        <v>-5</v>
      </c>
      <c r="BT642">
        <v>5.0000000000000001E-3</v>
      </c>
      <c r="BU642">
        <v>1.8905829999999999</v>
      </c>
    </row>
    <row r="643" spans="1:73" x14ac:dyDescent="0.25">
      <c r="A643" s="26">
        <v>43529</v>
      </c>
      <c r="B643" s="27">
        <v>0.58478707175925926</v>
      </c>
      <c r="C643">
        <v>4.97</v>
      </c>
      <c r="D643">
        <v>7.7999999999999996E-3</v>
      </c>
      <c r="E643">
        <v>77.556297000000001</v>
      </c>
      <c r="F643">
        <v>420</v>
      </c>
      <c r="G643">
        <v>158.80000000000001</v>
      </c>
      <c r="H643">
        <v>44.1</v>
      </c>
      <c r="J643">
        <v>13.37</v>
      </c>
      <c r="K643">
        <v>0.96009999999999995</v>
      </c>
      <c r="L643">
        <v>4.7717000000000001</v>
      </c>
      <c r="M643">
        <v>7.4000000000000003E-3</v>
      </c>
      <c r="N643">
        <v>403.23270000000002</v>
      </c>
      <c r="O643">
        <v>152.46899999999999</v>
      </c>
      <c r="P643">
        <v>555.70000000000005</v>
      </c>
      <c r="Q643">
        <v>311.74590000000001</v>
      </c>
      <c r="R643">
        <v>117.8763</v>
      </c>
      <c r="S643">
        <v>429.6</v>
      </c>
      <c r="T643">
        <v>44.1</v>
      </c>
      <c r="W643">
        <v>0</v>
      </c>
      <c r="X643">
        <v>12.834199999999999</v>
      </c>
      <c r="Y643">
        <v>11.8</v>
      </c>
      <c r="Z643">
        <v>858</v>
      </c>
      <c r="AA643">
        <v>852</v>
      </c>
      <c r="AB643">
        <v>869</v>
      </c>
      <c r="AC643">
        <v>91</v>
      </c>
      <c r="AD643">
        <v>12.56</v>
      </c>
      <c r="AE643">
        <v>0.28999999999999998</v>
      </c>
      <c r="AF643">
        <v>977</v>
      </c>
      <c r="AG643">
        <v>-9</v>
      </c>
      <c r="AH643">
        <v>40</v>
      </c>
      <c r="AI643">
        <v>29</v>
      </c>
      <c r="AJ643">
        <v>191</v>
      </c>
      <c r="AK643">
        <v>170</v>
      </c>
      <c r="AL643">
        <v>5.4</v>
      </c>
      <c r="AM643">
        <v>174</v>
      </c>
      <c r="AN643" t="s">
        <v>155</v>
      </c>
      <c r="AO643">
        <v>2</v>
      </c>
      <c r="AP643" s="28">
        <v>0.79313657407407412</v>
      </c>
      <c r="AQ643">
        <v>47.164206</v>
      </c>
      <c r="AR643">
        <v>-88.488003000000006</v>
      </c>
      <c r="AS643">
        <v>316.2</v>
      </c>
      <c r="AT643">
        <v>20.9</v>
      </c>
      <c r="AU643">
        <v>12</v>
      </c>
      <c r="AV643">
        <v>9</v>
      </c>
      <c r="AW643" t="s">
        <v>217</v>
      </c>
      <c r="AX643">
        <v>3.0369999999999999</v>
      </c>
      <c r="AY643">
        <v>1</v>
      </c>
      <c r="AZ643">
        <v>3.6974999999999998</v>
      </c>
      <c r="BA643">
        <v>14.545</v>
      </c>
      <c r="BB643">
        <v>42.86</v>
      </c>
      <c r="BC643">
        <v>2.95</v>
      </c>
      <c r="BD643">
        <v>4.157</v>
      </c>
      <c r="BE643">
        <v>3190.1489999999999</v>
      </c>
      <c r="BF643">
        <v>3.1680000000000001</v>
      </c>
      <c r="BG643">
        <v>28.231000000000002</v>
      </c>
      <c r="BH643">
        <v>10.675000000000001</v>
      </c>
      <c r="BI643">
        <v>38.905999999999999</v>
      </c>
      <c r="BJ643">
        <v>21.826000000000001</v>
      </c>
      <c r="BK643">
        <v>8.2530000000000001</v>
      </c>
      <c r="BL643">
        <v>30.079000000000001</v>
      </c>
      <c r="BM643">
        <v>0.92949999999999999</v>
      </c>
      <c r="BQ643">
        <v>6238.9110000000001</v>
      </c>
      <c r="BR643">
        <v>6.6516000000000006E-2</v>
      </c>
      <c r="BS643">
        <v>-5</v>
      </c>
      <c r="BT643">
        <v>5.0000000000000001E-3</v>
      </c>
      <c r="BU643">
        <v>1.6254850000000001</v>
      </c>
    </row>
    <row r="644" spans="1:73" x14ac:dyDescent="0.25">
      <c r="A644" s="26">
        <v>43529</v>
      </c>
      <c r="B644" s="27">
        <v>0.5847986458333333</v>
      </c>
      <c r="C644">
        <v>5.0999999999999996</v>
      </c>
      <c r="D644">
        <v>8.6E-3</v>
      </c>
      <c r="E644">
        <v>86.011904999999999</v>
      </c>
      <c r="F644">
        <v>381.1</v>
      </c>
      <c r="G644">
        <v>152.6</v>
      </c>
      <c r="H644">
        <v>49.1</v>
      </c>
      <c r="J644">
        <v>13.46</v>
      </c>
      <c r="K644">
        <v>0.95899999999999996</v>
      </c>
      <c r="L644">
        <v>4.8912000000000004</v>
      </c>
      <c r="M644">
        <v>8.2000000000000007E-3</v>
      </c>
      <c r="N644">
        <v>365.4871</v>
      </c>
      <c r="O644">
        <v>146.3853</v>
      </c>
      <c r="P644">
        <v>511.9</v>
      </c>
      <c r="Q644">
        <v>282.56420000000003</v>
      </c>
      <c r="R644">
        <v>113.1729</v>
      </c>
      <c r="S644">
        <v>395.7</v>
      </c>
      <c r="T644">
        <v>49.1</v>
      </c>
      <c r="W644">
        <v>0</v>
      </c>
      <c r="X644">
        <v>12.9063</v>
      </c>
      <c r="Y644">
        <v>11.9</v>
      </c>
      <c r="Z644">
        <v>858</v>
      </c>
      <c r="AA644">
        <v>851</v>
      </c>
      <c r="AB644">
        <v>869</v>
      </c>
      <c r="AC644">
        <v>91</v>
      </c>
      <c r="AD644">
        <v>12.56</v>
      </c>
      <c r="AE644">
        <v>0.28999999999999998</v>
      </c>
      <c r="AF644">
        <v>977</v>
      </c>
      <c r="AG644">
        <v>-9</v>
      </c>
      <c r="AH644">
        <v>40</v>
      </c>
      <c r="AI644">
        <v>29</v>
      </c>
      <c r="AJ644">
        <v>191</v>
      </c>
      <c r="AK644">
        <v>170.6</v>
      </c>
      <c r="AL644">
        <v>5.5</v>
      </c>
      <c r="AM644">
        <v>174</v>
      </c>
      <c r="AN644" t="s">
        <v>155</v>
      </c>
      <c r="AO644">
        <v>2</v>
      </c>
      <c r="AP644" s="28">
        <v>0.79314814814814805</v>
      </c>
      <c r="AQ644">
        <v>47.164199000000004</v>
      </c>
      <c r="AR644">
        <v>-88.488110000000006</v>
      </c>
      <c r="AS644">
        <v>316.2</v>
      </c>
      <c r="AT644">
        <v>19.3</v>
      </c>
      <c r="AU644">
        <v>12</v>
      </c>
      <c r="AV644">
        <v>9</v>
      </c>
      <c r="AW644" t="s">
        <v>217</v>
      </c>
      <c r="AX644">
        <v>2.61</v>
      </c>
      <c r="AY644">
        <v>1.0395000000000001</v>
      </c>
      <c r="AZ644">
        <v>3.4470000000000001</v>
      </c>
      <c r="BA644">
        <v>14.545</v>
      </c>
      <c r="BB644">
        <v>41.78</v>
      </c>
      <c r="BC644">
        <v>2.87</v>
      </c>
      <c r="BD644">
        <v>4.2770000000000001</v>
      </c>
      <c r="BE644">
        <v>3188.8339999999998</v>
      </c>
      <c r="BF644">
        <v>3.423</v>
      </c>
      <c r="BG644">
        <v>24.952999999999999</v>
      </c>
      <c r="BH644">
        <v>9.9939999999999998</v>
      </c>
      <c r="BI644">
        <v>34.947000000000003</v>
      </c>
      <c r="BJ644">
        <v>19.292000000000002</v>
      </c>
      <c r="BK644">
        <v>7.7270000000000003</v>
      </c>
      <c r="BL644">
        <v>27.018000000000001</v>
      </c>
      <c r="BM644">
        <v>1.0092000000000001</v>
      </c>
      <c r="BQ644">
        <v>6118.0609999999997</v>
      </c>
      <c r="BR644">
        <v>7.2513999999999995E-2</v>
      </c>
      <c r="BS644">
        <v>-5</v>
      </c>
      <c r="BT644">
        <v>5.0000000000000001E-3</v>
      </c>
      <c r="BU644">
        <v>1.7720610000000001</v>
      </c>
    </row>
    <row r="645" spans="1:73" x14ac:dyDescent="0.25">
      <c r="A645" s="26">
        <v>43529</v>
      </c>
      <c r="B645" s="27">
        <v>0.58481021990740734</v>
      </c>
      <c r="C645">
        <v>5.4139999999999997</v>
      </c>
      <c r="D645">
        <v>7.7000000000000002E-3</v>
      </c>
      <c r="E645">
        <v>76.724999999999994</v>
      </c>
      <c r="F645">
        <v>388</v>
      </c>
      <c r="G645">
        <v>151.1</v>
      </c>
      <c r="H645">
        <v>46.5</v>
      </c>
      <c r="J645">
        <v>13.8</v>
      </c>
      <c r="K645">
        <v>0.95630000000000004</v>
      </c>
      <c r="L645">
        <v>5.1778000000000004</v>
      </c>
      <c r="M645">
        <v>7.3000000000000001E-3</v>
      </c>
      <c r="N645">
        <v>371.09719999999999</v>
      </c>
      <c r="O645">
        <v>144.5026</v>
      </c>
      <c r="P645">
        <v>515.6</v>
      </c>
      <c r="Q645">
        <v>286.90140000000002</v>
      </c>
      <c r="R645">
        <v>111.7174</v>
      </c>
      <c r="S645">
        <v>398.6</v>
      </c>
      <c r="T645">
        <v>46.480699999999999</v>
      </c>
      <c r="W645">
        <v>0</v>
      </c>
      <c r="X645">
        <v>13.1975</v>
      </c>
      <c r="Y645">
        <v>11.8</v>
      </c>
      <c r="Z645">
        <v>858</v>
      </c>
      <c r="AA645">
        <v>851</v>
      </c>
      <c r="AB645">
        <v>869</v>
      </c>
      <c r="AC645">
        <v>91</v>
      </c>
      <c r="AD645">
        <v>12.56</v>
      </c>
      <c r="AE645">
        <v>0.28999999999999998</v>
      </c>
      <c r="AF645">
        <v>977</v>
      </c>
      <c r="AG645">
        <v>-9</v>
      </c>
      <c r="AH645">
        <v>40</v>
      </c>
      <c r="AI645">
        <v>29</v>
      </c>
      <c r="AJ645">
        <v>191</v>
      </c>
      <c r="AK645">
        <v>170.4</v>
      </c>
      <c r="AL645">
        <v>5.4</v>
      </c>
      <c r="AM645">
        <v>174</v>
      </c>
      <c r="AN645" t="s">
        <v>155</v>
      </c>
      <c r="AO645">
        <v>2</v>
      </c>
      <c r="AP645" s="28">
        <v>0.7931597222222222</v>
      </c>
      <c r="AQ645">
        <v>47.164200999999998</v>
      </c>
      <c r="AR645">
        <v>-88.488218000000003</v>
      </c>
      <c r="AS645">
        <v>316.2</v>
      </c>
      <c r="AT645">
        <v>18.8</v>
      </c>
      <c r="AU645">
        <v>12</v>
      </c>
      <c r="AV645">
        <v>9</v>
      </c>
      <c r="AW645" t="s">
        <v>217</v>
      </c>
      <c r="AX645">
        <v>1.4790000000000001</v>
      </c>
      <c r="AY645">
        <v>1.258</v>
      </c>
      <c r="AZ645">
        <v>2.7185000000000001</v>
      </c>
      <c r="BA645">
        <v>14.545</v>
      </c>
      <c r="BB645">
        <v>39.43</v>
      </c>
      <c r="BC645">
        <v>2.71</v>
      </c>
      <c r="BD645">
        <v>4.5659999999999998</v>
      </c>
      <c r="BE645">
        <v>3188.5909999999999</v>
      </c>
      <c r="BF645">
        <v>2.8759999999999999</v>
      </c>
      <c r="BG645">
        <v>23.931999999999999</v>
      </c>
      <c r="BH645">
        <v>9.3190000000000008</v>
      </c>
      <c r="BI645">
        <v>33.250999999999998</v>
      </c>
      <c r="BJ645">
        <v>18.501999999999999</v>
      </c>
      <c r="BK645">
        <v>7.2050000000000001</v>
      </c>
      <c r="BL645">
        <v>25.707000000000001</v>
      </c>
      <c r="BM645">
        <v>0.90239999999999998</v>
      </c>
      <c r="BQ645">
        <v>5909.3440000000001</v>
      </c>
      <c r="BR645">
        <v>0.08</v>
      </c>
      <c r="BS645">
        <v>-5</v>
      </c>
      <c r="BT645">
        <v>5.0000000000000001E-3</v>
      </c>
      <c r="BU645">
        <v>1.9550000000000001</v>
      </c>
    </row>
    <row r="646" spans="1:73" x14ac:dyDescent="0.25">
      <c r="A646" s="26">
        <v>43529</v>
      </c>
      <c r="B646" s="27">
        <v>0.58482179398148149</v>
      </c>
      <c r="C646">
        <v>5.306</v>
      </c>
      <c r="D646">
        <v>6.6E-3</v>
      </c>
      <c r="E646">
        <v>65.567704000000006</v>
      </c>
      <c r="F646">
        <v>408.4</v>
      </c>
      <c r="G646">
        <v>153.4</v>
      </c>
      <c r="H646">
        <v>41.3</v>
      </c>
      <c r="J646">
        <v>13.63</v>
      </c>
      <c r="K646">
        <v>0.95720000000000005</v>
      </c>
      <c r="L646">
        <v>5.0793999999999997</v>
      </c>
      <c r="M646">
        <v>6.3E-3</v>
      </c>
      <c r="N646">
        <v>390.92599999999999</v>
      </c>
      <c r="O646">
        <v>146.83779999999999</v>
      </c>
      <c r="P646">
        <v>537.79999999999995</v>
      </c>
      <c r="Q646">
        <v>302.23140000000001</v>
      </c>
      <c r="R646">
        <v>113.5228</v>
      </c>
      <c r="S646">
        <v>415.8</v>
      </c>
      <c r="T646">
        <v>41.273699999999998</v>
      </c>
      <c r="W646">
        <v>0</v>
      </c>
      <c r="X646">
        <v>13.0471</v>
      </c>
      <c r="Y646">
        <v>11.8</v>
      </c>
      <c r="Z646">
        <v>858</v>
      </c>
      <c r="AA646">
        <v>851</v>
      </c>
      <c r="AB646">
        <v>869</v>
      </c>
      <c r="AC646">
        <v>91</v>
      </c>
      <c r="AD646">
        <v>12.56</v>
      </c>
      <c r="AE646">
        <v>0.28999999999999998</v>
      </c>
      <c r="AF646">
        <v>977</v>
      </c>
      <c r="AG646">
        <v>-9</v>
      </c>
      <c r="AH646">
        <v>40</v>
      </c>
      <c r="AI646">
        <v>29</v>
      </c>
      <c r="AJ646">
        <v>191</v>
      </c>
      <c r="AK646">
        <v>170.6</v>
      </c>
      <c r="AL646">
        <v>5.4</v>
      </c>
      <c r="AM646">
        <v>174</v>
      </c>
      <c r="AN646" t="s">
        <v>155</v>
      </c>
      <c r="AO646">
        <v>2</v>
      </c>
      <c r="AP646" s="28">
        <v>0.79317129629629635</v>
      </c>
      <c r="AQ646">
        <v>47.164222000000002</v>
      </c>
      <c r="AR646">
        <v>-88.488315</v>
      </c>
      <c r="AS646">
        <v>316.10000000000002</v>
      </c>
      <c r="AT646">
        <v>17.7</v>
      </c>
      <c r="AU646">
        <v>12</v>
      </c>
      <c r="AV646">
        <v>9</v>
      </c>
      <c r="AW646" t="s">
        <v>217</v>
      </c>
      <c r="AX646">
        <v>1.6</v>
      </c>
      <c r="AY646">
        <v>1.5395000000000001</v>
      </c>
      <c r="AZ646">
        <v>2.9</v>
      </c>
      <c r="BA646">
        <v>14.545</v>
      </c>
      <c r="BB646">
        <v>40.22</v>
      </c>
      <c r="BC646">
        <v>2.77</v>
      </c>
      <c r="BD646">
        <v>4.4660000000000002</v>
      </c>
      <c r="BE646">
        <v>3189.924</v>
      </c>
      <c r="BF646">
        <v>2.5089999999999999</v>
      </c>
      <c r="BG646">
        <v>25.71</v>
      </c>
      <c r="BH646">
        <v>9.657</v>
      </c>
      <c r="BI646">
        <v>35.366999999999997</v>
      </c>
      <c r="BJ646">
        <v>19.876999999999999</v>
      </c>
      <c r="BK646">
        <v>7.4660000000000002</v>
      </c>
      <c r="BL646">
        <v>27.343</v>
      </c>
      <c r="BM646">
        <v>0.81720000000000004</v>
      </c>
      <c r="BQ646">
        <v>5957.7240000000002</v>
      </c>
      <c r="BR646">
        <v>0.08</v>
      </c>
      <c r="BS646">
        <v>-5</v>
      </c>
      <c r="BT646">
        <v>5.0000000000000001E-3</v>
      </c>
      <c r="BU646">
        <v>1.9550000000000001</v>
      </c>
    </row>
    <row r="647" spans="1:73" x14ac:dyDescent="0.25">
      <c r="A647" s="26">
        <v>43529</v>
      </c>
      <c r="B647" s="27">
        <v>0.58483336805555552</v>
      </c>
      <c r="C647">
        <v>5.2919999999999998</v>
      </c>
      <c r="D647">
        <v>8.0000000000000002E-3</v>
      </c>
      <c r="E647">
        <v>80</v>
      </c>
      <c r="F647">
        <v>412.9</v>
      </c>
      <c r="G647">
        <v>156.80000000000001</v>
      </c>
      <c r="H647">
        <v>40.700000000000003</v>
      </c>
      <c r="J647">
        <v>13.47</v>
      </c>
      <c r="K647">
        <v>0.95740000000000003</v>
      </c>
      <c r="L647">
        <v>5.0666000000000002</v>
      </c>
      <c r="M647">
        <v>7.7000000000000002E-3</v>
      </c>
      <c r="N647">
        <v>395.29939999999999</v>
      </c>
      <c r="O647">
        <v>150.08670000000001</v>
      </c>
      <c r="P647">
        <v>545.4</v>
      </c>
      <c r="Q647">
        <v>305.61259999999999</v>
      </c>
      <c r="R647">
        <v>116.03449999999999</v>
      </c>
      <c r="S647">
        <v>421.6</v>
      </c>
      <c r="T647">
        <v>40.669800000000002</v>
      </c>
      <c r="W647">
        <v>0</v>
      </c>
      <c r="X647">
        <v>12.892799999999999</v>
      </c>
      <c r="Y647">
        <v>11.9</v>
      </c>
      <c r="Z647">
        <v>857</v>
      </c>
      <c r="AA647">
        <v>851</v>
      </c>
      <c r="AB647">
        <v>869</v>
      </c>
      <c r="AC647">
        <v>91</v>
      </c>
      <c r="AD647">
        <v>12.56</v>
      </c>
      <c r="AE647">
        <v>0.28999999999999998</v>
      </c>
      <c r="AF647">
        <v>977</v>
      </c>
      <c r="AG647">
        <v>-9</v>
      </c>
      <c r="AH647">
        <v>40</v>
      </c>
      <c r="AI647">
        <v>29</v>
      </c>
      <c r="AJ647">
        <v>191</v>
      </c>
      <c r="AK647">
        <v>170.4</v>
      </c>
      <c r="AL647">
        <v>5.4</v>
      </c>
      <c r="AM647">
        <v>174</v>
      </c>
      <c r="AN647" t="s">
        <v>155</v>
      </c>
      <c r="AO647">
        <v>2</v>
      </c>
      <c r="AP647" s="28">
        <v>0.79318287037037039</v>
      </c>
      <c r="AQ647">
        <v>47.164248000000001</v>
      </c>
      <c r="AR647">
        <v>-88.488408000000007</v>
      </c>
      <c r="AS647">
        <v>316</v>
      </c>
      <c r="AT647">
        <v>17.2</v>
      </c>
      <c r="AU647">
        <v>12</v>
      </c>
      <c r="AV647">
        <v>9</v>
      </c>
      <c r="AW647" t="s">
        <v>217</v>
      </c>
      <c r="AX647">
        <v>1.4419999999999999</v>
      </c>
      <c r="AY647">
        <v>1.5209999999999999</v>
      </c>
      <c r="AZ647">
        <v>2.5049999999999999</v>
      </c>
      <c r="BA647">
        <v>14.545</v>
      </c>
      <c r="BB647">
        <v>40.32</v>
      </c>
      <c r="BC647">
        <v>2.77</v>
      </c>
      <c r="BD647">
        <v>4.4550000000000001</v>
      </c>
      <c r="BE647">
        <v>3189.134</v>
      </c>
      <c r="BF647">
        <v>3.0680000000000001</v>
      </c>
      <c r="BG647">
        <v>26.056000000000001</v>
      </c>
      <c r="BH647">
        <v>9.8930000000000007</v>
      </c>
      <c r="BI647">
        <v>35.948999999999998</v>
      </c>
      <c r="BJ647">
        <v>20.145</v>
      </c>
      <c r="BK647">
        <v>7.6479999999999997</v>
      </c>
      <c r="BL647">
        <v>27.792999999999999</v>
      </c>
      <c r="BM647">
        <v>0.80700000000000005</v>
      </c>
      <c r="BQ647">
        <v>5900.6189999999997</v>
      </c>
      <c r="BR647">
        <v>9.2119999999999994E-2</v>
      </c>
      <c r="BS647">
        <v>-5</v>
      </c>
      <c r="BT647">
        <v>5.0000000000000001E-3</v>
      </c>
      <c r="BU647">
        <v>2.2511830000000002</v>
      </c>
    </row>
    <row r="648" spans="1:73" x14ac:dyDescent="0.25">
      <c r="A648" s="26">
        <v>43529</v>
      </c>
      <c r="B648" s="27">
        <v>0.58484494212962967</v>
      </c>
      <c r="C648">
        <v>5.266</v>
      </c>
      <c r="D648">
        <v>8.0000000000000002E-3</v>
      </c>
      <c r="E648">
        <v>80</v>
      </c>
      <c r="F648">
        <v>414</v>
      </c>
      <c r="G648">
        <v>158.9</v>
      </c>
      <c r="H648">
        <v>34.299999999999997</v>
      </c>
      <c r="J648">
        <v>13.4</v>
      </c>
      <c r="K648">
        <v>0.95760000000000001</v>
      </c>
      <c r="L648">
        <v>5.0430000000000001</v>
      </c>
      <c r="M648">
        <v>7.7000000000000002E-3</v>
      </c>
      <c r="N648">
        <v>396.47820000000002</v>
      </c>
      <c r="O648">
        <v>152.12039999999999</v>
      </c>
      <c r="P648">
        <v>548.6</v>
      </c>
      <c r="Q648">
        <v>306.52390000000003</v>
      </c>
      <c r="R648">
        <v>117.60680000000001</v>
      </c>
      <c r="S648">
        <v>424.1</v>
      </c>
      <c r="T648">
        <v>34.286099999999998</v>
      </c>
      <c r="W648">
        <v>0</v>
      </c>
      <c r="X648">
        <v>12.8315</v>
      </c>
      <c r="Y648">
        <v>11.8</v>
      </c>
      <c r="Z648">
        <v>858</v>
      </c>
      <c r="AA648">
        <v>851</v>
      </c>
      <c r="AB648">
        <v>869</v>
      </c>
      <c r="AC648">
        <v>91</v>
      </c>
      <c r="AD648">
        <v>12.56</v>
      </c>
      <c r="AE648">
        <v>0.28999999999999998</v>
      </c>
      <c r="AF648">
        <v>977</v>
      </c>
      <c r="AG648">
        <v>-9</v>
      </c>
      <c r="AH648">
        <v>40</v>
      </c>
      <c r="AI648">
        <v>29</v>
      </c>
      <c r="AJ648">
        <v>191</v>
      </c>
      <c r="AK648">
        <v>170</v>
      </c>
      <c r="AL648">
        <v>5.4</v>
      </c>
      <c r="AM648">
        <v>174</v>
      </c>
      <c r="AN648" t="s">
        <v>155</v>
      </c>
      <c r="AO648">
        <v>2</v>
      </c>
      <c r="AP648" s="28">
        <v>0.79319444444444442</v>
      </c>
      <c r="AQ648">
        <v>47.164276000000001</v>
      </c>
      <c r="AR648">
        <v>-88.488501999999997</v>
      </c>
      <c r="AS648">
        <v>315.89999999999998</v>
      </c>
      <c r="AT648">
        <v>17.3</v>
      </c>
      <c r="AU648">
        <v>12</v>
      </c>
      <c r="AV648">
        <v>9</v>
      </c>
      <c r="AW648" t="s">
        <v>217</v>
      </c>
      <c r="AX648">
        <v>1.2</v>
      </c>
      <c r="AY648">
        <v>1.4395</v>
      </c>
      <c r="AZ648">
        <v>1.9</v>
      </c>
      <c r="BA648">
        <v>14.545</v>
      </c>
      <c r="BB648">
        <v>40.520000000000003</v>
      </c>
      <c r="BC648">
        <v>2.79</v>
      </c>
      <c r="BD648">
        <v>4.43</v>
      </c>
      <c r="BE648">
        <v>3189.623</v>
      </c>
      <c r="BF648">
        <v>3.0840000000000001</v>
      </c>
      <c r="BG648">
        <v>26.260999999999999</v>
      </c>
      <c r="BH648">
        <v>10.076000000000001</v>
      </c>
      <c r="BI648">
        <v>36.337000000000003</v>
      </c>
      <c r="BJ648">
        <v>20.303000000000001</v>
      </c>
      <c r="BK648">
        <v>7.79</v>
      </c>
      <c r="BL648">
        <v>28.091999999999999</v>
      </c>
      <c r="BM648">
        <v>0.68369999999999997</v>
      </c>
      <c r="BQ648">
        <v>5901.0529999999999</v>
      </c>
      <c r="BR648">
        <v>9.3334E-2</v>
      </c>
      <c r="BS648">
        <v>-5</v>
      </c>
      <c r="BT648">
        <v>5.0000000000000001E-3</v>
      </c>
      <c r="BU648">
        <v>2.28085</v>
      </c>
    </row>
    <row r="649" spans="1:73" x14ac:dyDescent="0.25">
      <c r="A649" s="26">
        <v>43529</v>
      </c>
      <c r="B649" s="27">
        <v>0.58485651620370371</v>
      </c>
      <c r="C649">
        <v>5.3319999999999999</v>
      </c>
      <c r="D649">
        <v>8.0000000000000002E-3</v>
      </c>
      <c r="E649">
        <v>80</v>
      </c>
      <c r="F649">
        <v>415.8</v>
      </c>
      <c r="G649">
        <v>161.19999999999999</v>
      </c>
      <c r="H649">
        <v>36.1</v>
      </c>
      <c r="J649">
        <v>13.4</v>
      </c>
      <c r="K649">
        <v>0.95699999999999996</v>
      </c>
      <c r="L649">
        <v>5.1028000000000002</v>
      </c>
      <c r="M649">
        <v>7.7000000000000002E-3</v>
      </c>
      <c r="N649">
        <v>397.95010000000002</v>
      </c>
      <c r="O649">
        <v>154.2543</v>
      </c>
      <c r="P649">
        <v>552.20000000000005</v>
      </c>
      <c r="Q649">
        <v>307.6619</v>
      </c>
      <c r="R649">
        <v>119.25660000000001</v>
      </c>
      <c r="S649">
        <v>426.9</v>
      </c>
      <c r="T649">
        <v>36.139400000000002</v>
      </c>
      <c r="W649">
        <v>0</v>
      </c>
      <c r="X649">
        <v>12.8241</v>
      </c>
      <c r="Y649">
        <v>11.9</v>
      </c>
      <c r="Z649">
        <v>858</v>
      </c>
      <c r="AA649">
        <v>850</v>
      </c>
      <c r="AB649">
        <v>869</v>
      </c>
      <c r="AC649">
        <v>91</v>
      </c>
      <c r="AD649">
        <v>12.56</v>
      </c>
      <c r="AE649">
        <v>0.28999999999999998</v>
      </c>
      <c r="AF649">
        <v>977</v>
      </c>
      <c r="AG649">
        <v>-9</v>
      </c>
      <c r="AH649">
        <v>40</v>
      </c>
      <c r="AI649">
        <v>29</v>
      </c>
      <c r="AJ649">
        <v>191</v>
      </c>
      <c r="AK649">
        <v>170</v>
      </c>
      <c r="AL649">
        <v>5.4</v>
      </c>
      <c r="AM649">
        <v>174</v>
      </c>
      <c r="AN649" t="s">
        <v>155</v>
      </c>
      <c r="AO649">
        <v>2</v>
      </c>
      <c r="AP649" s="28">
        <v>0.79320601851851846</v>
      </c>
      <c r="AQ649">
        <v>47.164296</v>
      </c>
      <c r="AR649">
        <v>-88.488602</v>
      </c>
      <c r="AS649">
        <v>315.8</v>
      </c>
      <c r="AT649">
        <v>17.600000000000001</v>
      </c>
      <c r="AU649">
        <v>12</v>
      </c>
      <c r="AV649">
        <v>9</v>
      </c>
      <c r="AW649" t="s">
        <v>217</v>
      </c>
      <c r="AX649">
        <v>1.2</v>
      </c>
      <c r="AY649">
        <v>1.5</v>
      </c>
      <c r="AZ649">
        <v>1.9</v>
      </c>
      <c r="BA649">
        <v>14.545</v>
      </c>
      <c r="BB649">
        <v>40.03</v>
      </c>
      <c r="BC649">
        <v>2.75</v>
      </c>
      <c r="BD649">
        <v>4.4909999999999997</v>
      </c>
      <c r="BE649">
        <v>3189.2939999999999</v>
      </c>
      <c r="BF649">
        <v>3.0459999999999998</v>
      </c>
      <c r="BG649">
        <v>26.047000000000001</v>
      </c>
      <c r="BH649">
        <v>10.096</v>
      </c>
      <c r="BI649">
        <v>36.143000000000001</v>
      </c>
      <c r="BJ649">
        <v>20.137</v>
      </c>
      <c r="BK649">
        <v>7.806</v>
      </c>
      <c r="BL649">
        <v>27.943000000000001</v>
      </c>
      <c r="BM649">
        <v>0.71209999999999996</v>
      </c>
      <c r="BQ649">
        <v>5827.9380000000001</v>
      </c>
      <c r="BR649">
        <v>9.2635999999999996E-2</v>
      </c>
      <c r="BS649">
        <v>-5</v>
      </c>
      <c r="BT649">
        <v>5.0000000000000001E-3</v>
      </c>
      <c r="BU649">
        <v>2.2637930000000002</v>
      </c>
    </row>
    <row r="650" spans="1:73" x14ac:dyDescent="0.25">
      <c r="A650" s="26">
        <v>43529</v>
      </c>
      <c r="B650" s="27">
        <v>0.58486809027777775</v>
      </c>
      <c r="C650">
        <v>5.548</v>
      </c>
      <c r="D650">
        <v>8.6E-3</v>
      </c>
      <c r="E650">
        <v>85.89658</v>
      </c>
      <c r="F650">
        <v>426.6</v>
      </c>
      <c r="G650">
        <v>163.80000000000001</v>
      </c>
      <c r="H650">
        <v>46.1</v>
      </c>
      <c r="J650">
        <v>13.4</v>
      </c>
      <c r="K650">
        <v>0.95520000000000005</v>
      </c>
      <c r="L650">
        <v>5.2996999999999996</v>
      </c>
      <c r="M650">
        <v>8.2000000000000007E-3</v>
      </c>
      <c r="N650">
        <v>407.49160000000001</v>
      </c>
      <c r="O650">
        <v>156.42490000000001</v>
      </c>
      <c r="P650">
        <v>563.9</v>
      </c>
      <c r="Q650">
        <v>315.0385</v>
      </c>
      <c r="R650">
        <v>120.93470000000001</v>
      </c>
      <c r="S650">
        <v>436</v>
      </c>
      <c r="T650">
        <v>46.1036</v>
      </c>
      <c r="W650">
        <v>0</v>
      </c>
      <c r="X650">
        <v>12.7995</v>
      </c>
      <c r="Y650">
        <v>11.8</v>
      </c>
      <c r="Z650">
        <v>858</v>
      </c>
      <c r="AA650">
        <v>850</v>
      </c>
      <c r="AB650">
        <v>869</v>
      </c>
      <c r="AC650">
        <v>91</v>
      </c>
      <c r="AD650">
        <v>12.56</v>
      </c>
      <c r="AE650">
        <v>0.28999999999999998</v>
      </c>
      <c r="AF650">
        <v>977</v>
      </c>
      <c r="AG650">
        <v>-9</v>
      </c>
      <c r="AH650">
        <v>40</v>
      </c>
      <c r="AI650">
        <v>29</v>
      </c>
      <c r="AJ650">
        <v>191</v>
      </c>
      <c r="AK650">
        <v>170</v>
      </c>
      <c r="AL650">
        <v>5.4</v>
      </c>
      <c r="AM650">
        <v>174</v>
      </c>
      <c r="AN650" t="s">
        <v>155</v>
      </c>
      <c r="AO650">
        <v>2</v>
      </c>
      <c r="AP650" s="28">
        <v>0.79321759259259261</v>
      </c>
      <c r="AQ650">
        <v>47.164312000000002</v>
      </c>
      <c r="AR650">
        <v>-88.488703999999998</v>
      </c>
      <c r="AS650">
        <v>315.7</v>
      </c>
      <c r="AT650">
        <v>17.899999999999999</v>
      </c>
      <c r="AU650">
        <v>12</v>
      </c>
      <c r="AV650">
        <v>9</v>
      </c>
      <c r="AW650" t="s">
        <v>217</v>
      </c>
      <c r="AX650">
        <v>1.2</v>
      </c>
      <c r="AY650">
        <v>1.539461</v>
      </c>
      <c r="AZ650">
        <v>1.9394610000000001</v>
      </c>
      <c r="BA650">
        <v>14.545</v>
      </c>
      <c r="BB650">
        <v>38.5</v>
      </c>
      <c r="BC650">
        <v>2.65</v>
      </c>
      <c r="BD650">
        <v>4.6920000000000002</v>
      </c>
      <c r="BE650">
        <v>3187.692</v>
      </c>
      <c r="BF650">
        <v>3.141</v>
      </c>
      <c r="BG650">
        <v>25.667000000000002</v>
      </c>
      <c r="BH650">
        <v>9.8529999999999998</v>
      </c>
      <c r="BI650">
        <v>35.520000000000003</v>
      </c>
      <c r="BJ650">
        <v>19.844000000000001</v>
      </c>
      <c r="BK650">
        <v>7.617</v>
      </c>
      <c r="BL650">
        <v>27.460999999999999</v>
      </c>
      <c r="BM650">
        <v>0.87419999999999998</v>
      </c>
      <c r="BQ650">
        <v>5597.7420000000002</v>
      </c>
      <c r="BR650">
        <v>9.3182000000000001E-2</v>
      </c>
      <c r="BS650">
        <v>-5</v>
      </c>
      <c r="BT650">
        <v>5.0000000000000001E-3</v>
      </c>
      <c r="BU650">
        <v>2.2771349999999999</v>
      </c>
    </row>
    <row r="651" spans="1:73" x14ac:dyDescent="0.25">
      <c r="A651" s="26">
        <v>43529</v>
      </c>
      <c r="B651" s="27">
        <v>0.58487966435185179</v>
      </c>
      <c r="C651">
        <v>5.8150000000000004</v>
      </c>
      <c r="D651">
        <v>8.0999999999999996E-3</v>
      </c>
      <c r="E651">
        <v>81.211072999999999</v>
      </c>
      <c r="F651">
        <v>465.9</v>
      </c>
      <c r="G651">
        <v>168.3</v>
      </c>
      <c r="H651">
        <v>46.8</v>
      </c>
      <c r="J651">
        <v>13.47</v>
      </c>
      <c r="K651">
        <v>0.95299999999999996</v>
      </c>
      <c r="L651">
        <v>5.5414000000000003</v>
      </c>
      <c r="M651">
        <v>7.7000000000000002E-3</v>
      </c>
      <c r="N651">
        <v>443.95710000000003</v>
      </c>
      <c r="O651">
        <v>160.35310000000001</v>
      </c>
      <c r="P651">
        <v>604.29999999999995</v>
      </c>
      <c r="Q651">
        <v>343.23070000000001</v>
      </c>
      <c r="R651">
        <v>123.9716</v>
      </c>
      <c r="S651">
        <v>467.2</v>
      </c>
      <c r="T651">
        <v>46.790500000000002</v>
      </c>
      <c r="W651">
        <v>0</v>
      </c>
      <c r="X651">
        <v>12.834099999999999</v>
      </c>
      <c r="Y651">
        <v>11.8</v>
      </c>
      <c r="Z651">
        <v>858</v>
      </c>
      <c r="AA651">
        <v>851</v>
      </c>
      <c r="AB651">
        <v>869</v>
      </c>
      <c r="AC651">
        <v>91</v>
      </c>
      <c r="AD651">
        <v>12.56</v>
      </c>
      <c r="AE651">
        <v>0.28999999999999998</v>
      </c>
      <c r="AF651">
        <v>977</v>
      </c>
      <c r="AG651">
        <v>-9</v>
      </c>
      <c r="AH651">
        <v>40</v>
      </c>
      <c r="AI651">
        <v>29</v>
      </c>
      <c r="AJ651">
        <v>191</v>
      </c>
      <c r="AK651">
        <v>170</v>
      </c>
      <c r="AL651">
        <v>5.4</v>
      </c>
      <c r="AM651">
        <v>174</v>
      </c>
      <c r="AN651" t="s">
        <v>155</v>
      </c>
      <c r="AO651">
        <v>2</v>
      </c>
      <c r="AP651" s="28">
        <v>0.79322916666666676</v>
      </c>
      <c r="AQ651">
        <v>47.164324000000001</v>
      </c>
      <c r="AR651">
        <v>-88.488810000000001</v>
      </c>
      <c r="AS651">
        <v>315.8</v>
      </c>
      <c r="AT651">
        <v>18.5</v>
      </c>
      <c r="AU651">
        <v>12</v>
      </c>
      <c r="AV651">
        <v>9</v>
      </c>
      <c r="AW651" t="s">
        <v>217</v>
      </c>
      <c r="AX651">
        <v>1.239439</v>
      </c>
      <c r="AY651">
        <v>1.6</v>
      </c>
      <c r="AZ651">
        <v>2.0394389999999998</v>
      </c>
      <c r="BA651">
        <v>14.545</v>
      </c>
      <c r="BB651">
        <v>36.78</v>
      </c>
      <c r="BC651">
        <v>2.5299999999999998</v>
      </c>
      <c r="BD651">
        <v>4.9359999999999999</v>
      </c>
      <c r="BE651">
        <v>3187.2080000000001</v>
      </c>
      <c r="BF651">
        <v>2.8330000000000002</v>
      </c>
      <c r="BG651">
        <v>26.741</v>
      </c>
      <c r="BH651">
        <v>9.6579999999999995</v>
      </c>
      <c r="BI651">
        <v>36.399000000000001</v>
      </c>
      <c r="BJ651">
        <v>20.673999999999999</v>
      </c>
      <c r="BK651">
        <v>7.4669999999999996</v>
      </c>
      <c r="BL651">
        <v>28.140999999999998</v>
      </c>
      <c r="BM651">
        <v>0.84840000000000004</v>
      </c>
      <c r="BQ651">
        <v>5367.3440000000001</v>
      </c>
      <c r="BR651">
        <v>0.102908</v>
      </c>
      <c r="BS651">
        <v>-5</v>
      </c>
      <c r="BT651">
        <v>5.0000000000000001E-3</v>
      </c>
      <c r="BU651">
        <v>2.5148139999999999</v>
      </c>
    </row>
    <row r="652" spans="1:73" x14ac:dyDescent="0.25">
      <c r="A652" s="26">
        <v>43529</v>
      </c>
      <c r="B652" s="27">
        <v>0.58489123842592594</v>
      </c>
      <c r="C652">
        <v>5.7069999999999999</v>
      </c>
      <c r="D652">
        <v>7.3000000000000001E-3</v>
      </c>
      <c r="E652">
        <v>72.921161999999995</v>
      </c>
      <c r="F652">
        <v>508.8</v>
      </c>
      <c r="G652">
        <v>174.9</v>
      </c>
      <c r="H652">
        <v>43.4</v>
      </c>
      <c r="J652">
        <v>13.12</v>
      </c>
      <c r="K652">
        <v>0.95379999999999998</v>
      </c>
      <c r="L652">
        <v>5.4436</v>
      </c>
      <c r="M652">
        <v>7.0000000000000001E-3</v>
      </c>
      <c r="N652">
        <v>485.29109999999997</v>
      </c>
      <c r="O652">
        <v>166.78059999999999</v>
      </c>
      <c r="P652">
        <v>652.1</v>
      </c>
      <c r="Q652">
        <v>375.1866</v>
      </c>
      <c r="R652">
        <v>128.9409</v>
      </c>
      <c r="S652">
        <v>504.1</v>
      </c>
      <c r="T652">
        <v>43.423999999999999</v>
      </c>
      <c r="W652">
        <v>0</v>
      </c>
      <c r="X652">
        <v>12.510300000000001</v>
      </c>
      <c r="Y652">
        <v>11.7</v>
      </c>
      <c r="Z652">
        <v>859</v>
      </c>
      <c r="AA652">
        <v>852</v>
      </c>
      <c r="AB652">
        <v>869</v>
      </c>
      <c r="AC652">
        <v>91</v>
      </c>
      <c r="AD652">
        <v>12.56</v>
      </c>
      <c r="AE652">
        <v>0.28999999999999998</v>
      </c>
      <c r="AF652">
        <v>977</v>
      </c>
      <c r="AG652">
        <v>-9</v>
      </c>
      <c r="AH652">
        <v>39.393999999999998</v>
      </c>
      <c r="AI652">
        <v>29</v>
      </c>
      <c r="AJ652">
        <v>191</v>
      </c>
      <c r="AK652">
        <v>170</v>
      </c>
      <c r="AL652">
        <v>5.3</v>
      </c>
      <c r="AM652">
        <v>174</v>
      </c>
      <c r="AN652" t="s">
        <v>155</v>
      </c>
      <c r="AO652">
        <v>2</v>
      </c>
      <c r="AP652" s="28">
        <v>0.79324074074074069</v>
      </c>
      <c r="AQ652">
        <v>47.164335000000001</v>
      </c>
      <c r="AR652">
        <v>-88.488917999999998</v>
      </c>
      <c r="AS652">
        <v>315.89999999999998</v>
      </c>
      <c r="AT652">
        <v>18.8</v>
      </c>
      <c r="AU652">
        <v>12</v>
      </c>
      <c r="AV652">
        <v>9</v>
      </c>
      <c r="AW652" t="s">
        <v>217</v>
      </c>
      <c r="AX652">
        <v>1.3</v>
      </c>
      <c r="AY652">
        <v>1.6</v>
      </c>
      <c r="AZ652">
        <v>2.1</v>
      </c>
      <c r="BA652">
        <v>14.545</v>
      </c>
      <c r="BB652">
        <v>37.47</v>
      </c>
      <c r="BC652">
        <v>2.58</v>
      </c>
      <c r="BD652">
        <v>4.8380000000000001</v>
      </c>
      <c r="BE652">
        <v>3188.152</v>
      </c>
      <c r="BF652">
        <v>2.593</v>
      </c>
      <c r="BG652">
        <v>29.763999999999999</v>
      </c>
      <c r="BH652">
        <v>10.228999999999999</v>
      </c>
      <c r="BI652">
        <v>39.993000000000002</v>
      </c>
      <c r="BJ652">
        <v>23.010999999999999</v>
      </c>
      <c r="BK652">
        <v>7.9080000000000004</v>
      </c>
      <c r="BL652">
        <v>30.919</v>
      </c>
      <c r="BM652">
        <v>0.80179999999999996</v>
      </c>
      <c r="BQ652">
        <v>5327.4160000000002</v>
      </c>
      <c r="BR652">
        <v>0.106364</v>
      </c>
      <c r="BS652">
        <v>-5</v>
      </c>
      <c r="BT652">
        <v>5.0000000000000001E-3</v>
      </c>
      <c r="BU652">
        <v>2.5992700000000002</v>
      </c>
    </row>
    <row r="653" spans="1:73" x14ac:dyDescent="0.25">
      <c r="A653" s="26">
        <v>43529</v>
      </c>
      <c r="B653" s="27">
        <v>0.58490281249999998</v>
      </c>
      <c r="C653">
        <v>5.4089999999999998</v>
      </c>
      <c r="D653">
        <v>8.2000000000000007E-3</v>
      </c>
      <c r="E653">
        <v>82.369056999999998</v>
      </c>
      <c r="F653">
        <v>519.6</v>
      </c>
      <c r="G653">
        <v>178.8</v>
      </c>
      <c r="H653">
        <v>30.5</v>
      </c>
      <c r="J653">
        <v>12.9</v>
      </c>
      <c r="K653">
        <v>0.95630000000000004</v>
      </c>
      <c r="L653">
        <v>5.1726999999999999</v>
      </c>
      <c r="M653">
        <v>7.9000000000000008E-3</v>
      </c>
      <c r="N653">
        <v>496.8897</v>
      </c>
      <c r="O653">
        <v>171.0044</v>
      </c>
      <c r="P653">
        <v>667.9</v>
      </c>
      <c r="Q653">
        <v>384.15370000000001</v>
      </c>
      <c r="R653">
        <v>132.2064</v>
      </c>
      <c r="S653">
        <v>516.4</v>
      </c>
      <c r="T653">
        <v>30.5456</v>
      </c>
      <c r="W653">
        <v>0</v>
      </c>
      <c r="X653">
        <v>12.336499999999999</v>
      </c>
      <c r="Y653">
        <v>11.5</v>
      </c>
      <c r="Z653">
        <v>860</v>
      </c>
      <c r="AA653">
        <v>854</v>
      </c>
      <c r="AB653">
        <v>870</v>
      </c>
      <c r="AC653">
        <v>91</v>
      </c>
      <c r="AD653">
        <v>12.56</v>
      </c>
      <c r="AE653">
        <v>0.28999999999999998</v>
      </c>
      <c r="AF653">
        <v>977</v>
      </c>
      <c r="AG653">
        <v>-9</v>
      </c>
      <c r="AH653">
        <v>39</v>
      </c>
      <c r="AI653">
        <v>29</v>
      </c>
      <c r="AJ653">
        <v>191</v>
      </c>
      <c r="AK653">
        <v>169.4</v>
      </c>
      <c r="AL653">
        <v>5.2</v>
      </c>
      <c r="AM653">
        <v>174</v>
      </c>
      <c r="AN653" t="s">
        <v>155</v>
      </c>
      <c r="AO653">
        <v>2</v>
      </c>
      <c r="AP653" s="28">
        <v>0.79325231481481484</v>
      </c>
      <c r="AQ653">
        <v>47.164329000000002</v>
      </c>
      <c r="AR653">
        <v>-88.489037999999994</v>
      </c>
      <c r="AS653">
        <v>315.89999999999998</v>
      </c>
      <c r="AT653">
        <v>19.600000000000001</v>
      </c>
      <c r="AU653">
        <v>12</v>
      </c>
      <c r="AV653">
        <v>9</v>
      </c>
      <c r="AW653" t="s">
        <v>217</v>
      </c>
      <c r="AX653">
        <v>1.2210000000000001</v>
      </c>
      <c r="AY653">
        <v>1.5605</v>
      </c>
      <c r="AZ653">
        <v>2.0209999999999999</v>
      </c>
      <c r="BA653">
        <v>14.545</v>
      </c>
      <c r="BB653">
        <v>39.479999999999997</v>
      </c>
      <c r="BC653">
        <v>2.71</v>
      </c>
      <c r="BD653">
        <v>4.5679999999999996</v>
      </c>
      <c r="BE653">
        <v>3189.261</v>
      </c>
      <c r="BF653">
        <v>3.0910000000000002</v>
      </c>
      <c r="BG653">
        <v>32.082000000000001</v>
      </c>
      <c r="BH653">
        <v>11.041</v>
      </c>
      <c r="BI653">
        <v>43.124000000000002</v>
      </c>
      <c r="BJ653">
        <v>24.803000000000001</v>
      </c>
      <c r="BK653">
        <v>8.5359999999999996</v>
      </c>
      <c r="BL653">
        <v>33.340000000000003</v>
      </c>
      <c r="BM653">
        <v>0.59370000000000001</v>
      </c>
      <c r="BQ653">
        <v>5530.4520000000002</v>
      </c>
      <c r="BR653">
        <v>0.10703</v>
      </c>
      <c r="BS653">
        <v>-5</v>
      </c>
      <c r="BT653">
        <v>5.0000000000000001E-3</v>
      </c>
      <c r="BU653">
        <v>2.6155460000000001</v>
      </c>
    </row>
    <row r="654" spans="1:73" x14ac:dyDescent="0.25">
      <c r="A654" s="26">
        <v>43529</v>
      </c>
      <c r="B654" s="27">
        <v>0.58491438657407413</v>
      </c>
      <c r="C654">
        <v>5.3259999999999996</v>
      </c>
      <c r="D654">
        <v>9.7999999999999997E-3</v>
      </c>
      <c r="E654">
        <v>98.485093000000006</v>
      </c>
      <c r="F654">
        <v>500.1</v>
      </c>
      <c r="G654">
        <v>179.9</v>
      </c>
      <c r="H654">
        <v>23.8</v>
      </c>
      <c r="J654">
        <v>12.9</v>
      </c>
      <c r="K654">
        <v>0.95699999999999996</v>
      </c>
      <c r="L654">
        <v>5.0968999999999998</v>
      </c>
      <c r="M654">
        <v>9.4000000000000004E-3</v>
      </c>
      <c r="N654">
        <v>478.60680000000002</v>
      </c>
      <c r="O654">
        <v>172.18639999999999</v>
      </c>
      <c r="P654">
        <v>650.79999999999995</v>
      </c>
      <c r="Q654">
        <v>370.01889999999997</v>
      </c>
      <c r="R654">
        <v>133.12020000000001</v>
      </c>
      <c r="S654">
        <v>503.1</v>
      </c>
      <c r="T654">
        <v>23.7851</v>
      </c>
      <c r="W654">
        <v>0</v>
      </c>
      <c r="X654">
        <v>12.344900000000001</v>
      </c>
      <c r="Y654">
        <v>11.4</v>
      </c>
      <c r="Z654">
        <v>861</v>
      </c>
      <c r="AA654">
        <v>856</v>
      </c>
      <c r="AB654">
        <v>870</v>
      </c>
      <c r="AC654">
        <v>91</v>
      </c>
      <c r="AD654">
        <v>12.56</v>
      </c>
      <c r="AE654">
        <v>0.28999999999999998</v>
      </c>
      <c r="AF654">
        <v>977</v>
      </c>
      <c r="AG654">
        <v>-9</v>
      </c>
      <c r="AH654">
        <v>39</v>
      </c>
      <c r="AI654">
        <v>29</v>
      </c>
      <c r="AJ654">
        <v>191</v>
      </c>
      <c r="AK654">
        <v>169</v>
      </c>
      <c r="AL654">
        <v>5.0999999999999996</v>
      </c>
      <c r="AM654">
        <v>174.4</v>
      </c>
      <c r="AN654" t="s">
        <v>155</v>
      </c>
      <c r="AO654">
        <v>2</v>
      </c>
      <c r="AP654" s="28">
        <v>0.79326388888888888</v>
      </c>
      <c r="AQ654">
        <v>47.164290000000001</v>
      </c>
      <c r="AR654">
        <v>-88.489175000000003</v>
      </c>
      <c r="AS654">
        <v>315.8</v>
      </c>
      <c r="AT654">
        <v>21.5</v>
      </c>
      <c r="AU654">
        <v>12</v>
      </c>
      <c r="AV654">
        <v>9</v>
      </c>
      <c r="AW654" t="s">
        <v>217</v>
      </c>
      <c r="AX654">
        <v>1.4159999999999999</v>
      </c>
      <c r="AY654">
        <v>1.3025</v>
      </c>
      <c r="AZ654">
        <v>2.1764999999999999</v>
      </c>
      <c r="BA654">
        <v>14.545</v>
      </c>
      <c r="BB654">
        <v>40.07</v>
      </c>
      <c r="BC654">
        <v>2.75</v>
      </c>
      <c r="BD654">
        <v>4.4960000000000004</v>
      </c>
      <c r="BE654">
        <v>3188.9789999999998</v>
      </c>
      <c r="BF654">
        <v>3.7530000000000001</v>
      </c>
      <c r="BG654">
        <v>31.359000000000002</v>
      </c>
      <c r="BH654">
        <v>11.282</v>
      </c>
      <c r="BI654">
        <v>42.640999999999998</v>
      </c>
      <c r="BJ654">
        <v>24.244</v>
      </c>
      <c r="BK654">
        <v>8.7219999999999995</v>
      </c>
      <c r="BL654">
        <v>32.966000000000001</v>
      </c>
      <c r="BM654">
        <v>0.46920000000000001</v>
      </c>
      <c r="BQ654">
        <v>5616.0550000000003</v>
      </c>
      <c r="BR654">
        <v>9.2032000000000003E-2</v>
      </c>
      <c r="BS654">
        <v>-5</v>
      </c>
      <c r="BT654">
        <v>5.0000000000000001E-3</v>
      </c>
      <c r="BU654">
        <v>2.2490329999999998</v>
      </c>
    </row>
    <row r="655" spans="1:73" x14ac:dyDescent="0.25">
      <c r="A655" s="26">
        <v>43529</v>
      </c>
      <c r="B655" s="27">
        <v>0.58492596064814817</v>
      </c>
      <c r="C655">
        <v>5.33</v>
      </c>
      <c r="D655">
        <v>0.01</v>
      </c>
      <c r="E655">
        <v>100</v>
      </c>
      <c r="F655">
        <v>469.6</v>
      </c>
      <c r="G655">
        <v>179.7</v>
      </c>
      <c r="H655">
        <v>24.9</v>
      </c>
      <c r="J655">
        <v>13.13</v>
      </c>
      <c r="K655">
        <v>0.95689999999999997</v>
      </c>
      <c r="L655">
        <v>5.1003999999999996</v>
      </c>
      <c r="M655">
        <v>9.5999999999999992E-3</v>
      </c>
      <c r="N655">
        <v>449.35700000000003</v>
      </c>
      <c r="O655">
        <v>171.97389999999999</v>
      </c>
      <c r="P655">
        <v>621.29999999999995</v>
      </c>
      <c r="Q655">
        <v>347.40539999999999</v>
      </c>
      <c r="R655">
        <v>132.95590000000001</v>
      </c>
      <c r="S655">
        <v>480.4</v>
      </c>
      <c r="T655">
        <v>24.8521</v>
      </c>
      <c r="W655">
        <v>0</v>
      </c>
      <c r="X655">
        <v>12.564500000000001</v>
      </c>
      <c r="Y655">
        <v>11.4</v>
      </c>
      <c r="Z655">
        <v>861</v>
      </c>
      <c r="AA655">
        <v>856</v>
      </c>
      <c r="AB655">
        <v>869</v>
      </c>
      <c r="AC655">
        <v>91</v>
      </c>
      <c r="AD655">
        <v>12.56</v>
      </c>
      <c r="AE655">
        <v>0.28999999999999998</v>
      </c>
      <c r="AF655">
        <v>977</v>
      </c>
      <c r="AG655">
        <v>-9</v>
      </c>
      <c r="AH655">
        <v>39</v>
      </c>
      <c r="AI655">
        <v>29</v>
      </c>
      <c r="AJ655">
        <v>190.4</v>
      </c>
      <c r="AK655">
        <v>169</v>
      </c>
      <c r="AL655">
        <v>5.0999999999999996</v>
      </c>
      <c r="AM655">
        <v>174.7</v>
      </c>
      <c r="AN655" t="s">
        <v>155</v>
      </c>
      <c r="AO655">
        <v>2</v>
      </c>
      <c r="AP655" s="28">
        <v>0.79327546296296303</v>
      </c>
      <c r="AQ655">
        <v>47.164242999999999</v>
      </c>
      <c r="AR655">
        <v>-88.489316000000002</v>
      </c>
      <c r="AS655">
        <v>315.89999999999998</v>
      </c>
      <c r="AT655">
        <v>23.2</v>
      </c>
      <c r="AU655">
        <v>12</v>
      </c>
      <c r="AV655">
        <v>9</v>
      </c>
      <c r="AW655" t="s">
        <v>217</v>
      </c>
      <c r="AX655">
        <v>1.9</v>
      </c>
      <c r="AY655">
        <v>1</v>
      </c>
      <c r="AZ655">
        <v>2.6</v>
      </c>
      <c r="BA655">
        <v>14.545</v>
      </c>
      <c r="BB655">
        <v>40.04</v>
      </c>
      <c r="BC655">
        <v>2.75</v>
      </c>
      <c r="BD655">
        <v>4.5019999999999998</v>
      </c>
      <c r="BE655">
        <v>3188.8090000000002</v>
      </c>
      <c r="BF655">
        <v>3.8079999999999998</v>
      </c>
      <c r="BG655">
        <v>29.420999999999999</v>
      </c>
      <c r="BH655">
        <v>11.26</v>
      </c>
      <c r="BI655">
        <v>40.68</v>
      </c>
      <c r="BJ655">
        <v>22.745999999999999</v>
      </c>
      <c r="BK655">
        <v>8.7050000000000001</v>
      </c>
      <c r="BL655">
        <v>31.451000000000001</v>
      </c>
      <c r="BM655">
        <v>0.48980000000000001</v>
      </c>
      <c r="BQ655">
        <v>5711.7269999999999</v>
      </c>
      <c r="BR655">
        <v>7.4940000000000007E-2</v>
      </c>
      <c r="BS655">
        <v>-5</v>
      </c>
      <c r="BT655">
        <v>5.0000000000000001E-3</v>
      </c>
      <c r="BU655">
        <v>1.8313470000000001</v>
      </c>
    </row>
    <row r="656" spans="1:73" x14ac:dyDescent="0.25">
      <c r="A656" s="26">
        <v>43529</v>
      </c>
      <c r="B656" s="27">
        <v>0.58493753472222221</v>
      </c>
      <c r="C656">
        <v>5.4240000000000004</v>
      </c>
      <c r="D656">
        <v>0.01</v>
      </c>
      <c r="E656">
        <v>100</v>
      </c>
      <c r="F656">
        <v>449.1</v>
      </c>
      <c r="G656">
        <v>176.8</v>
      </c>
      <c r="H656">
        <v>15.1</v>
      </c>
      <c r="J656">
        <v>13.28</v>
      </c>
      <c r="K656">
        <v>0.95609999999999995</v>
      </c>
      <c r="L656">
        <v>5.1863000000000001</v>
      </c>
      <c r="M656">
        <v>9.5999999999999992E-3</v>
      </c>
      <c r="N656">
        <v>429.3614</v>
      </c>
      <c r="O656">
        <v>169.0205</v>
      </c>
      <c r="P656">
        <v>598.4</v>
      </c>
      <c r="Q656">
        <v>331.94650000000001</v>
      </c>
      <c r="R656">
        <v>130.67250000000001</v>
      </c>
      <c r="S656">
        <v>462.6</v>
      </c>
      <c r="T656">
        <v>15.148300000000001</v>
      </c>
      <c r="W656">
        <v>0</v>
      </c>
      <c r="X656">
        <v>12.6957</v>
      </c>
      <c r="Y656">
        <v>11.4</v>
      </c>
      <c r="Z656">
        <v>861</v>
      </c>
      <c r="AA656">
        <v>856</v>
      </c>
      <c r="AB656">
        <v>870</v>
      </c>
      <c r="AC656">
        <v>91</v>
      </c>
      <c r="AD656">
        <v>12.56</v>
      </c>
      <c r="AE656">
        <v>0.28999999999999998</v>
      </c>
      <c r="AF656">
        <v>977</v>
      </c>
      <c r="AG656">
        <v>-9</v>
      </c>
      <c r="AH656">
        <v>39</v>
      </c>
      <c r="AI656">
        <v>29</v>
      </c>
      <c r="AJ656">
        <v>190</v>
      </c>
      <c r="AK656">
        <v>169</v>
      </c>
      <c r="AL656">
        <v>5</v>
      </c>
      <c r="AM656">
        <v>175</v>
      </c>
      <c r="AN656" t="s">
        <v>155</v>
      </c>
      <c r="AO656">
        <v>2</v>
      </c>
      <c r="AP656" s="28">
        <v>0.79328703703703696</v>
      </c>
      <c r="AQ656">
        <v>47.164192999999997</v>
      </c>
      <c r="AR656">
        <v>-88.489446000000001</v>
      </c>
      <c r="AS656">
        <v>315.7</v>
      </c>
      <c r="AT656">
        <v>24.2</v>
      </c>
      <c r="AU656">
        <v>12</v>
      </c>
      <c r="AV656">
        <v>9</v>
      </c>
      <c r="AW656" t="s">
        <v>217</v>
      </c>
      <c r="AX656">
        <v>1.9</v>
      </c>
      <c r="AY656">
        <v>1</v>
      </c>
      <c r="AZ656">
        <v>2.6</v>
      </c>
      <c r="BA656">
        <v>14.545</v>
      </c>
      <c r="BB656">
        <v>39.369999999999997</v>
      </c>
      <c r="BC656">
        <v>2.71</v>
      </c>
      <c r="BD656">
        <v>4.59</v>
      </c>
      <c r="BE656">
        <v>3189.125</v>
      </c>
      <c r="BF656">
        <v>3.742</v>
      </c>
      <c r="BG656">
        <v>27.649000000000001</v>
      </c>
      <c r="BH656">
        <v>10.884</v>
      </c>
      <c r="BI656">
        <v>38.533000000000001</v>
      </c>
      <c r="BJ656">
        <v>21.376000000000001</v>
      </c>
      <c r="BK656">
        <v>8.4149999999999991</v>
      </c>
      <c r="BL656">
        <v>29.79</v>
      </c>
      <c r="BM656">
        <v>0.29370000000000002</v>
      </c>
      <c r="BQ656">
        <v>5676.3689999999997</v>
      </c>
      <c r="BR656">
        <v>8.0089999999999995E-2</v>
      </c>
      <c r="BS656">
        <v>-5</v>
      </c>
      <c r="BT656">
        <v>5.0000000000000001E-3</v>
      </c>
      <c r="BU656">
        <v>1.9572000000000001</v>
      </c>
    </row>
    <row r="657" spans="1:73" x14ac:dyDescent="0.25">
      <c r="A657" s="26">
        <v>43529</v>
      </c>
      <c r="B657" s="27">
        <v>0.58494910879629625</v>
      </c>
      <c r="C657">
        <v>5.7729999999999997</v>
      </c>
      <c r="D657">
        <v>1.04E-2</v>
      </c>
      <c r="E657">
        <v>104.306383</v>
      </c>
      <c r="F657">
        <v>440.3</v>
      </c>
      <c r="G657">
        <v>174</v>
      </c>
      <c r="H657">
        <v>16.5</v>
      </c>
      <c r="J657">
        <v>13.3</v>
      </c>
      <c r="K657">
        <v>0.95320000000000005</v>
      </c>
      <c r="L657">
        <v>5.5026999999999999</v>
      </c>
      <c r="M657">
        <v>9.9000000000000008E-3</v>
      </c>
      <c r="N657">
        <v>419.64710000000002</v>
      </c>
      <c r="O657">
        <v>165.82069999999999</v>
      </c>
      <c r="P657">
        <v>585.5</v>
      </c>
      <c r="Q657">
        <v>324.43619999999999</v>
      </c>
      <c r="R657">
        <v>128.19880000000001</v>
      </c>
      <c r="S657">
        <v>452.6</v>
      </c>
      <c r="T657">
        <v>16.494499999999999</v>
      </c>
      <c r="W657">
        <v>0</v>
      </c>
      <c r="X657">
        <v>12.6775</v>
      </c>
      <c r="Y657">
        <v>11.5</v>
      </c>
      <c r="Z657">
        <v>861</v>
      </c>
      <c r="AA657">
        <v>856</v>
      </c>
      <c r="AB657">
        <v>870</v>
      </c>
      <c r="AC657">
        <v>91</v>
      </c>
      <c r="AD657">
        <v>12.56</v>
      </c>
      <c r="AE657">
        <v>0.28999999999999998</v>
      </c>
      <c r="AF657">
        <v>977</v>
      </c>
      <c r="AG657">
        <v>-9</v>
      </c>
      <c r="AH657">
        <v>39</v>
      </c>
      <c r="AI657">
        <v>29</v>
      </c>
      <c r="AJ657">
        <v>190.6</v>
      </c>
      <c r="AK657">
        <v>169</v>
      </c>
      <c r="AL657">
        <v>5.0999999999999996</v>
      </c>
      <c r="AM657">
        <v>175</v>
      </c>
      <c r="AN657" t="s">
        <v>155</v>
      </c>
      <c r="AO657">
        <v>2</v>
      </c>
      <c r="AP657" s="28">
        <v>0.79329861111111111</v>
      </c>
      <c r="AQ657">
        <v>47.164144</v>
      </c>
      <c r="AR657">
        <v>-88.489569000000003</v>
      </c>
      <c r="AS657">
        <v>315.5</v>
      </c>
      <c r="AT657">
        <v>24</v>
      </c>
      <c r="AU657">
        <v>12</v>
      </c>
      <c r="AV657">
        <v>9</v>
      </c>
      <c r="AW657" t="s">
        <v>217</v>
      </c>
      <c r="AX657">
        <v>1.6234999999999999</v>
      </c>
      <c r="AY657">
        <v>1.0395000000000001</v>
      </c>
      <c r="AZ657">
        <v>2.4815</v>
      </c>
      <c r="BA657">
        <v>14.545</v>
      </c>
      <c r="BB657">
        <v>37.049999999999997</v>
      </c>
      <c r="BC657">
        <v>2.5499999999999998</v>
      </c>
      <c r="BD657">
        <v>4.9109999999999996</v>
      </c>
      <c r="BE657">
        <v>3187.8</v>
      </c>
      <c r="BF657">
        <v>3.6659999999999999</v>
      </c>
      <c r="BG657">
        <v>25.457999999999998</v>
      </c>
      <c r="BH657">
        <v>10.06</v>
      </c>
      <c r="BI657">
        <v>35.518000000000001</v>
      </c>
      <c r="BJ657">
        <v>19.681999999999999</v>
      </c>
      <c r="BK657">
        <v>7.7770000000000001</v>
      </c>
      <c r="BL657">
        <v>27.46</v>
      </c>
      <c r="BM657">
        <v>0.30120000000000002</v>
      </c>
      <c r="BQ657">
        <v>5340.0110000000004</v>
      </c>
      <c r="BR657">
        <v>9.2665999999999998E-2</v>
      </c>
      <c r="BS657">
        <v>-5</v>
      </c>
      <c r="BT657">
        <v>5.0000000000000001E-3</v>
      </c>
      <c r="BU657">
        <v>2.264526</v>
      </c>
    </row>
    <row r="658" spans="1:73" x14ac:dyDescent="0.25">
      <c r="A658" s="26">
        <v>43529</v>
      </c>
      <c r="B658" s="27">
        <v>0.5849606828703704</v>
      </c>
      <c r="C658">
        <v>6.5190000000000001</v>
      </c>
      <c r="D658">
        <v>9.4000000000000004E-3</v>
      </c>
      <c r="E658">
        <v>93.667762999999994</v>
      </c>
      <c r="F658">
        <v>481.4</v>
      </c>
      <c r="G658">
        <v>173.2</v>
      </c>
      <c r="H658">
        <v>17.7</v>
      </c>
      <c r="J658">
        <v>13.22</v>
      </c>
      <c r="K658">
        <v>0.94699999999999995</v>
      </c>
      <c r="L658">
        <v>6.1737000000000002</v>
      </c>
      <c r="M658">
        <v>8.8999999999999999E-3</v>
      </c>
      <c r="N658">
        <v>455.923</v>
      </c>
      <c r="O658">
        <v>164.02289999999999</v>
      </c>
      <c r="P658">
        <v>619.9</v>
      </c>
      <c r="Q658">
        <v>352.48160000000001</v>
      </c>
      <c r="R658">
        <v>126.80880000000001</v>
      </c>
      <c r="S658">
        <v>479.3</v>
      </c>
      <c r="T658">
        <v>17.671299999999999</v>
      </c>
      <c r="W658">
        <v>0</v>
      </c>
      <c r="X658">
        <v>12.521699999999999</v>
      </c>
      <c r="Y658">
        <v>11.4</v>
      </c>
      <c r="Z658">
        <v>861</v>
      </c>
      <c r="AA658">
        <v>856</v>
      </c>
      <c r="AB658">
        <v>869</v>
      </c>
      <c r="AC658">
        <v>91</v>
      </c>
      <c r="AD658">
        <v>12.56</v>
      </c>
      <c r="AE658">
        <v>0.28999999999999998</v>
      </c>
      <c r="AF658">
        <v>977</v>
      </c>
      <c r="AG658">
        <v>-9</v>
      </c>
      <c r="AH658">
        <v>39</v>
      </c>
      <c r="AI658">
        <v>29</v>
      </c>
      <c r="AJ658">
        <v>191</v>
      </c>
      <c r="AK658">
        <v>169</v>
      </c>
      <c r="AL658">
        <v>5.0999999999999996</v>
      </c>
      <c r="AM658">
        <v>175</v>
      </c>
      <c r="AN658" t="s">
        <v>155</v>
      </c>
      <c r="AO658">
        <v>2</v>
      </c>
      <c r="AP658" s="28">
        <v>0.79331018518518526</v>
      </c>
      <c r="AQ658">
        <v>47.164093000000001</v>
      </c>
      <c r="AR658">
        <v>-88.489688000000001</v>
      </c>
      <c r="AS658">
        <v>315.39999999999998</v>
      </c>
      <c r="AT658">
        <v>23.7</v>
      </c>
      <c r="AU658">
        <v>12</v>
      </c>
      <c r="AV658">
        <v>9</v>
      </c>
      <c r="AW658" t="s">
        <v>217</v>
      </c>
      <c r="AX658">
        <v>1.2395</v>
      </c>
      <c r="AY658">
        <v>1.1395</v>
      </c>
      <c r="AZ658">
        <v>2.2999999999999998</v>
      </c>
      <c r="BA658">
        <v>14.545</v>
      </c>
      <c r="BB658">
        <v>32.93</v>
      </c>
      <c r="BC658">
        <v>2.2599999999999998</v>
      </c>
      <c r="BD658">
        <v>5.5949999999999998</v>
      </c>
      <c r="BE658">
        <v>3186.5050000000001</v>
      </c>
      <c r="BF658">
        <v>2.9140000000000001</v>
      </c>
      <c r="BG658">
        <v>24.643000000000001</v>
      </c>
      <c r="BH658">
        <v>8.8659999999999997</v>
      </c>
      <c r="BI658">
        <v>33.509</v>
      </c>
      <c r="BJ658">
        <v>19.052</v>
      </c>
      <c r="BK658">
        <v>6.8540000000000001</v>
      </c>
      <c r="BL658">
        <v>25.905999999999999</v>
      </c>
      <c r="BM658">
        <v>0.28749999999999998</v>
      </c>
      <c r="BQ658">
        <v>4699.2830000000004</v>
      </c>
      <c r="BR658">
        <v>0.10184799999999999</v>
      </c>
      <c r="BS658">
        <v>-5</v>
      </c>
      <c r="BT658">
        <v>5.0000000000000001E-3</v>
      </c>
      <c r="BU658">
        <v>2.4889109999999999</v>
      </c>
    </row>
    <row r="659" spans="1:73" x14ac:dyDescent="0.25">
      <c r="A659" s="26">
        <v>43529</v>
      </c>
      <c r="B659" s="27">
        <v>0.58497225694444444</v>
      </c>
      <c r="C659">
        <v>6.4160000000000004</v>
      </c>
      <c r="D659">
        <v>5.1999999999999998E-3</v>
      </c>
      <c r="E659">
        <v>51.970865000000003</v>
      </c>
      <c r="F659">
        <v>558.4</v>
      </c>
      <c r="G659">
        <v>176</v>
      </c>
      <c r="H659">
        <v>20.2</v>
      </c>
      <c r="J659">
        <v>12.74</v>
      </c>
      <c r="K659">
        <v>0.94789999999999996</v>
      </c>
      <c r="L659">
        <v>6.0820999999999996</v>
      </c>
      <c r="M659">
        <v>4.8999999999999998E-3</v>
      </c>
      <c r="N659">
        <v>529.28679999999997</v>
      </c>
      <c r="O659">
        <v>166.8648</v>
      </c>
      <c r="P659">
        <v>696.2</v>
      </c>
      <c r="Q659">
        <v>409.2004</v>
      </c>
      <c r="R659">
        <v>129.0059</v>
      </c>
      <c r="S659">
        <v>538.20000000000005</v>
      </c>
      <c r="T659">
        <v>20.1677</v>
      </c>
      <c r="W659">
        <v>0</v>
      </c>
      <c r="X659">
        <v>12.079800000000001</v>
      </c>
      <c r="Y659">
        <v>11.5</v>
      </c>
      <c r="Z659">
        <v>860</v>
      </c>
      <c r="AA659">
        <v>855</v>
      </c>
      <c r="AB659">
        <v>869</v>
      </c>
      <c r="AC659">
        <v>91</v>
      </c>
      <c r="AD659">
        <v>12.56</v>
      </c>
      <c r="AE659">
        <v>0.28999999999999998</v>
      </c>
      <c r="AF659">
        <v>977</v>
      </c>
      <c r="AG659">
        <v>-9</v>
      </c>
      <c r="AH659">
        <v>39</v>
      </c>
      <c r="AI659">
        <v>29</v>
      </c>
      <c r="AJ659">
        <v>191</v>
      </c>
      <c r="AK659">
        <v>169</v>
      </c>
      <c r="AL659">
        <v>5.0999999999999996</v>
      </c>
      <c r="AM659">
        <v>174.8</v>
      </c>
      <c r="AN659" t="s">
        <v>155</v>
      </c>
      <c r="AO659">
        <v>2</v>
      </c>
      <c r="AP659" s="28">
        <v>0.7933217592592593</v>
      </c>
      <c r="AQ659">
        <v>47.164037</v>
      </c>
      <c r="AR659">
        <v>-88.489801999999997</v>
      </c>
      <c r="AS659">
        <v>315.39999999999998</v>
      </c>
      <c r="AT659">
        <v>23.6</v>
      </c>
      <c r="AU659">
        <v>12</v>
      </c>
      <c r="AV659">
        <v>9</v>
      </c>
      <c r="AW659" t="s">
        <v>217</v>
      </c>
      <c r="AX659">
        <v>1.3</v>
      </c>
      <c r="AY659">
        <v>1.2395</v>
      </c>
      <c r="AZ659">
        <v>2.3395000000000001</v>
      </c>
      <c r="BA659">
        <v>14.545</v>
      </c>
      <c r="BB659">
        <v>33.46</v>
      </c>
      <c r="BC659">
        <v>2.2999999999999998</v>
      </c>
      <c r="BD659">
        <v>5.4969999999999999</v>
      </c>
      <c r="BE659">
        <v>3188.681</v>
      </c>
      <c r="BF659">
        <v>1.6439999999999999</v>
      </c>
      <c r="BG659">
        <v>29.059000000000001</v>
      </c>
      <c r="BH659">
        <v>9.1609999999999996</v>
      </c>
      <c r="BI659">
        <v>38.220999999999997</v>
      </c>
      <c r="BJ659">
        <v>22.466000000000001</v>
      </c>
      <c r="BK659">
        <v>7.0830000000000002</v>
      </c>
      <c r="BL659">
        <v>29.548999999999999</v>
      </c>
      <c r="BM659">
        <v>0.33329999999999999</v>
      </c>
      <c r="BQ659">
        <v>4604.857</v>
      </c>
      <c r="BR659">
        <v>0.11347599999999999</v>
      </c>
      <c r="BS659">
        <v>-5</v>
      </c>
      <c r="BT659">
        <v>5.0000000000000001E-3</v>
      </c>
      <c r="BU659">
        <v>2.7730579999999998</v>
      </c>
    </row>
    <row r="660" spans="1:73" x14ac:dyDescent="0.25">
      <c r="A660" s="26">
        <v>43529</v>
      </c>
      <c r="B660" s="27">
        <v>0.58498383101851859</v>
      </c>
      <c r="C660">
        <v>6.1310000000000002</v>
      </c>
      <c r="D660">
        <v>6.8999999999999999E-3</v>
      </c>
      <c r="E660">
        <v>69.108825999999993</v>
      </c>
      <c r="F660">
        <v>590.29999999999995</v>
      </c>
      <c r="G660">
        <v>179.3</v>
      </c>
      <c r="H660">
        <v>21.1</v>
      </c>
      <c r="J660">
        <v>12.13</v>
      </c>
      <c r="K660">
        <v>0.95030000000000003</v>
      </c>
      <c r="L660">
        <v>5.8255999999999997</v>
      </c>
      <c r="M660">
        <v>6.6E-3</v>
      </c>
      <c r="N660">
        <v>560.9393</v>
      </c>
      <c r="O660">
        <v>170.39850000000001</v>
      </c>
      <c r="P660">
        <v>731.3</v>
      </c>
      <c r="Q660">
        <v>433.67149999999998</v>
      </c>
      <c r="R660">
        <v>131.7379</v>
      </c>
      <c r="S660">
        <v>565.4</v>
      </c>
      <c r="T660">
        <v>21.128699999999998</v>
      </c>
      <c r="W660">
        <v>0</v>
      </c>
      <c r="X660">
        <v>11.5221</v>
      </c>
      <c r="Y660">
        <v>11.4</v>
      </c>
      <c r="Z660">
        <v>860</v>
      </c>
      <c r="AA660">
        <v>854</v>
      </c>
      <c r="AB660">
        <v>869</v>
      </c>
      <c r="AC660">
        <v>91</v>
      </c>
      <c r="AD660">
        <v>12.56</v>
      </c>
      <c r="AE660">
        <v>0.28999999999999998</v>
      </c>
      <c r="AF660">
        <v>977</v>
      </c>
      <c r="AG660">
        <v>-9</v>
      </c>
      <c r="AH660">
        <v>39</v>
      </c>
      <c r="AI660">
        <v>29</v>
      </c>
      <c r="AJ660">
        <v>191</v>
      </c>
      <c r="AK660">
        <v>169</v>
      </c>
      <c r="AL660">
        <v>5.0999999999999996</v>
      </c>
      <c r="AM660">
        <v>174.4</v>
      </c>
      <c r="AN660" t="s">
        <v>155</v>
      </c>
      <c r="AO660">
        <v>2</v>
      </c>
      <c r="AP660" s="28">
        <v>0.79333333333333333</v>
      </c>
      <c r="AQ660">
        <v>47.163978</v>
      </c>
      <c r="AR660">
        <v>-88.489913000000001</v>
      </c>
      <c r="AS660">
        <v>315.5</v>
      </c>
      <c r="AT660">
        <v>23.7</v>
      </c>
      <c r="AU660">
        <v>12</v>
      </c>
      <c r="AV660">
        <v>10</v>
      </c>
      <c r="AW660" t="s">
        <v>211</v>
      </c>
      <c r="AX660">
        <v>1.3</v>
      </c>
      <c r="AY660">
        <v>1.3394999999999999</v>
      </c>
      <c r="AZ660">
        <v>2.4</v>
      </c>
      <c r="BA660">
        <v>14.545</v>
      </c>
      <c r="BB660">
        <v>34.97</v>
      </c>
      <c r="BC660">
        <v>2.4</v>
      </c>
      <c r="BD660">
        <v>5.2350000000000003</v>
      </c>
      <c r="BE660">
        <v>3188.489</v>
      </c>
      <c r="BF660">
        <v>2.2879999999999998</v>
      </c>
      <c r="BG660">
        <v>32.151000000000003</v>
      </c>
      <c r="BH660">
        <v>9.7669999999999995</v>
      </c>
      <c r="BI660">
        <v>41.917999999999999</v>
      </c>
      <c r="BJ660">
        <v>24.856999999999999</v>
      </c>
      <c r="BK660">
        <v>7.5510000000000002</v>
      </c>
      <c r="BL660">
        <v>32.408000000000001</v>
      </c>
      <c r="BM660">
        <v>0.36459999999999998</v>
      </c>
      <c r="BQ660">
        <v>4585.3950000000004</v>
      </c>
      <c r="BR660">
        <v>0.120211</v>
      </c>
      <c r="BS660">
        <v>-5</v>
      </c>
      <c r="BT660">
        <v>5.0000000000000001E-3</v>
      </c>
      <c r="BU660">
        <v>2.937662</v>
      </c>
    </row>
    <row r="661" spans="1:73" x14ac:dyDescent="0.25">
      <c r="A661" s="26">
        <v>43529</v>
      </c>
      <c r="B661" s="27">
        <v>0.58499540509259262</v>
      </c>
      <c r="C661">
        <v>6.3310000000000004</v>
      </c>
      <c r="D661">
        <v>8.5000000000000006E-3</v>
      </c>
      <c r="E661">
        <v>85.241157999999999</v>
      </c>
      <c r="F661">
        <v>592</v>
      </c>
      <c r="G661">
        <v>182</v>
      </c>
      <c r="H661">
        <v>21.4</v>
      </c>
      <c r="J661">
        <v>11.93</v>
      </c>
      <c r="K661">
        <v>0.9486</v>
      </c>
      <c r="L661">
        <v>6.0054999999999996</v>
      </c>
      <c r="M661">
        <v>8.0999999999999996E-3</v>
      </c>
      <c r="N661">
        <v>561.52070000000003</v>
      </c>
      <c r="O661">
        <v>172.6317</v>
      </c>
      <c r="P661">
        <v>734.2</v>
      </c>
      <c r="Q661">
        <v>434.12099999999998</v>
      </c>
      <c r="R661">
        <v>133.46440000000001</v>
      </c>
      <c r="S661">
        <v>567.6</v>
      </c>
      <c r="T661">
        <v>21.380500000000001</v>
      </c>
      <c r="W661">
        <v>0</v>
      </c>
      <c r="X661">
        <v>11.3194</v>
      </c>
      <c r="Y661">
        <v>11.4</v>
      </c>
      <c r="Z661">
        <v>860</v>
      </c>
      <c r="AA661">
        <v>855</v>
      </c>
      <c r="AB661">
        <v>869</v>
      </c>
      <c r="AC661">
        <v>91</v>
      </c>
      <c r="AD661">
        <v>12.56</v>
      </c>
      <c r="AE661">
        <v>0.28999999999999998</v>
      </c>
      <c r="AF661">
        <v>977</v>
      </c>
      <c r="AG661">
        <v>-9</v>
      </c>
      <c r="AH661">
        <v>39</v>
      </c>
      <c r="AI661">
        <v>29</v>
      </c>
      <c r="AJ661">
        <v>191</v>
      </c>
      <c r="AK661">
        <v>169</v>
      </c>
      <c r="AL661">
        <v>5.0999999999999996</v>
      </c>
      <c r="AM661">
        <v>174.1</v>
      </c>
      <c r="AN661" t="s">
        <v>155</v>
      </c>
      <c r="AO661">
        <v>2</v>
      </c>
      <c r="AP661" s="28">
        <v>0.79334490740740737</v>
      </c>
      <c r="AQ661">
        <v>47.163939999999997</v>
      </c>
      <c r="AR661">
        <v>-88.489980000000003</v>
      </c>
      <c r="AS661">
        <v>315.60000000000002</v>
      </c>
      <c r="AT661">
        <v>23.7</v>
      </c>
      <c r="AU661">
        <v>12</v>
      </c>
      <c r="AV661">
        <v>10</v>
      </c>
      <c r="AW661" t="s">
        <v>211</v>
      </c>
      <c r="AX661">
        <v>1.3</v>
      </c>
      <c r="AY661">
        <v>1.4</v>
      </c>
      <c r="AZ661">
        <v>2.4</v>
      </c>
      <c r="BA661">
        <v>14.545</v>
      </c>
      <c r="BB661">
        <v>33.880000000000003</v>
      </c>
      <c r="BC661">
        <v>2.33</v>
      </c>
      <c r="BD661">
        <v>5.4219999999999997</v>
      </c>
      <c r="BE661">
        <v>3187.1509999999998</v>
      </c>
      <c r="BF661">
        <v>2.7309999999999999</v>
      </c>
      <c r="BG661">
        <v>31.207000000000001</v>
      </c>
      <c r="BH661">
        <v>9.5939999999999994</v>
      </c>
      <c r="BI661">
        <v>40.801000000000002</v>
      </c>
      <c r="BJ661">
        <v>24.126999999999999</v>
      </c>
      <c r="BK661">
        <v>7.4169999999999998</v>
      </c>
      <c r="BL661">
        <v>31.544</v>
      </c>
      <c r="BM661">
        <v>0.35770000000000002</v>
      </c>
      <c r="BQ661">
        <v>4367.8869999999997</v>
      </c>
      <c r="BR661">
        <v>0.142816</v>
      </c>
      <c r="BS661">
        <v>-5</v>
      </c>
      <c r="BT661">
        <v>5.0000000000000001E-3</v>
      </c>
      <c r="BU661">
        <v>3.4900669999999998</v>
      </c>
    </row>
    <row r="662" spans="1:73" x14ac:dyDescent="0.25">
      <c r="A662" s="26">
        <v>43529</v>
      </c>
      <c r="B662" s="27">
        <v>0.58500697916666666</v>
      </c>
      <c r="C662">
        <v>6.9009999999999998</v>
      </c>
      <c r="D662">
        <v>9.5999999999999992E-3</v>
      </c>
      <c r="E662">
        <v>96.084701999999993</v>
      </c>
      <c r="F662">
        <v>636</v>
      </c>
      <c r="G662">
        <v>185.5</v>
      </c>
      <c r="H662">
        <v>20.399999999999999</v>
      </c>
      <c r="J662">
        <v>12.19</v>
      </c>
      <c r="K662">
        <v>0.94389999999999996</v>
      </c>
      <c r="L662">
        <v>6.5140000000000002</v>
      </c>
      <c r="M662">
        <v>9.1000000000000004E-3</v>
      </c>
      <c r="N662">
        <v>600.35640000000001</v>
      </c>
      <c r="O662">
        <v>175.05250000000001</v>
      </c>
      <c r="P662">
        <v>775.4</v>
      </c>
      <c r="Q662">
        <v>464.14550000000003</v>
      </c>
      <c r="R662">
        <v>135.33600000000001</v>
      </c>
      <c r="S662">
        <v>599.5</v>
      </c>
      <c r="T662">
        <v>20.3597</v>
      </c>
      <c r="W662">
        <v>0</v>
      </c>
      <c r="X662">
        <v>11.5036</v>
      </c>
      <c r="Y662">
        <v>11.5</v>
      </c>
      <c r="Z662">
        <v>860</v>
      </c>
      <c r="AA662">
        <v>854</v>
      </c>
      <c r="AB662">
        <v>869</v>
      </c>
      <c r="AC662">
        <v>91</v>
      </c>
      <c r="AD662">
        <v>12.56</v>
      </c>
      <c r="AE662">
        <v>0.28999999999999998</v>
      </c>
      <c r="AF662">
        <v>977</v>
      </c>
      <c r="AG662">
        <v>-9</v>
      </c>
      <c r="AH662">
        <v>39</v>
      </c>
      <c r="AI662">
        <v>29</v>
      </c>
      <c r="AJ662">
        <v>191</v>
      </c>
      <c r="AK662">
        <v>169</v>
      </c>
      <c r="AL662">
        <v>5.2</v>
      </c>
      <c r="AM662">
        <v>174.6</v>
      </c>
      <c r="AN662" t="s">
        <v>155</v>
      </c>
      <c r="AO662">
        <v>2</v>
      </c>
      <c r="AP662" s="28">
        <v>0.79334490740740737</v>
      </c>
      <c r="AQ662">
        <v>47.163891</v>
      </c>
      <c r="AR662">
        <v>-88.490070000000003</v>
      </c>
      <c r="AS662">
        <v>315.5</v>
      </c>
      <c r="AT662">
        <v>23.9</v>
      </c>
      <c r="AU662">
        <v>12</v>
      </c>
      <c r="AV662">
        <v>10</v>
      </c>
      <c r="AW662" t="s">
        <v>211</v>
      </c>
      <c r="AX662">
        <v>1.3</v>
      </c>
      <c r="AY662">
        <v>1.4395</v>
      </c>
      <c r="AZ662">
        <v>2.4</v>
      </c>
      <c r="BA662">
        <v>14.545</v>
      </c>
      <c r="BB662">
        <v>31.16</v>
      </c>
      <c r="BC662">
        <v>2.14</v>
      </c>
      <c r="BD662">
        <v>5.9450000000000003</v>
      </c>
      <c r="BE662">
        <v>3185.4839999999999</v>
      </c>
      <c r="BF662">
        <v>2.823</v>
      </c>
      <c r="BG662">
        <v>30.745000000000001</v>
      </c>
      <c r="BH662">
        <v>8.9649999999999999</v>
      </c>
      <c r="BI662">
        <v>39.71</v>
      </c>
      <c r="BJ662">
        <v>23.768999999999998</v>
      </c>
      <c r="BK662">
        <v>6.931</v>
      </c>
      <c r="BL662">
        <v>30.7</v>
      </c>
      <c r="BM662">
        <v>0.31390000000000001</v>
      </c>
      <c r="BQ662">
        <v>4090.3620000000001</v>
      </c>
      <c r="BR662">
        <v>0.18790599999999999</v>
      </c>
      <c r="BS662">
        <v>-5</v>
      </c>
      <c r="BT662">
        <v>5.0000000000000001E-3</v>
      </c>
      <c r="BU662">
        <v>4.5919530000000002</v>
      </c>
    </row>
    <row r="663" spans="1:73" x14ac:dyDescent="0.25">
      <c r="A663" s="26">
        <v>43529</v>
      </c>
      <c r="B663" s="27">
        <v>0.5850185532407407</v>
      </c>
      <c r="C663">
        <v>7.0490000000000004</v>
      </c>
      <c r="D663">
        <v>8.6E-3</v>
      </c>
      <c r="E663">
        <v>86.493826999999996</v>
      </c>
      <c r="F663">
        <v>734.9</v>
      </c>
      <c r="G663">
        <v>189</v>
      </c>
      <c r="H663">
        <v>14</v>
      </c>
      <c r="J663">
        <v>12</v>
      </c>
      <c r="K663">
        <v>0.94269999999999998</v>
      </c>
      <c r="L663">
        <v>6.6451000000000002</v>
      </c>
      <c r="M663">
        <v>8.2000000000000007E-3</v>
      </c>
      <c r="N663">
        <v>692.81</v>
      </c>
      <c r="O663">
        <v>178.178</v>
      </c>
      <c r="P663">
        <v>871</v>
      </c>
      <c r="Q663">
        <v>535.62300000000005</v>
      </c>
      <c r="R663">
        <v>137.75239999999999</v>
      </c>
      <c r="S663">
        <v>673.4</v>
      </c>
      <c r="T663">
        <v>14.004200000000001</v>
      </c>
      <c r="W663">
        <v>0</v>
      </c>
      <c r="X663">
        <v>11.3155</v>
      </c>
      <c r="Y663">
        <v>11.4</v>
      </c>
      <c r="Z663">
        <v>860</v>
      </c>
      <c r="AA663">
        <v>854</v>
      </c>
      <c r="AB663">
        <v>868</v>
      </c>
      <c r="AC663">
        <v>91</v>
      </c>
      <c r="AD663">
        <v>12.56</v>
      </c>
      <c r="AE663">
        <v>0.28999999999999998</v>
      </c>
      <c r="AF663">
        <v>977</v>
      </c>
      <c r="AG663">
        <v>-9</v>
      </c>
      <c r="AH663">
        <v>39</v>
      </c>
      <c r="AI663">
        <v>29</v>
      </c>
      <c r="AJ663">
        <v>191</v>
      </c>
      <c r="AK663">
        <v>169</v>
      </c>
      <c r="AL663">
        <v>5.0999999999999996</v>
      </c>
      <c r="AM663">
        <v>175.3</v>
      </c>
      <c r="AN663" t="s">
        <v>155</v>
      </c>
      <c r="AO663">
        <v>2</v>
      </c>
      <c r="AP663" s="28">
        <v>0.79336805555555545</v>
      </c>
      <c r="AQ663">
        <v>47.163786000000002</v>
      </c>
      <c r="AR663">
        <v>-88.490264999999994</v>
      </c>
      <c r="AS663">
        <v>315.2</v>
      </c>
      <c r="AT663">
        <v>25.1</v>
      </c>
      <c r="AU663">
        <v>12</v>
      </c>
      <c r="AV663">
        <v>9</v>
      </c>
      <c r="AW663" t="s">
        <v>206</v>
      </c>
      <c r="AX663">
        <v>1.3394999999999999</v>
      </c>
      <c r="AY663">
        <v>1.6185</v>
      </c>
      <c r="AZ663">
        <v>2.5185</v>
      </c>
      <c r="BA663">
        <v>14.545</v>
      </c>
      <c r="BB663">
        <v>30.54</v>
      </c>
      <c r="BC663">
        <v>2.1</v>
      </c>
      <c r="BD663">
        <v>6.08</v>
      </c>
      <c r="BE663">
        <v>3185.9520000000002</v>
      </c>
      <c r="BF663">
        <v>2.488</v>
      </c>
      <c r="BG663">
        <v>34.783999999999999</v>
      </c>
      <c r="BH663">
        <v>8.9459999999999997</v>
      </c>
      <c r="BI663">
        <v>43.73</v>
      </c>
      <c r="BJ663">
        <v>26.891999999999999</v>
      </c>
      <c r="BK663">
        <v>6.9160000000000004</v>
      </c>
      <c r="BL663">
        <v>33.808999999999997</v>
      </c>
      <c r="BM663">
        <v>0.2117</v>
      </c>
      <c r="BQ663">
        <v>3944.6190000000001</v>
      </c>
      <c r="BR663">
        <v>0.181336</v>
      </c>
      <c r="BS663">
        <v>-5</v>
      </c>
      <c r="BT663">
        <v>5.0000000000000001E-3</v>
      </c>
      <c r="BU663">
        <v>4.4313989999999999</v>
      </c>
    </row>
    <row r="664" spans="1:73" x14ac:dyDescent="0.25">
      <c r="A664" s="26">
        <v>43529</v>
      </c>
      <c r="B664" s="27">
        <v>0.58503012731481485</v>
      </c>
      <c r="C664">
        <v>6.3959999999999999</v>
      </c>
      <c r="D664">
        <v>7.0000000000000001E-3</v>
      </c>
      <c r="E664">
        <v>70</v>
      </c>
      <c r="F664">
        <v>776.9</v>
      </c>
      <c r="G664">
        <v>190.1</v>
      </c>
      <c r="H664">
        <v>17.899999999999999</v>
      </c>
      <c r="J664">
        <v>11.34</v>
      </c>
      <c r="K664">
        <v>0.94810000000000005</v>
      </c>
      <c r="L664">
        <v>6.0636999999999999</v>
      </c>
      <c r="M664">
        <v>6.6E-3</v>
      </c>
      <c r="N664">
        <v>736.58590000000004</v>
      </c>
      <c r="O664">
        <v>180.18969999999999</v>
      </c>
      <c r="P664">
        <v>916.8</v>
      </c>
      <c r="Q664">
        <v>569.46680000000003</v>
      </c>
      <c r="R664">
        <v>139.30770000000001</v>
      </c>
      <c r="S664">
        <v>708.8</v>
      </c>
      <c r="T664">
        <v>17.945499999999999</v>
      </c>
      <c r="W664">
        <v>0</v>
      </c>
      <c r="X664">
        <v>10.753399999999999</v>
      </c>
      <c r="Y664">
        <v>11.4</v>
      </c>
      <c r="Z664">
        <v>860</v>
      </c>
      <c r="AA664">
        <v>854</v>
      </c>
      <c r="AB664">
        <v>868</v>
      </c>
      <c r="AC664">
        <v>91</v>
      </c>
      <c r="AD664">
        <v>12.56</v>
      </c>
      <c r="AE664">
        <v>0.28999999999999998</v>
      </c>
      <c r="AF664">
        <v>977</v>
      </c>
      <c r="AG664">
        <v>-9</v>
      </c>
      <c r="AH664">
        <v>39</v>
      </c>
      <c r="AI664">
        <v>29</v>
      </c>
      <c r="AJ664">
        <v>191</v>
      </c>
      <c r="AK664">
        <v>169</v>
      </c>
      <c r="AL664">
        <v>5.0999999999999996</v>
      </c>
      <c r="AM664">
        <v>175.9</v>
      </c>
      <c r="AN664" t="s">
        <v>155</v>
      </c>
      <c r="AO664">
        <v>2</v>
      </c>
      <c r="AP664" s="28">
        <v>0.7933796296296296</v>
      </c>
      <c r="AQ664">
        <v>47.163724000000002</v>
      </c>
      <c r="AR664">
        <v>-88.490409999999997</v>
      </c>
      <c r="AS664">
        <v>314.8</v>
      </c>
      <c r="AT664">
        <v>26.5</v>
      </c>
      <c r="AU664">
        <v>12</v>
      </c>
      <c r="AV664">
        <v>9</v>
      </c>
      <c r="AW664" t="s">
        <v>206</v>
      </c>
      <c r="AX664">
        <v>1.242</v>
      </c>
      <c r="AY664">
        <v>1.6025</v>
      </c>
      <c r="AZ664">
        <v>2.3050000000000002</v>
      </c>
      <c r="BA664">
        <v>14.545</v>
      </c>
      <c r="BB664">
        <v>33.56</v>
      </c>
      <c r="BC664">
        <v>2.31</v>
      </c>
      <c r="BD664">
        <v>5.4790000000000001</v>
      </c>
      <c r="BE664">
        <v>3187.9470000000001</v>
      </c>
      <c r="BF664">
        <v>2.2210000000000001</v>
      </c>
      <c r="BG664">
        <v>40.554000000000002</v>
      </c>
      <c r="BH664">
        <v>9.9209999999999994</v>
      </c>
      <c r="BI664">
        <v>50.475000000000001</v>
      </c>
      <c r="BJ664">
        <v>31.353000000000002</v>
      </c>
      <c r="BK664">
        <v>7.67</v>
      </c>
      <c r="BL664">
        <v>39.023000000000003</v>
      </c>
      <c r="BM664">
        <v>0.2974</v>
      </c>
      <c r="BQ664">
        <v>4110.74</v>
      </c>
      <c r="BR664">
        <v>0.143396</v>
      </c>
      <c r="BS664">
        <v>-5</v>
      </c>
      <c r="BT664">
        <v>5.0000000000000001E-3</v>
      </c>
      <c r="BU664">
        <v>3.5042399999999998</v>
      </c>
    </row>
    <row r="665" spans="1:73" x14ac:dyDescent="0.25">
      <c r="A665" s="26">
        <v>43529</v>
      </c>
      <c r="B665" s="27">
        <v>0.58504170138888889</v>
      </c>
      <c r="C665">
        <v>6.17</v>
      </c>
      <c r="D665">
        <v>7.1999999999999998E-3</v>
      </c>
      <c r="E665">
        <v>72.345168999999999</v>
      </c>
      <c r="F665">
        <v>738.1</v>
      </c>
      <c r="G665">
        <v>190.2</v>
      </c>
      <c r="H665">
        <v>24</v>
      </c>
      <c r="J665">
        <v>11.2</v>
      </c>
      <c r="K665">
        <v>0.94989999999999997</v>
      </c>
      <c r="L665">
        <v>5.8605</v>
      </c>
      <c r="M665">
        <v>6.8999999999999999E-3</v>
      </c>
      <c r="N665">
        <v>701.10149999999999</v>
      </c>
      <c r="O665">
        <v>180.63669999999999</v>
      </c>
      <c r="P665">
        <v>881.7</v>
      </c>
      <c r="Q665">
        <v>542.03319999999997</v>
      </c>
      <c r="R665">
        <v>139.6533</v>
      </c>
      <c r="S665">
        <v>681.7</v>
      </c>
      <c r="T665">
        <v>24.025300000000001</v>
      </c>
      <c r="W665">
        <v>0</v>
      </c>
      <c r="X665">
        <v>10.6389</v>
      </c>
      <c r="Y665">
        <v>11.4</v>
      </c>
      <c r="Z665">
        <v>860</v>
      </c>
      <c r="AA665">
        <v>853</v>
      </c>
      <c r="AB665">
        <v>868</v>
      </c>
      <c r="AC665">
        <v>91</v>
      </c>
      <c r="AD665">
        <v>12.56</v>
      </c>
      <c r="AE665">
        <v>0.28999999999999998</v>
      </c>
      <c r="AF665">
        <v>977</v>
      </c>
      <c r="AG665">
        <v>-9</v>
      </c>
      <c r="AH665">
        <v>39</v>
      </c>
      <c r="AI665">
        <v>29</v>
      </c>
      <c r="AJ665">
        <v>191</v>
      </c>
      <c r="AK665">
        <v>168.4</v>
      </c>
      <c r="AL665">
        <v>5</v>
      </c>
      <c r="AM665">
        <v>175.2</v>
      </c>
      <c r="AN665" t="s">
        <v>155</v>
      </c>
      <c r="AO665">
        <v>2</v>
      </c>
      <c r="AP665" s="28">
        <v>0.79339120370370375</v>
      </c>
      <c r="AQ665">
        <v>47.163680999999997</v>
      </c>
      <c r="AR665">
        <v>-88.490565000000004</v>
      </c>
      <c r="AS665">
        <v>314.7</v>
      </c>
      <c r="AT665">
        <v>27.2</v>
      </c>
      <c r="AU665">
        <v>12</v>
      </c>
      <c r="AV665">
        <v>10</v>
      </c>
      <c r="AW665" t="s">
        <v>211</v>
      </c>
      <c r="AX665">
        <v>1.0395000000000001</v>
      </c>
      <c r="AY665">
        <v>1.379</v>
      </c>
      <c r="AZ665">
        <v>1.7395</v>
      </c>
      <c r="BA665">
        <v>14.545</v>
      </c>
      <c r="BB665">
        <v>34.75</v>
      </c>
      <c r="BC665">
        <v>2.39</v>
      </c>
      <c r="BD665">
        <v>5.274</v>
      </c>
      <c r="BE665">
        <v>3188.0619999999999</v>
      </c>
      <c r="BF665">
        <v>2.379</v>
      </c>
      <c r="BG665">
        <v>39.94</v>
      </c>
      <c r="BH665">
        <v>10.29</v>
      </c>
      <c r="BI665">
        <v>50.23</v>
      </c>
      <c r="BJ665">
        <v>30.878</v>
      </c>
      <c r="BK665">
        <v>7.9560000000000004</v>
      </c>
      <c r="BL665">
        <v>38.834000000000003</v>
      </c>
      <c r="BM665">
        <v>0.41199999999999998</v>
      </c>
      <c r="BQ665">
        <v>4208.0829999999996</v>
      </c>
      <c r="BR665">
        <v>0.12575800000000001</v>
      </c>
      <c r="BS665">
        <v>-5</v>
      </c>
      <c r="BT665">
        <v>5.0000000000000001E-3</v>
      </c>
      <c r="BU665">
        <v>3.0732110000000001</v>
      </c>
    </row>
    <row r="666" spans="1:73" x14ac:dyDescent="0.25">
      <c r="A666" s="26">
        <v>43529</v>
      </c>
      <c r="B666" s="27">
        <v>0.58505327546296293</v>
      </c>
      <c r="C666">
        <v>5.9180000000000001</v>
      </c>
      <c r="D666">
        <v>8.8999999999999999E-3</v>
      </c>
      <c r="E666">
        <v>88.860445999999996</v>
      </c>
      <c r="F666">
        <v>693.1</v>
      </c>
      <c r="G666">
        <v>192.5</v>
      </c>
      <c r="H666">
        <v>13.7</v>
      </c>
      <c r="J666">
        <v>11.65</v>
      </c>
      <c r="K666">
        <v>0.95199999999999996</v>
      </c>
      <c r="L666">
        <v>5.6334</v>
      </c>
      <c r="M666">
        <v>8.5000000000000006E-3</v>
      </c>
      <c r="N666">
        <v>659.84670000000006</v>
      </c>
      <c r="O666">
        <v>183.22559999999999</v>
      </c>
      <c r="P666">
        <v>843.1</v>
      </c>
      <c r="Q666">
        <v>510.13850000000002</v>
      </c>
      <c r="R666">
        <v>141.65469999999999</v>
      </c>
      <c r="S666">
        <v>651.79999999999995</v>
      </c>
      <c r="T666">
        <v>13.6525</v>
      </c>
      <c r="W666">
        <v>0</v>
      </c>
      <c r="X666">
        <v>11.091100000000001</v>
      </c>
      <c r="Y666">
        <v>11.4</v>
      </c>
      <c r="Z666">
        <v>861</v>
      </c>
      <c r="AA666">
        <v>854</v>
      </c>
      <c r="AB666">
        <v>868</v>
      </c>
      <c r="AC666">
        <v>91</v>
      </c>
      <c r="AD666">
        <v>12.56</v>
      </c>
      <c r="AE666">
        <v>0.28999999999999998</v>
      </c>
      <c r="AF666">
        <v>977</v>
      </c>
      <c r="AG666">
        <v>-9</v>
      </c>
      <c r="AH666">
        <v>38.393999999999998</v>
      </c>
      <c r="AI666">
        <v>29</v>
      </c>
      <c r="AJ666">
        <v>191</v>
      </c>
      <c r="AK666">
        <v>168</v>
      </c>
      <c r="AL666">
        <v>5</v>
      </c>
      <c r="AM666">
        <v>174.5</v>
      </c>
      <c r="AN666" t="s">
        <v>155</v>
      </c>
      <c r="AO666">
        <v>2</v>
      </c>
      <c r="AP666" s="28">
        <v>0.79340277777777779</v>
      </c>
      <c r="AQ666">
        <v>47.163643999999998</v>
      </c>
      <c r="AR666">
        <v>-88.490735000000001</v>
      </c>
      <c r="AS666">
        <v>314.8</v>
      </c>
      <c r="AT666">
        <v>28.6</v>
      </c>
      <c r="AU666">
        <v>12</v>
      </c>
      <c r="AV666">
        <v>10</v>
      </c>
      <c r="AW666" t="s">
        <v>211</v>
      </c>
      <c r="AX666">
        <v>1.1789210000000001</v>
      </c>
      <c r="AY666">
        <v>1.539461</v>
      </c>
      <c r="AZ666">
        <v>1.918382</v>
      </c>
      <c r="BA666">
        <v>14.545</v>
      </c>
      <c r="BB666">
        <v>36.18</v>
      </c>
      <c r="BC666">
        <v>2.4900000000000002</v>
      </c>
      <c r="BD666">
        <v>5.0439999999999996</v>
      </c>
      <c r="BE666">
        <v>3188.4229999999998</v>
      </c>
      <c r="BF666">
        <v>3.0470000000000002</v>
      </c>
      <c r="BG666">
        <v>39.109000000000002</v>
      </c>
      <c r="BH666">
        <v>10.86</v>
      </c>
      <c r="BI666">
        <v>49.969000000000001</v>
      </c>
      <c r="BJ666">
        <v>30.236000000000001</v>
      </c>
      <c r="BK666">
        <v>8.3960000000000008</v>
      </c>
      <c r="BL666">
        <v>38.631999999999998</v>
      </c>
      <c r="BM666">
        <v>0.24360000000000001</v>
      </c>
      <c r="BQ666">
        <v>4564.3180000000002</v>
      </c>
      <c r="BR666">
        <v>0.10482</v>
      </c>
      <c r="BS666">
        <v>-5</v>
      </c>
      <c r="BT666">
        <v>5.0000000000000001E-3</v>
      </c>
      <c r="BU666">
        <v>2.5615389999999998</v>
      </c>
    </row>
    <row r="667" spans="1:73" x14ac:dyDescent="0.25">
      <c r="A667" s="26">
        <v>43529</v>
      </c>
      <c r="B667" s="27">
        <v>0.58506484953703708</v>
      </c>
      <c r="C667">
        <v>5.7149999999999999</v>
      </c>
      <c r="D667">
        <v>1.0500000000000001E-2</v>
      </c>
      <c r="E667">
        <v>105.187602</v>
      </c>
      <c r="F667">
        <v>648</v>
      </c>
      <c r="G667">
        <v>194.8</v>
      </c>
      <c r="H667">
        <v>16.8</v>
      </c>
      <c r="J667">
        <v>12.03</v>
      </c>
      <c r="K667">
        <v>0.95369999999999999</v>
      </c>
      <c r="L667">
        <v>5.4499000000000004</v>
      </c>
      <c r="M667">
        <v>0.01</v>
      </c>
      <c r="N667">
        <v>617.96669999999995</v>
      </c>
      <c r="O667">
        <v>185.80269999999999</v>
      </c>
      <c r="P667">
        <v>803.8</v>
      </c>
      <c r="Q667">
        <v>477.7604</v>
      </c>
      <c r="R667">
        <v>143.6472</v>
      </c>
      <c r="S667">
        <v>621.4</v>
      </c>
      <c r="T667">
        <v>16.8352</v>
      </c>
      <c r="W667">
        <v>0</v>
      </c>
      <c r="X667">
        <v>11.475899999999999</v>
      </c>
      <c r="Y667">
        <v>11.5</v>
      </c>
      <c r="Z667">
        <v>860</v>
      </c>
      <c r="AA667">
        <v>855</v>
      </c>
      <c r="AB667">
        <v>868</v>
      </c>
      <c r="AC667">
        <v>91</v>
      </c>
      <c r="AD667">
        <v>12.56</v>
      </c>
      <c r="AE667">
        <v>0.28999999999999998</v>
      </c>
      <c r="AF667">
        <v>977</v>
      </c>
      <c r="AG667">
        <v>-9</v>
      </c>
      <c r="AH667">
        <v>38</v>
      </c>
      <c r="AI667">
        <v>29</v>
      </c>
      <c r="AJ667">
        <v>191</v>
      </c>
      <c r="AK667">
        <v>168.6</v>
      </c>
      <c r="AL667">
        <v>5.0999999999999996</v>
      </c>
      <c r="AM667">
        <v>174</v>
      </c>
      <c r="AN667" t="s">
        <v>155</v>
      </c>
      <c r="AO667">
        <v>2</v>
      </c>
      <c r="AP667" s="28">
        <v>0.79341435185185183</v>
      </c>
      <c r="AQ667">
        <v>47.163614000000003</v>
      </c>
      <c r="AR667">
        <v>-88.490904999999998</v>
      </c>
      <c r="AS667">
        <v>314.8</v>
      </c>
      <c r="AT667">
        <v>29</v>
      </c>
      <c r="AU667">
        <v>12</v>
      </c>
      <c r="AV667">
        <v>10</v>
      </c>
      <c r="AW667" t="s">
        <v>211</v>
      </c>
      <c r="AX667">
        <v>1.378879</v>
      </c>
      <c r="AY667">
        <v>1.7577579999999999</v>
      </c>
      <c r="AZ667">
        <v>2.2577579999999999</v>
      </c>
      <c r="BA667">
        <v>14.545</v>
      </c>
      <c r="BB667">
        <v>37.409999999999997</v>
      </c>
      <c r="BC667">
        <v>2.57</v>
      </c>
      <c r="BD667">
        <v>4.8570000000000002</v>
      </c>
      <c r="BE667">
        <v>3187.8870000000002</v>
      </c>
      <c r="BF667">
        <v>3.7349999999999999</v>
      </c>
      <c r="BG667">
        <v>37.853999999999999</v>
      </c>
      <c r="BH667">
        <v>11.382</v>
      </c>
      <c r="BI667">
        <v>49.235999999999997</v>
      </c>
      <c r="BJ667">
        <v>29.265999999999998</v>
      </c>
      <c r="BK667">
        <v>8.7989999999999995</v>
      </c>
      <c r="BL667">
        <v>38.064999999999998</v>
      </c>
      <c r="BM667">
        <v>0.3105</v>
      </c>
      <c r="BQ667">
        <v>4880.8739999999998</v>
      </c>
      <c r="BR667">
        <v>9.6030000000000004E-2</v>
      </c>
      <c r="BS667">
        <v>-5</v>
      </c>
      <c r="BT667">
        <v>5.0000000000000001E-3</v>
      </c>
      <c r="BU667">
        <v>2.346733</v>
      </c>
    </row>
    <row r="668" spans="1:73" x14ac:dyDescent="0.25">
      <c r="A668" s="26">
        <v>43529</v>
      </c>
      <c r="B668" s="27">
        <v>0.58507642361111112</v>
      </c>
      <c r="C668">
        <v>5.4530000000000003</v>
      </c>
      <c r="D668">
        <v>9.1999999999999998E-3</v>
      </c>
      <c r="E668">
        <v>92.360299999999995</v>
      </c>
      <c r="F668">
        <v>586.20000000000005</v>
      </c>
      <c r="G668">
        <v>194.9</v>
      </c>
      <c r="H668">
        <v>18.399999999999999</v>
      </c>
      <c r="J668">
        <v>12.37</v>
      </c>
      <c r="K668">
        <v>0.95589999999999997</v>
      </c>
      <c r="L668">
        <v>5.2122000000000002</v>
      </c>
      <c r="M668">
        <v>8.8000000000000005E-3</v>
      </c>
      <c r="N668">
        <v>560.31579999999997</v>
      </c>
      <c r="O668">
        <v>186.3006</v>
      </c>
      <c r="P668">
        <v>746.6</v>
      </c>
      <c r="Q668">
        <v>433.18950000000001</v>
      </c>
      <c r="R668">
        <v>144.03210000000001</v>
      </c>
      <c r="S668">
        <v>577.20000000000005</v>
      </c>
      <c r="T668">
        <v>18.441600000000001</v>
      </c>
      <c r="W668">
        <v>0</v>
      </c>
      <c r="X668">
        <v>11.8287</v>
      </c>
      <c r="Y668">
        <v>11.4</v>
      </c>
      <c r="Z668">
        <v>861</v>
      </c>
      <c r="AA668">
        <v>856</v>
      </c>
      <c r="AB668">
        <v>869</v>
      </c>
      <c r="AC668">
        <v>91</v>
      </c>
      <c r="AD668">
        <v>12.56</v>
      </c>
      <c r="AE668">
        <v>0.28999999999999998</v>
      </c>
      <c r="AF668">
        <v>977</v>
      </c>
      <c r="AG668">
        <v>-9</v>
      </c>
      <c r="AH668">
        <v>38</v>
      </c>
      <c r="AI668">
        <v>29</v>
      </c>
      <c r="AJ668">
        <v>191</v>
      </c>
      <c r="AK668">
        <v>168.4</v>
      </c>
      <c r="AL668">
        <v>5</v>
      </c>
      <c r="AM668">
        <v>174</v>
      </c>
      <c r="AN668" t="s">
        <v>155</v>
      </c>
      <c r="AO668">
        <v>2</v>
      </c>
      <c r="AP668" s="28">
        <v>0.79342592592592587</v>
      </c>
      <c r="AQ668">
        <v>47.163586000000002</v>
      </c>
      <c r="AR668">
        <v>-88.491068999999996</v>
      </c>
      <c r="AS668">
        <v>314.7</v>
      </c>
      <c r="AT668">
        <v>28.6</v>
      </c>
      <c r="AU668">
        <v>12</v>
      </c>
      <c r="AV668">
        <v>10</v>
      </c>
      <c r="AW668" t="s">
        <v>211</v>
      </c>
      <c r="AX668">
        <v>1.5395000000000001</v>
      </c>
      <c r="AY668">
        <v>2.1185</v>
      </c>
      <c r="AZ668">
        <v>2.6185</v>
      </c>
      <c r="BA668">
        <v>14.545</v>
      </c>
      <c r="BB668">
        <v>39.17</v>
      </c>
      <c r="BC668">
        <v>2.69</v>
      </c>
      <c r="BD668">
        <v>4.6159999999999997</v>
      </c>
      <c r="BE668">
        <v>3189.2840000000001</v>
      </c>
      <c r="BF668">
        <v>3.4380000000000002</v>
      </c>
      <c r="BG668">
        <v>35.904000000000003</v>
      </c>
      <c r="BH668">
        <v>11.938000000000001</v>
      </c>
      <c r="BI668">
        <v>47.841000000000001</v>
      </c>
      <c r="BJ668">
        <v>27.757999999999999</v>
      </c>
      <c r="BK668">
        <v>9.2289999999999992</v>
      </c>
      <c r="BL668">
        <v>36.987000000000002</v>
      </c>
      <c r="BM668">
        <v>0.35570000000000002</v>
      </c>
      <c r="BQ668">
        <v>5262.6390000000001</v>
      </c>
      <c r="BR668">
        <v>7.9820000000000002E-2</v>
      </c>
      <c r="BS668">
        <v>-5</v>
      </c>
      <c r="BT668">
        <v>5.0000000000000001E-3</v>
      </c>
      <c r="BU668">
        <v>1.950601</v>
      </c>
    </row>
    <row r="669" spans="1:73" x14ac:dyDescent="0.25">
      <c r="A669" s="26">
        <v>43529</v>
      </c>
      <c r="B669" s="27">
        <v>0.58508799768518516</v>
      </c>
      <c r="C669">
        <v>5.085</v>
      </c>
      <c r="D669">
        <v>9.7000000000000003E-3</v>
      </c>
      <c r="E669">
        <v>97.493517999999995</v>
      </c>
      <c r="F669">
        <v>506</v>
      </c>
      <c r="G669">
        <v>191.1</v>
      </c>
      <c r="H669">
        <v>18.399999999999999</v>
      </c>
      <c r="J669">
        <v>12.63</v>
      </c>
      <c r="K669">
        <v>0.95899999999999996</v>
      </c>
      <c r="L669">
        <v>4.8761999999999999</v>
      </c>
      <c r="M669">
        <v>9.2999999999999992E-3</v>
      </c>
      <c r="N669">
        <v>485.22980000000001</v>
      </c>
      <c r="O669">
        <v>183.22989999999999</v>
      </c>
      <c r="P669">
        <v>668.5</v>
      </c>
      <c r="Q669">
        <v>375.13920000000002</v>
      </c>
      <c r="R669">
        <v>141.65809999999999</v>
      </c>
      <c r="S669">
        <v>516.79999999999995</v>
      </c>
      <c r="T669">
        <v>18.369399999999999</v>
      </c>
      <c r="W669">
        <v>0</v>
      </c>
      <c r="X669">
        <v>12.1145</v>
      </c>
      <c r="Y669">
        <v>11.4</v>
      </c>
      <c r="Z669">
        <v>861</v>
      </c>
      <c r="AA669">
        <v>857</v>
      </c>
      <c r="AB669">
        <v>869</v>
      </c>
      <c r="AC669">
        <v>91</v>
      </c>
      <c r="AD669">
        <v>12.56</v>
      </c>
      <c r="AE669">
        <v>0.28999999999999998</v>
      </c>
      <c r="AF669">
        <v>977</v>
      </c>
      <c r="AG669">
        <v>-9</v>
      </c>
      <c r="AH669">
        <v>38</v>
      </c>
      <c r="AI669">
        <v>29</v>
      </c>
      <c r="AJ669">
        <v>191</v>
      </c>
      <c r="AK669">
        <v>168</v>
      </c>
      <c r="AL669">
        <v>5</v>
      </c>
      <c r="AM669">
        <v>174</v>
      </c>
      <c r="AN669" t="s">
        <v>155</v>
      </c>
      <c r="AO669">
        <v>2</v>
      </c>
      <c r="AP669" s="28">
        <v>0.79343750000000002</v>
      </c>
      <c r="AQ669">
        <v>47.163556999999997</v>
      </c>
      <c r="AR669">
        <v>-88.491225</v>
      </c>
      <c r="AS669">
        <v>314.60000000000002</v>
      </c>
      <c r="AT669">
        <v>28</v>
      </c>
      <c r="AU669">
        <v>12</v>
      </c>
      <c r="AV669">
        <v>10</v>
      </c>
      <c r="AW669" t="s">
        <v>211</v>
      </c>
      <c r="AX669">
        <v>1.5209999999999999</v>
      </c>
      <c r="AY669">
        <v>2.3395000000000001</v>
      </c>
      <c r="AZ669">
        <v>2.8395000000000001</v>
      </c>
      <c r="BA669">
        <v>14.545</v>
      </c>
      <c r="BB669">
        <v>41.92</v>
      </c>
      <c r="BC669">
        <v>2.88</v>
      </c>
      <c r="BD669">
        <v>4.2789999999999999</v>
      </c>
      <c r="BE669">
        <v>3190.1849999999999</v>
      </c>
      <c r="BF669">
        <v>3.8929999999999998</v>
      </c>
      <c r="BG669">
        <v>33.244</v>
      </c>
      <c r="BH669">
        <v>12.553000000000001</v>
      </c>
      <c r="BI669">
        <v>45.798000000000002</v>
      </c>
      <c r="BJ669">
        <v>25.702000000000002</v>
      </c>
      <c r="BK669">
        <v>9.7050000000000001</v>
      </c>
      <c r="BL669">
        <v>35.406999999999996</v>
      </c>
      <c r="BM669">
        <v>0.37890000000000001</v>
      </c>
      <c r="BQ669">
        <v>5762.817</v>
      </c>
      <c r="BR669">
        <v>7.5878000000000001E-2</v>
      </c>
      <c r="BS669">
        <v>-5</v>
      </c>
      <c r="BT669">
        <v>5.0000000000000001E-3</v>
      </c>
      <c r="BU669">
        <v>1.8542689999999999</v>
      </c>
    </row>
    <row r="670" spans="1:73" x14ac:dyDescent="0.25">
      <c r="A670" s="26">
        <v>43529</v>
      </c>
      <c r="B670" s="27">
        <v>0.5850995717592592</v>
      </c>
      <c r="C670">
        <v>5.5389999999999997</v>
      </c>
      <c r="D670">
        <v>1.14E-2</v>
      </c>
      <c r="E670">
        <v>114.352751</v>
      </c>
      <c r="F670">
        <v>461.2</v>
      </c>
      <c r="G670">
        <v>185.8</v>
      </c>
      <c r="H670">
        <v>23.8</v>
      </c>
      <c r="J670">
        <v>13.17</v>
      </c>
      <c r="K670">
        <v>0.95509999999999995</v>
      </c>
      <c r="L670">
        <v>5.2900999999999998</v>
      </c>
      <c r="M670">
        <v>1.09E-2</v>
      </c>
      <c r="N670">
        <v>440.46730000000002</v>
      </c>
      <c r="O670">
        <v>177.50149999999999</v>
      </c>
      <c r="P670">
        <v>618</v>
      </c>
      <c r="Q670">
        <v>340.5326</v>
      </c>
      <c r="R670">
        <v>137.2294</v>
      </c>
      <c r="S670">
        <v>477.8</v>
      </c>
      <c r="T670">
        <v>23.834299999999999</v>
      </c>
      <c r="W670">
        <v>0</v>
      </c>
      <c r="X670">
        <v>12.576000000000001</v>
      </c>
      <c r="Y670">
        <v>11.4</v>
      </c>
      <c r="Z670">
        <v>861</v>
      </c>
      <c r="AA670">
        <v>856</v>
      </c>
      <c r="AB670">
        <v>869</v>
      </c>
      <c r="AC670">
        <v>91</v>
      </c>
      <c r="AD670">
        <v>12.56</v>
      </c>
      <c r="AE670">
        <v>0.28999999999999998</v>
      </c>
      <c r="AF670">
        <v>977</v>
      </c>
      <c r="AG670">
        <v>-9</v>
      </c>
      <c r="AH670">
        <v>38</v>
      </c>
      <c r="AI670">
        <v>29</v>
      </c>
      <c r="AJ670">
        <v>191</v>
      </c>
      <c r="AK670">
        <v>168</v>
      </c>
      <c r="AL670">
        <v>5</v>
      </c>
      <c r="AM670">
        <v>174.2</v>
      </c>
      <c r="AN670" t="s">
        <v>155</v>
      </c>
      <c r="AO670">
        <v>2</v>
      </c>
      <c r="AP670" s="28">
        <v>0.79344907407407417</v>
      </c>
      <c r="AQ670">
        <v>47.163518000000003</v>
      </c>
      <c r="AR670">
        <v>-88.491367999999994</v>
      </c>
      <c r="AS670">
        <v>314.2</v>
      </c>
      <c r="AT670">
        <v>26.9</v>
      </c>
      <c r="AU670">
        <v>12</v>
      </c>
      <c r="AV670">
        <v>10</v>
      </c>
      <c r="AW670" t="s">
        <v>211</v>
      </c>
      <c r="AX670">
        <v>1.4</v>
      </c>
      <c r="AY670">
        <v>2.4</v>
      </c>
      <c r="AZ670">
        <v>2.9</v>
      </c>
      <c r="BA670">
        <v>14.545</v>
      </c>
      <c r="BB670">
        <v>38.56</v>
      </c>
      <c r="BC670">
        <v>2.65</v>
      </c>
      <c r="BD670">
        <v>4.6989999999999998</v>
      </c>
      <c r="BE670">
        <v>3187.424</v>
      </c>
      <c r="BF670">
        <v>4.1879999999999997</v>
      </c>
      <c r="BG670">
        <v>27.792000000000002</v>
      </c>
      <c r="BH670">
        <v>11.2</v>
      </c>
      <c r="BI670">
        <v>38.991999999999997</v>
      </c>
      <c r="BJ670">
        <v>21.486999999999998</v>
      </c>
      <c r="BK670">
        <v>8.6590000000000007</v>
      </c>
      <c r="BL670">
        <v>30.146000000000001</v>
      </c>
      <c r="BM670">
        <v>0.45269999999999999</v>
      </c>
      <c r="BQ670">
        <v>5509.5730000000003</v>
      </c>
      <c r="BR670">
        <v>6.3425999999999996E-2</v>
      </c>
      <c r="BS670">
        <v>-5</v>
      </c>
      <c r="BT670">
        <v>5.0000000000000001E-3</v>
      </c>
      <c r="BU670">
        <v>1.549973</v>
      </c>
    </row>
    <row r="671" spans="1:73" x14ac:dyDescent="0.25">
      <c r="A671" s="26">
        <v>43529</v>
      </c>
      <c r="B671" s="27">
        <v>0.58511114583333335</v>
      </c>
      <c r="C671">
        <v>6.2619999999999996</v>
      </c>
      <c r="D671">
        <v>9.4999999999999998E-3</v>
      </c>
      <c r="E671">
        <v>95.338284000000002</v>
      </c>
      <c r="F671">
        <v>464</v>
      </c>
      <c r="G671">
        <v>184.3</v>
      </c>
      <c r="H671">
        <v>23.5</v>
      </c>
      <c r="J671">
        <v>13.4</v>
      </c>
      <c r="K671">
        <v>0.94910000000000005</v>
      </c>
      <c r="L671">
        <v>5.9428000000000001</v>
      </c>
      <c r="M671">
        <v>8.9999999999999993E-3</v>
      </c>
      <c r="N671">
        <v>440.33409999999998</v>
      </c>
      <c r="O671">
        <v>174.9512</v>
      </c>
      <c r="P671">
        <v>615.29999999999995</v>
      </c>
      <c r="Q671">
        <v>340.53339999999997</v>
      </c>
      <c r="R671">
        <v>135.29900000000001</v>
      </c>
      <c r="S671">
        <v>475.8</v>
      </c>
      <c r="T671">
        <v>23.454499999999999</v>
      </c>
      <c r="W671">
        <v>0</v>
      </c>
      <c r="X671">
        <v>12.717700000000001</v>
      </c>
      <c r="Y671">
        <v>11.4</v>
      </c>
      <c r="Z671">
        <v>861</v>
      </c>
      <c r="AA671">
        <v>856</v>
      </c>
      <c r="AB671">
        <v>869</v>
      </c>
      <c r="AC671">
        <v>91.6</v>
      </c>
      <c r="AD671">
        <v>12.64</v>
      </c>
      <c r="AE671">
        <v>0.28999999999999998</v>
      </c>
      <c r="AF671">
        <v>977</v>
      </c>
      <c r="AG671">
        <v>-9</v>
      </c>
      <c r="AH671">
        <v>38</v>
      </c>
      <c r="AI671">
        <v>29</v>
      </c>
      <c r="AJ671">
        <v>191</v>
      </c>
      <c r="AK671">
        <v>168</v>
      </c>
      <c r="AL671">
        <v>5</v>
      </c>
      <c r="AM671">
        <v>174.6</v>
      </c>
      <c r="AN671" t="s">
        <v>155</v>
      </c>
      <c r="AO671">
        <v>2</v>
      </c>
      <c r="AP671" s="28">
        <v>0.7934606481481481</v>
      </c>
      <c r="AQ671">
        <v>47.163468999999999</v>
      </c>
      <c r="AR671">
        <v>-88.491495</v>
      </c>
      <c r="AS671">
        <v>313.89999999999998</v>
      </c>
      <c r="AT671">
        <v>25.6</v>
      </c>
      <c r="AU671">
        <v>12</v>
      </c>
      <c r="AV671">
        <v>9</v>
      </c>
      <c r="AW671" t="s">
        <v>209</v>
      </c>
      <c r="AX671">
        <v>1.6765000000000001</v>
      </c>
      <c r="AY671">
        <v>1.847</v>
      </c>
      <c r="AZ671">
        <v>3.137</v>
      </c>
      <c r="BA671">
        <v>14.545</v>
      </c>
      <c r="BB671">
        <v>34.24</v>
      </c>
      <c r="BC671">
        <v>2.35</v>
      </c>
      <c r="BD671">
        <v>5.3650000000000002</v>
      </c>
      <c r="BE671">
        <v>3186.6869999999999</v>
      </c>
      <c r="BF671">
        <v>3.0880000000000001</v>
      </c>
      <c r="BG671">
        <v>24.727</v>
      </c>
      <c r="BH671">
        <v>9.8239999999999998</v>
      </c>
      <c r="BI671">
        <v>34.551000000000002</v>
      </c>
      <c r="BJ671">
        <v>19.123000000000001</v>
      </c>
      <c r="BK671">
        <v>7.5979999999999999</v>
      </c>
      <c r="BL671">
        <v>26.72</v>
      </c>
      <c r="BM671">
        <v>0.39650000000000002</v>
      </c>
      <c r="BQ671">
        <v>4958.5820000000003</v>
      </c>
      <c r="BR671">
        <v>6.2908000000000006E-2</v>
      </c>
      <c r="BS671">
        <v>-5</v>
      </c>
      <c r="BT671">
        <v>5.0000000000000001E-3</v>
      </c>
      <c r="BU671">
        <v>1.5373140000000001</v>
      </c>
    </row>
    <row r="672" spans="1:73" x14ac:dyDescent="0.25">
      <c r="A672" s="26">
        <v>43529</v>
      </c>
      <c r="B672" s="27">
        <v>0.58512271990740738</v>
      </c>
      <c r="C672">
        <v>6.4560000000000004</v>
      </c>
      <c r="D672">
        <v>5.4000000000000003E-3</v>
      </c>
      <c r="E672">
        <v>54.084158000000002</v>
      </c>
      <c r="F672">
        <v>520.5</v>
      </c>
      <c r="G672">
        <v>184.3</v>
      </c>
      <c r="H672">
        <v>23.8</v>
      </c>
      <c r="J672">
        <v>13.05</v>
      </c>
      <c r="K672">
        <v>0.94750000000000001</v>
      </c>
      <c r="L672">
        <v>6.1177000000000001</v>
      </c>
      <c r="M672">
        <v>5.1000000000000004E-3</v>
      </c>
      <c r="N672">
        <v>493.20460000000003</v>
      </c>
      <c r="O672">
        <v>174.59610000000001</v>
      </c>
      <c r="P672">
        <v>667.8</v>
      </c>
      <c r="Q672">
        <v>381.38029999999998</v>
      </c>
      <c r="R672">
        <v>135.00989999999999</v>
      </c>
      <c r="S672">
        <v>516.4</v>
      </c>
      <c r="T672">
        <v>23.791699999999999</v>
      </c>
      <c r="W672">
        <v>0</v>
      </c>
      <c r="X672">
        <v>12.361599999999999</v>
      </c>
      <c r="Y672">
        <v>11.4</v>
      </c>
      <c r="Z672">
        <v>861</v>
      </c>
      <c r="AA672">
        <v>855</v>
      </c>
      <c r="AB672">
        <v>869</v>
      </c>
      <c r="AC672">
        <v>91.4</v>
      </c>
      <c r="AD672">
        <v>12.62</v>
      </c>
      <c r="AE672">
        <v>0.28999999999999998</v>
      </c>
      <c r="AF672">
        <v>977</v>
      </c>
      <c r="AG672">
        <v>-9</v>
      </c>
      <c r="AH672">
        <v>38</v>
      </c>
      <c r="AI672">
        <v>29</v>
      </c>
      <c r="AJ672">
        <v>191</v>
      </c>
      <c r="AK672">
        <v>168</v>
      </c>
      <c r="AL672">
        <v>5.0999999999999996</v>
      </c>
      <c r="AM672">
        <v>174.9</v>
      </c>
      <c r="AN672" t="s">
        <v>155</v>
      </c>
      <c r="AO672">
        <v>2</v>
      </c>
      <c r="AP672" s="28">
        <v>0.79347222222222225</v>
      </c>
      <c r="AQ672">
        <v>47.163437000000002</v>
      </c>
      <c r="AR672">
        <v>-88.491562999999999</v>
      </c>
      <c r="AS672">
        <v>313.8</v>
      </c>
      <c r="AT672">
        <v>24.1</v>
      </c>
      <c r="AU672">
        <v>12</v>
      </c>
      <c r="AV672">
        <v>9</v>
      </c>
      <c r="AW672" t="s">
        <v>209</v>
      </c>
      <c r="AX672">
        <v>2.1</v>
      </c>
      <c r="AY672">
        <v>1</v>
      </c>
      <c r="AZ672">
        <v>3.5</v>
      </c>
      <c r="BA672">
        <v>14.545</v>
      </c>
      <c r="BB672">
        <v>33.26</v>
      </c>
      <c r="BC672">
        <v>2.29</v>
      </c>
      <c r="BD672">
        <v>5.5369999999999999</v>
      </c>
      <c r="BE672">
        <v>3188.2849999999999</v>
      </c>
      <c r="BF672">
        <v>1.7</v>
      </c>
      <c r="BG672">
        <v>26.917000000000002</v>
      </c>
      <c r="BH672">
        <v>9.5289999999999999</v>
      </c>
      <c r="BI672">
        <v>36.445999999999998</v>
      </c>
      <c r="BJ672">
        <v>20.814</v>
      </c>
      <c r="BK672">
        <v>7.3680000000000003</v>
      </c>
      <c r="BL672">
        <v>28.183</v>
      </c>
      <c r="BM672">
        <v>0.39090000000000003</v>
      </c>
      <c r="BQ672">
        <v>4684.2330000000002</v>
      </c>
      <c r="BR672">
        <v>9.6058000000000004E-2</v>
      </c>
      <c r="BS672">
        <v>-5</v>
      </c>
      <c r="BT672">
        <v>5.0000000000000001E-3</v>
      </c>
      <c r="BU672">
        <v>2.3474179999999998</v>
      </c>
    </row>
    <row r="673" spans="1:73" x14ac:dyDescent="0.25">
      <c r="A673" s="26">
        <v>43529</v>
      </c>
      <c r="B673" s="27">
        <v>0.58513429398148153</v>
      </c>
      <c r="C673">
        <v>6.5739999999999998</v>
      </c>
      <c r="D673">
        <v>5.0000000000000001E-3</v>
      </c>
      <c r="E673">
        <v>50</v>
      </c>
      <c r="F673">
        <v>575.70000000000005</v>
      </c>
      <c r="G673">
        <v>186.6</v>
      </c>
      <c r="H673">
        <v>20.3</v>
      </c>
      <c r="J673">
        <v>12.34</v>
      </c>
      <c r="K673">
        <v>0.9466</v>
      </c>
      <c r="L673">
        <v>6.2224000000000004</v>
      </c>
      <c r="M673">
        <v>4.7000000000000002E-3</v>
      </c>
      <c r="N673">
        <v>544.97479999999996</v>
      </c>
      <c r="O673">
        <v>176.5949</v>
      </c>
      <c r="P673">
        <v>721.6</v>
      </c>
      <c r="Q673">
        <v>421.45760000000001</v>
      </c>
      <c r="R673">
        <v>136.5701</v>
      </c>
      <c r="S673">
        <v>558</v>
      </c>
      <c r="T673">
        <v>20.329599999999999</v>
      </c>
      <c r="W673">
        <v>0</v>
      </c>
      <c r="X673">
        <v>11.6769</v>
      </c>
      <c r="Y673">
        <v>11.4</v>
      </c>
      <c r="Z673">
        <v>861</v>
      </c>
      <c r="AA673">
        <v>855</v>
      </c>
      <c r="AB673">
        <v>869</v>
      </c>
      <c r="AC673">
        <v>91.6</v>
      </c>
      <c r="AD673">
        <v>12.64</v>
      </c>
      <c r="AE673">
        <v>0.28999999999999998</v>
      </c>
      <c r="AF673">
        <v>977</v>
      </c>
      <c r="AG673">
        <v>-9</v>
      </c>
      <c r="AH673">
        <v>38</v>
      </c>
      <c r="AI673">
        <v>29</v>
      </c>
      <c r="AJ673">
        <v>191</v>
      </c>
      <c r="AK673">
        <v>168</v>
      </c>
      <c r="AL673">
        <v>5</v>
      </c>
      <c r="AM673">
        <v>174.7</v>
      </c>
      <c r="AN673" t="s">
        <v>155</v>
      </c>
      <c r="AO673">
        <v>2</v>
      </c>
      <c r="AP673" s="28">
        <v>0.79347222222222225</v>
      </c>
      <c r="AQ673">
        <v>47.163392999999999</v>
      </c>
      <c r="AR673">
        <v>-88.491648999999995</v>
      </c>
      <c r="AS673">
        <v>313.60000000000002</v>
      </c>
      <c r="AT673">
        <v>23.4</v>
      </c>
      <c r="AU673">
        <v>12</v>
      </c>
      <c r="AV673">
        <v>9</v>
      </c>
      <c r="AW673" t="s">
        <v>209</v>
      </c>
      <c r="AX673">
        <v>2.1395</v>
      </c>
      <c r="AY673">
        <v>1</v>
      </c>
      <c r="AZ673">
        <v>3.2235</v>
      </c>
      <c r="BA673">
        <v>14.545</v>
      </c>
      <c r="BB673">
        <v>32.69</v>
      </c>
      <c r="BC673">
        <v>2.25</v>
      </c>
      <c r="BD673">
        <v>5.6459999999999999</v>
      </c>
      <c r="BE673">
        <v>3188.38</v>
      </c>
      <c r="BF673">
        <v>1.544</v>
      </c>
      <c r="BG673">
        <v>29.242999999999999</v>
      </c>
      <c r="BH673">
        <v>9.4760000000000009</v>
      </c>
      <c r="BI673">
        <v>38.719000000000001</v>
      </c>
      <c r="BJ673">
        <v>22.614999999999998</v>
      </c>
      <c r="BK673">
        <v>7.3280000000000003</v>
      </c>
      <c r="BL673">
        <v>29.943999999999999</v>
      </c>
      <c r="BM673">
        <v>0.32840000000000003</v>
      </c>
      <c r="BQ673">
        <v>4350.4859999999999</v>
      </c>
      <c r="BR673">
        <v>0.130574</v>
      </c>
      <c r="BS673">
        <v>-5</v>
      </c>
      <c r="BT673">
        <v>5.0000000000000001E-3</v>
      </c>
      <c r="BU673">
        <v>3.1909019999999999</v>
      </c>
    </row>
    <row r="674" spans="1:73" x14ac:dyDescent="0.25">
      <c r="A674" s="26">
        <v>43529</v>
      </c>
      <c r="B674" s="27">
        <v>0.58514586805555557</v>
      </c>
      <c r="C674">
        <v>6.9020000000000001</v>
      </c>
      <c r="D674">
        <v>7.3000000000000001E-3</v>
      </c>
      <c r="E674">
        <v>73.455150000000003</v>
      </c>
      <c r="F674">
        <v>639.6</v>
      </c>
      <c r="G674">
        <v>191.1</v>
      </c>
      <c r="H674">
        <v>10.9</v>
      </c>
      <c r="J674">
        <v>12.01</v>
      </c>
      <c r="K674">
        <v>0.94379999999999997</v>
      </c>
      <c r="L674">
        <v>6.5141</v>
      </c>
      <c r="M674">
        <v>6.8999999999999999E-3</v>
      </c>
      <c r="N674">
        <v>603.66999999999996</v>
      </c>
      <c r="O674">
        <v>180.3903</v>
      </c>
      <c r="P674">
        <v>784.1</v>
      </c>
      <c r="Q674">
        <v>466.94220000000001</v>
      </c>
      <c r="R674">
        <v>139.53290000000001</v>
      </c>
      <c r="S674">
        <v>606.5</v>
      </c>
      <c r="T674">
        <v>10.8735</v>
      </c>
      <c r="W674">
        <v>0</v>
      </c>
      <c r="X674">
        <v>11.339</v>
      </c>
      <c r="Y674">
        <v>11.4</v>
      </c>
      <c r="Z674">
        <v>861</v>
      </c>
      <c r="AA674">
        <v>855</v>
      </c>
      <c r="AB674">
        <v>868</v>
      </c>
      <c r="AC674">
        <v>92</v>
      </c>
      <c r="AD674">
        <v>12.7</v>
      </c>
      <c r="AE674">
        <v>0.28999999999999998</v>
      </c>
      <c r="AF674">
        <v>977</v>
      </c>
      <c r="AG674">
        <v>-9</v>
      </c>
      <c r="AH674">
        <v>38</v>
      </c>
      <c r="AI674">
        <v>29</v>
      </c>
      <c r="AJ674">
        <v>191</v>
      </c>
      <c r="AK674">
        <v>168</v>
      </c>
      <c r="AL674">
        <v>5</v>
      </c>
      <c r="AM674">
        <v>174.3</v>
      </c>
      <c r="AN674" t="s">
        <v>155</v>
      </c>
      <c r="AO674">
        <v>2</v>
      </c>
      <c r="AP674" s="28">
        <v>0.79349537037037043</v>
      </c>
      <c r="AQ674">
        <v>47.163291999999998</v>
      </c>
      <c r="AR674">
        <v>-88.491808000000006</v>
      </c>
      <c r="AS674">
        <v>313.3</v>
      </c>
      <c r="AT674">
        <v>23.2</v>
      </c>
      <c r="AU674">
        <v>12</v>
      </c>
      <c r="AV674">
        <v>10</v>
      </c>
      <c r="AW674" t="s">
        <v>211</v>
      </c>
      <c r="AX674">
        <v>1.9235</v>
      </c>
      <c r="AY674">
        <v>1.079</v>
      </c>
      <c r="AZ674">
        <v>2.8395000000000001</v>
      </c>
      <c r="BA674">
        <v>14.545</v>
      </c>
      <c r="BB674">
        <v>31.17</v>
      </c>
      <c r="BC674">
        <v>2.14</v>
      </c>
      <c r="BD674">
        <v>5.952</v>
      </c>
      <c r="BE674">
        <v>3186.9989999999998</v>
      </c>
      <c r="BF674">
        <v>2.1589999999999998</v>
      </c>
      <c r="BG674">
        <v>30.928999999999998</v>
      </c>
      <c r="BH674">
        <v>9.2420000000000009</v>
      </c>
      <c r="BI674">
        <v>40.170999999999999</v>
      </c>
      <c r="BJ674">
        <v>23.923999999999999</v>
      </c>
      <c r="BK674">
        <v>7.149</v>
      </c>
      <c r="BL674">
        <v>31.073</v>
      </c>
      <c r="BM674">
        <v>0.16769999999999999</v>
      </c>
      <c r="BQ674">
        <v>4033.6819999999998</v>
      </c>
      <c r="BR674">
        <v>0.15109</v>
      </c>
      <c r="BS674">
        <v>-5</v>
      </c>
      <c r="BT674">
        <v>5.0000000000000001E-3</v>
      </c>
      <c r="BU674">
        <v>3.6922619999999999</v>
      </c>
    </row>
    <row r="675" spans="1:73" x14ac:dyDescent="0.25">
      <c r="A675" s="26">
        <v>43529</v>
      </c>
      <c r="B675" s="27">
        <v>0.58515744212962961</v>
      </c>
      <c r="C675">
        <v>7.3129999999999997</v>
      </c>
      <c r="D675">
        <v>7.7000000000000002E-3</v>
      </c>
      <c r="E675">
        <v>77.291139000000001</v>
      </c>
      <c r="F675">
        <v>698.6</v>
      </c>
      <c r="G675">
        <v>193.6</v>
      </c>
      <c r="H675">
        <v>20.6</v>
      </c>
      <c r="J675">
        <v>11.77</v>
      </c>
      <c r="K675">
        <v>0.9405</v>
      </c>
      <c r="L675">
        <v>6.8780999999999999</v>
      </c>
      <c r="M675">
        <v>7.3000000000000001E-3</v>
      </c>
      <c r="N675">
        <v>657.03229999999996</v>
      </c>
      <c r="O675">
        <v>182.0419</v>
      </c>
      <c r="P675">
        <v>839.1</v>
      </c>
      <c r="Q675">
        <v>508.2183</v>
      </c>
      <c r="R675">
        <v>140.81049999999999</v>
      </c>
      <c r="S675">
        <v>649</v>
      </c>
      <c r="T675">
        <v>20.5929</v>
      </c>
      <c r="W675">
        <v>0</v>
      </c>
      <c r="X675">
        <v>11.0663</v>
      </c>
      <c r="Y675">
        <v>11.4</v>
      </c>
      <c r="Z675">
        <v>860</v>
      </c>
      <c r="AA675">
        <v>855</v>
      </c>
      <c r="AB675">
        <v>868</v>
      </c>
      <c r="AC675">
        <v>92</v>
      </c>
      <c r="AD675">
        <v>12.7</v>
      </c>
      <c r="AE675">
        <v>0.28999999999999998</v>
      </c>
      <c r="AF675">
        <v>977</v>
      </c>
      <c r="AG675">
        <v>-9</v>
      </c>
      <c r="AH675">
        <v>38</v>
      </c>
      <c r="AI675">
        <v>29</v>
      </c>
      <c r="AJ675">
        <v>191</v>
      </c>
      <c r="AK675">
        <v>168</v>
      </c>
      <c r="AL675">
        <v>5.0999999999999996</v>
      </c>
      <c r="AM675">
        <v>174</v>
      </c>
      <c r="AN675" t="s">
        <v>155</v>
      </c>
      <c r="AO675">
        <v>2</v>
      </c>
      <c r="AP675" s="28">
        <v>0.79350694444444436</v>
      </c>
      <c r="AQ675">
        <v>47.163200000000003</v>
      </c>
      <c r="AR675">
        <v>-88.491870000000006</v>
      </c>
      <c r="AS675">
        <v>313.2</v>
      </c>
      <c r="AT675">
        <v>23.2</v>
      </c>
      <c r="AU675">
        <v>12</v>
      </c>
      <c r="AV675">
        <v>10</v>
      </c>
      <c r="AW675" t="s">
        <v>211</v>
      </c>
      <c r="AX675">
        <v>1.5</v>
      </c>
      <c r="AY675">
        <v>1.121</v>
      </c>
      <c r="AZ675">
        <v>2.5840000000000001</v>
      </c>
      <c r="BA675">
        <v>14.545</v>
      </c>
      <c r="BB675">
        <v>29.47</v>
      </c>
      <c r="BC675">
        <v>2.0299999999999998</v>
      </c>
      <c r="BD675">
        <v>6.33</v>
      </c>
      <c r="BE675">
        <v>3185.5619999999999</v>
      </c>
      <c r="BF675">
        <v>2.1429999999999998</v>
      </c>
      <c r="BG675">
        <v>31.867000000000001</v>
      </c>
      <c r="BH675">
        <v>8.8290000000000006</v>
      </c>
      <c r="BI675">
        <v>40.695999999999998</v>
      </c>
      <c r="BJ675">
        <v>24.649000000000001</v>
      </c>
      <c r="BK675">
        <v>6.83</v>
      </c>
      <c r="BL675">
        <v>31.478999999999999</v>
      </c>
      <c r="BM675">
        <v>0.30070000000000002</v>
      </c>
      <c r="BQ675">
        <v>3726.6379999999999</v>
      </c>
      <c r="BR675">
        <v>0.18060999999999999</v>
      </c>
      <c r="BS675">
        <v>-5</v>
      </c>
      <c r="BT675">
        <v>5.0000000000000001E-3</v>
      </c>
      <c r="BU675">
        <v>4.4136670000000002</v>
      </c>
    </row>
    <row r="676" spans="1:73" x14ac:dyDescent="0.25">
      <c r="A676" s="26">
        <v>43529</v>
      </c>
      <c r="B676" s="27">
        <v>0.58516901620370365</v>
      </c>
      <c r="C676">
        <v>7.4740000000000002</v>
      </c>
      <c r="D676">
        <v>5.7000000000000002E-3</v>
      </c>
      <c r="E676">
        <v>57.315834000000002</v>
      </c>
      <c r="F676">
        <v>742.5</v>
      </c>
      <c r="G676">
        <v>193.2</v>
      </c>
      <c r="H676">
        <v>21.6</v>
      </c>
      <c r="J676">
        <v>11.35</v>
      </c>
      <c r="K676">
        <v>0.93920000000000003</v>
      </c>
      <c r="L676">
        <v>7.0195999999999996</v>
      </c>
      <c r="M676">
        <v>5.4000000000000003E-3</v>
      </c>
      <c r="N676">
        <v>697.35419999999999</v>
      </c>
      <c r="O676">
        <v>181.4025</v>
      </c>
      <c r="P676">
        <v>878.8</v>
      </c>
      <c r="Q676">
        <v>539.40750000000003</v>
      </c>
      <c r="R676">
        <v>140.3159</v>
      </c>
      <c r="S676">
        <v>679.7</v>
      </c>
      <c r="T676">
        <v>21.648499999999999</v>
      </c>
      <c r="W676">
        <v>0</v>
      </c>
      <c r="X676">
        <v>10.657</v>
      </c>
      <c r="Y676">
        <v>11.4</v>
      </c>
      <c r="Z676">
        <v>859</v>
      </c>
      <c r="AA676">
        <v>855</v>
      </c>
      <c r="AB676">
        <v>868</v>
      </c>
      <c r="AC676">
        <v>92</v>
      </c>
      <c r="AD676">
        <v>12.7</v>
      </c>
      <c r="AE676">
        <v>0.28999999999999998</v>
      </c>
      <c r="AF676">
        <v>977</v>
      </c>
      <c r="AG676">
        <v>-9</v>
      </c>
      <c r="AH676">
        <v>38</v>
      </c>
      <c r="AI676">
        <v>29</v>
      </c>
      <c r="AJ676">
        <v>191</v>
      </c>
      <c r="AK676">
        <v>168</v>
      </c>
      <c r="AL676">
        <v>5</v>
      </c>
      <c r="AM676">
        <v>174</v>
      </c>
      <c r="AN676" t="s">
        <v>155</v>
      </c>
      <c r="AO676">
        <v>2</v>
      </c>
      <c r="AP676" s="28">
        <v>0.79351851851851851</v>
      </c>
      <c r="AQ676">
        <v>47.163096000000003</v>
      </c>
      <c r="AR676">
        <v>-88.491916000000003</v>
      </c>
      <c r="AS676">
        <v>313.10000000000002</v>
      </c>
      <c r="AT676">
        <v>23.9</v>
      </c>
      <c r="AU676">
        <v>12</v>
      </c>
      <c r="AV676">
        <v>8</v>
      </c>
      <c r="AW676" t="s">
        <v>218</v>
      </c>
      <c r="AX676">
        <v>1.5197499999999999</v>
      </c>
      <c r="AY676">
        <v>1.079</v>
      </c>
      <c r="AZ676">
        <v>2.1592500000000001</v>
      </c>
      <c r="BA676">
        <v>14.545</v>
      </c>
      <c r="BB676">
        <v>28.86</v>
      </c>
      <c r="BC676">
        <v>1.98</v>
      </c>
      <c r="BD676">
        <v>6.4770000000000003</v>
      </c>
      <c r="BE676">
        <v>3186.087</v>
      </c>
      <c r="BF676">
        <v>1.5549999999999999</v>
      </c>
      <c r="BG676">
        <v>33.146000000000001</v>
      </c>
      <c r="BH676">
        <v>8.6219999999999999</v>
      </c>
      <c r="BI676">
        <v>41.768999999999998</v>
      </c>
      <c r="BJ676">
        <v>25.638999999999999</v>
      </c>
      <c r="BK676">
        <v>6.6689999999999996</v>
      </c>
      <c r="BL676">
        <v>32.308</v>
      </c>
      <c r="BM676">
        <v>0.30980000000000002</v>
      </c>
      <c r="BQ676">
        <v>3517.0520000000001</v>
      </c>
      <c r="BR676">
        <v>0.20447799999999999</v>
      </c>
      <c r="BS676">
        <v>-5</v>
      </c>
      <c r="BT676">
        <v>5.0000000000000001E-3</v>
      </c>
      <c r="BU676">
        <v>4.9969429999999999</v>
      </c>
    </row>
    <row r="677" spans="1:73" x14ac:dyDescent="0.25">
      <c r="A677" s="26">
        <v>43529</v>
      </c>
      <c r="B677" s="27">
        <v>0.5851805902777778</v>
      </c>
      <c r="C677">
        <v>7.7610000000000001</v>
      </c>
      <c r="D677">
        <v>5.3E-3</v>
      </c>
      <c r="E677">
        <v>53.422818999999997</v>
      </c>
      <c r="F677">
        <v>768.1</v>
      </c>
      <c r="G677">
        <v>187.7</v>
      </c>
      <c r="H677">
        <v>22.7</v>
      </c>
      <c r="J677">
        <v>10.87</v>
      </c>
      <c r="K677">
        <v>0.93689999999999996</v>
      </c>
      <c r="L677">
        <v>7.2706999999999997</v>
      </c>
      <c r="M677">
        <v>5.0000000000000001E-3</v>
      </c>
      <c r="N677">
        <v>719.60799999999995</v>
      </c>
      <c r="O677">
        <v>175.87139999999999</v>
      </c>
      <c r="P677">
        <v>895.5</v>
      </c>
      <c r="Q677">
        <v>556.43539999999996</v>
      </c>
      <c r="R677">
        <v>135.9922</v>
      </c>
      <c r="S677">
        <v>692.4</v>
      </c>
      <c r="T677">
        <v>22.665400000000002</v>
      </c>
      <c r="W677">
        <v>0</v>
      </c>
      <c r="X677">
        <v>10.182600000000001</v>
      </c>
      <c r="Y677">
        <v>11.5</v>
      </c>
      <c r="Z677">
        <v>858</v>
      </c>
      <c r="AA677">
        <v>854</v>
      </c>
      <c r="AB677">
        <v>868</v>
      </c>
      <c r="AC677">
        <v>91.4</v>
      </c>
      <c r="AD677">
        <v>12.61</v>
      </c>
      <c r="AE677">
        <v>0.28999999999999998</v>
      </c>
      <c r="AF677">
        <v>978</v>
      </c>
      <c r="AG677">
        <v>-9</v>
      </c>
      <c r="AH677">
        <v>38</v>
      </c>
      <c r="AI677">
        <v>29</v>
      </c>
      <c r="AJ677">
        <v>191</v>
      </c>
      <c r="AK677">
        <v>168</v>
      </c>
      <c r="AL677">
        <v>5.0999999999999996</v>
      </c>
      <c r="AM677">
        <v>174</v>
      </c>
      <c r="AN677" t="s">
        <v>155</v>
      </c>
      <c r="AO677">
        <v>2</v>
      </c>
      <c r="AP677" s="28">
        <v>0.79351851851851851</v>
      </c>
      <c r="AQ677">
        <v>47.162996999999997</v>
      </c>
      <c r="AR677">
        <v>-88.491964999999993</v>
      </c>
      <c r="AS677">
        <v>313</v>
      </c>
      <c r="AT677">
        <v>24.6</v>
      </c>
      <c r="AU677">
        <v>12</v>
      </c>
      <c r="AV677">
        <v>8</v>
      </c>
      <c r="AW677" t="s">
        <v>218</v>
      </c>
      <c r="AX677">
        <v>1.56975</v>
      </c>
      <c r="AY677">
        <v>1.2789999999999999</v>
      </c>
      <c r="AZ677">
        <v>2.30925</v>
      </c>
      <c r="BA677">
        <v>14.545</v>
      </c>
      <c r="BB677">
        <v>27.84</v>
      </c>
      <c r="BC677">
        <v>1.91</v>
      </c>
      <c r="BD677">
        <v>6.7380000000000004</v>
      </c>
      <c r="BE677">
        <v>3185.7</v>
      </c>
      <c r="BF677">
        <v>1.3959999999999999</v>
      </c>
      <c r="BG677">
        <v>33.018999999999998</v>
      </c>
      <c r="BH677">
        <v>8.07</v>
      </c>
      <c r="BI677">
        <v>41.088000000000001</v>
      </c>
      <c r="BJ677">
        <v>25.532</v>
      </c>
      <c r="BK677">
        <v>6.24</v>
      </c>
      <c r="BL677">
        <v>31.771999999999998</v>
      </c>
      <c r="BM677">
        <v>0.31309999999999999</v>
      </c>
      <c r="BQ677">
        <v>3244.0259999999998</v>
      </c>
      <c r="BR677">
        <v>0.25181399999999998</v>
      </c>
      <c r="BS677">
        <v>-5</v>
      </c>
      <c r="BT677">
        <v>5.0000000000000001E-3</v>
      </c>
      <c r="BU677">
        <v>6.1537050000000004</v>
      </c>
    </row>
    <row r="678" spans="1:73" x14ac:dyDescent="0.25">
      <c r="A678" s="26">
        <v>43529</v>
      </c>
      <c r="B678" s="27">
        <v>0.58519216435185184</v>
      </c>
      <c r="C678">
        <v>7.9029999999999996</v>
      </c>
      <c r="D678">
        <v>7.9000000000000008E-3</v>
      </c>
      <c r="E678">
        <v>78.590603999999999</v>
      </c>
      <c r="F678">
        <v>798.3</v>
      </c>
      <c r="G678">
        <v>181</v>
      </c>
      <c r="H678">
        <v>24.7</v>
      </c>
      <c r="J678">
        <v>10.51</v>
      </c>
      <c r="K678">
        <v>0.93579999999999997</v>
      </c>
      <c r="L678">
        <v>7.3949999999999996</v>
      </c>
      <c r="M678">
        <v>7.4000000000000003E-3</v>
      </c>
      <c r="N678">
        <v>746.97619999999995</v>
      </c>
      <c r="O678">
        <v>169.3965</v>
      </c>
      <c r="P678">
        <v>916.4</v>
      </c>
      <c r="Q678">
        <v>577.47270000000003</v>
      </c>
      <c r="R678">
        <v>130.9571</v>
      </c>
      <c r="S678">
        <v>708.4</v>
      </c>
      <c r="T678">
        <v>24.721599999999999</v>
      </c>
      <c r="W678">
        <v>0</v>
      </c>
      <c r="X678">
        <v>9.8383000000000003</v>
      </c>
      <c r="Y678">
        <v>11.5</v>
      </c>
      <c r="Z678">
        <v>857</v>
      </c>
      <c r="AA678">
        <v>854</v>
      </c>
      <c r="AB678">
        <v>867</v>
      </c>
      <c r="AC678">
        <v>91</v>
      </c>
      <c r="AD678">
        <v>12.55</v>
      </c>
      <c r="AE678">
        <v>0.28999999999999998</v>
      </c>
      <c r="AF678">
        <v>978</v>
      </c>
      <c r="AG678">
        <v>-9</v>
      </c>
      <c r="AH678">
        <v>38</v>
      </c>
      <c r="AI678">
        <v>29</v>
      </c>
      <c r="AJ678">
        <v>191</v>
      </c>
      <c r="AK678">
        <v>168</v>
      </c>
      <c r="AL678">
        <v>5.2</v>
      </c>
      <c r="AM678">
        <v>174</v>
      </c>
      <c r="AN678" t="s">
        <v>155</v>
      </c>
      <c r="AO678">
        <v>2</v>
      </c>
      <c r="AP678" s="28">
        <v>0.7935416666666667</v>
      </c>
      <c r="AQ678">
        <v>47.162900999999998</v>
      </c>
      <c r="AR678">
        <v>-88.492018999999999</v>
      </c>
      <c r="AS678">
        <v>312.89999999999998</v>
      </c>
      <c r="AT678">
        <v>25</v>
      </c>
      <c r="AU678">
        <v>12</v>
      </c>
      <c r="AV678">
        <v>8</v>
      </c>
      <c r="AW678" t="s">
        <v>218</v>
      </c>
      <c r="AX678">
        <v>1.6</v>
      </c>
      <c r="AY678">
        <v>1.4</v>
      </c>
      <c r="AZ678">
        <v>2.4</v>
      </c>
      <c r="BA678">
        <v>14.545</v>
      </c>
      <c r="BB678">
        <v>27.34</v>
      </c>
      <c r="BC678">
        <v>1.88</v>
      </c>
      <c r="BD678">
        <v>6.8659999999999997</v>
      </c>
      <c r="BE678">
        <v>3184.3539999999998</v>
      </c>
      <c r="BF678">
        <v>2.016</v>
      </c>
      <c r="BG678">
        <v>33.683999999999997</v>
      </c>
      <c r="BH678">
        <v>7.6390000000000002</v>
      </c>
      <c r="BI678">
        <v>41.323</v>
      </c>
      <c r="BJ678">
        <v>26.041</v>
      </c>
      <c r="BK678">
        <v>5.9050000000000002</v>
      </c>
      <c r="BL678">
        <v>31.946000000000002</v>
      </c>
      <c r="BM678">
        <v>0.33560000000000001</v>
      </c>
      <c r="BQ678">
        <v>3080.3690000000001</v>
      </c>
      <c r="BR678">
        <v>0.282636</v>
      </c>
      <c r="BS678">
        <v>-5</v>
      </c>
      <c r="BT678">
        <v>5.0000000000000001E-3</v>
      </c>
      <c r="BU678">
        <v>6.906917</v>
      </c>
    </row>
    <row r="679" spans="1:73" x14ac:dyDescent="0.25">
      <c r="A679" s="26">
        <v>43529</v>
      </c>
      <c r="B679" s="27">
        <v>0.58520373842592599</v>
      </c>
      <c r="C679">
        <v>7.7439999999999998</v>
      </c>
      <c r="D679">
        <v>7.1999999999999998E-3</v>
      </c>
      <c r="E679">
        <v>72.126772000000003</v>
      </c>
      <c r="F679">
        <v>812.1</v>
      </c>
      <c r="G679">
        <v>176.6</v>
      </c>
      <c r="H679">
        <v>21.3</v>
      </c>
      <c r="J679">
        <v>10.16</v>
      </c>
      <c r="K679">
        <v>0.93700000000000006</v>
      </c>
      <c r="L679">
        <v>7.2563000000000004</v>
      </c>
      <c r="M679">
        <v>6.7999999999999996E-3</v>
      </c>
      <c r="N679">
        <v>760.93200000000002</v>
      </c>
      <c r="O679">
        <v>165.49709999999999</v>
      </c>
      <c r="P679">
        <v>926.4</v>
      </c>
      <c r="Q679">
        <v>588.44079999999997</v>
      </c>
      <c r="R679">
        <v>127.9815</v>
      </c>
      <c r="S679">
        <v>716.4</v>
      </c>
      <c r="T679">
        <v>21.269500000000001</v>
      </c>
      <c r="W679">
        <v>0</v>
      </c>
      <c r="X679">
        <v>9.5227000000000004</v>
      </c>
      <c r="Y679">
        <v>11.5</v>
      </c>
      <c r="Z679">
        <v>858</v>
      </c>
      <c r="AA679">
        <v>853</v>
      </c>
      <c r="AB679">
        <v>867</v>
      </c>
      <c r="AC679">
        <v>91.6</v>
      </c>
      <c r="AD679">
        <v>12.63</v>
      </c>
      <c r="AE679">
        <v>0.28999999999999998</v>
      </c>
      <c r="AF679">
        <v>978</v>
      </c>
      <c r="AG679">
        <v>-9</v>
      </c>
      <c r="AH679">
        <v>38</v>
      </c>
      <c r="AI679">
        <v>29</v>
      </c>
      <c r="AJ679">
        <v>191</v>
      </c>
      <c r="AK679">
        <v>168.6</v>
      </c>
      <c r="AL679">
        <v>5.0999999999999996</v>
      </c>
      <c r="AM679">
        <v>174</v>
      </c>
      <c r="AN679" t="s">
        <v>155</v>
      </c>
      <c r="AO679">
        <v>2</v>
      </c>
      <c r="AP679" s="28">
        <v>0.79355324074074074</v>
      </c>
      <c r="AQ679">
        <v>47.162787999999999</v>
      </c>
      <c r="AR679">
        <v>-88.492035000000001</v>
      </c>
      <c r="AS679">
        <v>312.8</v>
      </c>
      <c r="AT679">
        <v>25.6</v>
      </c>
      <c r="AU679">
        <v>12</v>
      </c>
      <c r="AV679">
        <v>8</v>
      </c>
      <c r="AW679" t="s">
        <v>218</v>
      </c>
      <c r="AX679">
        <v>1.6395</v>
      </c>
      <c r="AY679">
        <v>1.242</v>
      </c>
      <c r="AZ679">
        <v>2.4</v>
      </c>
      <c r="BA679">
        <v>14.545</v>
      </c>
      <c r="BB679">
        <v>27.89</v>
      </c>
      <c r="BC679">
        <v>1.92</v>
      </c>
      <c r="BD679">
        <v>6.7220000000000004</v>
      </c>
      <c r="BE679">
        <v>3185.0160000000001</v>
      </c>
      <c r="BF679">
        <v>1.8879999999999999</v>
      </c>
      <c r="BG679">
        <v>34.976999999999997</v>
      </c>
      <c r="BH679">
        <v>7.6070000000000002</v>
      </c>
      <c r="BI679">
        <v>42.584000000000003</v>
      </c>
      <c r="BJ679">
        <v>27.047999999999998</v>
      </c>
      <c r="BK679">
        <v>5.883</v>
      </c>
      <c r="BL679">
        <v>32.930999999999997</v>
      </c>
      <c r="BM679">
        <v>0.29430000000000001</v>
      </c>
      <c r="BQ679">
        <v>3039.1849999999999</v>
      </c>
      <c r="BR679">
        <v>0.25530599999999998</v>
      </c>
      <c r="BS679">
        <v>-5</v>
      </c>
      <c r="BT679">
        <v>5.0000000000000001E-3</v>
      </c>
      <c r="BU679">
        <v>6.2390400000000001</v>
      </c>
    </row>
    <row r="680" spans="1:73" x14ac:dyDescent="0.25">
      <c r="A680" s="26">
        <v>43529</v>
      </c>
      <c r="B680" s="27">
        <v>0.58521531250000003</v>
      </c>
      <c r="C680">
        <v>7.3490000000000002</v>
      </c>
      <c r="D680">
        <v>8.2000000000000007E-3</v>
      </c>
      <c r="E680">
        <v>82.437396000000007</v>
      </c>
      <c r="F680">
        <v>772.2</v>
      </c>
      <c r="G680">
        <v>175.1</v>
      </c>
      <c r="H680">
        <v>26.4</v>
      </c>
      <c r="J680">
        <v>9.9</v>
      </c>
      <c r="K680">
        <v>0.94020000000000004</v>
      </c>
      <c r="L680">
        <v>6.9096000000000002</v>
      </c>
      <c r="M680">
        <v>7.7999999999999996E-3</v>
      </c>
      <c r="N680">
        <v>726.02819999999997</v>
      </c>
      <c r="O680">
        <v>164.62610000000001</v>
      </c>
      <c r="P680">
        <v>890.7</v>
      </c>
      <c r="Q680">
        <v>561.38940000000002</v>
      </c>
      <c r="R680">
        <v>127.2945</v>
      </c>
      <c r="S680">
        <v>688.7</v>
      </c>
      <c r="T680">
        <v>26.369399999999999</v>
      </c>
      <c r="W680">
        <v>0</v>
      </c>
      <c r="X680">
        <v>9.3079999999999998</v>
      </c>
      <c r="Y680">
        <v>11.5</v>
      </c>
      <c r="Z680">
        <v>858</v>
      </c>
      <c r="AA680">
        <v>853</v>
      </c>
      <c r="AB680">
        <v>867</v>
      </c>
      <c r="AC680">
        <v>91.4</v>
      </c>
      <c r="AD680">
        <v>12.6</v>
      </c>
      <c r="AE680">
        <v>0.28999999999999998</v>
      </c>
      <c r="AF680">
        <v>978</v>
      </c>
      <c r="AG680">
        <v>-9</v>
      </c>
      <c r="AH680">
        <v>38</v>
      </c>
      <c r="AI680">
        <v>29</v>
      </c>
      <c r="AJ680">
        <v>191</v>
      </c>
      <c r="AK680">
        <v>168.4</v>
      </c>
      <c r="AL680">
        <v>5.0999999999999996</v>
      </c>
      <c r="AM680">
        <v>174</v>
      </c>
      <c r="AN680" t="s">
        <v>155</v>
      </c>
      <c r="AO680">
        <v>2</v>
      </c>
      <c r="AP680" s="28">
        <v>0.79356481481481478</v>
      </c>
      <c r="AQ680">
        <v>47.162627999999998</v>
      </c>
      <c r="AR680">
        <v>-88.491962000000001</v>
      </c>
      <c r="AS680">
        <v>312.8</v>
      </c>
      <c r="AT680">
        <v>28.3</v>
      </c>
      <c r="AU680">
        <v>12</v>
      </c>
      <c r="AV680">
        <v>8</v>
      </c>
      <c r="AW680" t="s">
        <v>218</v>
      </c>
      <c r="AX680">
        <v>1.7</v>
      </c>
      <c r="AY680">
        <v>1</v>
      </c>
      <c r="AZ680">
        <v>2.2814999999999999</v>
      </c>
      <c r="BA680">
        <v>14.545</v>
      </c>
      <c r="BB680">
        <v>29.33</v>
      </c>
      <c r="BC680">
        <v>2.02</v>
      </c>
      <c r="BD680">
        <v>6.3609999999999998</v>
      </c>
      <c r="BE680">
        <v>3185.0070000000001</v>
      </c>
      <c r="BF680">
        <v>2.274</v>
      </c>
      <c r="BG680">
        <v>35.046999999999997</v>
      </c>
      <c r="BH680">
        <v>7.9470000000000001</v>
      </c>
      <c r="BI680">
        <v>42.994</v>
      </c>
      <c r="BJ680">
        <v>27.099</v>
      </c>
      <c r="BK680">
        <v>6.1449999999999996</v>
      </c>
      <c r="BL680">
        <v>33.244</v>
      </c>
      <c r="BM680">
        <v>0.38319999999999999</v>
      </c>
      <c r="BQ680">
        <v>3119.69</v>
      </c>
      <c r="BR680">
        <v>0.23902999999999999</v>
      </c>
      <c r="BS680">
        <v>-5</v>
      </c>
      <c r="BT680">
        <v>5.0000000000000001E-3</v>
      </c>
      <c r="BU680">
        <v>5.8412949999999997</v>
      </c>
    </row>
    <row r="681" spans="1:73" x14ac:dyDescent="0.25">
      <c r="A681" s="26">
        <v>43529</v>
      </c>
      <c r="B681" s="27">
        <v>0.58522688657407407</v>
      </c>
      <c r="C681">
        <v>6.8959999999999999</v>
      </c>
      <c r="D681">
        <v>6.3E-3</v>
      </c>
      <c r="E681">
        <v>62.853597999999998</v>
      </c>
      <c r="F681">
        <v>736.4</v>
      </c>
      <c r="G681">
        <v>175</v>
      </c>
      <c r="H681">
        <v>30.2</v>
      </c>
      <c r="J681">
        <v>10.029999999999999</v>
      </c>
      <c r="K681">
        <v>0.94389999999999996</v>
      </c>
      <c r="L681">
        <v>6.5096999999999996</v>
      </c>
      <c r="M681">
        <v>5.8999999999999999E-3</v>
      </c>
      <c r="N681">
        <v>695.15740000000005</v>
      </c>
      <c r="O681">
        <v>165.21449999999999</v>
      </c>
      <c r="P681">
        <v>860.4</v>
      </c>
      <c r="Q681">
        <v>537.4126</v>
      </c>
      <c r="R681">
        <v>127.72410000000001</v>
      </c>
      <c r="S681">
        <v>665.1</v>
      </c>
      <c r="T681">
        <v>30.2273</v>
      </c>
      <c r="W681">
        <v>0</v>
      </c>
      <c r="X681">
        <v>9.4703999999999997</v>
      </c>
      <c r="Y681">
        <v>11.5</v>
      </c>
      <c r="Z681">
        <v>858</v>
      </c>
      <c r="AA681">
        <v>854</v>
      </c>
      <c r="AB681">
        <v>868</v>
      </c>
      <c r="AC681">
        <v>91</v>
      </c>
      <c r="AD681">
        <v>12.55</v>
      </c>
      <c r="AE681">
        <v>0.28999999999999998</v>
      </c>
      <c r="AF681">
        <v>978</v>
      </c>
      <c r="AG681">
        <v>-9</v>
      </c>
      <c r="AH681">
        <v>38</v>
      </c>
      <c r="AI681">
        <v>29</v>
      </c>
      <c r="AJ681">
        <v>191.6</v>
      </c>
      <c r="AK681">
        <v>168</v>
      </c>
      <c r="AL681">
        <v>5.2</v>
      </c>
      <c r="AM681">
        <v>174</v>
      </c>
      <c r="AN681" t="s">
        <v>155</v>
      </c>
      <c r="AO681">
        <v>2</v>
      </c>
      <c r="AP681" s="28">
        <v>0.79357638888888893</v>
      </c>
      <c r="AQ681">
        <v>47.162455999999999</v>
      </c>
      <c r="AR681">
        <v>-88.491868999999994</v>
      </c>
      <c r="AS681">
        <v>312.7</v>
      </c>
      <c r="AT681">
        <v>32.6</v>
      </c>
      <c r="AU681">
        <v>12</v>
      </c>
      <c r="AV681">
        <v>8</v>
      </c>
      <c r="AW681" t="s">
        <v>218</v>
      </c>
      <c r="AX681">
        <v>1.7</v>
      </c>
      <c r="AY681">
        <v>1.1579999999999999</v>
      </c>
      <c r="AZ681">
        <v>2.2185000000000001</v>
      </c>
      <c r="BA681">
        <v>14.545</v>
      </c>
      <c r="BB681">
        <v>31.19</v>
      </c>
      <c r="BC681">
        <v>2.14</v>
      </c>
      <c r="BD681">
        <v>5.9390000000000001</v>
      </c>
      <c r="BE681">
        <v>3186.55</v>
      </c>
      <c r="BF681">
        <v>1.8480000000000001</v>
      </c>
      <c r="BG681">
        <v>35.634999999999998</v>
      </c>
      <c r="BH681">
        <v>8.4689999999999994</v>
      </c>
      <c r="BI681">
        <v>44.103999999999999</v>
      </c>
      <c r="BJ681">
        <v>27.548999999999999</v>
      </c>
      <c r="BK681">
        <v>6.5469999999999997</v>
      </c>
      <c r="BL681">
        <v>34.095999999999997</v>
      </c>
      <c r="BM681">
        <v>0.46650000000000003</v>
      </c>
      <c r="BQ681">
        <v>3370.721</v>
      </c>
      <c r="BR681">
        <v>0.20100399999999999</v>
      </c>
      <c r="BS681">
        <v>-5</v>
      </c>
      <c r="BT681">
        <v>5.0000000000000001E-3</v>
      </c>
      <c r="BU681">
        <v>4.9120350000000004</v>
      </c>
    </row>
    <row r="682" spans="1:73" x14ac:dyDescent="0.25">
      <c r="A682" s="26">
        <v>43529</v>
      </c>
      <c r="B682" s="27">
        <v>0.58523846064814811</v>
      </c>
      <c r="C682">
        <v>6.1449999999999996</v>
      </c>
      <c r="D682">
        <v>4.7000000000000002E-3</v>
      </c>
      <c r="E682">
        <v>47.013423000000003</v>
      </c>
      <c r="F682">
        <v>692.5</v>
      </c>
      <c r="G682">
        <v>182.1</v>
      </c>
      <c r="H682">
        <v>33.6</v>
      </c>
      <c r="J682">
        <v>10.37</v>
      </c>
      <c r="K682">
        <v>0.95020000000000004</v>
      </c>
      <c r="L682">
        <v>5.8388999999999998</v>
      </c>
      <c r="M682">
        <v>4.4999999999999997E-3</v>
      </c>
      <c r="N682">
        <v>658.03920000000005</v>
      </c>
      <c r="O682">
        <v>173.05609999999999</v>
      </c>
      <c r="P682">
        <v>831.1</v>
      </c>
      <c r="Q682">
        <v>508.71730000000002</v>
      </c>
      <c r="R682">
        <v>133.78630000000001</v>
      </c>
      <c r="S682">
        <v>642.5</v>
      </c>
      <c r="T682">
        <v>33.574300000000001</v>
      </c>
      <c r="W682">
        <v>0</v>
      </c>
      <c r="X682">
        <v>9.8530999999999995</v>
      </c>
      <c r="Y682">
        <v>11.5</v>
      </c>
      <c r="Z682">
        <v>859</v>
      </c>
      <c r="AA682">
        <v>854</v>
      </c>
      <c r="AB682">
        <v>869</v>
      </c>
      <c r="AC682">
        <v>91</v>
      </c>
      <c r="AD682">
        <v>12.55</v>
      </c>
      <c r="AE682">
        <v>0.28999999999999998</v>
      </c>
      <c r="AF682">
        <v>978</v>
      </c>
      <c r="AG682">
        <v>-9</v>
      </c>
      <c r="AH682">
        <v>38</v>
      </c>
      <c r="AI682">
        <v>29</v>
      </c>
      <c r="AJ682">
        <v>192</v>
      </c>
      <c r="AK682">
        <v>168</v>
      </c>
      <c r="AL682">
        <v>5.2</v>
      </c>
      <c r="AM682">
        <v>174</v>
      </c>
      <c r="AN682" t="s">
        <v>155</v>
      </c>
      <c r="AO682">
        <v>2</v>
      </c>
      <c r="AP682" s="28">
        <v>0.79358796296296286</v>
      </c>
      <c r="AQ682">
        <v>47.162303000000001</v>
      </c>
      <c r="AR682">
        <v>-88.491803000000004</v>
      </c>
      <c r="AS682">
        <v>312.5</v>
      </c>
      <c r="AT682">
        <v>35.6</v>
      </c>
      <c r="AU682">
        <v>12</v>
      </c>
      <c r="AV682">
        <v>8</v>
      </c>
      <c r="AW682" t="s">
        <v>218</v>
      </c>
      <c r="AX682">
        <v>1.7</v>
      </c>
      <c r="AY682">
        <v>1.4</v>
      </c>
      <c r="AZ682">
        <v>2.4</v>
      </c>
      <c r="BA682">
        <v>14.545</v>
      </c>
      <c r="BB682">
        <v>34.89</v>
      </c>
      <c r="BC682">
        <v>2.4</v>
      </c>
      <c r="BD682">
        <v>5.2439999999999998</v>
      </c>
      <c r="BE682">
        <v>3188.92</v>
      </c>
      <c r="BF682">
        <v>1.5529999999999999</v>
      </c>
      <c r="BG682">
        <v>37.636000000000003</v>
      </c>
      <c r="BH682">
        <v>9.8979999999999997</v>
      </c>
      <c r="BI682">
        <v>47.533999999999999</v>
      </c>
      <c r="BJ682">
        <v>29.096</v>
      </c>
      <c r="BK682">
        <v>7.6520000000000001</v>
      </c>
      <c r="BL682">
        <v>36.747</v>
      </c>
      <c r="BM682">
        <v>0.57809999999999995</v>
      </c>
      <c r="BQ682">
        <v>3912.799</v>
      </c>
      <c r="BR682">
        <v>0.15621399999999999</v>
      </c>
      <c r="BS682">
        <v>-5</v>
      </c>
      <c r="BT682">
        <v>5.0000000000000001E-3</v>
      </c>
      <c r="BU682">
        <v>3.8174790000000001</v>
      </c>
    </row>
    <row r="683" spans="1:73" x14ac:dyDescent="0.25">
      <c r="A683" s="26">
        <v>43529</v>
      </c>
      <c r="B683" s="27">
        <v>0.58525003472222226</v>
      </c>
      <c r="C683">
        <v>5.9980000000000002</v>
      </c>
      <c r="D683">
        <v>9.1000000000000004E-3</v>
      </c>
      <c r="E683">
        <v>91.172691</v>
      </c>
      <c r="F683">
        <v>655</v>
      </c>
      <c r="G683">
        <v>191.3</v>
      </c>
      <c r="H683">
        <v>31</v>
      </c>
      <c r="J683">
        <v>11.01</v>
      </c>
      <c r="K683">
        <v>0.95140000000000002</v>
      </c>
      <c r="L683">
        <v>5.7066999999999997</v>
      </c>
      <c r="M683">
        <v>8.6999999999999994E-3</v>
      </c>
      <c r="N683">
        <v>623.15599999999995</v>
      </c>
      <c r="O683">
        <v>181.96420000000001</v>
      </c>
      <c r="P683">
        <v>805.1</v>
      </c>
      <c r="Q683">
        <v>481.74970000000002</v>
      </c>
      <c r="R683">
        <v>140.673</v>
      </c>
      <c r="S683">
        <v>622.4</v>
      </c>
      <c r="T683">
        <v>31.009399999999999</v>
      </c>
      <c r="W683">
        <v>0</v>
      </c>
      <c r="X683">
        <v>10.472099999999999</v>
      </c>
      <c r="Y683">
        <v>11.5</v>
      </c>
      <c r="Z683">
        <v>860</v>
      </c>
      <c r="AA683">
        <v>853</v>
      </c>
      <c r="AB683">
        <v>870</v>
      </c>
      <c r="AC683">
        <v>91</v>
      </c>
      <c r="AD683">
        <v>12.55</v>
      </c>
      <c r="AE683">
        <v>0.28999999999999998</v>
      </c>
      <c r="AF683">
        <v>978</v>
      </c>
      <c r="AG683">
        <v>-9</v>
      </c>
      <c r="AH683">
        <v>38</v>
      </c>
      <c r="AI683">
        <v>29</v>
      </c>
      <c r="AJ683">
        <v>192</v>
      </c>
      <c r="AK683">
        <v>168</v>
      </c>
      <c r="AL683">
        <v>5.3</v>
      </c>
      <c r="AM683">
        <v>174</v>
      </c>
      <c r="AN683" t="s">
        <v>155</v>
      </c>
      <c r="AO683">
        <v>2</v>
      </c>
      <c r="AP683" s="28">
        <v>0.79359953703703701</v>
      </c>
      <c r="AQ683">
        <v>47.162157000000001</v>
      </c>
      <c r="AR683">
        <v>-88.491736000000003</v>
      </c>
      <c r="AS683">
        <v>312.60000000000002</v>
      </c>
      <c r="AT683">
        <v>36.5</v>
      </c>
      <c r="AU683">
        <v>12</v>
      </c>
      <c r="AV683">
        <v>8</v>
      </c>
      <c r="AW683" t="s">
        <v>218</v>
      </c>
      <c r="AX683">
        <v>1.7</v>
      </c>
      <c r="AY683">
        <v>1.4</v>
      </c>
      <c r="AZ683">
        <v>2.4</v>
      </c>
      <c r="BA683">
        <v>14.545</v>
      </c>
      <c r="BB683">
        <v>35.69</v>
      </c>
      <c r="BC683">
        <v>2.4500000000000002</v>
      </c>
      <c r="BD683">
        <v>5.1109999999999998</v>
      </c>
      <c r="BE683">
        <v>3187.1089999999999</v>
      </c>
      <c r="BF683">
        <v>3.0830000000000002</v>
      </c>
      <c r="BG683">
        <v>36.445999999999998</v>
      </c>
      <c r="BH683">
        <v>10.641999999999999</v>
      </c>
      <c r="BI683">
        <v>47.088000000000001</v>
      </c>
      <c r="BJ683">
        <v>28.175000000000001</v>
      </c>
      <c r="BK683">
        <v>8.2270000000000003</v>
      </c>
      <c r="BL683">
        <v>36.402999999999999</v>
      </c>
      <c r="BM683">
        <v>0.54600000000000004</v>
      </c>
      <c r="BQ683">
        <v>4252.5320000000002</v>
      </c>
      <c r="BR683">
        <v>0.128244</v>
      </c>
      <c r="BS683">
        <v>-5</v>
      </c>
      <c r="BT683">
        <v>5.0000000000000001E-3</v>
      </c>
      <c r="BU683">
        <v>3.1339630000000001</v>
      </c>
    </row>
    <row r="684" spans="1:73" x14ac:dyDescent="0.25">
      <c r="A684" s="26">
        <v>43529</v>
      </c>
      <c r="B684" s="27">
        <v>0.5852616087962963</v>
      </c>
      <c r="C684">
        <v>6.2789999999999999</v>
      </c>
      <c r="D684">
        <v>9.9000000000000008E-3</v>
      </c>
      <c r="E684">
        <v>99.204819000000001</v>
      </c>
      <c r="F684">
        <v>619.29999999999995</v>
      </c>
      <c r="G684">
        <v>200.2</v>
      </c>
      <c r="H684">
        <v>27.3</v>
      </c>
      <c r="J684">
        <v>11.83</v>
      </c>
      <c r="K684">
        <v>0.94899999999999995</v>
      </c>
      <c r="L684">
        <v>5.9584000000000001</v>
      </c>
      <c r="M684">
        <v>9.4000000000000004E-3</v>
      </c>
      <c r="N684">
        <v>587.74159999999995</v>
      </c>
      <c r="O684">
        <v>189.98609999999999</v>
      </c>
      <c r="P684">
        <v>777.7</v>
      </c>
      <c r="Q684">
        <v>454.51</v>
      </c>
      <c r="R684">
        <v>146.91929999999999</v>
      </c>
      <c r="S684">
        <v>601.4</v>
      </c>
      <c r="T684">
        <v>27.280799999999999</v>
      </c>
      <c r="W684">
        <v>0</v>
      </c>
      <c r="X684">
        <v>11.230600000000001</v>
      </c>
      <c r="Y684">
        <v>11.4</v>
      </c>
      <c r="Z684">
        <v>861</v>
      </c>
      <c r="AA684">
        <v>854</v>
      </c>
      <c r="AB684">
        <v>869</v>
      </c>
      <c r="AC684">
        <v>91.6</v>
      </c>
      <c r="AD684">
        <v>12.63</v>
      </c>
      <c r="AE684">
        <v>0.28999999999999998</v>
      </c>
      <c r="AF684">
        <v>978</v>
      </c>
      <c r="AG684">
        <v>-9</v>
      </c>
      <c r="AH684">
        <v>38</v>
      </c>
      <c r="AI684">
        <v>29</v>
      </c>
      <c r="AJ684">
        <v>191.4</v>
      </c>
      <c r="AK684">
        <v>168</v>
      </c>
      <c r="AL684">
        <v>5.2</v>
      </c>
      <c r="AM684">
        <v>174</v>
      </c>
      <c r="AN684" t="s">
        <v>155</v>
      </c>
      <c r="AO684">
        <v>2</v>
      </c>
      <c r="AP684" s="28">
        <v>0.79361111111111116</v>
      </c>
      <c r="AQ684">
        <v>47.162019000000001</v>
      </c>
      <c r="AR684">
        <v>-88.491664</v>
      </c>
      <c r="AS684">
        <v>312.7</v>
      </c>
      <c r="AT684">
        <v>36.4</v>
      </c>
      <c r="AU684">
        <v>12</v>
      </c>
      <c r="AV684">
        <v>8</v>
      </c>
      <c r="AW684" t="s">
        <v>218</v>
      </c>
      <c r="AX684">
        <v>1.7</v>
      </c>
      <c r="AY684">
        <v>1.4</v>
      </c>
      <c r="AZ684">
        <v>2.4</v>
      </c>
      <c r="BA684">
        <v>14.545</v>
      </c>
      <c r="BB684">
        <v>34.14</v>
      </c>
      <c r="BC684">
        <v>2.35</v>
      </c>
      <c r="BD684">
        <v>5.3719999999999999</v>
      </c>
      <c r="BE684">
        <v>3186.2440000000001</v>
      </c>
      <c r="BF684">
        <v>3.2040000000000002</v>
      </c>
      <c r="BG684">
        <v>32.912999999999997</v>
      </c>
      <c r="BH684">
        <v>10.638999999999999</v>
      </c>
      <c r="BI684">
        <v>43.552</v>
      </c>
      <c r="BJ684">
        <v>25.452000000000002</v>
      </c>
      <c r="BK684">
        <v>8.2270000000000003</v>
      </c>
      <c r="BL684">
        <v>33.68</v>
      </c>
      <c r="BM684">
        <v>0.45989999999999998</v>
      </c>
      <c r="BQ684">
        <v>4366.6260000000002</v>
      </c>
      <c r="BR684">
        <v>0.11072799999999999</v>
      </c>
      <c r="BS684">
        <v>-5</v>
      </c>
      <c r="BT684">
        <v>5.0000000000000001E-3</v>
      </c>
      <c r="BU684">
        <v>2.7059160000000002</v>
      </c>
    </row>
    <row r="685" spans="1:73" x14ac:dyDescent="0.25">
      <c r="A685" s="26">
        <v>43529</v>
      </c>
      <c r="B685" s="27">
        <v>0.58527318287037033</v>
      </c>
      <c r="C685">
        <v>6.6269999999999998</v>
      </c>
      <c r="D685">
        <v>7.7999999999999996E-3</v>
      </c>
      <c r="E685">
        <v>77.512478999999999</v>
      </c>
      <c r="F685">
        <v>615.29999999999995</v>
      </c>
      <c r="G685">
        <v>205.9</v>
      </c>
      <c r="H685">
        <v>29.4</v>
      </c>
      <c r="J685">
        <v>12.1</v>
      </c>
      <c r="K685">
        <v>0.94610000000000005</v>
      </c>
      <c r="L685">
        <v>6.2697000000000003</v>
      </c>
      <c r="M685">
        <v>7.3000000000000001E-3</v>
      </c>
      <c r="N685">
        <v>582.13739999999996</v>
      </c>
      <c r="O685">
        <v>194.84710000000001</v>
      </c>
      <c r="P685">
        <v>777</v>
      </c>
      <c r="Q685">
        <v>450.26530000000002</v>
      </c>
      <c r="R685">
        <v>150.70820000000001</v>
      </c>
      <c r="S685">
        <v>601</v>
      </c>
      <c r="T685">
        <v>29.3733</v>
      </c>
      <c r="W685">
        <v>0</v>
      </c>
      <c r="X685">
        <v>11.4482</v>
      </c>
      <c r="Y685">
        <v>11.5</v>
      </c>
      <c r="Z685">
        <v>860</v>
      </c>
      <c r="AA685">
        <v>854</v>
      </c>
      <c r="AB685">
        <v>869</v>
      </c>
      <c r="AC685">
        <v>92</v>
      </c>
      <c r="AD685">
        <v>12.69</v>
      </c>
      <c r="AE685">
        <v>0.28999999999999998</v>
      </c>
      <c r="AF685">
        <v>978</v>
      </c>
      <c r="AG685">
        <v>-9</v>
      </c>
      <c r="AH685">
        <v>38</v>
      </c>
      <c r="AI685">
        <v>29</v>
      </c>
      <c r="AJ685">
        <v>191.6</v>
      </c>
      <c r="AK685">
        <v>168</v>
      </c>
      <c r="AL685">
        <v>5.2</v>
      </c>
      <c r="AM685">
        <v>174</v>
      </c>
      <c r="AN685" t="s">
        <v>155</v>
      </c>
      <c r="AO685">
        <v>2</v>
      </c>
      <c r="AP685" s="28">
        <v>0.79362268518518519</v>
      </c>
      <c r="AQ685">
        <v>47.161887999999998</v>
      </c>
      <c r="AR685">
        <v>-88.491594000000006</v>
      </c>
      <c r="AS685">
        <v>312.3</v>
      </c>
      <c r="AT685">
        <v>35.4</v>
      </c>
      <c r="AU685">
        <v>12</v>
      </c>
      <c r="AV685">
        <v>8</v>
      </c>
      <c r="AW685" t="s">
        <v>218</v>
      </c>
      <c r="AX685">
        <v>1.7</v>
      </c>
      <c r="AY685">
        <v>1.4</v>
      </c>
      <c r="AZ685">
        <v>2.4</v>
      </c>
      <c r="BA685">
        <v>14.545</v>
      </c>
      <c r="BB685">
        <v>32.409999999999997</v>
      </c>
      <c r="BC685">
        <v>2.23</v>
      </c>
      <c r="BD685">
        <v>5.6929999999999996</v>
      </c>
      <c r="BE685">
        <v>3186.46</v>
      </c>
      <c r="BF685">
        <v>2.3719999999999999</v>
      </c>
      <c r="BG685">
        <v>30.983000000000001</v>
      </c>
      <c r="BH685">
        <v>10.37</v>
      </c>
      <c r="BI685">
        <v>41.353000000000002</v>
      </c>
      <c r="BJ685">
        <v>23.963999999999999</v>
      </c>
      <c r="BK685">
        <v>8.0210000000000008</v>
      </c>
      <c r="BL685">
        <v>31.986000000000001</v>
      </c>
      <c r="BM685">
        <v>0.47060000000000002</v>
      </c>
      <c r="BQ685">
        <v>4230.567</v>
      </c>
      <c r="BR685">
        <v>0.10660600000000001</v>
      </c>
      <c r="BS685">
        <v>-5</v>
      </c>
      <c r="BT685">
        <v>4.3940000000000003E-3</v>
      </c>
      <c r="BU685">
        <v>2.6051839999999999</v>
      </c>
    </row>
    <row r="686" spans="1:73" x14ac:dyDescent="0.25">
      <c r="A686" s="26">
        <v>43529</v>
      </c>
      <c r="B686" s="27">
        <v>0.58528475694444448</v>
      </c>
      <c r="C686">
        <v>6.9169999999999998</v>
      </c>
      <c r="D686">
        <v>7.0000000000000001E-3</v>
      </c>
      <c r="E686">
        <v>70</v>
      </c>
      <c r="F686">
        <v>638.20000000000005</v>
      </c>
      <c r="G686">
        <v>209.2</v>
      </c>
      <c r="H686">
        <v>24.6</v>
      </c>
      <c r="J686">
        <v>12.02</v>
      </c>
      <c r="K686">
        <v>0.94379999999999997</v>
      </c>
      <c r="L686">
        <v>6.5282</v>
      </c>
      <c r="M686">
        <v>6.6E-3</v>
      </c>
      <c r="N686">
        <v>602.27350000000001</v>
      </c>
      <c r="O686">
        <v>197.404</v>
      </c>
      <c r="P686">
        <v>799.7</v>
      </c>
      <c r="Q686">
        <v>465.8399</v>
      </c>
      <c r="R686">
        <v>152.6859</v>
      </c>
      <c r="S686">
        <v>618.5</v>
      </c>
      <c r="T686">
        <v>24.619</v>
      </c>
      <c r="W686">
        <v>0</v>
      </c>
      <c r="X686">
        <v>11.346500000000001</v>
      </c>
      <c r="Y686">
        <v>11.5</v>
      </c>
      <c r="Z686">
        <v>861</v>
      </c>
      <c r="AA686">
        <v>855</v>
      </c>
      <c r="AB686">
        <v>869</v>
      </c>
      <c r="AC686">
        <v>92</v>
      </c>
      <c r="AD686">
        <v>12.69</v>
      </c>
      <c r="AE686">
        <v>0.28999999999999998</v>
      </c>
      <c r="AF686">
        <v>978</v>
      </c>
      <c r="AG686">
        <v>-9</v>
      </c>
      <c r="AH686">
        <v>38</v>
      </c>
      <c r="AI686">
        <v>29</v>
      </c>
      <c r="AJ686">
        <v>191.4</v>
      </c>
      <c r="AK686">
        <v>168.6</v>
      </c>
      <c r="AL686">
        <v>5.2</v>
      </c>
      <c r="AM686">
        <v>174</v>
      </c>
      <c r="AN686" t="s">
        <v>155</v>
      </c>
      <c r="AO686">
        <v>2</v>
      </c>
      <c r="AP686" s="28">
        <v>0.79363425925925923</v>
      </c>
      <c r="AQ686">
        <v>47.161765000000003</v>
      </c>
      <c r="AR686">
        <v>-88.491524999999996</v>
      </c>
      <c r="AS686">
        <v>312.10000000000002</v>
      </c>
      <c r="AT686">
        <v>33.9</v>
      </c>
      <c r="AU686">
        <v>12</v>
      </c>
      <c r="AV686">
        <v>8</v>
      </c>
      <c r="AW686" t="s">
        <v>218</v>
      </c>
      <c r="AX686">
        <v>1.7</v>
      </c>
      <c r="AY686">
        <v>1.4</v>
      </c>
      <c r="AZ686">
        <v>2.4</v>
      </c>
      <c r="BA686">
        <v>14.545</v>
      </c>
      <c r="BB686">
        <v>31.1</v>
      </c>
      <c r="BC686">
        <v>2.14</v>
      </c>
      <c r="BD686">
        <v>5.96</v>
      </c>
      <c r="BE686">
        <v>3186.451</v>
      </c>
      <c r="BF686">
        <v>2.052</v>
      </c>
      <c r="BG686">
        <v>30.785</v>
      </c>
      <c r="BH686">
        <v>10.09</v>
      </c>
      <c r="BI686">
        <v>40.875999999999998</v>
      </c>
      <c r="BJ686">
        <v>23.811</v>
      </c>
      <c r="BK686">
        <v>7.8049999999999997</v>
      </c>
      <c r="BL686">
        <v>31.616</v>
      </c>
      <c r="BM686">
        <v>0.37880000000000003</v>
      </c>
      <c r="BQ686">
        <v>4026.9090000000001</v>
      </c>
      <c r="BR686">
        <v>0.121544</v>
      </c>
      <c r="BS686">
        <v>-5</v>
      </c>
      <c r="BT686">
        <v>4.6059999999999999E-3</v>
      </c>
      <c r="BU686">
        <v>2.9702320000000002</v>
      </c>
    </row>
    <row r="687" spans="1:73" x14ac:dyDescent="0.25">
      <c r="A687" s="26">
        <v>43529</v>
      </c>
      <c r="B687" s="27">
        <v>0.58529633101851852</v>
      </c>
      <c r="C687">
        <v>7.1630000000000003</v>
      </c>
      <c r="D687">
        <v>6.1999999999999998E-3</v>
      </c>
      <c r="E687">
        <v>61.570945999999999</v>
      </c>
      <c r="F687">
        <v>676.9</v>
      </c>
      <c r="G687">
        <v>211.1</v>
      </c>
      <c r="H687">
        <v>19.5</v>
      </c>
      <c r="J687">
        <v>11.73</v>
      </c>
      <c r="K687">
        <v>0.94179999999999997</v>
      </c>
      <c r="L687">
        <v>6.7460000000000004</v>
      </c>
      <c r="M687">
        <v>5.7999999999999996E-3</v>
      </c>
      <c r="N687">
        <v>637.4796</v>
      </c>
      <c r="O687">
        <v>198.84870000000001</v>
      </c>
      <c r="P687">
        <v>836.3</v>
      </c>
      <c r="Q687">
        <v>493.07080000000002</v>
      </c>
      <c r="R687">
        <v>153.80330000000001</v>
      </c>
      <c r="S687">
        <v>646.9</v>
      </c>
      <c r="T687">
        <v>19.490500000000001</v>
      </c>
      <c r="W687">
        <v>0</v>
      </c>
      <c r="X687">
        <v>11.0496</v>
      </c>
      <c r="Y687">
        <v>11.5</v>
      </c>
      <c r="Z687">
        <v>860</v>
      </c>
      <c r="AA687">
        <v>855</v>
      </c>
      <c r="AB687">
        <v>869</v>
      </c>
      <c r="AC687">
        <v>92</v>
      </c>
      <c r="AD687">
        <v>12.69</v>
      </c>
      <c r="AE687">
        <v>0.28999999999999998</v>
      </c>
      <c r="AF687">
        <v>978</v>
      </c>
      <c r="AG687">
        <v>-9</v>
      </c>
      <c r="AH687">
        <v>37.393999999999998</v>
      </c>
      <c r="AI687">
        <v>29</v>
      </c>
      <c r="AJ687">
        <v>191.6</v>
      </c>
      <c r="AK687">
        <v>168.4</v>
      </c>
      <c r="AL687">
        <v>5.2</v>
      </c>
      <c r="AM687">
        <v>174.4</v>
      </c>
      <c r="AN687" t="s">
        <v>155</v>
      </c>
      <c r="AO687">
        <v>2</v>
      </c>
      <c r="AP687" s="28">
        <v>0.79364583333333327</v>
      </c>
      <c r="AQ687">
        <v>47.161648999999997</v>
      </c>
      <c r="AR687">
        <v>-88.491444000000001</v>
      </c>
      <c r="AS687">
        <v>312.3</v>
      </c>
      <c r="AT687">
        <v>32.6</v>
      </c>
      <c r="AU687">
        <v>12</v>
      </c>
      <c r="AV687">
        <v>8</v>
      </c>
      <c r="AW687" t="s">
        <v>218</v>
      </c>
      <c r="AX687">
        <v>1.7</v>
      </c>
      <c r="AY687">
        <v>1.5185</v>
      </c>
      <c r="AZ687">
        <v>2.4790000000000001</v>
      </c>
      <c r="BA687">
        <v>14.545</v>
      </c>
      <c r="BB687">
        <v>30.07</v>
      </c>
      <c r="BC687">
        <v>2.0699999999999998</v>
      </c>
      <c r="BD687">
        <v>6.1849999999999996</v>
      </c>
      <c r="BE687">
        <v>3186.59</v>
      </c>
      <c r="BF687">
        <v>1.7430000000000001</v>
      </c>
      <c r="BG687">
        <v>31.533999999999999</v>
      </c>
      <c r="BH687">
        <v>9.8360000000000003</v>
      </c>
      <c r="BI687">
        <v>41.371000000000002</v>
      </c>
      <c r="BJ687">
        <v>24.390999999999998</v>
      </c>
      <c r="BK687">
        <v>7.6079999999999997</v>
      </c>
      <c r="BL687">
        <v>31.998999999999999</v>
      </c>
      <c r="BM687">
        <v>0.2903</v>
      </c>
      <c r="BQ687">
        <v>3795.1280000000002</v>
      </c>
      <c r="BR687">
        <v>0.14190800000000001</v>
      </c>
      <c r="BS687">
        <v>-5</v>
      </c>
      <c r="BT687">
        <v>5.0000000000000001E-3</v>
      </c>
      <c r="BU687">
        <v>3.4678770000000001</v>
      </c>
    </row>
    <row r="688" spans="1:73" x14ac:dyDescent="0.25">
      <c r="A688" s="26">
        <v>43529</v>
      </c>
      <c r="B688" s="27">
        <v>0.58530790509259256</v>
      </c>
      <c r="C688">
        <v>7.1150000000000002</v>
      </c>
      <c r="D688">
        <v>5.3E-3</v>
      </c>
      <c r="E688">
        <v>52.674024000000003</v>
      </c>
      <c r="F688">
        <v>713.2</v>
      </c>
      <c r="G688">
        <v>211.8</v>
      </c>
      <c r="H688">
        <v>25.6</v>
      </c>
      <c r="J688">
        <v>11.25</v>
      </c>
      <c r="K688">
        <v>0.94220000000000004</v>
      </c>
      <c r="L688">
        <v>6.7031999999999998</v>
      </c>
      <c r="M688">
        <v>5.0000000000000001E-3</v>
      </c>
      <c r="N688">
        <v>671.90959999999995</v>
      </c>
      <c r="O688">
        <v>199.51390000000001</v>
      </c>
      <c r="P688">
        <v>871.4</v>
      </c>
      <c r="Q688">
        <v>519.70140000000004</v>
      </c>
      <c r="R688">
        <v>154.31780000000001</v>
      </c>
      <c r="S688">
        <v>674</v>
      </c>
      <c r="T688">
        <v>25.575099999999999</v>
      </c>
      <c r="W688">
        <v>0</v>
      </c>
      <c r="X688">
        <v>10.5968</v>
      </c>
      <c r="Y688">
        <v>11.5</v>
      </c>
      <c r="Z688">
        <v>859</v>
      </c>
      <c r="AA688">
        <v>854</v>
      </c>
      <c r="AB688">
        <v>869</v>
      </c>
      <c r="AC688">
        <v>92</v>
      </c>
      <c r="AD688">
        <v>12.69</v>
      </c>
      <c r="AE688">
        <v>0.28999999999999998</v>
      </c>
      <c r="AF688">
        <v>978</v>
      </c>
      <c r="AG688">
        <v>-9</v>
      </c>
      <c r="AH688">
        <v>37.606000000000002</v>
      </c>
      <c r="AI688">
        <v>29</v>
      </c>
      <c r="AJ688">
        <v>192</v>
      </c>
      <c r="AK688">
        <v>168</v>
      </c>
      <c r="AL688">
        <v>5.2</v>
      </c>
      <c r="AM688">
        <v>174.7</v>
      </c>
      <c r="AN688" t="s">
        <v>155</v>
      </c>
      <c r="AO688">
        <v>2</v>
      </c>
      <c r="AP688" s="28">
        <v>0.79365740740740742</v>
      </c>
      <c r="AQ688">
        <v>47.161541</v>
      </c>
      <c r="AR688">
        <v>-88.491345999999993</v>
      </c>
      <c r="AS688">
        <v>312.60000000000002</v>
      </c>
      <c r="AT688">
        <v>31.9</v>
      </c>
      <c r="AU688">
        <v>12</v>
      </c>
      <c r="AV688">
        <v>10</v>
      </c>
      <c r="AW688" t="s">
        <v>211</v>
      </c>
      <c r="AX688">
        <v>1.8185</v>
      </c>
      <c r="AY688">
        <v>1.4235</v>
      </c>
      <c r="AZ688">
        <v>2.6789999999999998</v>
      </c>
      <c r="BA688">
        <v>14.545</v>
      </c>
      <c r="BB688">
        <v>30.27</v>
      </c>
      <c r="BC688">
        <v>2.08</v>
      </c>
      <c r="BD688">
        <v>6.14</v>
      </c>
      <c r="BE688">
        <v>3186.7959999999998</v>
      </c>
      <c r="BF688">
        <v>1.502</v>
      </c>
      <c r="BG688">
        <v>33.451999999999998</v>
      </c>
      <c r="BH688">
        <v>9.9329999999999998</v>
      </c>
      <c r="BI688">
        <v>43.384999999999998</v>
      </c>
      <c r="BJ688">
        <v>25.873999999999999</v>
      </c>
      <c r="BK688">
        <v>7.6829999999999998</v>
      </c>
      <c r="BL688">
        <v>33.557000000000002</v>
      </c>
      <c r="BM688">
        <v>0.38329999999999997</v>
      </c>
      <c r="BQ688">
        <v>3663.0909999999999</v>
      </c>
      <c r="BR688">
        <v>0.144152</v>
      </c>
      <c r="BS688">
        <v>-5</v>
      </c>
      <c r="BT688">
        <v>5.0000000000000001E-3</v>
      </c>
      <c r="BU688">
        <v>3.5227140000000001</v>
      </c>
    </row>
    <row r="689" spans="1:73" x14ac:dyDescent="0.25">
      <c r="A689" s="26">
        <v>43529</v>
      </c>
      <c r="B689" s="27">
        <v>0.5853194791666666</v>
      </c>
      <c r="C689">
        <v>6.9039999999999999</v>
      </c>
      <c r="D689">
        <v>6.1000000000000004E-3</v>
      </c>
      <c r="E689">
        <v>61.122951</v>
      </c>
      <c r="F689">
        <v>724.9</v>
      </c>
      <c r="G689">
        <v>212.3</v>
      </c>
      <c r="H689">
        <v>19.399999999999999</v>
      </c>
      <c r="J689">
        <v>11</v>
      </c>
      <c r="K689">
        <v>0.94389999999999996</v>
      </c>
      <c r="L689">
        <v>6.5164999999999997</v>
      </c>
      <c r="M689">
        <v>5.7999999999999996E-3</v>
      </c>
      <c r="N689">
        <v>684.20330000000001</v>
      </c>
      <c r="O689">
        <v>200.3415</v>
      </c>
      <c r="P689">
        <v>884.5</v>
      </c>
      <c r="Q689">
        <v>529.21019999999999</v>
      </c>
      <c r="R689">
        <v>154.958</v>
      </c>
      <c r="S689">
        <v>684.2</v>
      </c>
      <c r="T689">
        <v>19.391100000000002</v>
      </c>
      <c r="W689">
        <v>0</v>
      </c>
      <c r="X689">
        <v>10.3827</v>
      </c>
      <c r="Y689">
        <v>11.4</v>
      </c>
      <c r="Z689">
        <v>860</v>
      </c>
      <c r="AA689">
        <v>855</v>
      </c>
      <c r="AB689">
        <v>869</v>
      </c>
      <c r="AC689">
        <v>92</v>
      </c>
      <c r="AD689">
        <v>12.69</v>
      </c>
      <c r="AE689">
        <v>0.28999999999999998</v>
      </c>
      <c r="AF689">
        <v>978</v>
      </c>
      <c r="AG689">
        <v>-9</v>
      </c>
      <c r="AH689">
        <v>37.393999999999998</v>
      </c>
      <c r="AI689">
        <v>29</v>
      </c>
      <c r="AJ689">
        <v>191.4</v>
      </c>
      <c r="AK689">
        <v>168</v>
      </c>
      <c r="AL689">
        <v>5.2</v>
      </c>
      <c r="AM689">
        <v>175</v>
      </c>
      <c r="AN689" t="s">
        <v>155</v>
      </c>
      <c r="AO689">
        <v>2</v>
      </c>
      <c r="AP689" s="28">
        <v>0.79366898148148157</v>
      </c>
      <c r="AQ689">
        <v>47.161441000000003</v>
      </c>
      <c r="AR689">
        <v>-88.491224000000003</v>
      </c>
      <c r="AS689">
        <v>312.8</v>
      </c>
      <c r="AT689">
        <v>31.8</v>
      </c>
      <c r="AU689">
        <v>12</v>
      </c>
      <c r="AV689">
        <v>10</v>
      </c>
      <c r="AW689" t="s">
        <v>211</v>
      </c>
      <c r="AX689">
        <v>2</v>
      </c>
      <c r="AY689">
        <v>1.2370000000000001</v>
      </c>
      <c r="AZ689">
        <v>2.9580000000000002</v>
      </c>
      <c r="BA689">
        <v>14.545</v>
      </c>
      <c r="BB689">
        <v>31.17</v>
      </c>
      <c r="BC689">
        <v>2.14</v>
      </c>
      <c r="BD689">
        <v>5.9459999999999997</v>
      </c>
      <c r="BE689">
        <v>3187.1469999999999</v>
      </c>
      <c r="BF689">
        <v>1.796</v>
      </c>
      <c r="BG689">
        <v>35.043999999999997</v>
      </c>
      <c r="BH689">
        <v>10.260999999999999</v>
      </c>
      <c r="BI689">
        <v>45.305</v>
      </c>
      <c r="BJ689">
        <v>27.105</v>
      </c>
      <c r="BK689">
        <v>7.9370000000000003</v>
      </c>
      <c r="BL689">
        <v>35.042000000000002</v>
      </c>
      <c r="BM689">
        <v>0.29899999999999999</v>
      </c>
      <c r="BQ689">
        <v>3692.2840000000001</v>
      </c>
      <c r="BR689">
        <v>0.14039399999999999</v>
      </c>
      <c r="BS689">
        <v>-5</v>
      </c>
      <c r="BT689">
        <v>5.0000000000000001E-3</v>
      </c>
      <c r="BU689">
        <v>3.4308779999999999</v>
      </c>
    </row>
    <row r="690" spans="1:73" x14ac:dyDescent="0.25">
      <c r="A690" s="26">
        <v>43529</v>
      </c>
      <c r="B690" s="27">
        <v>0.58533105324074075</v>
      </c>
      <c r="C690">
        <v>6.7690000000000001</v>
      </c>
      <c r="D690">
        <v>6.8999999999999999E-3</v>
      </c>
      <c r="E690">
        <v>69.319671999999997</v>
      </c>
      <c r="F690">
        <v>721.7</v>
      </c>
      <c r="G690">
        <v>212.8</v>
      </c>
      <c r="H690">
        <v>23</v>
      </c>
      <c r="J690">
        <v>11</v>
      </c>
      <c r="K690">
        <v>0.94499999999999995</v>
      </c>
      <c r="L690">
        <v>6.3967999999999998</v>
      </c>
      <c r="M690">
        <v>6.6E-3</v>
      </c>
      <c r="N690">
        <v>682.04399999999998</v>
      </c>
      <c r="O690">
        <v>201.08539999999999</v>
      </c>
      <c r="P690">
        <v>883.1</v>
      </c>
      <c r="Q690">
        <v>527.54</v>
      </c>
      <c r="R690">
        <v>155.5334</v>
      </c>
      <c r="S690">
        <v>683.1</v>
      </c>
      <c r="T690">
        <v>23</v>
      </c>
      <c r="W690">
        <v>0</v>
      </c>
      <c r="X690">
        <v>10.395</v>
      </c>
      <c r="Y690">
        <v>11.5</v>
      </c>
      <c r="Z690">
        <v>859</v>
      </c>
      <c r="AA690">
        <v>854</v>
      </c>
      <c r="AB690">
        <v>869</v>
      </c>
      <c r="AC690">
        <v>92</v>
      </c>
      <c r="AD690">
        <v>12.69</v>
      </c>
      <c r="AE690">
        <v>0.28999999999999998</v>
      </c>
      <c r="AF690">
        <v>978</v>
      </c>
      <c r="AG690">
        <v>-9</v>
      </c>
      <c r="AH690">
        <v>37.606000000000002</v>
      </c>
      <c r="AI690">
        <v>29</v>
      </c>
      <c r="AJ690">
        <v>191.6</v>
      </c>
      <c r="AK690">
        <v>168</v>
      </c>
      <c r="AL690">
        <v>5.3</v>
      </c>
      <c r="AM690">
        <v>175</v>
      </c>
      <c r="AN690" t="s">
        <v>155</v>
      </c>
      <c r="AO690">
        <v>2</v>
      </c>
      <c r="AP690" s="28">
        <v>0.7936805555555555</v>
      </c>
      <c r="AQ690">
        <v>47.161385000000003</v>
      </c>
      <c r="AR690">
        <v>-88.491146999999998</v>
      </c>
      <c r="AS690">
        <v>312.60000000000002</v>
      </c>
      <c r="AT690">
        <v>31.8</v>
      </c>
      <c r="AU690">
        <v>12</v>
      </c>
      <c r="AV690">
        <v>10</v>
      </c>
      <c r="AW690" t="s">
        <v>211</v>
      </c>
      <c r="AX690">
        <v>2</v>
      </c>
      <c r="AY690">
        <v>1.6</v>
      </c>
      <c r="AZ690">
        <v>3.2</v>
      </c>
      <c r="BA690">
        <v>14.545</v>
      </c>
      <c r="BB690">
        <v>31.76</v>
      </c>
      <c r="BC690">
        <v>2.1800000000000002</v>
      </c>
      <c r="BD690">
        <v>5.8209999999999997</v>
      </c>
      <c r="BE690">
        <v>3186.8710000000001</v>
      </c>
      <c r="BF690">
        <v>2.077</v>
      </c>
      <c r="BG690">
        <v>35.584000000000003</v>
      </c>
      <c r="BH690">
        <v>10.491</v>
      </c>
      <c r="BI690">
        <v>46.075000000000003</v>
      </c>
      <c r="BJ690">
        <v>27.523</v>
      </c>
      <c r="BK690">
        <v>8.1150000000000002</v>
      </c>
      <c r="BL690">
        <v>35.637</v>
      </c>
      <c r="BM690">
        <v>0.36120000000000002</v>
      </c>
      <c r="BQ690">
        <v>3765.5059999999999</v>
      </c>
      <c r="BR690">
        <v>0.160604</v>
      </c>
      <c r="BS690">
        <v>-5</v>
      </c>
      <c r="BT690">
        <v>5.0000000000000001E-3</v>
      </c>
      <c r="BU690">
        <v>3.92476</v>
      </c>
    </row>
    <row r="691" spans="1:73" x14ac:dyDescent="0.25">
      <c r="A691" s="26">
        <v>43529</v>
      </c>
      <c r="B691" s="27">
        <v>0.58534262731481479</v>
      </c>
      <c r="C691">
        <v>6.6859999999999999</v>
      </c>
      <c r="D691">
        <v>7.7999999999999996E-3</v>
      </c>
      <c r="E691">
        <v>77.648039999999995</v>
      </c>
      <c r="F691">
        <v>706.6</v>
      </c>
      <c r="G691">
        <v>213.6</v>
      </c>
      <c r="H691">
        <v>22.6</v>
      </c>
      <c r="J691">
        <v>11.13</v>
      </c>
      <c r="K691">
        <v>0.94569999999999999</v>
      </c>
      <c r="L691">
        <v>6.3224999999999998</v>
      </c>
      <c r="M691">
        <v>7.3000000000000001E-3</v>
      </c>
      <c r="N691">
        <v>668.16980000000001</v>
      </c>
      <c r="O691">
        <v>201.9864</v>
      </c>
      <c r="P691">
        <v>870.2</v>
      </c>
      <c r="Q691">
        <v>516.80870000000004</v>
      </c>
      <c r="R691">
        <v>156.2303</v>
      </c>
      <c r="S691">
        <v>673</v>
      </c>
      <c r="T691">
        <v>22.6157</v>
      </c>
      <c r="W691">
        <v>0</v>
      </c>
      <c r="X691">
        <v>10.529299999999999</v>
      </c>
      <c r="Y691">
        <v>11.5</v>
      </c>
      <c r="Z691">
        <v>860</v>
      </c>
      <c r="AA691">
        <v>855</v>
      </c>
      <c r="AB691">
        <v>869</v>
      </c>
      <c r="AC691">
        <v>92</v>
      </c>
      <c r="AD691">
        <v>12.69</v>
      </c>
      <c r="AE691">
        <v>0.28999999999999998</v>
      </c>
      <c r="AF691">
        <v>978</v>
      </c>
      <c r="AG691">
        <v>-9</v>
      </c>
      <c r="AH691">
        <v>37.394604999999999</v>
      </c>
      <c r="AI691">
        <v>29</v>
      </c>
      <c r="AJ691">
        <v>191.4</v>
      </c>
      <c r="AK691">
        <v>168</v>
      </c>
      <c r="AL691">
        <v>5.2</v>
      </c>
      <c r="AM691">
        <v>175</v>
      </c>
      <c r="AN691" t="s">
        <v>155</v>
      </c>
      <c r="AO691">
        <v>2</v>
      </c>
      <c r="AP691" s="28">
        <v>0.7936805555555555</v>
      </c>
      <c r="AQ691">
        <v>47.161307000000001</v>
      </c>
      <c r="AR691">
        <v>-88.491048000000006</v>
      </c>
      <c r="AS691">
        <v>312.5</v>
      </c>
      <c r="AT691">
        <v>31.9</v>
      </c>
      <c r="AU691">
        <v>12</v>
      </c>
      <c r="AV691">
        <v>10</v>
      </c>
      <c r="AW691" t="s">
        <v>211</v>
      </c>
      <c r="AX691">
        <v>2.0789209999999998</v>
      </c>
      <c r="AY691">
        <v>1.7578419999999999</v>
      </c>
      <c r="AZ691">
        <v>3.3578420000000002</v>
      </c>
      <c r="BA691">
        <v>14.545</v>
      </c>
      <c r="BB691">
        <v>32.14</v>
      </c>
      <c r="BC691">
        <v>2.21</v>
      </c>
      <c r="BD691">
        <v>5.7450000000000001</v>
      </c>
      <c r="BE691">
        <v>3186.6709999999998</v>
      </c>
      <c r="BF691">
        <v>2.3559999999999999</v>
      </c>
      <c r="BG691">
        <v>35.267000000000003</v>
      </c>
      <c r="BH691">
        <v>10.661</v>
      </c>
      <c r="BI691">
        <v>45.927999999999997</v>
      </c>
      <c r="BJ691">
        <v>27.277999999999999</v>
      </c>
      <c r="BK691">
        <v>8.2460000000000004</v>
      </c>
      <c r="BL691">
        <v>35.524000000000001</v>
      </c>
      <c r="BM691">
        <v>0.3594</v>
      </c>
      <c r="BQ691">
        <v>3858.7429999999999</v>
      </c>
      <c r="BR691">
        <v>0.17399999999999999</v>
      </c>
      <c r="BS691">
        <v>-5</v>
      </c>
      <c r="BT691">
        <v>5.0000000000000001E-3</v>
      </c>
      <c r="BU691">
        <v>4.2521250000000004</v>
      </c>
    </row>
    <row r="692" spans="1:73" x14ac:dyDescent="0.25">
      <c r="A692" s="26">
        <v>43529</v>
      </c>
      <c r="B692" s="27">
        <v>0.58535420138888894</v>
      </c>
      <c r="C692">
        <v>6.6589999999999998</v>
      </c>
      <c r="D692">
        <v>8.0000000000000002E-3</v>
      </c>
      <c r="E692">
        <v>80</v>
      </c>
      <c r="F692">
        <v>693.5</v>
      </c>
      <c r="G692">
        <v>214.5</v>
      </c>
      <c r="H692">
        <v>18.5</v>
      </c>
      <c r="J692">
        <v>11.28</v>
      </c>
      <c r="K692">
        <v>0.94589999999999996</v>
      </c>
      <c r="L692">
        <v>6.2984</v>
      </c>
      <c r="M692">
        <v>7.6E-3</v>
      </c>
      <c r="N692">
        <v>655.90629999999999</v>
      </c>
      <c r="O692">
        <v>202.8425</v>
      </c>
      <c r="P692">
        <v>858.7</v>
      </c>
      <c r="Q692">
        <v>507.32330000000002</v>
      </c>
      <c r="R692">
        <v>156.89250000000001</v>
      </c>
      <c r="S692">
        <v>664.2</v>
      </c>
      <c r="T692">
        <v>18.5227</v>
      </c>
      <c r="W692">
        <v>0</v>
      </c>
      <c r="X692">
        <v>10.6668</v>
      </c>
      <c r="Y692">
        <v>11.4</v>
      </c>
      <c r="Z692">
        <v>860</v>
      </c>
      <c r="AA692">
        <v>855</v>
      </c>
      <c r="AB692">
        <v>869</v>
      </c>
      <c r="AC692">
        <v>92</v>
      </c>
      <c r="AD692">
        <v>12.69</v>
      </c>
      <c r="AE692">
        <v>0.28999999999999998</v>
      </c>
      <c r="AF692">
        <v>978</v>
      </c>
      <c r="AG692">
        <v>-9</v>
      </c>
      <c r="AH692">
        <v>37</v>
      </c>
      <c r="AI692">
        <v>29</v>
      </c>
      <c r="AJ692">
        <v>191</v>
      </c>
      <c r="AK692">
        <v>168</v>
      </c>
      <c r="AL692">
        <v>5.0999999999999996</v>
      </c>
      <c r="AM692">
        <v>175</v>
      </c>
      <c r="AN692" t="s">
        <v>155</v>
      </c>
      <c r="AO692">
        <v>2</v>
      </c>
      <c r="AP692" s="28">
        <v>0.79370370370370369</v>
      </c>
      <c r="AQ692">
        <v>47.161144999999998</v>
      </c>
      <c r="AR692">
        <v>-88.490852000000004</v>
      </c>
      <c r="AS692">
        <v>312.60000000000002</v>
      </c>
      <c r="AT692">
        <v>32.1</v>
      </c>
      <c r="AU692">
        <v>12</v>
      </c>
      <c r="AV692">
        <v>9</v>
      </c>
      <c r="AW692" t="s">
        <v>206</v>
      </c>
      <c r="AX692">
        <v>2.0422419999999999</v>
      </c>
      <c r="AY692">
        <v>2.1183179999999999</v>
      </c>
      <c r="AZ692">
        <v>3.6788789999999998</v>
      </c>
      <c r="BA692">
        <v>14.545</v>
      </c>
      <c r="BB692">
        <v>32.270000000000003</v>
      </c>
      <c r="BC692">
        <v>2.2200000000000002</v>
      </c>
      <c r="BD692">
        <v>5.7249999999999996</v>
      </c>
      <c r="BE692">
        <v>3186.8240000000001</v>
      </c>
      <c r="BF692">
        <v>2.4369999999999998</v>
      </c>
      <c r="BG692">
        <v>34.753999999999998</v>
      </c>
      <c r="BH692">
        <v>10.747999999999999</v>
      </c>
      <c r="BI692">
        <v>45.502000000000002</v>
      </c>
      <c r="BJ692">
        <v>26.881</v>
      </c>
      <c r="BK692">
        <v>8.3130000000000006</v>
      </c>
      <c r="BL692">
        <v>35.194000000000003</v>
      </c>
      <c r="BM692">
        <v>0.29549999999999998</v>
      </c>
      <c r="BQ692">
        <v>3924.2930000000001</v>
      </c>
      <c r="BR692">
        <v>0.18429499999999999</v>
      </c>
      <c r="BS692">
        <v>-5</v>
      </c>
      <c r="BT692">
        <v>5.0000000000000001E-3</v>
      </c>
      <c r="BU692">
        <v>4.5037159999999998</v>
      </c>
    </row>
    <row r="693" spans="1:73" x14ac:dyDescent="0.25">
      <c r="A693" s="26">
        <v>43529</v>
      </c>
      <c r="B693" s="27">
        <v>0.58536577546296298</v>
      </c>
      <c r="C693">
        <v>6.6310000000000002</v>
      </c>
      <c r="D693">
        <v>7.6E-3</v>
      </c>
      <c r="E693">
        <v>75.728988000000001</v>
      </c>
      <c r="F693">
        <v>686.4</v>
      </c>
      <c r="G693">
        <v>215.7</v>
      </c>
      <c r="H693">
        <v>20.3</v>
      </c>
      <c r="J693">
        <v>11.4</v>
      </c>
      <c r="K693">
        <v>0.94610000000000005</v>
      </c>
      <c r="L693">
        <v>6.2732000000000001</v>
      </c>
      <c r="M693">
        <v>7.1999999999999998E-3</v>
      </c>
      <c r="N693">
        <v>649.37509999999997</v>
      </c>
      <c r="O693">
        <v>204.1147</v>
      </c>
      <c r="P693">
        <v>853.5</v>
      </c>
      <c r="Q693">
        <v>502.27159999999998</v>
      </c>
      <c r="R693">
        <v>157.87639999999999</v>
      </c>
      <c r="S693">
        <v>660.1</v>
      </c>
      <c r="T693">
        <v>20.264600000000002</v>
      </c>
      <c r="W693">
        <v>0</v>
      </c>
      <c r="X693">
        <v>10.785500000000001</v>
      </c>
      <c r="Y693">
        <v>11.5</v>
      </c>
      <c r="Z693">
        <v>859</v>
      </c>
      <c r="AA693">
        <v>854</v>
      </c>
      <c r="AB693">
        <v>869</v>
      </c>
      <c r="AC693">
        <v>92</v>
      </c>
      <c r="AD693">
        <v>12.69</v>
      </c>
      <c r="AE693">
        <v>0.28999999999999998</v>
      </c>
      <c r="AF693">
        <v>978</v>
      </c>
      <c r="AG693">
        <v>-9</v>
      </c>
      <c r="AH693">
        <v>37</v>
      </c>
      <c r="AI693">
        <v>29</v>
      </c>
      <c r="AJ693">
        <v>191</v>
      </c>
      <c r="AK693">
        <v>168.6</v>
      </c>
      <c r="AL693">
        <v>5.2</v>
      </c>
      <c r="AM693">
        <v>175</v>
      </c>
      <c r="AN693" t="s">
        <v>155</v>
      </c>
      <c r="AO693">
        <v>2</v>
      </c>
      <c r="AP693" s="28">
        <v>0.79371527777777784</v>
      </c>
      <c r="AQ693">
        <v>47.161029999999997</v>
      </c>
      <c r="AR693">
        <v>-88.490759999999995</v>
      </c>
      <c r="AS693">
        <v>312.8</v>
      </c>
      <c r="AT693">
        <v>32.1</v>
      </c>
      <c r="AU693">
        <v>12</v>
      </c>
      <c r="AV693">
        <v>9</v>
      </c>
      <c r="AW693" t="s">
        <v>206</v>
      </c>
      <c r="AX693">
        <v>1.8394999999999999</v>
      </c>
      <c r="AY693">
        <v>1.7865</v>
      </c>
      <c r="AZ693">
        <v>3.4049999999999998</v>
      </c>
      <c r="BA693">
        <v>14.545</v>
      </c>
      <c r="BB693">
        <v>32.4</v>
      </c>
      <c r="BC693">
        <v>2.23</v>
      </c>
      <c r="BD693">
        <v>5.6970000000000001</v>
      </c>
      <c r="BE693">
        <v>3187.0030000000002</v>
      </c>
      <c r="BF693">
        <v>2.3170000000000002</v>
      </c>
      <c r="BG693">
        <v>34.548000000000002</v>
      </c>
      <c r="BH693">
        <v>10.859</v>
      </c>
      <c r="BI693">
        <v>45.406999999999996</v>
      </c>
      <c r="BJ693">
        <v>26.722000000000001</v>
      </c>
      <c r="BK693">
        <v>8.3989999999999991</v>
      </c>
      <c r="BL693">
        <v>35.121000000000002</v>
      </c>
      <c r="BM693">
        <v>0.3246</v>
      </c>
      <c r="BQ693">
        <v>3984.0909999999999</v>
      </c>
      <c r="BR693">
        <v>0.15767</v>
      </c>
      <c r="BS693">
        <v>-5</v>
      </c>
      <c r="BT693">
        <v>5.0000000000000001E-3</v>
      </c>
      <c r="BU693">
        <v>3.8530600000000002</v>
      </c>
    </row>
    <row r="694" spans="1:73" x14ac:dyDescent="0.25">
      <c r="A694" s="26">
        <v>43529</v>
      </c>
      <c r="B694" s="27">
        <v>0.58537734953703702</v>
      </c>
      <c r="C694">
        <v>5.9219999999999997</v>
      </c>
      <c r="D694">
        <v>8.0999999999999996E-3</v>
      </c>
      <c r="E694">
        <v>81.122277999999994</v>
      </c>
      <c r="F694">
        <v>674.3</v>
      </c>
      <c r="G694">
        <v>217</v>
      </c>
      <c r="H694">
        <v>19.600000000000001</v>
      </c>
      <c r="J694">
        <v>11.4</v>
      </c>
      <c r="K694">
        <v>0.95199999999999996</v>
      </c>
      <c r="L694">
        <v>5.6379000000000001</v>
      </c>
      <c r="M694">
        <v>7.7000000000000002E-3</v>
      </c>
      <c r="N694">
        <v>641.88369999999998</v>
      </c>
      <c r="O694">
        <v>206.53479999999999</v>
      </c>
      <c r="P694">
        <v>848.4</v>
      </c>
      <c r="Q694">
        <v>496.47719999999998</v>
      </c>
      <c r="R694">
        <v>159.7483</v>
      </c>
      <c r="S694">
        <v>656.2</v>
      </c>
      <c r="T694">
        <v>19.605399999999999</v>
      </c>
      <c r="W694">
        <v>0</v>
      </c>
      <c r="X694">
        <v>10.852600000000001</v>
      </c>
      <c r="Y694">
        <v>11.4</v>
      </c>
      <c r="Z694">
        <v>860</v>
      </c>
      <c r="AA694">
        <v>854</v>
      </c>
      <c r="AB694">
        <v>869</v>
      </c>
      <c r="AC694">
        <v>92</v>
      </c>
      <c r="AD694">
        <v>12.69</v>
      </c>
      <c r="AE694">
        <v>0.28999999999999998</v>
      </c>
      <c r="AF694">
        <v>978</v>
      </c>
      <c r="AG694">
        <v>-9</v>
      </c>
      <c r="AH694">
        <v>37</v>
      </c>
      <c r="AI694">
        <v>29</v>
      </c>
      <c r="AJ694">
        <v>191</v>
      </c>
      <c r="AK694">
        <v>168.4</v>
      </c>
      <c r="AL694">
        <v>5.2</v>
      </c>
      <c r="AM694">
        <v>175</v>
      </c>
      <c r="AN694" t="s">
        <v>155</v>
      </c>
      <c r="AO694">
        <v>2</v>
      </c>
      <c r="AP694" s="28">
        <v>0.79372685185185177</v>
      </c>
      <c r="AQ694">
        <v>47.160902999999998</v>
      </c>
      <c r="AR694">
        <v>-88.490718000000001</v>
      </c>
      <c r="AS694">
        <v>312.7</v>
      </c>
      <c r="AT694">
        <v>31.5</v>
      </c>
      <c r="AU694">
        <v>12</v>
      </c>
      <c r="AV694">
        <v>9</v>
      </c>
      <c r="AW694" t="s">
        <v>206</v>
      </c>
      <c r="AX694">
        <v>1.821</v>
      </c>
      <c r="AY694">
        <v>1.1185</v>
      </c>
      <c r="AZ694">
        <v>2.8395000000000001</v>
      </c>
      <c r="BA694">
        <v>14.545</v>
      </c>
      <c r="BB694">
        <v>36.15</v>
      </c>
      <c r="BC694">
        <v>2.4900000000000002</v>
      </c>
      <c r="BD694">
        <v>5.0439999999999996</v>
      </c>
      <c r="BE694">
        <v>3188.49</v>
      </c>
      <c r="BF694">
        <v>2.78</v>
      </c>
      <c r="BG694">
        <v>38.015999999999998</v>
      </c>
      <c r="BH694">
        <v>12.231999999999999</v>
      </c>
      <c r="BI694">
        <v>50.247999999999998</v>
      </c>
      <c r="BJ694">
        <v>29.404</v>
      </c>
      <c r="BK694">
        <v>9.4610000000000003</v>
      </c>
      <c r="BL694">
        <v>38.865000000000002</v>
      </c>
      <c r="BM694">
        <v>0.34960000000000002</v>
      </c>
      <c r="BQ694">
        <v>4462.7359999999999</v>
      </c>
      <c r="BR694">
        <v>0.111154</v>
      </c>
      <c r="BS694">
        <v>-5</v>
      </c>
      <c r="BT694">
        <v>5.0000000000000001E-3</v>
      </c>
      <c r="BU694">
        <v>2.716326</v>
      </c>
    </row>
    <row r="695" spans="1:73" x14ac:dyDescent="0.25">
      <c r="A695" s="26">
        <v>43529</v>
      </c>
      <c r="B695" s="27">
        <v>0.58538892361111106</v>
      </c>
      <c r="C695">
        <v>5.7569999999999997</v>
      </c>
      <c r="D695">
        <v>1.0999999999999999E-2</v>
      </c>
      <c r="E695">
        <v>110</v>
      </c>
      <c r="F695">
        <v>611.79999999999995</v>
      </c>
      <c r="G695">
        <v>217.3</v>
      </c>
      <c r="H695">
        <v>20.8</v>
      </c>
      <c r="J695">
        <v>11.67</v>
      </c>
      <c r="K695">
        <v>0.95330000000000004</v>
      </c>
      <c r="L695">
        <v>5.4878999999999998</v>
      </c>
      <c r="M695">
        <v>1.0500000000000001E-2</v>
      </c>
      <c r="N695">
        <v>583.21579999999994</v>
      </c>
      <c r="O695">
        <v>207.1327</v>
      </c>
      <c r="P695">
        <v>790.3</v>
      </c>
      <c r="Q695">
        <v>451.0994</v>
      </c>
      <c r="R695">
        <v>160.2107</v>
      </c>
      <c r="S695">
        <v>611.29999999999995</v>
      </c>
      <c r="T695">
        <v>20.8202</v>
      </c>
      <c r="W695">
        <v>0</v>
      </c>
      <c r="X695">
        <v>11.1257</v>
      </c>
      <c r="Y695">
        <v>11.5</v>
      </c>
      <c r="Z695">
        <v>860</v>
      </c>
      <c r="AA695">
        <v>854</v>
      </c>
      <c r="AB695">
        <v>869</v>
      </c>
      <c r="AC695">
        <v>92</v>
      </c>
      <c r="AD695">
        <v>12.69</v>
      </c>
      <c r="AE695">
        <v>0.28999999999999998</v>
      </c>
      <c r="AF695">
        <v>978</v>
      </c>
      <c r="AG695">
        <v>-9</v>
      </c>
      <c r="AH695">
        <v>37</v>
      </c>
      <c r="AI695">
        <v>29</v>
      </c>
      <c r="AJ695">
        <v>191</v>
      </c>
      <c r="AK695">
        <v>168</v>
      </c>
      <c r="AL695">
        <v>5.2</v>
      </c>
      <c r="AM695">
        <v>174.7</v>
      </c>
      <c r="AN695" t="s">
        <v>155</v>
      </c>
      <c r="AO695">
        <v>2</v>
      </c>
      <c r="AP695" s="28">
        <v>0.79373842592592592</v>
      </c>
      <c r="AQ695">
        <v>47.160775999999998</v>
      </c>
      <c r="AR695">
        <v>-88.490697999999995</v>
      </c>
      <c r="AS695">
        <v>312.89999999999998</v>
      </c>
      <c r="AT695">
        <v>30.9</v>
      </c>
      <c r="AU695">
        <v>12</v>
      </c>
      <c r="AV695">
        <v>9</v>
      </c>
      <c r="AW695" t="s">
        <v>206</v>
      </c>
      <c r="AX695">
        <v>1.6605000000000001</v>
      </c>
      <c r="AY695">
        <v>1.3394999999999999</v>
      </c>
      <c r="AZ695">
        <v>2.9394999999999998</v>
      </c>
      <c r="BA695">
        <v>14.545</v>
      </c>
      <c r="BB695">
        <v>37.14</v>
      </c>
      <c r="BC695">
        <v>2.5499999999999998</v>
      </c>
      <c r="BD695">
        <v>4.8949999999999996</v>
      </c>
      <c r="BE695">
        <v>3187.2730000000001</v>
      </c>
      <c r="BF695">
        <v>3.8759999999999999</v>
      </c>
      <c r="BG695">
        <v>35.470999999999997</v>
      </c>
      <c r="BH695">
        <v>12.598000000000001</v>
      </c>
      <c r="BI695">
        <v>48.069000000000003</v>
      </c>
      <c r="BJ695">
        <v>27.436</v>
      </c>
      <c r="BK695">
        <v>9.7439999999999998</v>
      </c>
      <c r="BL695">
        <v>37.18</v>
      </c>
      <c r="BM695">
        <v>0.38119999999999998</v>
      </c>
      <c r="BQ695">
        <v>4698.2470000000003</v>
      </c>
      <c r="BR695">
        <v>0.106514</v>
      </c>
      <c r="BS695">
        <v>-5</v>
      </c>
      <c r="BT695">
        <v>5.0000000000000001E-3</v>
      </c>
      <c r="BU695">
        <v>2.6029360000000001</v>
      </c>
    </row>
    <row r="696" spans="1:73" x14ac:dyDescent="0.25">
      <c r="A696" s="26">
        <v>43529</v>
      </c>
      <c r="B696" s="27">
        <v>0.58540049768518521</v>
      </c>
      <c r="C696">
        <v>5.9630000000000001</v>
      </c>
      <c r="D696">
        <v>1.0999999999999999E-2</v>
      </c>
      <c r="E696">
        <v>110</v>
      </c>
      <c r="F696">
        <v>548.79999999999995</v>
      </c>
      <c r="G696">
        <v>216.8</v>
      </c>
      <c r="H696">
        <v>18.3</v>
      </c>
      <c r="J696">
        <v>12.23</v>
      </c>
      <c r="K696">
        <v>0.9516</v>
      </c>
      <c r="L696">
        <v>5.6745999999999999</v>
      </c>
      <c r="M696">
        <v>1.0500000000000001E-2</v>
      </c>
      <c r="N696">
        <v>522.30359999999996</v>
      </c>
      <c r="O696">
        <v>206.35329999999999</v>
      </c>
      <c r="P696">
        <v>728.7</v>
      </c>
      <c r="Q696">
        <v>403.98570000000001</v>
      </c>
      <c r="R696">
        <v>159.6079</v>
      </c>
      <c r="S696">
        <v>563.6</v>
      </c>
      <c r="T696">
        <v>18.304300000000001</v>
      </c>
      <c r="W696">
        <v>0</v>
      </c>
      <c r="X696">
        <v>11.639200000000001</v>
      </c>
      <c r="Y696">
        <v>11.5</v>
      </c>
      <c r="Z696">
        <v>860</v>
      </c>
      <c r="AA696">
        <v>854</v>
      </c>
      <c r="AB696">
        <v>869</v>
      </c>
      <c r="AC696">
        <v>92</v>
      </c>
      <c r="AD696">
        <v>12.69</v>
      </c>
      <c r="AE696">
        <v>0.28999999999999998</v>
      </c>
      <c r="AF696">
        <v>978</v>
      </c>
      <c r="AG696">
        <v>-9</v>
      </c>
      <c r="AH696">
        <v>37</v>
      </c>
      <c r="AI696">
        <v>29</v>
      </c>
      <c r="AJ696">
        <v>191</v>
      </c>
      <c r="AK696">
        <v>168.6</v>
      </c>
      <c r="AL696">
        <v>5.3</v>
      </c>
      <c r="AM696">
        <v>174.3</v>
      </c>
      <c r="AN696" t="s">
        <v>155</v>
      </c>
      <c r="AO696">
        <v>2</v>
      </c>
      <c r="AP696" s="28">
        <v>0.79375000000000007</v>
      </c>
      <c r="AQ696">
        <v>47.160697999999996</v>
      </c>
      <c r="AR696">
        <v>-88.490690000000001</v>
      </c>
      <c r="AS696">
        <v>313</v>
      </c>
      <c r="AT696">
        <v>30.9</v>
      </c>
      <c r="AU696">
        <v>12</v>
      </c>
      <c r="AV696">
        <v>9</v>
      </c>
      <c r="AW696" t="s">
        <v>206</v>
      </c>
      <c r="AX696">
        <v>1.6</v>
      </c>
      <c r="AY696">
        <v>1.4</v>
      </c>
      <c r="AZ696">
        <v>3</v>
      </c>
      <c r="BA696">
        <v>14.545</v>
      </c>
      <c r="BB696">
        <v>35.9</v>
      </c>
      <c r="BC696">
        <v>2.4700000000000002</v>
      </c>
      <c r="BD696">
        <v>5.0819999999999999</v>
      </c>
      <c r="BE696">
        <v>3186.902</v>
      </c>
      <c r="BF696">
        <v>3.742</v>
      </c>
      <c r="BG696">
        <v>30.718</v>
      </c>
      <c r="BH696">
        <v>12.135999999999999</v>
      </c>
      <c r="BI696">
        <v>42.853999999999999</v>
      </c>
      <c r="BJ696">
        <v>23.759</v>
      </c>
      <c r="BK696">
        <v>9.3870000000000005</v>
      </c>
      <c r="BL696">
        <v>33.146000000000001</v>
      </c>
      <c r="BM696">
        <v>0.3241</v>
      </c>
      <c r="BQ696">
        <v>4752.8540000000003</v>
      </c>
      <c r="BR696">
        <v>0.114606</v>
      </c>
      <c r="BS696">
        <v>-5</v>
      </c>
      <c r="BT696">
        <v>5.0000000000000001E-3</v>
      </c>
      <c r="BU696">
        <v>2.800684</v>
      </c>
    </row>
    <row r="697" spans="1:73" x14ac:dyDescent="0.25">
      <c r="A697" s="26">
        <v>43529</v>
      </c>
      <c r="B697" s="27">
        <v>0.58541207175925924</v>
      </c>
      <c r="C697">
        <v>6.06</v>
      </c>
      <c r="D697">
        <v>9.4999999999999998E-3</v>
      </c>
      <c r="E697">
        <v>95.025041999999999</v>
      </c>
      <c r="F697">
        <v>531.70000000000005</v>
      </c>
      <c r="G697">
        <v>216.3</v>
      </c>
      <c r="H697">
        <v>16.2</v>
      </c>
      <c r="J697">
        <v>12.5</v>
      </c>
      <c r="K697">
        <v>0.95079999999999998</v>
      </c>
      <c r="L697">
        <v>5.7624000000000004</v>
      </c>
      <c r="M697">
        <v>8.9999999999999993E-3</v>
      </c>
      <c r="N697">
        <v>505.58350000000002</v>
      </c>
      <c r="O697">
        <v>205.69970000000001</v>
      </c>
      <c r="P697">
        <v>711.3</v>
      </c>
      <c r="Q697">
        <v>391.0532</v>
      </c>
      <c r="R697">
        <v>159.10239999999999</v>
      </c>
      <c r="S697">
        <v>550.20000000000005</v>
      </c>
      <c r="T697">
        <v>16.201899999999998</v>
      </c>
      <c r="W697">
        <v>0</v>
      </c>
      <c r="X697">
        <v>11.885400000000001</v>
      </c>
      <c r="Y697">
        <v>11.5</v>
      </c>
      <c r="Z697">
        <v>861</v>
      </c>
      <c r="AA697">
        <v>855</v>
      </c>
      <c r="AB697">
        <v>869</v>
      </c>
      <c r="AC697">
        <v>92</v>
      </c>
      <c r="AD697">
        <v>12.69</v>
      </c>
      <c r="AE697">
        <v>0.28999999999999998</v>
      </c>
      <c r="AF697">
        <v>978</v>
      </c>
      <c r="AG697">
        <v>-9</v>
      </c>
      <c r="AH697">
        <v>37</v>
      </c>
      <c r="AI697">
        <v>29</v>
      </c>
      <c r="AJ697">
        <v>191</v>
      </c>
      <c r="AK697">
        <v>168.4</v>
      </c>
      <c r="AL697">
        <v>5.2</v>
      </c>
      <c r="AM697">
        <v>174</v>
      </c>
      <c r="AN697" t="s">
        <v>155</v>
      </c>
      <c r="AO697">
        <v>2</v>
      </c>
      <c r="AP697" s="28">
        <v>0.79375000000000007</v>
      </c>
      <c r="AQ697">
        <v>47.160598999999998</v>
      </c>
      <c r="AR697">
        <v>-88.490677000000005</v>
      </c>
      <c r="AS697">
        <v>313</v>
      </c>
      <c r="AT697">
        <v>31</v>
      </c>
      <c r="AU697">
        <v>12</v>
      </c>
      <c r="AV697">
        <v>9</v>
      </c>
      <c r="AW697" t="s">
        <v>206</v>
      </c>
      <c r="AX697">
        <v>1.6</v>
      </c>
      <c r="AY697">
        <v>1.242</v>
      </c>
      <c r="AZ697">
        <v>2.7235</v>
      </c>
      <c r="BA697">
        <v>14.545</v>
      </c>
      <c r="BB697">
        <v>35.35</v>
      </c>
      <c r="BC697">
        <v>2.4300000000000002</v>
      </c>
      <c r="BD697">
        <v>5.1710000000000003</v>
      </c>
      <c r="BE697">
        <v>3187.578</v>
      </c>
      <c r="BF697">
        <v>3.181</v>
      </c>
      <c r="BG697">
        <v>29.288</v>
      </c>
      <c r="BH697">
        <v>11.916</v>
      </c>
      <c r="BI697">
        <v>41.204000000000001</v>
      </c>
      <c r="BJ697">
        <v>22.652999999999999</v>
      </c>
      <c r="BK697">
        <v>9.2170000000000005</v>
      </c>
      <c r="BL697">
        <v>31.87</v>
      </c>
      <c r="BM697">
        <v>0.28260000000000002</v>
      </c>
      <c r="BQ697">
        <v>4780.5150000000003</v>
      </c>
      <c r="BR697">
        <v>0.110758</v>
      </c>
      <c r="BS697">
        <v>-5</v>
      </c>
      <c r="BT697">
        <v>5.0000000000000001E-3</v>
      </c>
      <c r="BU697">
        <v>2.7066490000000001</v>
      </c>
    </row>
    <row r="698" spans="1:73" x14ac:dyDescent="0.25">
      <c r="A698" s="26">
        <v>43529</v>
      </c>
      <c r="B698" s="27">
        <v>0.58542364583333339</v>
      </c>
      <c r="C698">
        <v>5.9340000000000002</v>
      </c>
      <c r="D698">
        <v>8.9999999999999993E-3</v>
      </c>
      <c r="E698">
        <v>90</v>
      </c>
      <c r="F698">
        <v>521.70000000000005</v>
      </c>
      <c r="G698">
        <v>216</v>
      </c>
      <c r="H698">
        <v>18.5</v>
      </c>
      <c r="J698">
        <v>12.42</v>
      </c>
      <c r="K698">
        <v>0.95189999999999997</v>
      </c>
      <c r="L698">
        <v>5.6489000000000003</v>
      </c>
      <c r="M698">
        <v>8.6E-3</v>
      </c>
      <c r="N698">
        <v>496.56369999999998</v>
      </c>
      <c r="O698">
        <v>205.64340000000001</v>
      </c>
      <c r="P698">
        <v>702.2</v>
      </c>
      <c r="Q698">
        <v>384.07670000000002</v>
      </c>
      <c r="R698">
        <v>159.05879999999999</v>
      </c>
      <c r="S698">
        <v>543.1</v>
      </c>
      <c r="T698">
        <v>18.498999999999999</v>
      </c>
      <c r="W698">
        <v>0</v>
      </c>
      <c r="X698">
        <v>11.8241</v>
      </c>
      <c r="Y698">
        <v>11.5</v>
      </c>
      <c r="Z698">
        <v>861</v>
      </c>
      <c r="AA698">
        <v>855</v>
      </c>
      <c r="AB698">
        <v>869</v>
      </c>
      <c r="AC698">
        <v>92</v>
      </c>
      <c r="AD698">
        <v>12.69</v>
      </c>
      <c r="AE698">
        <v>0.28999999999999998</v>
      </c>
      <c r="AF698">
        <v>978</v>
      </c>
      <c r="AG698">
        <v>-9</v>
      </c>
      <c r="AH698">
        <v>37</v>
      </c>
      <c r="AI698">
        <v>29</v>
      </c>
      <c r="AJ698">
        <v>191</v>
      </c>
      <c r="AK698">
        <v>168.6</v>
      </c>
      <c r="AL698">
        <v>5.3</v>
      </c>
      <c r="AM698">
        <v>174.4</v>
      </c>
      <c r="AN698" t="s">
        <v>155</v>
      </c>
      <c r="AO698">
        <v>2</v>
      </c>
      <c r="AP698" s="28">
        <v>0.79377314814814814</v>
      </c>
      <c r="AQ698">
        <v>47.160404999999997</v>
      </c>
      <c r="AR698">
        <v>-88.490663999999995</v>
      </c>
      <c r="AS698">
        <v>312.39999999999998</v>
      </c>
      <c r="AT698">
        <v>30.5</v>
      </c>
      <c r="AU698">
        <v>12</v>
      </c>
      <c r="AV698">
        <v>9</v>
      </c>
      <c r="AW698" t="s">
        <v>206</v>
      </c>
      <c r="AX698">
        <v>1.6</v>
      </c>
      <c r="AY698">
        <v>1.079</v>
      </c>
      <c r="AZ698">
        <v>2.3395000000000001</v>
      </c>
      <c r="BA698">
        <v>14.545</v>
      </c>
      <c r="BB698">
        <v>36.08</v>
      </c>
      <c r="BC698">
        <v>2.48</v>
      </c>
      <c r="BD698">
        <v>5.0540000000000003</v>
      </c>
      <c r="BE698">
        <v>3188.04</v>
      </c>
      <c r="BF698">
        <v>3.077</v>
      </c>
      <c r="BG698">
        <v>29.347000000000001</v>
      </c>
      <c r="BH698">
        <v>12.154</v>
      </c>
      <c r="BI698">
        <v>41.500999999999998</v>
      </c>
      <c r="BJ698">
        <v>22.699000000000002</v>
      </c>
      <c r="BK698">
        <v>9.4</v>
      </c>
      <c r="BL698">
        <v>32.1</v>
      </c>
      <c r="BM698">
        <v>0.3291</v>
      </c>
      <c r="BQ698">
        <v>4852.009</v>
      </c>
      <c r="BR698">
        <v>9.6486000000000002E-2</v>
      </c>
      <c r="BS698">
        <v>-5</v>
      </c>
      <c r="BT698">
        <v>4.3940000000000003E-3</v>
      </c>
      <c r="BU698">
        <v>2.3578769999999998</v>
      </c>
    </row>
    <row r="699" spans="1:73" x14ac:dyDescent="0.25">
      <c r="A699" s="26">
        <v>43529</v>
      </c>
      <c r="B699" s="27">
        <v>0.58543521990740743</v>
      </c>
      <c r="C699">
        <v>5.782</v>
      </c>
      <c r="D699">
        <v>9.4000000000000004E-3</v>
      </c>
      <c r="E699">
        <v>94.249790000000004</v>
      </c>
      <c r="F699">
        <v>504.3</v>
      </c>
      <c r="G699">
        <v>215.4</v>
      </c>
      <c r="H699">
        <v>12.7</v>
      </c>
      <c r="J699">
        <v>12.4</v>
      </c>
      <c r="K699">
        <v>0.95320000000000005</v>
      </c>
      <c r="L699">
        <v>5.5109000000000004</v>
      </c>
      <c r="M699">
        <v>8.9999999999999993E-3</v>
      </c>
      <c r="N699">
        <v>480.70589999999999</v>
      </c>
      <c r="O699">
        <v>205.32859999999999</v>
      </c>
      <c r="P699">
        <v>686</v>
      </c>
      <c r="Q699">
        <v>371.81119999999999</v>
      </c>
      <c r="R699">
        <v>158.81530000000001</v>
      </c>
      <c r="S699">
        <v>530.6</v>
      </c>
      <c r="T699">
        <v>12.6576</v>
      </c>
      <c r="W699">
        <v>0</v>
      </c>
      <c r="X699">
        <v>11.8192</v>
      </c>
      <c r="Y699">
        <v>11.5</v>
      </c>
      <c r="Z699">
        <v>861</v>
      </c>
      <c r="AA699">
        <v>856</v>
      </c>
      <c r="AB699">
        <v>869</v>
      </c>
      <c r="AC699">
        <v>92</v>
      </c>
      <c r="AD699">
        <v>12.69</v>
      </c>
      <c r="AE699">
        <v>0.28999999999999998</v>
      </c>
      <c r="AF699">
        <v>978</v>
      </c>
      <c r="AG699">
        <v>-9</v>
      </c>
      <c r="AH699">
        <v>37</v>
      </c>
      <c r="AI699">
        <v>29</v>
      </c>
      <c r="AJ699">
        <v>191</v>
      </c>
      <c r="AK699">
        <v>168.4</v>
      </c>
      <c r="AL699">
        <v>5.2</v>
      </c>
      <c r="AM699">
        <v>174.7</v>
      </c>
      <c r="AN699" t="s">
        <v>155</v>
      </c>
      <c r="AO699">
        <v>2</v>
      </c>
      <c r="AP699" s="28">
        <v>0.79378472222222218</v>
      </c>
      <c r="AQ699">
        <v>47.160299000000002</v>
      </c>
      <c r="AR699">
        <v>-88.490668999999997</v>
      </c>
      <c r="AS699">
        <v>311.7</v>
      </c>
      <c r="AT699">
        <v>29.2</v>
      </c>
      <c r="AU699">
        <v>12</v>
      </c>
      <c r="AV699">
        <v>10</v>
      </c>
      <c r="AW699" t="s">
        <v>211</v>
      </c>
      <c r="AX699">
        <v>1.6395</v>
      </c>
      <c r="AY699">
        <v>1.121</v>
      </c>
      <c r="AZ699">
        <v>2.3605</v>
      </c>
      <c r="BA699">
        <v>14.545</v>
      </c>
      <c r="BB699">
        <v>37</v>
      </c>
      <c r="BC699">
        <v>2.54</v>
      </c>
      <c r="BD699">
        <v>4.9139999999999997</v>
      </c>
      <c r="BE699">
        <v>3188.556</v>
      </c>
      <c r="BF699">
        <v>3.3079999999999998</v>
      </c>
      <c r="BG699">
        <v>29.126000000000001</v>
      </c>
      <c r="BH699">
        <v>12.441000000000001</v>
      </c>
      <c r="BI699">
        <v>41.567999999999998</v>
      </c>
      <c r="BJ699">
        <v>22.527999999999999</v>
      </c>
      <c r="BK699">
        <v>9.6229999999999993</v>
      </c>
      <c r="BL699">
        <v>32.151000000000003</v>
      </c>
      <c r="BM699">
        <v>0.23089999999999999</v>
      </c>
      <c r="BQ699">
        <v>4972.3249999999998</v>
      </c>
      <c r="BR699">
        <v>7.3244000000000004E-2</v>
      </c>
      <c r="BS699">
        <v>-5</v>
      </c>
      <c r="BT699">
        <v>4.6059999999999999E-3</v>
      </c>
      <c r="BU699">
        <v>1.7899</v>
      </c>
    </row>
    <row r="700" spans="1:73" x14ac:dyDescent="0.25">
      <c r="A700" s="26">
        <v>43529</v>
      </c>
      <c r="B700" s="27">
        <v>0.58544679398148147</v>
      </c>
      <c r="C700">
        <v>5.4960000000000004</v>
      </c>
      <c r="D700">
        <v>1.03E-2</v>
      </c>
      <c r="E700">
        <v>102.676897</v>
      </c>
      <c r="F700">
        <v>476</v>
      </c>
      <c r="G700">
        <v>213.2</v>
      </c>
      <c r="H700">
        <v>16.8</v>
      </c>
      <c r="J700">
        <v>12.4</v>
      </c>
      <c r="K700">
        <v>0.9556</v>
      </c>
      <c r="L700">
        <v>5.2515000000000001</v>
      </c>
      <c r="M700">
        <v>9.7999999999999997E-3</v>
      </c>
      <c r="N700">
        <v>454.87889999999999</v>
      </c>
      <c r="O700">
        <v>203.77099999999999</v>
      </c>
      <c r="P700">
        <v>658.6</v>
      </c>
      <c r="Q700">
        <v>351.83479999999997</v>
      </c>
      <c r="R700">
        <v>157.61060000000001</v>
      </c>
      <c r="S700">
        <v>509.4</v>
      </c>
      <c r="T700">
        <v>16.776800000000001</v>
      </c>
      <c r="W700">
        <v>0</v>
      </c>
      <c r="X700">
        <v>11.8489</v>
      </c>
      <c r="Y700">
        <v>11.5</v>
      </c>
      <c r="Z700">
        <v>861</v>
      </c>
      <c r="AA700">
        <v>856</v>
      </c>
      <c r="AB700">
        <v>869</v>
      </c>
      <c r="AC700">
        <v>92</v>
      </c>
      <c r="AD700">
        <v>12.69</v>
      </c>
      <c r="AE700">
        <v>0.28999999999999998</v>
      </c>
      <c r="AF700">
        <v>978</v>
      </c>
      <c r="AG700">
        <v>-9</v>
      </c>
      <c r="AH700">
        <v>37</v>
      </c>
      <c r="AI700">
        <v>29</v>
      </c>
      <c r="AJ700">
        <v>191</v>
      </c>
      <c r="AK700">
        <v>168</v>
      </c>
      <c r="AL700">
        <v>5.3</v>
      </c>
      <c r="AM700">
        <v>175</v>
      </c>
      <c r="AN700" t="s">
        <v>155</v>
      </c>
      <c r="AO700">
        <v>2</v>
      </c>
      <c r="AP700" s="28">
        <v>0.79379629629629633</v>
      </c>
      <c r="AQ700">
        <v>47.160193</v>
      </c>
      <c r="AR700">
        <v>-88.490651</v>
      </c>
      <c r="AS700">
        <v>311.5</v>
      </c>
      <c r="AT700">
        <v>28.1</v>
      </c>
      <c r="AU700">
        <v>12</v>
      </c>
      <c r="AV700">
        <v>10</v>
      </c>
      <c r="AW700" t="s">
        <v>211</v>
      </c>
      <c r="AX700">
        <v>1.6605000000000001</v>
      </c>
      <c r="AY700">
        <v>1.079</v>
      </c>
      <c r="AZ700">
        <v>2.3395000000000001</v>
      </c>
      <c r="BA700">
        <v>14.545</v>
      </c>
      <c r="BB700">
        <v>38.869999999999997</v>
      </c>
      <c r="BC700">
        <v>2.67</v>
      </c>
      <c r="BD700">
        <v>4.6509999999999998</v>
      </c>
      <c r="BE700">
        <v>3188.65</v>
      </c>
      <c r="BF700">
        <v>3.7919999999999998</v>
      </c>
      <c r="BG700">
        <v>28.923999999999999</v>
      </c>
      <c r="BH700">
        <v>12.957000000000001</v>
      </c>
      <c r="BI700">
        <v>41.881</v>
      </c>
      <c r="BJ700">
        <v>22.372</v>
      </c>
      <c r="BK700">
        <v>10.022</v>
      </c>
      <c r="BL700">
        <v>32.393999999999998</v>
      </c>
      <c r="BM700">
        <v>0.3211</v>
      </c>
      <c r="BQ700">
        <v>5231.2079999999996</v>
      </c>
      <c r="BR700">
        <v>6.1182E-2</v>
      </c>
      <c r="BS700">
        <v>-5</v>
      </c>
      <c r="BT700">
        <v>5.0000000000000001E-3</v>
      </c>
      <c r="BU700">
        <v>1.4951350000000001</v>
      </c>
    </row>
    <row r="701" spans="1:73" x14ac:dyDescent="0.25">
      <c r="A701" s="26">
        <v>43529</v>
      </c>
      <c r="B701" s="27">
        <v>0.58545836805555551</v>
      </c>
      <c r="C701">
        <v>6.1</v>
      </c>
      <c r="D701">
        <v>1.11E-2</v>
      </c>
      <c r="E701">
        <v>111.133441</v>
      </c>
      <c r="F701">
        <v>455.9</v>
      </c>
      <c r="G701">
        <v>209.7</v>
      </c>
      <c r="H701">
        <v>16.7</v>
      </c>
      <c r="J701">
        <v>12.67</v>
      </c>
      <c r="K701">
        <v>0.95050000000000001</v>
      </c>
      <c r="L701">
        <v>5.7976000000000001</v>
      </c>
      <c r="M701">
        <v>1.06E-2</v>
      </c>
      <c r="N701">
        <v>433.32130000000001</v>
      </c>
      <c r="O701">
        <v>199.33580000000001</v>
      </c>
      <c r="P701">
        <v>632.70000000000005</v>
      </c>
      <c r="Q701">
        <v>335.16070000000002</v>
      </c>
      <c r="R701">
        <v>154.18010000000001</v>
      </c>
      <c r="S701">
        <v>489.3</v>
      </c>
      <c r="T701">
        <v>16.744299999999999</v>
      </c>
      <c r="W701">
        <v>0</v>
      </c>
      <c r="X701">
        <v>12.043100000000001</v>
      </c>
      <c r="Y701">
        <v>11.5</v>
      </c>
      <c r="Z701">
        <v>861</v>
      </c>
      <c r="AA701">
        <v>856</v>
      </c>
      <c r="AB701">
        <v>869</v>
      </c>
      <c r="AC701">
        <v>92</v>
      </c>
      <c r="AD701">
        <v>12.69</v>
      </c>
      <c r="AE701">
        <v>0.28999999999999998</v>
      </c>
      <c r="AF701">
        <v>978</v>
      </c>
      <c r="AG701">
        <v>-9</v>
      </c>
      <c r="AH701">
        <v>37</v>
      </c>
      <c r="AI701">
        <v>29</v>
      </c>
      <c r="AJ701">
        <v>191</v>
      </c>
      <c r="AK701">
        <v>168</v>
      </c>
      <c r="AL701">
        <v>5.2</v>
      </c>
      <c r="AM701">
        <v>175</v>
      </c>
      <c r="AN701" t="s">
        <v>155</v>
      </c>
      <c r="AO701">
        <v>2</v>
      </c>
      <c r="AP701" s="28">
        <v>0.79380787037037026</v>
      </c>
      <c r="AQ701">
        <v>47.160088999999999</v>
      </c>
      <c r="AR701">
        <v>-88.490622999999999</v>
      </c>
      <c r="AS701">
        <v>311.3</v>
      </c>
      <c r="AT701">
        <v>27</v>
      </c>
      <c r="AU701">
        <v>12</v>
      </c>
      <c r="AV701">
        <v>10</v>
      </c>
      <c r="AW701" t="s">
        <v>211</v>
      </c>
      <c r="AX701">
        <v>1.6</v>
      </c>
      <c r="AY701">
        <v>1.2</v>
      </c>
      <c r="AZ701">
        <v>2.4</v>
      </c>
      <c r="BA701">
        <v>14.545</v>
      </c>
      <c r="BB701">
        <v>35.119999999999997</v>
      </c>
      <c r="BC701">
        <v>2.41</v>
      </c>
      <c r="BD701">
        <v>5.2089999999999996</v>
      </c>
      <c r="BE701">
        <v>3186.605</v>
      </c>
      <c r="BF701">
        <v>3.6949999999999998</v>
      </c>
      <c r="BG701">
        <v>24.942</v>
      </c>
      <c r="BH701">
        <v>11.474</v>
      </c>
      <c r="BI701">
        <v>36.415999999999997</v>
      </c>
      <c r="BJ701">
        <v>19.292000000000002</v>
      </c>
      <c r="BK701">
        <v>8.875</v>
      </c>
      <c r="BL701">
        <v>28.166</v>
      </c>
      <c r="BM701">
        <v>0.29010000000000002</v>
      </c>
      <c r="BQ701">
        <v>4813.0150000000003</v>
      </c>
      <c r="BR701">
        <v>7.3938000000000004E-2</v>
      </c>
      <c r="BS701">
        <v>-5</v>
      </c>
      <c r="BT701">
        <v>5.0000000000000001E-3</v>
      </c>
      <c r="BU701">
        <v>1.8068599999999999</v>
      </c>
    </row>
    <row r="702" spans="1:73" x14ac:dyDescent="0.25">
      <c r="A702" s="26">
        <v>43529</v>
      </c>
      <c r="B702" s="27">
        <v>0.58546994212962966</v>
      </c>
      <c r="C702">
        <v>6.5679999999999996</v>
      </c>
      <c r="D702">
        <v>1.1900000000000001E-2</v>
      </c>
      <c r="E702">
        <v>119.172026</v>
      </c>
      <c r="F702">
        <v>490.9</v>
      </c>
      <c r="G702">
        <v>208.9</v>
      </c>
      <c r="H702">
        <v>16</v>
      </c>
      <c r="J702">
        <v>12.9</v>
      </c>
      <c r="K702">
        <v>0.9466</v>
      </c>
      <c r="L702">
        <v>6.2171000000000003</v>
      </c>
      <c r="M702">
        <v>1.1299999999999999E-2</v>
      </c>
      <c r="N702">
        <v>464.67610000000002</v>
      </c>
      <c r="O702">
        <v>197.74340000000001</v>
      </c>
      <c r="P702">
        <v>662.4</v>
      </c>
      <c r="Q702">
        <v>359.41269999999997</v>
      </c>
      <c r="R702">
        <v>152.94839999999999</v>
      </c>
      <c r="S702">
        <v>512.4</v>
      </c>
      <c r="T702">
        <v>16</v>
      </c>
      <c r="W702">
        <v>0</v>
      </c>
      <c r="X702">
        <v>12.2111</v>
      </c>
      <c r="Y702">
        <v>11.4</v>
      </c>
      <c r="Z702">
        <v>861</v>
      </c>
      <c r="AA702">
        <v>855</v>
      </c>
      <c r="AB702">
        <v>870</v>
      </c>
      <c r="AC702">
        <v>92</v>
      </c>
      <c r="AD702">
        <v>12.69</v>
      </c>
      <c r="AE702">
        <v>0.28999999999999998</v>
      </c>
      <c r="AF702">
        <v>978</v>
      </c>
      <c r="AG702">
        <v>-9</v>
      </c>
      <c r="AH702">
        <v>37</v>
      </c>
      <c r="AI702">
        <v>29</v>
      </c>
      <c r="AJ702">
        <v>191</v>
      </c>
      <c r="AK702">
        <v>168</v>
      </c>
      <c r="AL702">
        <v>5.2</v>
      </c>
      <c r="AM702">
        <v>175</v>
      </c>
      <c r="AN702" t="s">
        <v>155</v>
      </c>
      <c r="AO702">
        <v>2</v>
      </c>
      <c r="AP702" s="28">
        <v>0.79381944444444441</v>
      </c>
      <c r="AQ702">
        <v>47.159990999999998</v>
      </c>
      <c r="AR702">
        <v>-88.490583000000001</v>
      </c>
      <c r="AS702">
        <v>311.10000000000002</v>
      </c>
      <c r="AT702">
        <v>26.1</v>
      </c>
      <c r="AU702">
        <v>12</v>
      </c>
      <c r="AV702">
        <v>10</v>
      </c>
      <c r="AW702" t="s">
        <v>211</v>
      </c>
      <c r="AX702">
        <v>1.6</v>
      </c>
      <c r="AY702">
        <v>1.2</v>
      </c>
      <c r="AZ702">
        <v>2.4</v>
      </c>
      <c r="BA702">
        <v>14.545</v>
      </c>
      <c r="BB702">
        <v>32.68</v>
      </c>
      <c r="BC702">
        <v>2.25</v>
      </c>
      <c r="BD702">
        <v>5.6420000000000003</v>
      </c>
      <c r="BE702">
        <v>3185.2440000000001</v>
      </c>
      <c r="BF702">
        <v>3.6779999999999999</v>
      </c>
      <c r="BG702">
        <v>24.931000000000001</v>
      </c>
      <c r="BH702">
        <v>10.609</v>
      </c>
      <c r="BI702">
        <v>35.54</v>
      </c>
      <c r="BJ702">
        <v>19.283000000000001</v>
      </c>
      <c r="BK702">
        <v>8.2059999999999995</v>
      </c>
      <c r="BL702">
        <v>27.489000000000001</v>
      </c>
      <c r="BM702">
        <v>0.25840000000000002</v>
      </c>
      <c r="BQ702">
        <v>4548.8760000000002</v>
      </c>
      <c r="BR702">
        <v>9.3908000000000005E-2</v>
      </c>
      <c r="BS702">
        <v>-5</v>
      </c>
      <c r="BT702">
        <v>5.0000000000000001E-3</v>
      </c>
      <c r="BU702">
        <v>2.2948770000000001</v>
      </c>
    </row>
    <row r="703" spans="1:73" x14ac:dyDescent="0.25">
      <c r="A703" s="26">
        <v>43529</v>
      </c>
      <c r="B703" s="27">
        <v>0.5854815162037037</v>
      </c>
      <c r="C703">
        <v>6.8929999999999998</v>
      </c>
      <c r="D703">
        <v>9.7999999999999997E-3</v>
      </c>
      <c r="E703">
        <v>97.593671999999998</v>
      </c>
      <c r="F703">
        <v>555.29999999999995</v>
      </c>
      <c r="G703">
        <v>212.1</v>
      </c>
      <c r="H703">
        <v>18.399999999999999</v>
      </c>
      <c r="J703">
        <v>12.41</v>
      </c>
      <c r="K703">
        <v>0.94389999999999996</v>
      </c>
      <c r="L703">
        <v>6.5063000000000004</v>
      </c>
      <c r="M703">
        <v>9.1999999999999998E-3</v>
      </c>
      <c r="N703">
        <v>524.16920000000005</v>
      </c>
      <c r="O703">
        <v>200.16650000000001</v>
      </c>
      <c r="P703">
        <v>724.3</v>
      </c>
      <c r="Q703">
        <v>405.42869999999999</v>
      </c>
      <c r="R703">
        <v>154.82259999999999</v>
      </c>
      <c r="S703">
        <v>560.29999999999995</v>
      </c>
      <c r="T703">
        <v>18.363600000000002</v>
      </c>
      <c r="W703">
        <v>0</v>
      </c>
      <c r="X703">
        <v>11.7104</v>
      </c>
      <c r="Y703">
        <v>11.5</v>
      </c>
      <c r="Z703">
        <v>861</v>
      </c>
      <c r="AA703">
        <v>856</v>
      </c>
      <c r="AB703">
        <v>869</v>
      </c>
      <c r="AC703">
        <v>92</v>
      </c>
      <c r="AD703">
        <v>12.69</v>
      </c>
      <c r="AE703">
        <v>0.28999999999999998</v>
      </c>
      <c r="AF703">
        <v>978</v>
      </c>
      <c r="AG703">
        <v>-9</v>
      </c>
      <c r="AH703">
        <v>37</v>
      </c>
      <c r="AI703">
        <v>29</v>
      </c>
      <c r="AJ703">
        <v>191</v>
      </c>
      <c r="AK703">
        <v>168</v>
      </c>
      <c r="AL703">
        <v>5.2</v>
      </c>
      <c r="AM703">
        <v>174.8</v>
      </c>
      <c r="AN703" t="s">
        <v>155</v>
      </c>
      <c r="AO703">
        <v>2</v>
      </c>
      <c r="AP703" s="28">
        <v>0.79383101851851856</v>
      </c>
      <c r="AQ703">
        <v>47.159900999999998</v>
      </c>
      <c r="AR703">
        <v>-88.490527</v>
      </c>
      <c r="AS703">
        <v>310.7</v>
      </c>
      <c r="AT703">
        <v>25</v>
      </c>
      <c r="AU703">
        <v>12</v>
      </c>
      <c r="AV703">
        <v>9</v>
      </c>
      <c r="AW703" t="s">
        <v>209</v>
      </c>
      <c r="AX703">
        <v>1.7184999999999999</v>
      </c>
      <c r="AY703">
        <v>1.121</v>
      </c>
      <c r="AZ703">
        <v>2.5185</v>
      </c>
      <c r="BA703">
        <v>14.545</v>
      </c>
      <c r="BB703">
        <v>31.2</v>
      </c>
      <c r="BC703">
        <v>2.14</v>
      </c>
      <c r="BD703">
        <v>5.9390000000000001</v>
      </c>
      <c r="BE703">
        <v>3185.5279999999998</v>
      </c>
      <c r="BF703">
        <v>2.871</v>
      </c>
      <c r="BG703">
        <v>26.875</v>
      </c>
      <c r="BH703">
        <v>10.263</v>
      </c>
      <c r="BI703">
        <v>37.139000000000003</v>
      </c>
      <c r="BJ703">
        <v>20.786999999999999</v>
      </c>
      <c r="BK703">
        <v>7.9379999999999997</v>
      </c>
      <c r="BL703">
        <v>28.725000000000001</v>
      </c>
      <c r="BM703">
        <v>0.28339999999999999</v>
      </c>
      <c r="BQ703">
        <v>4168.8639999999996</v>
      </c>
      <c r="BR703">
        <v>0.116756</v>
      </c>
      <c r="BS703">
        <v>-5</v>
      </c>
      <c r="BT703">
        <v>5.0000000000000001E-3</v>
      </c>
      <c r="BU703">
        <v>2.8532250000000001</v>
      </c>
    </row>
    <row r="704" spans="1:73" x14ac:dyDescent="0.25">
      <c r="A704" s="26">
        <v>43529</v>
      </c>
      <c r="B704" s="27">
        <v>0.58549309027777785</v>
      </c>
      <c r="C704">
        <v>7.06</v>
      </c>
      <c r="D704">
        <v>7.7999999999999996E-3</v>
      </c>
      <c r="E704">
        <v>78.409659000000005</v>
      </c>
      <c r="F704">
        <v>618.5</v>
      </c>
      <c r="G704">
        <v>216.4</v>
      </c>
      <c r="H704">
        <v>14.2</v>
      </c>
      <c r="J704">
        <v>11.83</v>
      </c>
      <c r="K704">
        <v>0.94259999999999999</v>
      </c>
      <c r="L704">
        <v>6.6544999999999996</v>
      </c>
      <c r="M704">
        <v>7.4000000000000003E-3</v>
      </c>
      <c r="N704">
        <v>582.93389999999999</v>
      </c>
      <c r="O704">
        <v>204.00399999999999</v>
      </c>
      <c r="P704">
        <v>786.9</v>
      </c>
      <c r="Q704">
        <v>450.88139999999999</v>
      </c>
      <c r="R704">
        <v>157.79079999999999</v>
      </c>
      <c r="S704">
        <v>608.70000000000005</v>
      </c>
      <c r="T704">
        <v>14.1578</v>
      </c>
      <c r="W704">
        <v>0</v>
      </c>
      <c r="X704">
        <v>11.1511</v>
      </c>
      <c r="Y704">
        <v>11.4</v>
      </c>
      <c r="Z704">
        <v>861</v>
      </c>
      <c r="AA704">
        <v>856</v>
      </c>
      <c r="AB704">
        <v>869</v>
      </c>
      <c r="AC704">
        <v>92</v>
      </c>
      <c r="AD704">
        <v>12.69</v>
      </c>
      <c r="AE704">
        <v>0.28999999999999998</v>
      </c>
      <c r="AF704">
        <v>978</v>
      </c>
      <c r="AG704">
        <v>-9</v>
      </c>
      <c r="AH704">
        <v>37</v>
      </c>
      <c r="AI704">
        <v>29</v>
      </c>
      <c r="AJ704">
        <v>191</v>
      </c>
      <c r="AK704">
        <v>168</v>
      </c>
      <c r="AL704">
        <v>5.0999999999999996</v>
      </c>
      <c r="AM704">
        <v>174.4</v>
      </c>
      <c r="AN704" t="s">
        <v>155</v>
      </c>
      <c r="AO704">
        <v>2</v>
      </c>
      <c r="AP704" s="28">
        <v>0.7938425925925926</v>
      </c>
      <c r="AQ704">
        <v>47.159818000000001</v>
      </c>
      <c r="AR704">
        <v>-88.490449999999996</v>
      </c>
      <c r="AS704">
        <v>310.5</v>
      </c>
      <c r="AT704">
        <v>24.5</v>
      </c>
      <c r="AU704">
        <v>12</v>
      </c>
      <c r="AV704">
        <v>9</v>
      </c>
      <c r="AW704" t="s">
        <v>211</v>
      </c>
      <c r="AX704">
        <v>1.8605</v>
      </c>
      <c r="AY704">
        <v>1.1579999999999999</v>
      </c>
      <c r="AZ704">
        <v>2.7789999999999999</v>
      </c>
      <c r="BA704">
        <v>14.545</v>
      </c>
      <c r="BB704">
        <v>30.49</v>
      </c>
      <c r="BC704">
        <v>2.1</v>
      </c>
      <c r="BD704">
        <v>6.093</v>
      </c>
      <c r="BE704">
        <v>3186.29</v>
      </c>
      <c r="BF704">
        <v>2.2519999999999998</v>
      </c>
      <c r="BG704">
        <v>29.23</v>
      </c>
      <c r="BH704">
        <v>10.228999999999999</v>
      </c>
      <c r="BI704">
        <v>39.459000000000003</v>
      </c>
      <c r="BJ704">
        <v>22.608000000000001</v>
      </c>
      <c r="BK704">
        <v>7.9119999999999999</v>
      </c>
      <c r="BL704">
        <v>30.52</v>
      </c>
      <c r="BM704">
        <v>0.2137</v>
      </c>
      <c r="BQ704">
        <v>3882.2750000000001</v>
      </c>
      <c r="BR704">
        <v>0.121546</v>
      </c>
      <c r="BS704">
        <v>-5</v>
      </c>
      <c r="BT704">
        <v>5.0000000000000001E-3</v>
      </c>
      <c r="BU704">
        <v>2.9702809999999999</v>
      </c>
    </row>
    <row r="705" spans="1:73" x14ac:dyDescent="0.25">
      <c r="A705" s="26">
        <v>43529</v>
      </c>
      <c r="B705" s="27">
        <v>0.58550466435185189</v>
      </c>
      <c r="C705">
        <v>7.0419999999999998</v>
      </c>
      <c r="D705">
        <v>7.0000000000000001E-3</v>
      </c>
      <c r="E705">
        <v>70</v>
      </c>
      <c r="F705">
        <v>641.5</v>
      </c>
      <c r="G705">
        <v>216.7</v>
      </c>
      <c r="H705">
        <v>13.6</v>
      </c>
      <c r="J705">
        <v>11.37</v>
      </c>
      <c r="K705">
        <v>0.94269999999999998</v>
      </c>
      <c r="L705">
        <v>6.6386000000000003</v>
      </c>
      <c r="M705">
        <v>6.6E-3</v>
      </c>
      <c r="N705">
        <v>604.73860000000002</v>
      </c>
      <c r="O705">
        <v>204.26939999999999</v>
      </c>
      <c r="P705">
        <v>809</v>
      </c>
      <c r="Q705">
        <v>467.7466</v>
      </c>
      <c r="R705">
        <v>157.99610000000001</v>
      </c>
      <c r="S705">
        <v>625.70000000000005</v>
      </c>
      <c r="T705">
        <v>13.5745</v>
      </c>
      <c r="W705">
        <v>0</v>
      </c>
      <c r="X705">
        <v>10.7163</v>
      </c>
      <c r="Y705">
        <v>11.4</v>
      </c>
      <c r="Z705">
        <v>861</v>
      </c>
      <c r="AA705">
        <v>855</v>
      </c>
      <c r="AB705">
        <v>868</v>
      </c>
      <c r="AC705">
        <v>92</v>
      </c>
      <c r="AD705">
        <v>12.69</v>
      </c>
      <c r="AE705">
        <v>0.28999999999999998</v>
      </c>
      <c r="AF705">
        <v>978</v>
      </c>
      <c r="AG705">
        <v>-9</v>
      </c>
      <c r="AH705">
        <v>37</v>
      </c>
      <c r="AI705">
        <v>29</v>
      </c>
      <c r="AJ705">
        <v>191</v>
      </c>
      <c r="AK705">
        <v>168</v>
      </c>
      <c r="AL705">
        <v>5.0999999999999996</v>
      </c>
      <c r="AM705">
        <v>174.1</v>
      </c>
      <c r="AN705" t="s">
        <v>155</v>
      </c>
      <c r="AO705">
        <v>2</v>
      </c>
      <c r="AP705" s="28">
        <v>0.79385416666666664</v>
      </c>
      <c r="AQ705">
        <v>47.159737</v>
      </c>
      <c r="AR705">
        <v>-88.490364999999997</v>
      </c>
      <c r="AS705">
        <v>310.39999999999998</v>
      </c>
      <c r="AT705">
        <v>24.8</v>
      </c>
      <c r="AU705">
        <v>12</v>
      </c>
      <c r="AV705">
        <v>8</v>
      </c>
      <c r="AW705" t="s">
        <v>209</v>
      </c>
      <c r="AX705">
        <v>1.8394999999999999</v>
      </c>
      <c r="AY705">
        <v>1.242</v>
      </c>
      <c r="AZ705">
        <v>2.8605</v>
      </c>
      <c r="BA705">
        <v>14.545</v>
      </c>
      <c r="BB705">
        <v>30.57</v>
      </c>
      <c r="BC705">
        <v>2.1</v>
      </c>
      <c r="BD705">
        <v>6.077</v>
      </c>
      <c r="BE705">
        <v>3186.7359999999999</v>
      </c>
      <c r="BF705">
        <v>2.016</v>
      </c>
      <c r="BG705">
        <v>30.4</v>
      </c>
      <c r="BH705">
        <v>10.268000000000001</v>
      </c>
      <c r="BI705">
        <v>40.667999999999999</v>
      </c>
      <c r="BJ705">
        <v>23.513000000000002</v>
      </c>
      <c r="BK705">
        <v>7.9420000000000002</v>
      </c>
      <c r="BL705">
        <v>31.456</v>
      </c>
      <c r="BM705">
        <v>0.2054</v>
      </c>
      <c r="BQ705">
        <v>3740.317</v>
      </c>
      <c r="BR705">
        <v>0.14527000000000001</v>
      </c>
      <c r="BS705">
        <v>-5</v>
      </c>
      <c r="BT705">
        <v>5.0000000000000001E-3</v>
      </c>
      <c r="BU705">
        <v>3.550036</v>
      </c>
    </row>
    <row r="706" spans="1:73" x14ac:dyDescent="0.25">
      <c r="A706" s="26">
        <v>43529</v>
      </c>
      <c r="B706" s="27">
        <v>0.58551623842592593</v>
      </c>
      <c r="C706">
        <v>6.9109999999999996</v>
      </c>
      <c r="D706">
        <v>7.3000000000000001E-3</v>
      </c>
      <c r="E706">
        <v>72.707980000000006</v>
      </c>
      <c r="F706">
        <v>635.20000000000005</v>
      </c>
      <c r="G706">
        <v>212.6</v>
      </c>
      <c r="H706">
        <v>23.6</v>
      </c>
      <c r="J706">
        <v>11.12</v>
      </c>
      <c r="K706">
        <v>0.94379999999999997</v>
      </c>
      <c r="L706">
        <v>6.5228000000000002</v>
      </c>
      <c r="M706">
        <v>6.8999999999999999E-3</v>
      </c>
      <c r="N706">
        <v>599.49019999999996</v>
      </c>
      <c r="O706">
        <v>200.6036</v>
      </c>
      <c r="P706">
        <v>800.1</v>
      </c>
      <c r="Q706">
        <v>463.68720000000002</v>
      </c>
      <c r="R706">
        <v>155.16069999999999</v>
      </c>
      <c r="S706">
        <v>618.79999999999995</v>
      </c>
      <c r="T706">
        <v>23.644400000000001</v>
      </c>
      <c r="W706">
        <v>0</v>
      </c>
      <c r="X706">
        <v>10.4962</v>
      </c>
      <c r="Y706">
        <v>11.4</v>
      </c>
      <c r="Z706">
        <v>860</v>
      </c>
      <c r="AA706">
        <v>855</v>
      </c>
      <c r="AB706">
        <v>868</v>
      </c>
      <c r="AC706">
        <v>92</v>
      </c>
      <c r="AD706">
        <v>12.69</v>
      </c>
      <c r="AE706">
        <v>0.28999999999999998</v>
      </c>
      <c r="AF706">
        <v>978</v>
      </c>
      <c r="AG706">
        <v>-9</v>
      </c>
      <c r="AH706">
        <v>37</v>
      </c>
      <c r="AI706">
        <v>29</v>
      </c>
      <c r="AJ706">
        <v>191</v>
      </c>
      <c r="AK706">
        <v>168.6</v>
      </c>
      <c r="AL706">
        <v>5.0999999999999996</v>
      </c>
      <c r="AM706">
        <v>174.6</v>
      </c>
      <c r="AN706" t="s">
        <v>155</v>
      </c>
      <c r="AO706">
        <v>2</v>
      </c>
      <c r="AP706" s="28">
        <v>0.79386574074074068</v>
      </c>
      <c r="AQ706">
        <v>47.159658999999998</v>
      </c>
      <c r="AR706">
        <v>-88.490262000000001</v>
      </c>
      <c r="AS706">
        <v>310.60000000000002</v>
      </c>
      <c r="AT706">
        <v>25.4</v>
      </c>
      <c r="AU706">
        <v>12</v>
      </c>
      <c r="AV706">
        <v>8</v>
      </c>
      <c r="AW706" t="s">
        <v>209</v>
      </c>
      <c r="AX706">
        <v>1.7815000000000001</v>
      </c>
      <c r="AY706">
        <v>1.079</v>
      </c>
      <c r="AZ706">
        <v>2.8395000000000001</v>
      </c>
      <c r="BA706">
        <v>14.545</v>
      </c>
      <c r="BB706">
        <v>31.13</v>
      </c>
      <c r="BC706">
        <v>2.14</v>
      </c>
      <c r="BD706">
        <v>5.9589999999999996</v>
      </c>
      <c r="BE706">
        <v>3186.386</v>
      </c>
      <c r="BF706">
        <v>2.133</v>
      </c>
      <c r="BG706">
        <v>30.667999999999999</v>
      </c>
      <c r="BH706">
        <v>10.262</v>
      </c>
      <c r="BI706">
        <v>40.93</v>
      </c>
      <c r="BJ706">
        <v>23.721</v>
      </c>
      <c r="BK706">
        <v>7.9370000000000003</v>
      </c>
      <c r="BL706">
        <v>31.658000000000001</v>
      </c>
      <c r="BM706">
        <v>0.36409999999999998</v>
      </c>
      <c r="BQ706">
        <v>3728.1480000000001</v>
      </c>
      <c r="BR706">
        <v>0.16239400000000001</v>
      </c>
      <c r="BS706">
        <v>-5</v>
      </c>
      <c r="BT706">
        <v>5.0000000000000001E-3</v>
      </c>
      <c r="BU706">
        <v>3.9685039999999998</v>
      </c>
    </row>
    <row r="707" spans="1:73" x14ac:dyDescent="0.25">
      <c r="A707" s="26">
        <v>43529</v>
      </c>
      <c r="B707" s="27">
        <v>0.58552781249999997</v>
      </c>
      <c r="C707">
        <v>6.8550000000000004</v>
      </c>
      <c r="D707">
        <v>8.0000000000000002E-3</v>
      </c>
      <c r="E707">
        <v>80</v>
      </c>
      <c r="F707">
        <v>619.9</v>
      </c>
      <c r="G707">
        <v>207.8</v>
      </c>
      <c r="H707">
        <v>19.600000000000001</v>
      </c>
      <c r="J707">
        <v>11.1</v>
      </c>
      <c r="K707">
        <v>0.94420000000000004</v>
      </c>
      <c r="L707">
        <v>6.4725000000000001</v>
      </c>
      <c r="M707">
        <v>7.6E-3</v>
      </c>
      <c r="N707">
        <v>585.31479999999999</v>
      </c>
      <c r="O707">
        <v>196.23500000000001</v>
      </c>
      <c r="P707">
        <v>781.5</v>
      </c>
      <c r="Q707">
        <v>452.72289999999998</v>
      </c>
      <c r="R707">
        <v>151.7817</v>
      </c>
      <c r="S707">
        <v>604.5</v>
      </c>
      <c r="T707">
        <v>19.644400000000001</v>
      </c>
      <c r="W707">
        <v>0</v>
      </c>
      <c r="X707">
        <v>10.480700000000001</v>
      </c>
      <c r="Y707">
        <v>11.3</v>
      </c>
      <c r="Z707">
        <v>860</v>
      </c>
      <c r="AA707">
        <v>856</v>
      </c>
      <c r="AB707">
        <v>868</v>
      </c>
      <c r="AC707">
        <v>92</v>
      </c>
      <c r="AD707">
        <v>12.69</v>
      </c>
      <c r="AE707">
        <v>0.28999999999999998</v>
      </c>
      <c r="AF707">
        <v>978</v>
      </c>
      <c r="AG707">
        <v>-9</v>
      </c>
      <c r="AH707">
        <v>37</v>
      </c>
      <c r="AI707">
        <v>29</v>
      </c>
      <c r="AJ707">
        <v>190.4</v>
      </c>
      <c r="AK707">
        <v>169</v>
      </c>
      <c r="AL707">
        <v>5</v>
      </c>
      <c r="AM707">
        <v>175.3</v>
      </c>
      <c r="AN707" t="s">
        <v>155</v>
      </c>
      <c r="AO707">
        <v>2</v>
      </c>
      <c r="AP707" s="28">
        <v>0.79387731481481483</v>
      </c>
      <c r="AQ707">
        <v>47.159582</v>
      </c>
      <c r="AR707">
        <v>-88.490144999999998</v>
      </c>
      <c r="AS707">
        <v>310.89999999999998</v>
      </c>
      <c r="AT707">
        <v>26.7</v>
      </c>
      <c r="AU707">
        <v>12</v>
      </c>
      <c r="AV707">
        <v>8</v>
      </c>
      <c r="AW707" t="s">
        <v>209</v>
      </c>
      <c r="AX707">
        <v>1.6395</v>
      </c>
      <c r="AY707">
        <v>1.3580000000000001</v>
      </c>
      <c r="AZ707">
        <v>3.0185</v>
      </c>
      <c r="BA707">
        <v>14.545</v>
      </c>
      <c r="BB707">
        <v>31.37</v>
      </c>
      <c r="BC707">
        <v>2.16</v>
      </c>
      <c r="BD707">
        <v>5.9089999999999998</v>
      </c>
      <c r="BE707">
        <v>3186.3589999999999</v>
      </c>
      <c r="BF707">
        <v>2.367</v>
      </c>
      <c r="BG707">
        <v>30.175000000000001</v>
      </c>
      <c r="BH707">
        <v>10.117000000000001</v>
      </c>
      <c r="BI707">
        <v>40.292000000000002</v>
      </c>
      <c r="BJ707">
        <v>23.34</v>
      </c>
      <c r="BK707">
        <v>7.8250000000000002</v>
      </c>
      <c r="BL707">
        <v>31.164999999999999</v>
      </c>
      <c r="BM707">
        <v>0.3049</v>
      </c>
      <c r="BQ707">
        <v>3751.5740000000001</v>
      </c>
      <c r="BR707">
        <v>0.152919</v>
      </c>
      <c r="BS707">
        <v>-5</v>
      </c>
      <c r="BT707">
        <v>5.0000000000000001E-3</v>
      </c>
      <c r="BU707">
        <v>3.7369599999999998</v>
      </c>
    </row>
    <row r="708" spans="1:73" x14ac:dyDescent="0.25">
      <c r="A708" s="26">
        <v>43529</v>
      </c>
      <c r="B708" s="27">
        <v>0.58553938657407401</v>
      </c>
      <c r="C708">
        <v>6.7409999999999997</v>
      </c>
      <c r="D708">
        <v>8.0000000000000002E-3</v>
      </c>
      <c r="E708">
        <v>80</v>
      </c>
      <c r="F708">
        <v>615.20000000000005</v>
      </c>
      <c r="G708">
        <v>205.5</v>
      </c>
      <c r="H708">
        <v>20.9</v>
      </c>
      <c r="J708">
        <v>11.1</v>
      </c>
      <c r="K708">
        <v>0.94510000000000005</v>
      </c>
      <c r="L708">
        <v>6.3714000000000004</v>
      </c>
      <c r="M708">
        <v>7.6E-3</v>
      </c>
      <c r="N708">
        <v>581.46510000000001</v>
      </c>
      <c r="O708">
        <v>194.24430000000001</v>
      </c>
      <c r="P708">
        <v>775.7</v>
      </c>
      <c r="Q708">
        <v>449.74529999999999</v>
      </c>
      <c r="R708">
        <v>150.24199999999999</v>
      </c>
      <c r="S708">
        <v>600</v>
      </c>
      <c r="T708">
        <v>20.897200000000002</v>
      </c>
      <c r="W708">
        <v>0</v>
      </c>
      <c r="X708">
        <v>10.491099999999999</v>
      </c>
      <c r="Y708">
        <v>11.4</v>
      </c>
      <c r="Z708">
        <v>860</v>
      </c>
      <c r="AA708">
        <v>855</v>
      </c>
      <c r="AB708">
        <v>868</v>
      </c>
      <c r="AC708">
        <v>92</v>
      </c>
      <c r="AD708">
        <v>12.69</v>
      </c>
      <c r="AE708">
        <v>0.28999999999999998</v>
      </c>
      <c r="AF708">
        <v>978</v>
      </c>
      <c r="AG708">
        <v>-9</v>
      </c>
      <c r="AH708">
        <v>37</v>
      </c>
      <c r="AI708">
        <v>29</v>
      </c>
      <c r="AJ708">
        <v>190.6</v>
      </c>
      <c r="AK708">
        <v>169</v>
      </c>
      <c r="AL708">
        <v>5.0999999999999996</v>
      </c>
      <c r="AM708">
        <v>176</v>
      </c>
      <c r="AN708" t="s">
        <v>155</v>
      </c>
      <c r="AO708">
        <v>2</v>
      </c>
      <c r="AP708" s="28">
        <v>0.79388888888888898</v>
      </c>
      <c r="AQ708">
        <v>47.159505000000003</v>
      </c>
      <c r="AR708">
        <v>-88.490009999999998</v>
      </c>
      <c r="AS708">
        <v>311.10000000000002</v>
      </c>
      <c r="AT708">
        <v>28.2</v>
      </c>
      <c r="AU708">
        <v>12</v>
      </c>
      <c r="AV708">
        <v>8</v>
      </c>
      <c r="AW708" t="s">
        <v>209</v>
      </c>
      <c r="AX708">
        <v>1.7</v>
      </c>
      <c r="AY708">
        <v>1.6</v>
      </c>
      <c r="AZ708">
        <v>3.2</v>
      </c>
      <c r="BA708">
        <v>14.545</v>
      </c>
      <c r="BB708">
        <v>31.88</v>
      </c>
      <c r="BC708">
        <v>2.19</v>
      </c>
      <c r="BD708">
        <v>5.8040000000000003</v>
      </c>
      <c r="BE708">
        <v>3186.53</v>
      </c>
      <c r="BF708">
        <v>2.407</v>
      </c>
      <c r="BG708">
        <v>30.454000000000001</v>
      </c>
      <c r="BH708">
        <v>10.173</v>
      </c>
      <c r="BI708">
        <v>40.627000000000002</v>
      </c>
      <c r="BJ708">
        <v>23.555</v>
      </c>
      <c r="BK708">
        <v>7.8689999999999998</v>
      </c>
      <c r="BL708">
        <v>31.423999999999999</v>
      </c>
      <c r="BM708">
        <v>0.32950000000000002</v>
      </c>
      <c r="BQ708">
        <v>3815.07</v>
      </c>
      <c r="BR708">
        <v>0.14457800000000001</v>
      </c>
      <c r="BS708">
        <v>-5</v>
      </c>
      <c r="BT708">
        <v>5.0000000000000001E-3</v>
      </c>
      <c r="BU708">
        <v>3.5331139999999999</v>
      </c>
    </row>
    <row r="709" spans="1:73" x14ac:dyDescent="0.25">
      <c r="A709" s="26">
        <v>43529</v>
      </c>
      <c r="B709" s="27">
        <v>0.58555096064814816</v>
      </c>
      <c r="C709">
        <v>6.5369999999999999</v>
      </c>
      <c r="D709">
        <v>7.3000000000000001E-3</v>
      </c>
      <c r="E709">
        <v>72.551952999999997</v>
      </c>
      <c r="F709">
        <v>621.9</v>
      </c>
      <c r="G709">
        <v>205.5</v>
      </c>
      <c r="H709">
        <v>18.5</v>
      </c>
      <c r="J709">
        <v>11.2</v>
      </c>
      <c r="K709">
        <v>0.94679999999999997</v>
      </c>
      <c r="L709">
        <v>6.1898</v>
      </c>
      <c r="M709">
        <v>6.8999999999999999E-3</v>
      </c>
      <c r="N709">
        <v>588.83969999999999</v>
      </c>
      <c r="O709">
        <v>194.59</v>
      </c>
      <c r="P709">
        <v>783.4</v>
      </c>
      <c r="Q709">
        <v>455.44929999999999</v>
      </c>
      <c r="R709">
        <v>150.5093</v>
      </c>
      <c r="S709">
        <v>606</v>
      </c>
      <c r="T709">
        <v>18.5413</v>
      </c>
      <c r="W709">
        <v>0</v>
      </c>
      <c r="X709">
        <v>10.6045</v>
      </c>
      <c r="Y709">
        <v>11.3</v>
      </c>
      <c r="Z709">
        <v>860</v>
      </c>
      <c r="AA709">
        <v>854</v>
      </c>
      <c r="AB709">
        <v>868</v>
      </c>
      <c r="AC709">
        <v>92</v>
      </c>
      <c r="AD709">
        <v>12.69</v>
      </c>
      <c r="AE709">
        <v>0.28999999999999998</v>
      </c>
      <c r="AF709">
        <v>978</v>
      </c>
      <c r="AG709">
        <v>-9</v>
      </c>
      <c r="AH709">
        <v>37</v>
      </c>
      <c r="AI709">
        <v>29</v>
      </c>
      <c r="AJ709">
        <v>190.4</v>
      </c>
      <c r="AK709">
        <v>169</v>
      </c>
      <c r="AL709">
        <v>5</v>
      </c>
      <c r="AM709">
        <v>176</v>
      </c>
      <c r="AN709" t="s">
        <v>155</v>
      </c>
      <c r="AO709">
        <v>2</v>
      </c>
      <c r="AP709" s="28">
        <v>0.79390046296296291</v>
      </c>
      <c r="AQ709">
        <v>47.159426000000003</v>
      </c>
      <c r="AR709">
        <v>-88.489873000000003</v>
      </c>
      <c r="AS709">
        <v>311</v>
      </c>
      <c r="AT709">
        <v>29.3</v>
      </c>
      <c r="AU709">
        <v>12</v>
      </c>
      <c r="AV709">
        <v>7</v>
      </c>
      <c r="AW709" t="s">
        <v>208</v>
      </c>
      <c r="AX709">
        <v>1.7</v>
      </c>
      <c r="AY709">
        <v>1.6</v>
      </c>
      <c r="AZ709">
        <v>3.2</v>
      </c>
      <c r="BA709">
        <v>14.545</v>
      </c>
      <c r="BB709">
        <v>32.85</v>
      </c>
      <c r="BC709">
        <v>2.2599999999999998</v>
      </c>
      <c r="BD709">
        <v>5.6159999999999997</v>
      </c>
      <c r="BE709">
        <v>3187.4560000000001</v>
      </c>
      <c r="BF709">
        <v>2.2509999999999999</v>
      </c>
      <c r="BG709">
        <v>31.754000000000001</v>
      </c>
      <c r="BH709">
        <v>10.494</v>
      </c>
      <c r="BI709">
        <v>42.247999999999998</v>
      </c>
      <c r="BJ709">
        <v>24.561</v>
      </c>
      <c r="BK709">
        <v>8.1159999999999997</v>
      </c>
      <c r="BL709">
        <v>32.677</v>
      </c>
      <c r="BM709">
        <v>0.30099999999999999</v>
      </c>
      <c r="BQ709">
        <v>3970.5909999999999</v>
      </c>
      <c r="BR709">
        <v>0.13572799999999999</v>
      </c>
      <c r="BS709">
        <v>-5</v>
      </c>
      <c r="BT709">
        <v>5.0000000000000001E-3</v>
      </c>
      <c r="BU709">
        <v>3.3168530000000001</v>
      </c>
    </row>
    <row r="710" spans="1:73" x14ac:dyDescent="0.25">
      <c r="A710" s="26">
        <v>43529</v>
      </c>
      <c r="B710" s="27">
        <v>0.58556253472222219</v>
      </c>
      <c r="C710">
        <v>6.3289999999999997</v>
      </c>
      <c r="D710">
        <v>7.6E-3</v>
      </c>
      <c r="E710">
        <v>75.918019000000001</v>
      </c>
      <c r="F710">
        <v>627.4</v>
      </c>
      <c r="G710">
        <v>209.9</v>
      </c>
      <c r="H710">
        <v>16.100000000000001</v>
      </c>
      <c r="J710">
        <v>11.3</v>
      </c>
      <c r="K710">
        <v>0.94850000000000001</v>
      </c>
      <c r="L710">
        <v>6.0037000000000003</v>
      </c>
      <c r="M710">
        <v>7.1999999999999998E-3</v>
      </c>
      <c r="N710">
        <v>595.101</v>
      </c>
      <c r="O710">
        <v>199.0881</v>
      </c>
      <c r="P710">
        <v>794.2</v>
      </c>
      <c r="Q710">
        <v>460.29219999999998</v>
      </c>
      <c r="R710">
        <v>153.98849999999999</v>
      </c>
      <c r="S710">
        <v>614.29999999999995</v>
      </c>
      <c r="T710">
        <v>16.1265</v>
      </c>
      <c r="W710">
        <v>0</v>
      </c>
      <c r="X710">
        <v>10.718400000000001</v>
      </c>
      <c r="Y710">
        <v>11.4</v>
      </c>
      <c r="Z710">
        <v>861</v>
      </c>
      <c r="AA710">
        <v>855</v>
      </c>
      <c r="AB710">
        <v>869</v>
      </c>
      <c r="AC710">
        <v>92</v>
      </c>
      <c r="AD710">
        <v>12.69</v>
      </c>
      <c r="AE710">
        <v>0.28999999999999998</v>
      </c>
      <c r="AF710">
        <v>978</v>
      </c>
      <c r="AG710">
        <v>-9</v>
      </c>
      <c r="AH710">
        <v>37</v>
      </c>
      <c r="AI710">
        <v>29</v>
      </c>
      <c r="AJ710">
        <v>190</v>
      </c>
      <c r="AK710">
        <v>169</v>
      </c>
      <c r="AL710">
        <v>5</v>
      </c>
      <c r="AM710">
        <v>176</v>
      </c>
      <c r="AN710" t="s">
        <v>155</v>
      </c>
      <c r="AO710">
        <v>1</v>
      </c>
      <c r="AP710" s="28">
        <v>0.79391203703703705</v>
      </c>
      <c r="AQ710">
        <v>47.159343</v>
      </c>
      <c r="AR710">
        <v>-88.489737000000005</v>
      </c>
      <c r="AS710">
        <v>311.3</v>
      </c>
      <c r="AT710">
        <v>30.2</v>
      </c>
      <c r="AU710">
        <v>12</v>
      </c>
      <c r="AV710">
        <v>7</v>
      </c>
      <c r="AW710" t="s">
        <v>208</v>
      </c>
      <c r="AX710">
        <v>1.7</v>
      </c>
      <c r="AY710">
        <v>1.6</v>
      </c>
      <c r="AZ710">
        <v>3.2</v>
      </c>
      <c r="BA710">
        <v>14.545</v>
      </c>
      <c r="BB710">
        <v>33.9</v>
      </c>
      <c r="BC710">
        <v>2.33</v>
      </c>
      <c r="BD710">
        <v>5.4260000000000002</v>
      </c>
      <c r="BE710">
        <v>3187.9079999999999</v>
      </c>
      <c r="BF710">
        <v>2.4340000000000002</v>
      </c>
      <c r="BG710">
        <v>33.091000000000001</v>
      </c>
      <c r="BH710">
        <v>11.071</v>
      </c>
      <c r="BI710">
        <v>44.161999999999999</v>
      </c>
      <c r="BJ710">
        <v>25.594999999999999</v>
      </c>
      <c r="BK710">
        <v>8.5630000000000006</v>
      </c>
      <c r="BL710">
        <v>34.158000000000001</v>
      </c>
      <c r="BM710">
        <v>0.27</v>
      </c>
      <c r="BQ710">
        <v>4138.2380000000003</v>
      </c>
      <c r="BR710">
        <v>0.123122</v>
      </c>
      <c r="BS710">
        <v>-5</v>
      </c>
      <c r="BT710">
        <v>5.0000000000000001E-3</v>
      </c>
      <c r="BU710">
        <v>3.008794</v>
      </c>
    </row>
    <row r="711" spans="1:73" x14ac:dyDescent="0.25">
      <c r="A711" s="26">
        <v>43529</v>
      </c>
      <c r="B711" s="27">
        <v>0.58557410879629634</v>
      </c>
      <c r="C711">
        <v>6.2919999999999998</v>
      </c>
      <c r="D711">
        <v>8.3999999999999995E-3</v>
      </c>
      <c r="E711">
        <v>84.382872000000006</v>
      </c>
      <c r="F711">
        <v>620.20000000000005</v>
      </c>
      <c r="G711">
        <v>217</v>
      </c>
      <c r="H711">
        <v>21.6</v>
      </c>
      <c r="J711">
        <v>11.56</v>
      </c>
      <c r="K711">
        <v>0.94879999999999998</v>
      </c>
      <c r="L711">
        <v>5.97</v>
      </c>
      <c r="M711">
        <v>8.0000000000000002E-3</v>
      </c>
      <c r="N711">
        <v>588.4402</v>
      </c>
      <c r="O711">
        <v>205.89859999999999</v>
      </c>
      <c r="P711">
        <v>794.3</v>
      </c>
      <c r="Q711">
        <v>455.1404</v>
      </c>
      <c r="R711">
        <v>159.25620000000001</v>
      </c>
      <c r="S711">
        <v>614.4</v>
      </c>
      <c r="T711">
        <v>21.582699999999999</v>
      </c>
      <c r="W711">
        <v>0</v>
      </c>
      <c r="X711">
        <v>10.968</v>
      </c>
      <c r="Y711">
        <v>11.4</v>
      </c>
      <c r="Z711">
        <v>861</v>
      </c>
      <c r="AA711">
        <v>856</v>
      </c>
      <c r="AB711">
        <v>869</v>
      </c>
      <c r="AC711">
        <v>92</v>
      </c>
      <c r="AD711">
        <v>12.69</v>
      </c>
      <c r="AE711">
        <v>0.28999999999999998</v>
      </c>
      <c r="AF711">
        <v>978</v>
      </c>
      <c r="AG711">
        <v>-9</v>
      </c>
      <c r="AH711">
        <v>37</v>
      </c>
      <c r="AI711">
        <v>29</v>
      </c>
      <c r="AJ711">
        <v>190</v>
      </c>
      <c r="AK711">
        <v>169</v>
      </c>
      <c r="AL711">
        <v>5</v>
      </c>
      <c r="AM711">
        <v>175.9</v>
      </c>
      <c r="AN711" t="s">
        <v>155</v>
      </c>
      <c r="AO711">
        <v>1</v>
      </c>
      <c r="AP711" s="28">
        <v>0.79392361111111109</v>
      </c>
      <c r="AQ711">
        <v>47.159255999999999</v>
      </c>
      <c r="AR711">
        <v>-88.489604</v>
      </c>
      <c r="AS711">
        <v>311.3</v>
      </c>
      <c r="AT711">
        <v>30.8</v>
      </c>
      <c r="AU711">
        <v>12</v>
      </c>
      <c r="AV711">
        <v>7</v>
      </c>
      <c r="AW711" t="s">
        <v>208</v>
      </c>
      <c r="AX711">
        <v>1.7</v>
      </c>
      <c r="AY711">
        <v>1.679</v>
      </c>
      <c r="AZ711">
        <v>3.2395</v>
      </c>
      <c r="BA711">
        <v>14.545</v>
      </c>
      <c r="BB711">
        <v>34.090000000000003</v>
      </c>
      <c r="BC711">
        <v>2.34</v>
      </c>
      <c r="BD711">
        <v>5.3929999999999998</v>
      </c>
      <c r="BE711">
        <v>3187.2759999999998</v>
      </c>
      <c r="BF711">
        <v>2.7210000000000001</v>
      </c>
      <c r="BG711">
        <v>32.899000000000001</v>
      </c>
      <c r="BH711">
        <v>11.512</v>
      </c>
      <c r="BI711">
        <v>44.411000000000001</v>
      </c>
      <c r="BJ711">
        <v>25.446999999999999</v>
      </c>
      <c r="BK711">
        <v>8.9039999999999999</v>
      </c>
      <c r="BL711">
        <v>34.350999999999999</v>
      </c>
      <c r="BM711">
        <v>0.36330000000000001</v>
      </c>
      <c r="BQ711">
        <v>4257.7079999999996</v>
      </c>
      <c r="BR711">
        <v>0.108304</v>
      </c>
      <c r="BS711">
        <v>-5</v>
      </c>
      <c r="BT711">
        <v>5.0000000000000001E-3</v>
      </c>
      <c r="BU711">
        <v>2.6466789999999998</v>
      </c>
    </row>
    <row r="712" spans="1:73" x14ac:dyDescent="0.25">
      <c r="A712" s="26">
        <v>43529</v>
      </c>
      <c r="B712" s="27">
        <v>0.58558568287037038</v>
      </c>
      <c r="C712">
        <v>6.6189999999999998</v>
      </c>
      <c r="D712">
        <v>8.9999999999999993E-3</v>
      </c>
      <c r="E712">
        <v>90</v>
      </c>
      <c r="F712">
        <v>615.1</v>
      </c>
      <c r="G712">
        <v>223</v>
      </c>
      <c r="H712">
        <v>17.899999999999999</v>
      </c>
      <c r="J712">
        <v>11.88</v>
      </c>
      <c r="K712">
        <v>0.94610000000000005</v>
      </c>
      <c r="L712">
        <v>6.2626999999999997</v>
      </c>
      <c r="M712">
        <v>8.5000000000000006E-3</v>
      </c>
      <c r="N712">
        <v>581.94110000000001</v>
      </c>
      <c r="O712">
        <v>210.99119999999999</v>
      </c>
      <c r="P712">
        <v>792.9</v>
      </c>
      <c r="Q712">
        <v>450.11349999999999</v>
      </c>
      <c r="R712">
        <v>163.1952</v>
      </c>
      <c r="S712">
        <v>613.29999999999995</v>
      </c>
      <c r="T712">
        <v>17.858000000000001</v>
      </c>
      <c r="W712">
        <v>0</v>
      </c>
      <c r="X712">
        <v>11.2437</v>
      </c>
      <c r="Y712">
        <v>11.3</v>
      </c>
      <c r="Z712">
        <v>861</v>
      </c>
      <c r="AA712">
        <v>857</v>
      </c>
      <c r="AB712">
        <v>869</v>
      </c>
      <c r="AC712">
        <v>92</v>
      </c>
      <c r="AD712">
        <v>12.69</v>
      </c>
      <c r="AE712">
        <v>0.28999999999999998</v>
      </c>
      <c r="AF712">
        <v>978</v>
      </c>
      <c r="AG712">
        <v>-9</v>
      </c>
      <c r="AH712">
        <v>36.393999999999998</v>
      </c>
      <c r="AI712">
        <v>29</v>
      </c>
      <c r="AJ712">
        <v>190</v>
      </c>
      <c r="AK712">
        <v>169</v>
      </c>
      <c r="AL712">
        <v>5</v>
      </c>
      <c r="AM712">
        <v>175.5</v>
      </c>
      <c r="AN712" t="s">
        <v>155</v>
      </c>
      <c r="AO712">
        <v>1</v>
      </c>
      <c r="AP712" s="28">
        <v>0.79393518518518524</v>
      </c>
      <c r="AQ712">
        <v>47.159168999999999</v>
      </c>
      <c r="AR712">
        <v>-88.489467000000005</v>
      </c>
      <c r="AS712">
        <v>311.10000000000002</v>
      </c>
      <c r="AT712">
        <v>30.9</v>
      </c>
      <c r="AU712">
        <v>12</v>
      </c>
      <c r="AV712">
        <v>7</v>
      </c>
      <c r="AW712" t="s">
        <v>208</v>
      </c>
      <c r="AX712">
        <v>1.7395</v>
      </c>
      <c r="AY712">
        <v>1.9185000000000001</v>
      </c>
      <c r="AZ712">
        <v>3.3395000000000001</v>
      </c>
      <c r="BA712">
        <v>14.545</v>
      </c>
      <c r="BB712">
        <v>32.450000000000003</v>
      </c>
      <c r="BC712">
        <v>2.23</v>
      </c>
      <c r="BD712">
        <v>5.6950000000000003</v>
      </c>
      <c r="BE712">
        <v>3186.4609999999998</v>
      </c>
      <c r="BF712">
        <v>2.7570000000000001</v>
      </c>
      <c r="BG712">
        <v>31.007000000000001</v>
      </c>
      <c r="BH712">
        <v>11.242000000000001</v>
      </c>
      <c r="BI712">
        <v>42.249000000000002</v>
      </c>
      <c r="BJ712">
        <v>23.983000000000001</v>
      </c>
      <c r="BK712">
        <v>8.6950000000000003</v>
      </c>
      <c r="BL712">
        <v>32.677999999999997</v>
      </c>
      <c r="BM712">
        <v>0.28639999999999999</v>
      </c>
      <c r="BQ712">
        <v>4159.62</v>
      </c>
      <c r="BR712">
        <v>0.13048199999999999</v>
      </c>
      <c r="BS712">
        <v>-5</v>
      </c>
      <c r="BT712">
        <v>5.6059999999999999E-3</v>
      </c>
      <c r="BU712">
        <v>3.1886540000000001</v>
      </c>
    </row>
    <row r="713" spans="1:73" x14ac:dyDescent="0.25">
      <c r="A713" s="26">
        <v>43529</v>
      </c>
      <c r="B713" s="27">
        <v>0.58559725694444442</v>
      </c>
      <c r="C713">
        <v>7.2060000000000004</v>
      </c>
      <c r="D713">
        <v>8.6999999999999994E-3</v>
      </c>
      <c r="E713">
        <v>86.688154999999995</v>
      </c>
      <c r="F713">
        <v>645.9</v>
      </c>
      <c r="G713">
        <v>226.7</v>
      </c>
      <c r="H713">
        <v>24.3</v>
      </c>
      <c r="J713">
        <v>11.97</v>
      </c>
      <c r="K713">
        <v>0.94130000000000003</v>
      </c>
      <c r="L713">
        <v>6.7831000000000001</v>
      </c>
      <c r="M713">
        <v>8.2000000000000007E-3</v>
      </c>
      <c r="N713">
        <v>608.01459999999997</v>
      </c>
      <c r="O713">
        <v>213.3999</v>
      </c>
      <c r="P713">
        <v>821.4</v>
      </c>
      <c r="Q713">
        <v>470.28059999999999</v>
      </c>
      <c r="R713">
        <v>165.0582</v>
      </c>
      <c r="S713">
        <v>635.29999999999995</v>
      </c>
      <c r="T713">
        <v>24.326599999999999</v>
      </c>
      <c r="W713">
        <v>0</v>
      </c>
      <c r="X713">
        <v>11.2668</v>
      </c>
      <c r="Y713">
        <v>11.4</v>
      </c>
      <c r="Z713">
        <v>861</v>
      </c>
      <c r="AA713">
        <v>856</v>
      </c>
      <c r="AB713">
        <v>869</v>
      </c>
      <c r="AC713">
        <v>92</v>
      </c>
      <c r="AD713">
        <v>12.69</v>
      </c>
      <c r="AE713">
        <v>0.28999999999999998</v>
      </c>
      <c r="AF713">
        <v>978</v>
      </c>
      <c r="AG713">
        <v>-9</v>
      </c>
      <c r="AH713">
        <v>36</v>
      </c>
      <c r="AI713">
        <v>29</v>
      </c>
      <c r="AJ713">
        <v>190</v>
      </c>
      <c r="AK713">
        <v>168.4</v>
      </c>
      <c r="AL713">
        <v>5.0999999999999996</v>
      </c>
      <c r="AM713">
        <v>175.2</v>
      </c>
      <c r="AN713" t="s">
        <v>155</v>
      </c>
      <c r="AO713">
        <v>1</v>
      </c>
      <c r="AP713" s="28">
        <v>0.79394675925925917</v>
      </c>
      <c r="AQ713">
        <v>47.159089000000002</v>
      </c>
      <c r="AR713">
        <v>-88.489327000000003</v>
      </c>
      <c r="AS713">
        <v>311.2</v>
      </c>
      <c r="AT713">
        <v>30.8</v>
      </c>
      <c r="AU713">
        <v>12</v>
      </c>
      <c r="AV713">
        <v>7</v>
      </c>
      <c r="AW713" t="s">
        <v>208</v>
      </c>
      <c r="AX713">
        <v>1.8</v>
      </c>
      <c r="AY713">
        <v>2.1395</v>
      </c>
      <c r="AZ713">
        <v>3.4394999999999998</v>
      </c>
      <c r="BA713">
        <v>14.545</v>
      </c>
      <c r="BB713">
        <v>29.89</v>
      </c>
      <c r="BC713">
        <v>2.0499999999999998</v>
      </c>
      <c r="BD713">
        <v>6.2320000000000002</v>
      </c>
      <c r="BE713">
        <v>3185.1640000000002</v>
      </c>
      <c r="BF713">
        <v>2.4390000000000001</v>
      </c>
      <c r="BG713">
        <v>29.899000000000001</v>
      </c>
      <c r="BH713">
        <v>10.494</v>
      </c>
      <c r="BI713">
        <v>40.393000000000001</v>
      </c>
      <c r="BJ713">
        <v>23.126000000000001</v>
      </c>
      <c r="BK713">
        <v>8.1170000000000009</v>
      </c>
      <c r="BL713">
        <v>31.242999999999999</v>
      </c>
      <c r="BM713">
        <v>0.36009999999999998</v>
      </c>
      <c r="BQ713">
        <v>3846.848</v>
      </c>
      <c r="BR713">
        <v>0.177482</v>
      </c>
      <c r="BS713">
        <v>-5</v>
      </c>
      <c r="BT713">
        <v>5.3940000000000004E-3</v>
      </c>
      <c r="BU713">
        <v>4.3372169999999999</v>
      </c>
    </row>
    <row r="714" spans="1:73" x14ac:dyDescent="0.25">
      <c r="A714" s="26">
        <v>43529</v>
      </c>
      <c r="B714" s="27">
        <v>0.58560883101851846</v>
      </c>
      <c r="C714">
        <v>7.4829999999999997</v>
      </c>
      <c r="D714">
        <v>6.3E-3</v>
      </c>
      <c r="E714">
        <v>62.514102000000001</v>
      </c>
      <c r="F714">
        <v>711.1</v>
      </c>
      <c r="G714">
        <v>227.4</v>
      </c>
      <c r="H714">
        <v>19.7</v>
      </c>
      <c r="J714">
        <v>11.57</v>
      </c>
      <c r="K714">
        <v>0.93910000000000005</v>
      </c>
      <c r="L714">
        <v>7.0269000000000004</v>
      </c>
      <c r="M714">
        <v>5.8999999999999999E-3</v>
      </c>
      <c r="N714">
        <v>667.78290000000004</v>
      </c>
      <c r="O714">
        <v>213.52529999999999</v>
      </c>
      <c r="P714">
        <v>881.3</v>
      </c>
      <c r="Q714">
        <v>516.5095</v>
      </c>
      <c r="R714">
        <v>165.15530000000001</v>
      </c>
      <c r="S714">
        <v>681.7</v>
      </c>
      <c r="T714">
        <v>19.7149</v>
      </c>
      <c r="W714">
        <v>0</v>
      </c>
      <c r="X714">
        <v>10.867100000000001</v>
      </c>
      <c r="Y714">
        <v>11.3</v>
      </c>
      <c r="Z714">
        <v>861</v>
      </c>
      <c r="AA714">
        <v>856</v>
      </c>
      <c r="AB714">
        <v>868</v>
      </c>
      <c r="AC714">
        <v>92</v>
      </c>
      <c r="AD714">
        <v>12.69</v>
      </c>
      <c r="AE714">
        <v>0.28999999999999998</v>
      </c>
      <c r="AF714">
        <v>978</v>
      </c>
      <c r="AG714">
        <v>-9</v>
      </c>
      <c r="AH714">
        <v>36</v>
      </c>
      <c r="AI714">
        <v>29</v>
      </c>
      <c r="AJ714">
        <v>190</v>
      </c>
      <c r="AK714">
        <v>168</v>
      </c>
      <c r="AL714">
        <v>5</v>
      </c>
      <c r="AM714">
        <v>174.8</v>
      </c>
      <c r="AN714" t="s">
        <v>155</v>
      </c>
      <c r="AO714">
        <v>1</v>
      </c>
      <c r="AP714" s="28">
        <v>0.79395833333333332</v>
      </c>
      <c r="AQ714">
        <v>47.159022999999998</v>
      </c>
      <c r="AR714">
        <v>-88.489178999999993</v>
      </c>
      <c r="AS714">
        <v>311.10000000000002</v>
      </c>
      <c r="AT714">
        <v>30.2</v>
      </c>
      <c r="AU714">
        <v>12</v>
      </c>
      <c r="AV714">
        <v>7</v>
      </c>
      <c r="AW714" t="s">
        <v>208</v>
      </c>
      <c r="AX714">
        <v>1.8</v>
      </c>
      <c r="AY714">
        <v>2.2000000000000002</v>
      </c>
      <c r="AZ714">
        <v>3.5</v>
      </c>
      <c r="BA714">
        <v>14.545</v>
      </c>
      <c r="BB714">
        <v>28.83</v>
      </c>
      <c r="BC714">
        <v>1.98</v>
      </c>
      <c r="BD714">
        <v>6.4850000000000003</v>
      </c>
      <c r="BE714">
        <v>3185.9380000000001</v>
      </c>
      <c r="BF714">
        <v>1.694</v>
      </c>
      <c r="BG714">
        <v>31.706</v>
      </c>
      <c r="BH714">
        <v>10.138</v>
      </c>
      <c r="BI714">
        <v>41.844999999999999</v>
      </c>
      <c r="BJ714">
        <v>24.524000000000001</v>
      </c>
      <c r="BK714">
        <v>7.8419999999999996</v>
      </c>
      <c r="BL714">
        <v>32.366</v>
      </c>
      <c r="BM714">
        <v>0.28179999999999999</v>
      </c>
      <c r="BQ714">
        <v>3582.5169999999998</v>
      </c>
      <c r="BR714">
        <v>0.200848</v>
      </c>
      <c r="BS714">
        <v>-5</v>
      </c>
      <c r="BT714">
        <v>5.0000000000000001E-3</v>
      </c>
      <c r="BU714">
        <v>4.9082229999999996</v>
      </c>
    </row>
    <row r="715" spans="1:73" x14ac:dyDescent="0.25">
      <c r="A715" s="26">
        <v>43529</v>
      </c>
      <c r="B715" s="27">
        <v>0.58562040509259261</v>
      </c>
      <c r="C715">
        <v>7.5369999999999999</v>
      </c>
      <c r="D715">
        <v>5.3E-3</v>
      </c>
      <c r="E715">
        <v>52.533332999999999</v>
      </c>
      <c r="F715">
        <v>745.4</v>
      </c>
      <c r="G715">
        <v>223.5</v>
      </c>
      <c r="H715">
        <v>19.899999999999999</v>
      </c>
      <c r="J715">
        <v>10.94</v>
      </c>
      <c r="K715">
        <v>0.93859999999999999</v>
      </c>
      <c r="L715">
        <v>7.0747</v>
      </c>
      <c r="M715">
        <v>4.8999999999999998E-3</v>
      </c>
      <c r="N715">
        <v>699.62310000000002</v>
      </c>
      <c r="O715">
        <v>209.82499999999999</v>
      </c>
      <c r="P715">
        <v>909.4</v>
      </c>
      <c r="Q715">
        <v>541.13689999999997</v>
      </c>
      <c r="R715">
        <v>162.29310000000001</v>
      </c>
      <c r="S715">
        <v>703.4</v>
      </c>
      <c r="T715">
        <v>19.887599999999999</v>
      </c>
      <c r="W715">
        <v>0</v>
      </c>
      <c r="X715">
        <v>10.266500000000001</v>
      </c>
      <c r="Y715">
        <v>11.3</v>
      </c>
      <c r="Z715">
        <v>860</v>
      </c>
      <c r="AA715">
        <v>855</v>
      </c>
      <c r="AB715">
        <v>868</v>
      </c>
      <c r="AC715">
        <v>92</v>
      </c>
      <c r="AD715">
        <v>12.69</v>
      </c>
      <c r="AE715">
        <v>0.28999999999999998</v>
      </c>
      <c r="AF715">
        <v>978</v>
      </c>
      <c r="AG715">
        <v>-9</v>
      </c>
      <c r="AH715">
        <v>36</v>
      </c>
      <c r="AI715">
        <v>29</v>
      </c>
      <c r="AJ715">
        <v>190</v>
      </c>
      <c r="AK715">
        <v>168</v>
      </c>
      <c r="AL715">
        <v>5</v>
      </c>
      <c r="AM715">
        <v>174.4</v>
      </c>
      <c r="AN715" t="s">
        <v>155</v>
      </c>
      <c r="AO715">
        <v>1</v>
      </c>
      <c r="AP715" s="28">
        <v>0.79396990740740747</v>
      </c>
      <c r="AQ715">
        <v>47.158974999999998</v>
      </c>
      <c r="AR715">
        <v>-88.489011000000005</v>
      </c>
      <c r="AS715">
        <v>310.89999999999998</v>
      </c>
      <c r="AT715">
        <v>30.2</v>
      </c>
      <c r="AU715">
        <v>12</v>
      </c>
      <c r="AV715">
        <v>7</v>
      </c>
      <c r="AW715" t="s">
        <v>208</v>
      </c>
      <c r="AX715">
        <v>1.8394999999999999</v>
      </c>
      <c r="AY715">
        <v>2.3184999999999998</v>
      </c>
      <c r="AZ715">
        <v>3.5790000000000002</v>
      </c>
      <c r="BA715">
        <v>14.545</v>
      </c>
      <c r="BB715">
        <v>28.63</v>
      </c>
      <c r="BC715">
        <v>1.97</v>
      </c>
      <c r="BD715">
        <v>6.5359999999999996</v>
      </c>
      <c r="BE715">
        <v>3186.2559999999999</v>
      </c>
      <c r="BF715">
        <v>1.413</v>
      </c>
      <c r="BG715">
        <v>32.997</v>
      </c>
      <c r="BH715">
        <v>9.8960000000000008</v>
      </c>
      <c r="BI715">
        <v>42.893000000000001</v>
      </c>
      <c r="BJ715">
        <v>25.521999999999998</v>
      </c>
      <c r="BK715">
        <v>7.6539999999999999</v>
      </c>
      <c r="BL715">
        <v>33.176000000000002</v>
      </c>
      <c r="BM715">
        <v>0.28239999999999998</v>
      </c>
      <c r="BQ715">
        <v>3361.951</v>
      </c>
      <c r="BR715">
        <v>0.23127</v>
      </c>
      <c r="BS715">
        <v>-5</v>
      </c>
      <c r="BT715">
        <v>5.0000000000000001E-3</v>
      </c>
      <c r="BU715">
        <v>5.6516599999999997</v>
      </c>
    </row>
    <row r="716" spans="1:73" x14ac:dyDescent="0.25">
      <c r="A716" s="26">
        <v>43529</v>
      </c>
      <c r="B716" s="27">
        <v>0.58563197916666665</v>
      </c>
      <c r="C716">
        <v>7.48</v>
      </c>
      <c r="D716">
        <v>5.5999999999999999E-3</v>
      </c>
      <c r="E716">
        <v>55.790348999999999</v>
      </c>
      <c r="F716">
        <v>749</v>
      </c>
      <c r="G716">
        <v>215</v>
      </c>
      <c r="H716">
        <v>27.3</v>
      </c>
      <c r="J716">
        <v>10.52</v>
      </c>
      <c r="K716">
        <v>0.93910000000000005</v>
      </c>
      <c r="L716">
        <v>7.0248999999999997</v>
      </c>
      <c r="M716">
        <v>5.1999999999999998E-3</v>
      </c>
      <c r="N716">
        <v>703.43089999999995</v>
      </c>
      <c r="O716">
        <v>201.93960000000001</v>
      </c>
      <c r="P716">
        <v>905.4</v>
      </c>
      <c r="Q716">
        <v>544.08209999999997</v>
      </c>
      <c r="R716">
        <v>156.19409999999999</v>
      </c>
      <c r="S716">
        <v>700.3</v>
      </c>
      <c r="T716">
        <v>27.323599999999999</v>
      </c>
      <c r="W716">
        <v>0</v>
      </c>
      <c r="X716">
        <v>9.8823000000000008</v>
      </c>
      <c r="Y716">
        <v>11.4</v>
      </c>
      <c r="Z716">
        <v>860</v>
      </c>
      <c r="AA716">
        <v>854</v>
      </c>
      <c r="AB716">
        <v>868</v>
      </c>
      <c r="AC716">
        <v>92</v>
      </c>
      <c r="AD716">
        <v>12.69</v>
      </c>
      <c r="AE716">
        <v>0.28999999999999998</v>
      </c>
      <c r="AF716">
        <v>978</v>
      </c>
      <c r="AG716">
        <v>-9</v>
      </c>
      <c r="AH716">
        <v>36</v>
      </c>
      <c r="AI716">
        <v>29</v>
      </c>
      <c r="AJ716">
        <v>190</v>
      </c>
      <c r="AK716">
        <v>168.6</v>
      </c>
      <c r="AL716">
        <v>5</v>
      </c>
      <c r="AM716">
        <v>174.1</v>
      </c>
      <c r="AN716" t="s">
        <v>155</v>
      </c>
      <c r="AO716">
        <v>1</v>
      </c>
      <c r="AP716" s="28">
        <v>0.79398148148148151</v>
      </c>
      <c r="AQ716">
        <v>47.158937000000002</v>
      </c>
      <c r="AR716">
        <v>-88.488828999999996</v>
      </c>
      <c r="AS716">
        <v>310.7</v>
      </c>
      <c r="AT716">
        <v>31.2</v>
      </c>
      <c r="AU716">
        <v>12</v>
      </c>
      <c r="AV716">
        <v>8</v>
      </c>
      <c r="AW716" t="s">
        <v>209</v>
      </c>
      <c r="AX716">
        <v>1.663</v>
      </c>
      <c r="AY716">
        <v>2.105</v>
      </c>
      <c r="AZ716">
        <v>3.0285000000000002</v>
      </c>
      <c r="BA716">
        <v>14.545</v>
      </c>
      <c r="BB716">
        <v>28.84</v>
      </c>
      <c r="BC716">
        <v>1.98</v>
      </c>
      <c r="BD716">
        <v>6.4850000000000003</v>
      </c>
      <c r="BE716">
        <v>3185.8829999999998</v>
      </c>
      <c r="BF716">
        <v>1.512</v>
      </c>
      <c r="BG716">
        <v>33.408000000000001</v>
      </c>
      <c r="BH716">
        <v>9.5909999999999993</v>
      </c>
      <c r="BI716">
        <v>42.997999999999998</v>
      </c>
      <c r="BJ716">
        <v>25.84</v>
      </c>
      <c r="BK716">
        <v>7.4180000000000001</v>
      </c>
      <c r="BL716">
        <v>33.258000000000003</v>
      </c>
      <c r="BM716">
        <v>0.39069999999999999</v>
      </c>
      <c r="BQ716">
        <v>3258.6950000000002</v>
      </c>
      <c r="BR716">
        <v>0.227184</v>
      </c>
      <c r="BS716">
        <v>-5</v>
      </c>
      <c r="BT716">
        <v>5.0000000000000001E-3</v>
      </c>
      <c r="BU716">
        <v>5.5518090000000004</v>
      </c>
    </row>
    <row r="717" spans="1:73" x14ac:dyDescent="0.25">
      <c r="A717" s="26">
        <v>43529</v>
      </c>
      <c r="B717" s="27">
        <v>0.5856435532407408</v>
      </c>
      <c r="C717">
        <v>7.3490000000000002</v>
      </c>
      <c r="D717">
        <v>6.4000000000000003E-3</v>
      </c>
      <c r="E717">
        <v>64.197111000000007</v>
      </c>
      <c r="F717">
        <v>741.2</v>
      </c>
      <c r="G717">
        <v>208.7</v>
      </c>
      <c r="H717">
        <v>19.5</v>
      </c>
      <c r="J717">
        <v>10.4</v>
      </c>
      <c r="K717">
        <v>0.94020000000000004</v>
      </c>
      <c r="L717">
        <v>6.9092000000000002</v>
      </c>
      <c r="M717">
        <v>6.0000000000000001E-3</v>
      </c>
      <c r="N717">
        <v>696.88850000000002</v>
      </c>
      <c r="O717">
        <v>196.23419999999999</v>
      </c>
      <c r="P717">
        <v>893.1</v>
      </c>
      <c r="Q717">
        <v>539.02179999999998</v>
      </c>
      <c r="R717">
        <v>151.78110000000001</v>
      </c>
      <c r="S717">
        <v>690.8</v>
      </c>
      <c r="T717">
        <v>19.5227</v>
      </c>
      <c r="W717">
        <v>0</v>
      </c>
      <c r="X717">
        <v>9.7776999999999994</v>
      </c>
      <c r="Y717">
        <v>11.3</v>
      </c>
      <c r="Z717">
        <v>860</v>
      </c>
      <c r="AA717">
        <v>854</v>
      </c>
      <c r="AB717">
        <v>869</v>
      </c>
      <c r="AC717">
        <v>92</v>
      </c>
      <c r="AD717">
        <v>12.69</v>
      </c>
      <c r="AE717">
        <v>0.28999999999999998</v>
      </c>
      <c r="AF717">
        <v>978</v>
      </c>
      <c r="AG717">
        <v>-9</v>
      </c>
      <c r="AH717">
        <v>36</v>
      </c>
      <c r="AI717">
        <v>29</v>
      </c>
      <c r="AJ717">
        <v>190</v>
      </c>
      <c r="AK717">
        <v>169</v>
      </c>
      <c r="AL717">
        <v>5</v>
      </c>
      <c r="AM717">
        <v>174.6</v>
      </c>
      <c r="AN717" t="s">
        <v>155</v>
      </c>
      <c r="AO717">
        <v>1</v>
      </c>
      <c r="AP717" s="28">
        <v>0.79399305555555555</v>
      </c>
      <c r="AQ717">
        <v>47.158912999999998</v>
      </c>
      <c r="AR717">
        <v>-88.488636999999997</v>
      </c>
      <c r="AS717">
        <v>310.60000000000002</v>
      </c>
      <c r="AT717">
        <v>32.6</v>
      </c>
      <c r="AU717">
        <v>12</v>
      </c>
      <c r="AV717">
        <v>8</v>
      </c>
      <c r="AW717" t="s">
        <v>209</v>
      </c>
      <c r="AX717">
        <v>1.339461</v>
      </c>
      <c r="AY717">
        <v>1.302697</v>
      </c>
      <c r="AZ717">
        <v>2</v>
      </c>
      <c r="BA717">
        <v>14.545</v>
      </c>
      <c r="BB717">
        <v>29.34</v>
      </c>
      <c r="BC717">
        <v>2.02</v>
      </c>
      <c r="BD717">
        <v>6.3639999999999999</v>
      </c>
      <c r="BE717">
        <v>3186.1190000000001</v>
      </c>
      <c r="BF717">
        <v>1.7709999999999999</v>
      </c>
      <c r="BG717">
        <v>33.654000000000003</v>
      </c>
      <c r="BH717">
        <v>9.4760000000000009</v>
      </c>
      <c r="BI717">
        <v>43.13</v>
      </c>
      <c r="BJ717">
        <v>26.03</v>
      </c>
      <c r="BK717">
        <v>7.33</v>
      </c>
      <c r="BL717">
        <v>33.36</v>
      </c>
      <c r="BM717">
        <v>0.2838</v>
      </c>
      <c r="BQ717">
        <v>3278.4769999999999</v>
      </c>
      <c r="BR717">
        <v>0.215424</v>
      </c>
      <c r="BS717">
        <v>-5</v>
      </c>
      <c r="BT717">
        <v>5.0000000000000001E-3</v>
      </c>
      <c r="BU717">
        <v>5.264424</v>
      </c>
    </row>
    <row r="718" spans="1:73" x14ac:dyDescent="0.25">
      <c r="A718" s="26">
        <v>43529</v>
      </c>
      <c r="B718" s="27">
        <v>0.58565512731481484</v>
      </c>
      <c r="C718">
        <v>7.1230000000000002</v>
      </c>
      <c r="D718">
        <v>7.3000000000000001E-3</v>
      </c>
      <c r="E718">
        <v>72.688719000000006</v>
      </c>
      <c r="F718">
        <v>726.9</v>
      </c>
      <c r="G718">
        <v>205.9</v>
      </c>
      <c r="H718">
        <v>25.4</v>
      </c>
      <c r="J718">
        <v>10.4</v>
      </c>
      <c r="K718">
        <v>0.94199999999999995</v>
      </c>
      <c r="L718">
        <v>6.7102000000000004</v>
      </c>
      <c r="M718">
        <v>6.7999999999999996E-3</v>
      </c>
      <c r="N718">
        <v>684.73239999999998</v>
      </c>
      <c r="O718">
        <v>193.9375</v>
      </c>
      <c r="P718">
        <v>878.7</v>
      </c>
      <c r="Q718">
        <v>529.61940000000004</v>
      </c>
      <c r="R718">
        <v>150.00470000000001</v>
      </c>
      <c r="S718">
        <v>679.6</v>
      </c>
      <c r="T718">
        <v>25.351500000000001</v>
      </c>
      <c r="W718">
        <v>0</v>
      </c>
      <c r="X718">
        <v>9.7966999999999995</v>
      </c>
      <c r="Y718">
        <v>11.4</v>
      </c>
      <c r="Z718">
        <v>860</v>
      </c>
      <c r="AA718">
        <v>853</v>
      </c>
      <c r="AB718">
        <v>868</v>
      </c>
      <c r="AC718">
        <v>92</v>
      </c>
      <c r="AD718">
        <v>12.69</v>
      </c>
      <c r="AE718">
        <v>0.28999999999999998</v>
      </c>
      <c r="AF718">
        <v>978</v>
      </c>
      <c r="AG718">
        <v>-9</v>
      </c>
      <c r="AH718">
        <v>36</v>
      </c>
      <c r="AI718">
        <v>29</v>
      </c>
      <c r="AJ718">
        <v>190</v>
      </c>
      <c r="AK718">
        <v>169</v>
      </c>
      <c r="AL718">
        <v>5</v>
      </c>
      <c r="AM718">
        <v>175.3</v>
      </c>
      <c r="AN718" t="s">
        <v>155</v>
      </c>
      <c r="AO718">
        <v>1</v>
      </c>
      <c r="AP718" s="28">
        <v>0.79400462962962959</v>
      </c>
      <c r="AQ718">
        <v>47.158909999999999</v>
      </c>
      <c r="AR718">
        <v>-88.488427999999999</v>
      </c>
      <c r="AS718">
        <v>310.8</v>
      </c>
      <c r="AT718">
        <v>33.799999999999997</v>
      </c>
      <c r="AU718">
        <v>12</v>
      </c>
      <c r="AV718">
        <v>8</v>
      </c>
      <c r="AW718" t="s">
        <v>209</v>
      </c>
      <c r="AX718">
        <v>1.321121</v>
      </c>
      <c r="AY718">
        <v>1.039439</v>
      </c>
      <c r="AZ718">
        <v>2</v>
      </c>
      <c r="BA718">
        <v>14.545</v>
      </c>
      <c r="BB718">
        <v>30.23</v>
      </c>
      <c r="BC718">
        <v>2.08</v>
      </c>
      <c r="BD718">
        <v>6.1580000000000004</v>
      </c>
      <c r="BE718">
        <v>3185.8910000000001</v>
      </c>
      <c r="BF718">
        <v>2.069</v>
      </c>
      <c r="BG718">
        <v>34.045000000000002</v>
      </c>
      <c r="BH718">
        <v>9.6430000000000007</v>
      </c>
      <c r="BI718">
        <v>43.686999999999998</v>
      </c>
      <c r="BJ718">
        <v>26.332999999999998</v>
      </c>
      <c r="BK718">
        <v>7.4580000000000002</v>
      </c>
      <c r="BL718">
        <v>33.790999999999997</v>
      </c>
      <c r="BM718">
        <v>0.3795</v>
      </c>
      <c r="BQ718">
        <v>3381.9940000000001</v>
      </c>
      <c r="BR718">
        <v>0.18548799999999999</v>
      </c>
      <c r="BS718">
        <v>-5</v>
      </c>
      <c r="BT718">
        <v>5.0000000000000001E-3</v>
      </c>
      <c r="BU718">
        <v>4.5328629999999999</v>
      </c>
    </row>
    <row r="719" spans="1:73" x14ac:dyDescent="0.25">
      <c r="A719" s="26">
        <v>43529</v>
      </c>
      <c r="B719" s="27">
        <v>0.58566670138888888</v>
      </c>
      <c r="C719">
        <v>6.8470000000000004</v>
      </c>
      <c r="D719">
        <v>8.0000000000000002E-3</v>
      </c>
      <c r="E719">
        <v>80</v>
      </c>
      <c r="F719">
        <v>691.5</v>
      </c>
      <c r="G719">
        <v>205.3</v>
      </c>
      <c r="H719">
        <v>25.6</v>
      </c>
      <c r="J719">
        <v>10.53</v>
      </c>
      <c r="K719">
        <v>0.94430000000000003</v>
      </c>
      <c r="L719">
        <v>6.4650999999999996</v>
      </c>
      <c r="M719">
        <v>7.6E-3</v>
      </c>
      <c r="N719">
        <v>652.91690000000006</v>
      </c>
      <c r="O719">
        <v>193.82900000000001</v>
      </c>
      <c r="P719">
        <v>846.7</v>
      </c>
      <c r="Q719">
        <v>505.0111</v>
      </c>
      <c r="R719">
        <v>149.92070000000001</v>
      </c>
      <c r="S719">
        <v>654.9</v>
      </c>
      <c r="T719">
        <v>25.562000000000001</v>
      </c>
      <c r="W719">
        <v>0</v>
      </c>
      <c r="X719">
        <v>9.9438999999999993</v>
      </c>
      <c r="Y719">
        <v>11.4</v>
      </c>
      <c r="Z719">
        <v>860</v>
      </c>
      <c r="AA719">
        <v>852</v>
      </c>
      <c r="AB719">
        <v>868</v>
      </c>
      <c r="AC719">
        <v>92</v>
      </c>
      <c r="AD719">
        <v>12.69</v>
      </c>
      <c r="AE719">
        <v>0.28999999999999998</v>
      </c>
      <c r="AF719">
        <v>978</v>
      </c>
      <c r="AG719">
        <v>-9</v>
      </c>
      <c r="AH719">
        <v>36</v>
      </c>
      <c r="AI719">
        <v>29</v>
      </c>
      <c r="AJ719">
        <v>190</v>
      </c>
      <c r="AK719">
        <v>169</v>
      </c>
      <c r="AL719">
        <v>5</v>
      </c>
      <c r="AM719">
        <v>176</v>
      </c>
      <c r="AN719" t="s">
        <v>155</v>
      </c>
      <c r="AO719">
        <v>1</v>
      </c>
      <c r="AP719" s="28">
        <v>0.79401620370370374</v>
      </c>
      <c r="AQ719">
        <v>47.158914000000003</v>
      </c>
      <c r="AR719">
        <v>-88.488208999999998</v>
      </c>
      <c r="AS719">
        <v>310.8</v>
      </c>
      <c r="AT719">
        <v>35.299999999999997</v>
      </c>
      <c r="AU719">
        <v>12</v>
      </c>
      <c r="AV719">
        <v>8</v>
      </c>
      <c r="AW719" t="s">
        <v>209</v>
      </c>
      <c r="AX719">
        <v>1.2789999999999999</v>
      </c>
      <c r="AY719">
        <v>1.2184999999999999</v>
      </c>
      <c r="AZ719">
        <v>2.1185</v>
      </c>
      <c r="BA719">
        <v>14.545</v>
      </c>
      <c r="BB719">
        <v>31.41</v>
      </c>
      <c r="BC719">
        <v>2.16</v>
      </c>
      <c r="BD719">
        <v>5.9039999999999999</v>
      </c>
      <c r="BE719">
        <v>3186.0830000000001</v>
      </c>
      <c r="BF719">
        <v>2.3690000000000002</v>
      </c>
      <c r="BG719">
        <v>33.695999999999998</v>
      </c>
      <c r="BH719">
        <v>10.003</v>
      </c>
      <c r="BI719">
        <v>43.698999999999998</v>
      </c>
      <c r="BJ719">
        <v>26.062999999999999</v>
      </c>
      <c r="BK719">
        <v>7.7370000000000001</v>
      </c>
      <c r="BL719">
        <v>33.799999999999997</v>
      </c>
      <c r="BM719">
        <v>0.39710000000000001</v>
      </c>
      <c r="BQ719">
        <v>3563.2</v>
      </c>
      <c r="BR719">
        <v>0.144396</v>
      </c>
      <c r="BS719">
        <v>-5</v>
      </c>
      <c r="BT719">
        <v>5.0000000000000001E-3</v>
      </c>
      <c r="BU719">
        <v>3.5286780000000002</v>
      </c>
    </row>
    <row r="720" spans="1:73" x14ac:dyDescent="0.25">
      <c r="A720" s="26">
        <v>43529</v>
      </c>
      <c r="B720" s="27">
        <v>0.58567827546296292</v>
      </c>
      <c r="C720">
        <v>6.5990000000000002</v>
      </c>
      <c r="D720">
        <v>8.0000000000000002E-3</v>
      </c>
      <c r="E720">
        <v>80</v>
      </c>
      <c r="F720">
        <v>664.5</v>
      </c>
      <c r="G720">
        <v>205.7</v>
      </c>
      <c r="H720">
        <v>20.8</v>
      </c>
      <c r="J720">
        <v>10.78</v>
      </c>
      <c r="K720">
        <v>0.94630000000000003</v>
      </c>
      <c r="L720">
        <v>6.2442000000000002</v>
      </c>
      <c r="M720">
        <v>7.6E-3</v>
      </c>
      <c r="N720">
        <v>628.8329</v>
      </c>
      <c r="O720">
        <v>194.63650000000001</v>
      </c>
      <c r="P720">
        <v>823.5</v>
      </c>
      <c r="Q720">
        <v>486.38279999999997</v>
      </c>
      <c r="R720">
        <v>150.5453</v>
      </c>
      <c r="S720">
        <v>636.9</v>
      </c>
      <c r="T720">
        <v>20.764500000000002</v>
      </c>
      <c r="W720">
        <v>0</v>
      </c>
      <c r="X720">
        <v>10.198600000000001</v>
      </c>
      <c r="Y720">
        <v>11.3</v>
      </c>
      <c r="Z720">
        <v>861</v>
      </c>
      <c r="AA720">
        <v>853</v>
      </c>
      <c r="AB720">
        <v>869</v>
      </c>
      <c r="AC720">
        <v>92</v>
      </c>
      <c r="AD720">
        <v>12.69</v>
      </c>
      <c r="AE720">
        <v>0.28999999999999998</v>
      </c>
      <c r="AF720">
        <v>978</v>
      </c>
      <c r="AG720">
        <v>-9</v>
      </c>
      <c r="AH720">
        <v>36</v>
      </c>
      <c r="AI720">
        <v>29</v>
      </c>
      <c r="AJ720">
        <v>190</v>
      </c>
      <c r="AK720">
        <v>169</v>
      </c>
      <c r="AL720">
        <v>5</v>
      </c>
      <c r="AM720">
        <v>175.6</v>
      </c>
      <c r="AN720" t="s">
        <v>155</v>
      </c>
      <c r="AO720">
        <v>1</v>
      </c>
      <c r="AP720" s="28">
        <v>0.79402777777777789</v>
      </c>
      <c r="AQ720">
        <v>47.158921999999997</v>
      </c>
      <c r="AR720">
        <v>-88.487984999999995</v>
      </c>
      <c r="AS720">
        <v>310.60000000000002</v>
      </c>
      <c r="AT720">
        <v>36.4</v>
      </c>
      <c r="AU720">
        <v>12</v>
      </c>
      <c r="AV720">
        <v>8</v>
      </c>
      <c r="AW720" t="s">
        <v>209</v>
      </c>
      <c r="AX720">
        <v>1.4</v>
      </c>
      <c r="AY720">
        <v>1.4790000000000001</v>
      </c>
      <c r="AZ720">
        <v>2.3395000000000001</v>
      </c>
      <c r="BA720">
        <v>14.545</v>
      </c>
      <c r="BB720">
        <v>32.549999999999997</v>
      </c>
      <c r="BC720">
        <v>2.2400000000000002</v>
      </c>
      <c r="BD720">
        <v>5.6749999999999998</v>
      </c>
      <c r="BE720">
        <v>3186.8420000000001</v>
      </c>
      <c r="BF720">
        <v>2.4590000000000001</v>
      </c>
      <c r="BG720">
        <v>33.609000000000002</v>
      </c>
      <c r="BH720">
        <v>10.403</v>
      </c>
      <c r="BI720">
        <v>44.012</v>
      </c>
      <c r="BJ720">
        <v>25.995000000000001</v>
      </c>
      <c r="BK720">
        <v>8.0459999999999994</v>
      </c>
      <c r="BL720">
        <v>34.042000000000002</v>
      </c>
      <c r="BM720">
        <v>0.33410000000000001</v>
      </c>
      <c r="BQ720">
        <v>3784.6329999999998</v>
      </c>
      <c r="BR720">
        <v>0.14130200000000001</v>
      </c>
      <c r="BS720">
        <v>-5</v>
      </c>
      <c r="BT720">
        <v>5.0000000000000001E-3</v>
      </c>
      <c r="BU720">
        <v>3.453068</v>
      </c>
    </row>
    <row r="721" spans="1:73" x14ac:dyDescent="0.25">
      <c r="A721" s="26">
        <v>43529</v>
      </c>
      <c r="B721" s="27">
        <v>0.58568984953703707</v>
      </c>
      <c r="C721">
        <v>6.1219999999999999</v>
      </c>
      <c r="D721">
        <v>8.0000000000000002E-3</v>
      </c>
      <c r="E721">
        <v>80</v>
      </c>
      <c r="F721">
        <v>648</v>
      </c>
      <c r="G721">
        <v>212.5</v>
      </c>
      <c r="H721">
        <v>23.5</v>
      </c>
      <c r="J721">
        <v>11.12</v>
      </c>
      <c r="K721">
        <v>0.95030000000000003</v>
      </c>
      <c r="L721">
        <v>5.8174000000000001</v>
      </c>
      <c r="M721">
        <v>7.6E-3</v>
      </c>
      <c r="N721">
        <v>615.75360000000001</v>
      </c>
      <c r="O721">
        <v>201.9248</v>
      </c>
      <c r="P721">
        <v>817.7</v>
      </c>
      <c r="Q721">
        <v>476.26639999999998</v>
      </c>
      <c r="R721">
        <v>156.18260000000001</v>
      </c>
      <c r="S721">
        <v>632.4</v>
      </c>
      <c r="T721">
        <v>23.452500000000001</v>
      </c>
      <c r="W721">
        <v>0</v>
      </c>
      <c r="X721">
        <v>10.5703</v>
      </c>
      <c r="Y721">
        <v>11.4</v>
      </c>
      <c r="Z721">
        <v>860</v>
      </c>
      <c r="AA721">
        <v>852</v>
      </c>
      <c r="AB721">
        <v>869</v>
      </c>
      <c r="AC721">
        <v>92</v>
      </c>
      <c r="AD721">
        <v>12.69</v>
      </c>
      <c r="AE721">
        <v>0.28999999999999998</v>
      </c>
      <c r="AF721">
        <v>978</v>
      </c>
      <c r="AG721">
        <v>-9</v>
      </c>
      <c r="AH721">
        <v>36</v>
      </c>
      <c r="AI721">
        <v>29</v>
      </c>
      <c r="AJ721">
        <v>190</v>
      </c>
      <c r="AK721">
        <v>169</v>
      </c>
      <c r="AL721">
        <v>5.0999999999999996</v>
      </c>
      <c r="AM721">
        <v>175.3</v>
      </c>
      <c r="AN721" t="s">
        <v>155</v>
      </c>
      <c r="AO721">
        <v>1</v>
      </c>
      <c r="AP721" s="28">
        <v>0.79403935185185182</v>
      </c>
      <c r="AQ721">
        <v>47.158926999999998</v>
      </c>
      <c r="AR721">
        <v>-88.487758999999997</v>
      </c>
      <c r="AS721">
        <v>310.5</v>
      </c>
      <c r="AT721">
        <v>37.299999999999997</v>
      </c>
      <c r="AU721">
        <v>12</v>
      </c>
      <c r="AV721">
        <v>8</v>
      </c>
      <c r="AW721" t="s">
        <v>209</v>
      </c>
      <c r="AX721">
        <v>1.4</v>
      </c>
      <c r="AY721">
        <v>1.6395</v>
      </c>
      <c r="AZ721">
        <v>2.4394999999999998</v>
      </c>
      <c r="BA721">
        <v>14.545</v>
      </c>
      <c r="BB721">
        <v>35.01</v>
      </c>
      <c r="BC721">
        <v>2.41</v>
      </c>
      <c r="BD721">
        <v>5.234</v>
      </c>
      <c r="BE721">
        <v>3187.8139999999999</v>
      </c>
      <c r="BF721">
        <v>2.6509999999999998</v>
      </c>
      <c r="BG721">
        <v>35.335000000000001</v>
      </c>
      <c r="BH721">
        <v>11.587999999999999</v>
      </c>
      <c r="BI721">
        <v>46.923000000000002</v>
      </c>
      <c r="BJ721">
        <v>27.331</v>
      </c>
      <c r="BK721">
        <v>8.9629999999999992</v>
      </c>
      <c r="BL721">
        <v>36.292999999999999</v>
      </c>
      <c r="BM721">
        <v>0.4052</v>
      </c>
      <c r="BQ721">
        <v>4211.6189999999997</v>
      </c>
      <c r="BR721">
        <v>0.128002</v>
      </c>
      <c r="BS721">
        <v>-5</v>
      </c>
      <c r="BT721">
        <v>5.0000000000000001E-3</v>
      </c>
      <c r="BU721">
        <v>3.1280489999999999</v>
      </c>
    </row>
    <row r="722" spans="1:73" x14ac:dyDescent="0.25">
      <c r="A722" s="26">
        <v>43529</v>
      </c>
      <c r="B722" s="27">
        <v>0.5857014236111111</v>
      </c>
      <c r="C722">
        <v>5.7069999999999999</v>
      </c>
      <c r="D722">
        <v>7.4000000000000003E-3</v>
      </c>
      <c r="E722">
        <v>74.236863999999997</v>
      </c>
      <c r="F722">
        <v>585.4</v>
      </c>
      <c r="G722">
        <v>216</v>
      </c>
      <c r="H722">
        <v>19.600000000000001</v>
      </c>
      <c r="J722">
        <v>11.38</v>
      </c>
      <c r="K722">
        <v>0.95369999999999999</v>
      </c>
      <c r="L722">
        <v>5.4431000000000003</v>
      </c>
      <c r="M722">
        <v>7.1000000000000004E-3</v>
      </c>
      <c r="N722">
        <v>558.30359999999996</v>
      </c>
      <c r="O722">
        <v>206.02879999999999</v>
      </c>
      <c r="P722">
        <v>764.3</v>
      </c>
      <c r="Q722">
        <v>431.8306</v>
      </c>
      <c r="R722">
        <v>159.3569</v>
      </c>
      <c r="S722">
        <v>591.20000000000005</v>
      </c>
      <c r="T722">
        <v>19.578600000000002</v>
      </c>
      <c r="W722">
        <v>0</v>
      </c>
      <c r="X722">
        <v>10.850899999999999</v>
      </c>
      <c r="Y722">
        <v>11.3</v>
      </c>
      <c r="Z722">
        <v>861</v>
      </c>
      <c r="AA722">
        <v>851</v>
      </c>
      <c r="AB722">
        <v>870</v>
      </c>
      <c r="AC722">
        <v>92</v>
      </c>
      <c r="AD722">
        <v>12.69</v>
      </c>
      <c r="AE722">
        <v>0.28999999999999998</v>
      </c>
      <c r="AF722">
        <v>978</v>
      </c>
      <c r="AG722">
        <v>-9</v>
      </c>
      <c r="AH722">
        <v>36</v>
      </c>
      <c r="AI722">
        <v>29</v>
      </c>
      <c r="AJ722">
        <v>190</v>
      </c>
      <c r="AK722">
        <v>169</v>
      </c>
      <c r="AL722">
        <v>5.0999999999999996</v>
      </c>
      <c r="AM722">
        <v>174.9</v>
      </c>
      <c r="AN722" t="s">
        <v>155</v>
      </c>
      <c r="AO722">
        <v>1</v>
      </c>
      <c r="AP722" s="28">
        <v>0.79405092592592597</v>
      </c>
      <c r="AQ722">
        <v>47.158929000000001</v>
      </c>
      <c r="AR722">
        <v>-88.487537000000003</v>
      </c>
      <c r="AS722">
        <v>310.39999999999998</v>
      </c>
      <c r="AT722">
        <v>37.4</v>
      </c>
      <c r="AU722">
        <v>12</v>
      </c>
      <c r="AV722">
        <v>8</v>
      </c>
      <c r="AW722" t="s">
        <v>209</v>
      </c>
      <c r="AX722">
        <v>1.4</v>
      </c>
      <c r="AY722">
        <v>1.7</v>
      </c>
      <c r="AZ722">
        <v>2.5</v>
      </c>
      <c r="BA722">
        <v>14.545</v>
      </c>
      <c r="BB722">
        <v>37.479999999999997</v>
      </c>
      <c r="BC722">
        <v>2.58</v>
      </c>
      <c r="BD722">
        <v>4.8499999999999996</v>
      </c>
      <c r="BE722">
        <v>3189.4839999999999</v>
      </c>
      <c r="BF722">
        <v>2.641</v>
      </c>
      <c r="BG722">
        <v>34.26</v>
      </c>
      <c r="BH722">
        <v>12.643000000000001</v>
      </c>
      <c r="BI722">
        <v>46.902000000000001</v>
      </c>
      <c r="BJ722">
        <v>26.498999999999999</v>
      </c>
      <c r="BK722">
        <v>9.7789999999999999</v>
      </c>
      <c r="BL722">
        <v>36.277000000000001</v>
      </c>
      <c r="BM722">
        <v>0.36170000000000002</v>
      </c>
      <c r="BQ722">
        <v>4623.1509999999998</v>
      </c>
      <c r="BR722">
        <v>0.102274</v>
      </c>
      <c r="BS722">
        <v>-5</v>
      </c>
      <c r="BT722">
        <v>5.0000000000000001E-3</v>
      </c>
      <c r="BU722">
        <v>2.4993210000000001</v>
      </c>
    </row>
    <row r="723" spans="1:73" x14ac:dyDescent="0.25">
      <c r="A723" s="26">
        <v>43529</v>
      </c>
      <c r="B723" s="27">
        <v>0.58571299768518525</v>
      </c>
      <c r="C723">
        <v>5.8449999999999998</v>
      </c>
      <c r="D723">
        <v>7.4000000000000003E-3</v>
      </c>
      <c r="E723">
        <v>74.237725999999995</v>
      </c>
      <c r="F723">
        <v>527.6</v>
      </c>
      <c r="G723">
        <v>218</v>
      </c>
      <c r="H723">
        <v>17.600000000000001</v>
      </c>
      <c r="J723">
        <v>12.07</v>
      </c>
      <c r="K723">
        <v>0.9526</v>
      </c>
      <c r="L723">
        <v>5.5675999999999997</v>
      </c>
      <c r="M723">
        <v>7.1000000000000004E-3</v>
      </c>
      <c r="N723">
        <v>502.6266</v>
      </c>
      <c r="O723">
        <v>207.66050000000001</v>
      </c>
      <c r="P723">
        <v>710.3</v>
      </c>
      <c r="Q723">
        <v>388.76609999999999</v>
      </c>
      <c r="R723">
        <v>160.619</v>
      </c>
      <c r="S723">
        <v>549.4</v>
      </c>
      <c r="T723">
        <v>17.626300000000001</v>
      </c>
      <c r="W723">
        <v>0</v>
      </c>
      <c r="X723">
        <v>11.4977</v>
      </c>
      <c r="Y723">
        <v>11.4</v>
      </c>
      <c r="Z723">
        <v>861</v>
      </c>
      <c r="AA723">
        <v>851</v>
      </c>
      <c r="AB723">
        <v>870</v>
      </c>
      <c r="AC723">
        <v>92</v>
      </c>
      <c r="AD723">
        <v>12.69</v>
      </c>
      <c r="AE723">
        <v>0.28999999999999998</v>
      </c>
      <c r="AF723">
        <v>978</v>
      </c>
      <c r="AG723">
        <v>-9</v>
      </c>
      <c r="AH723">
        <v>36</v>
      </c>
      <c r="AI723">
        <v>29</v>
      </c>
      <c r="AJ723">
        <v>190</v>
      </c>
      <c r="AK723">
        <v>169</v>
      </c>
      <c r="AL723">
        <v>5.0999999999999996</v>
      </c>
      <c r="AM723">
        <v>174.5</v>
      </c>
      <c r="AN723" t="s">
        <v>155</v>
      </c>
      <c r="AO723">
        <v>1</v>
      </c>
      <c r="AP723" s="28">
        <v>0.7940625</v>
      </c>
      <c r="AQ723">
        <v>47.158929999999998</v>
      </c>
      <c r="AR723">
        <v>-88.487320999999994</v>
      </c>
      <c r="AS723">
        <v>310</v>
      </c>
      <c r="AT723">
        <v>37</v>
      </c>
      <c r="AU723">
        <v>12</v>
      </c>
      <c r="AV723">
        <v>8</v>
      </c>
      <c r="AW723" t="s">
        <v>209</v>
      </c>
      <c r="AX723">
        <v>1.4</v>
      </c>
      <c r="AY723">
        <v>1.7</v>
      </c>
      <c r="AZ723">
        <v>2.5</v>
      </c>
      <c r="BA723">
        <v>14.545</v>
      </c>
      <c r="BB723">
        <v>36.619999999999997</v>
      </c>
      <c r="BC723">
        <v>2.52</v>
      </c>
      <c r="BD723">
        <v>4.976</v>
      </c>
      <c r="BE723">
        <v>3189.1950000000002</v>
      </c>
      <c r="BF723">
        <v>2.5779999999999998</v>
      </c>
      <c r="BG723">
        <v>30.15</v>
      </c>
      <c r="BH723">
        <v>12.457000000000001</v>
      </c>
      <c r="BI723">
        <v>42.606999999999999</v>
      </c>
      <c r="BJ723">
        <v>23.32</v>
      </c>
      <c r="BK723">
        <v>9.6349999999999998</v>
      </c>
      <c r="BL723">
        <v>32.954999999999998</v>
      </c>
      <c r="BM723">
        <v>0.31830000000000003</v>
      </c>
      <c r="BQ723">
        <v>4788.7640000000001</v>
      </c>
      <c r="BR723">
        <v>0.106713</v>
      </c>
      <c r="BS723">
        <v>-5</v>
      </c>
      <c r="BT723">
        <v>5.0000000000000001E-3</v>
      </c>
      <c r="BU723">
        <v>2.6078060000000001</v>
      </c>
    </row>
    <row r="724" spans="1:73" x14ac:dyDescent="0.25">
      <c r="A724" s="26">
        <v>43529</v>
      </c>
      <c r="B724" s="27">
        <v>0.58572457175925929</v>
      </c>
      <c r="C724">
        <v>5.9509999999999996</v>
      </c>
      <c r="D724">
        <v>7.7000000000000002E-3</v>
      </c>
      <c r="E724">
        <v>77.220822999999996</v>
      </c>
      <c r="F724">
        <v>502.6</v>
      </c>
      <c r="G724">
        <v>221.2</v>
      </c>
      <c r="H724">
        <v>18.7</v>
      </c>
      <c r="J724">
        <v>12.48</v>
      </c>
      <c r="K724">
        <v>0.95169999999999999</v>
      </c>
      <c r="L724">
        <v>5.6635</v>
      </c>
      <c r="M724">
        <v>7.3000000000000001E-3</v>
      </c>
      <c r="N724">
        <v>478.33420000000001</v>
      </c>
      <c r="O724">
        <v>210.54239999999999</v>
      </c>
      <c r="P724">
        <v>688.9</v>
      </c>
      <c r="Q724">
        <v>369.97669999999999</v>
      </c>
      <c r="R724">
        <v>162.84809999999999</v>
      </c>
      <c r="S724">
        <v>532.79999999999995</v>
      </c>
      <c r="T724">
        <v>18.6935</v>
      </c>
      <c r="W724">
        <v>0</v>
      </c>
      <c r="X724">
        <v>11.8767</v>
      </c>
      <c r="Y724">
        <v>11.4</v>
      </c>
      <c r="Z724">
        <v>862</v>
      </c>
      <c r="AA724">
        <v>851</v>
      </c>
      <c r="AB724">
        <v>870</v>
      </c>
      <c r="AC724">
        <v>92</v>
      </c>
      <c r="AD724">
        <v>12.69</v>
      </c>
      <c r="AE724">
        <v>0.28999999999999998</v>
      </c>
      <c r="AF724">
        <v>978</v>
      </c>
      <c r="AG724">
        <v>-9</v>
      </c>
      <c r="AH724">
        <v>36</v>
      </c>
      <c r="AI724">
        <v>29</v>
      </c>
      <c r="AJ724">
        <v>190</v>
      </c>
      <c r="AK724">
        <v>169</v>
      </c>
      <c r="AL724">
        <v>5.0999999999999996</v>
      </c>
      <c r="AM724">
        <v>174.1</v>
      </c>
      <c r="AN724" t="s">
        <v>155</v>
      </c>
      <c r="AO724">
        <v>1</v>
      </c>
      <c r="AP724" s="28">
        <v>0.79407407407407404</v>
      </c>
      <c r="AQ724">
        <v>47.158929999999998</v>
      </c>
      <c r="AR724">
        <v>-88.487114000000005</v>
      </c>
      <c r="AS724">
        <v>309.8</v>
      </c>
      <c r="AT724">
        <v>36</v>
      </c>
      <c r="AU724">
        <v>12</v>
      </c>
      <c r="AV724">
        <v>8</v>
      </c>
      <c r="AW724" t="s">
        <v>209</v>
      </c>
      <c r="AX724">
        <v>1.4790000000000001</v>
      </c>
      <c r="AY724">
        <v>1.8975</v>
      </c>
      <c r="AZ724">
        <v>2.6974999999999998</v>
      </c>
      <c r="BA724">
        <v>14.545</v>
      </c>
      <c r="BB724">
        <v>35.99</v>
      </c>
      <c r="BC724">
        <v>2.4700000000000002</v>
      </c>
      <c r="BD724">
        <v>5.0739999999999998</v>
      </c>
      <c r="BE724">
        <v>3188.6750000000002</v>
      </c>
      <c r="BF724">
        <v>2.6339999999999999</v>
      </c>
      <c r="BG724">
        <v>28.202999999999999</v>
      </c>
      <c r="BH724">
        <v>12.414</v>
      </c>
      <c r="BI724">
        <v>40.616999999999997</v>
      </c>
      <c r="BJ724">
        <v>21.814</v>
      </c>
      <c r="BK724">
        <v>9.6020000000000003</v>
      </c>
      <c r="BL724">
        <v>31.416</v>
      </c>
      <c r="BM724">
        <v>0.33179999999999998</v>
      </c>
      <c r="BQ724">
        <v>4862.0739999999996</v>
      </c>
      <c r="BR724">
        <v>0.104099</v>
      </c>
      <c r="BS724">
        <v>-5</v>
      </c>
      <c r="BT724">
        <v>5.0000000000000001E-3</v>
      </c>
      <c r="BU724">
        <v>2.5439219999999998</v>
      </c>
    </row>
    <row r="725" spans="1:73" x14ac:dyDescent="0.25">
      <c r="A725" s="26">
        <v>43529</v>
      </c>
      <c r="B725" s="27">
        <v>0.58573614583333333</v>
      </c>
      <c r="C725">
        <v>5.6390000000000002</v>
      </c>
      <c r="D725">
        <v>7.3000000000000001E-3</v>
      </c>
      <c r="E725">
        <v>73.420195000000007</v>
      </c>
      <c r="F725">
        <v>485.3</v>
      </c>
      <c r="G725">
        <v>222.4</v>
      </c>
      <c r="H725">
        <v>11.6</v>
      </c>
      <c r="J725">
        <v>12.6</v>
      </c>
      <c r="K725">
        <v>0.95430000000000004</v>
      </c>
      <c r="L725">
        <v>5.3811</v>
      </c>
      <c r="M725">
        <v>7.0000000000000001E-3</v>
      </c>
      <c r="N725">
        <v>463.14490000000001</v>
      </c>
      <c r="O725">
        <v>212.24279999999999</v>
      </c>
      <c r="P725">
        <v>675.4</v>
      </c>
      <c r="Q725">
        <v>358.22829999999999</v>
      </c>
      <c r="R725">
        <v>164.16319999999999</v>
      </c>
      <c r="S725">
        <v>522.4</v>
      </c>
      <c r="T725">
        <v>11.638400000000001</v>
      </c>
      <c r="W725">
        <v>0</v>
      </c>
      <c r="X725">
        <v>12.0245</v>
      </c>
      <c r="Y725">
        <v>11.3</v>
      </c>
      <c r="Z725">
        <v>862</v>
      </c>
      <c r="AA725">
        <v>852</v>
      </c>
      <c r="AB725">
        <v>870</v>
      </c>
      <c r="AC725">
        <v>92</v>
      </c>
      <c r="AD725">
        <v>12.69</v>
      </c>
      <c r="AE725">
        <v>0.28999999999999998</v>
      </c>
      <c r="AF725">
        <v>978</v>
      </c>
      <c r="AG725">
        <v>-9</v>
      </c>
      <c r="AH725">
        <v>36</v>
      </c>
      <c r="AI725">
        <v>29</v>
      </c>
      <c r="AJ725">
        <v>190</v>
      </c>
      <c r="AK725">
        <v>169</v>
      </c>
      <c r="AL725">
        <v>5.0999999999999996</v>
      </c>
      <c r="AM725">
        <v>174.2</v>
      </c>
      <c r="AN725" t="s">
        <v>155</v>
      </c>
      <c r="AO725">
        <v>1</v>
      </c>
      <c r="AP725" s="28">
        <v>0.79408564814814808</v>
      </c>
      <c r="AQ725">
        <v>47.158926999999998</v>
      </c>
      <c r="AR725">
        <v>-88.486919</v>
      </c>
      <c r="AS725">
        <v>309.89999999999998</v>
      </c>
      <c r="AT725">
        <v>34.4</v>
      </c>
      <c r="AU725">
        <v>12</v>
      </c>
      <c r="AV725">
        <v>8</v>
      </c>
      <c r="AW725" t="s">
        <v>209</v>
      </c>
      <c r="AX725">
        <v>1.5209999999999999</v>
      </c>
      <c r="AY725">
        <v>2.2000000000000002</v>
      </c>
      <c r="AZ725">
        <v>3</v>
      </c>
      <c r="BA725">
        <v>14.545</v>
      </c>
      <c r="BB725">
        <v>37.93</v>
      </c>
      <c r="BC725">
        <v>2.61</v>
      </c>
      <c r="BD725">
        <v>4.7859999999999996</v>
      </c>
      <c r="BE725">
        <v>3190.2109999999998</v>
      </c>
      <c r="BF725">
        <v>2.6440000000000001</v>
      </c>
      <c r="BG725">
        <v>28.754000000000001</v>
      </c>
      <c r="BH725">
        <v>13.177</v>
      </c>
      <c r="BI725">
        <v>41.930999999999997</v>
      </c>
      <c r="BJ725">
        <v>22.24</v>
      </c>
      <c r="BK725">
        <v>10.192</v>
      </c>
      <c r="BL725">
        <v>32.432000000000002</v>
      </c>
      <c r="BM725">
        <v>0.2175</v>
      </c>
      <c r="BQ725">
        <v>5183.3909999999996</v>
      </c>
      <c r="BR725">
        <v>7.7607999999999996E-2</v>
      </c>
      <c r="BS725">
        <v>-5</v>
      </c>
      <c r="BT725">
        <v>5.0000000000000001E-3</v>
      </c>
      <c r="BU725">
        <v>1.8965449999999999</v>
      </c>
    </row>
    <row r="726" spans="1:73" x14ac:dyDescent="0.25">
      <c r="A726" s="26">
        <v>43529</v>
      </c>
      <c r="B726" s="27">
        <v>0.58574771990740737</v>
      </c>
      <c r="C726">
        <v>5.6449999999999996</v>
      </c>
      <c r="D726">
        <v>9.7999999999999997E-3</v>
      </c>
      <c r="E726">
        <v>97.850162999999995</v>
      </c>
      <c r="F726">
        <v>451.1</v>
      </c>
      <c r="G726">
        <v>220.7</v>
      </c>
      <c r="H726">
        <v>19</v>
      </c>
      <c r="J726">
        <v>12.5</v>
      </c>
      <c r="K726">
        <v>0.95420000000000005</v>
      </c>
      <c r="L726">
        <v>5.3869999999999996</v>
      </c>
      <c r="M726">
        <v>9.2999999999999992E-3</v>
      </c>
      <c r="N726">
        <v>430.50029999999998</v>
      </c>
      <c r="O726">
        <v>210.6465</v>
      </c>
      <c r="P726">
        <v>641.1</v>
      </c>
      <c r="Q726">
        <v>332.9787</v>
      </c>
      <c r="R726">
        <v>162.92850000000001</v>
      </c>
      <c r="S726">
        <v>495.9</v>
      </c>
      <c r="T726">
        <v>19</v>
      </c>
      <c r="W726">
        <v>0</v>
      </c>
      <c r="X726">
        <v>11.928100000000001</v>
      </c>
      <c r="Y726">
        <v>11.4</v>
      </c>
      <c r="Z726">
        <v>863</v>
      </c>
      <c r="AA726">
        <v>852</v>
      </c>
      <c r="AB726">
        <v>870</v>
      </c>
      <c r="AC726">
        <v>92</v>
      </c>
      <c r="AD726">
        <v>12.69</v>
      </c>
      <c r="AE726">
        <v>0.28999999999999998</v>
      </c>
      <c r="AF726">
        <v>978</v>
      </c>
      <c r="AG726">
        <v>-9</v>
      </c>
      <c r="AH726">
        <v>36</v>
      </c>
      <c r="AI726">
        <v>29</v>
      </c>
      <c r="AJ726">
        <v>190</v>
      </c>
      <c r="AK726">
        <v>169</v>
      </c>
      <c r="AL726">
        <v>5.0999999999999996</v>
      </c>
      <c r="AM726">
        <v>174.6</v>
      </c>
      <c r="AN726" t="s">
        <v>155</v>
      </c>
      <c r="AO726">
        <v>1</v>
      </c>
      <c r="AP726" s="28">
        <v>0.79409722222222223</v>
      </c>
      <c r="AQ726">
        <v>47.158920000000002</v>
      </c>
      <c r="AR726">
        <v>-88.486728999999997</v>
      </c>
      <c r="AS726">
        <v>309.8</v>
      </c>
      <c r="AT726">
        <v>33.200000000000003</v>
      </c>
      <c r="AU726">
        <v>12</v>
      </c>
      <c r="AV726">
        <v>8</v>
      </c>
      <c r="AW726" t="s">
        <v>209</v>
      </c>
      <c r="AX726">
        <v>1.4</v>
      </c>
      <c r="AY726">
        <v>2.2000000000000002</v>
      </c>
      <c r="AZ726">
        <v>3</v>
      </c>
      <c r="BA726">
        <v>14.545</v>
      </c>
      <c r="BB726">
        <v>37.869999999999997</v>
      </c>
      <c r="BC726">
        <v>2.6</v>
      </c>
      <c r="BD726">
        <v>4.7949999999999999</v>
      </c>
      <c r="BE726">
        <v>3188.364</v>
      </c>
      <c r="BF726">
        <v>3.5169999999999999</v>
      </c>
      <c r="BG726">
        <v>26.683</v>
      </c>
      <c r="BH726">
        <v>13.055999999999999</v>
      </c>
      <c r="BI726">
        <v>39.738999999999997</v>
      </c>
      <c r="BJ726">
        <v>20.638000000000002</v>
      </c>
      <c r="BK726">
        <v>10.099</v>
      </c>
      <c r="BL726">
        <v>30.736999999999998</v>
      </c>
      <c r="BM726">
        <v>0.35449999999999998</v>
      </c>
      <c r="BQ726">
        <v>5133.25</v>
      </c>
      <c r="BR726">
        <v>6.5000000000000002E-2</v>
      </c>
      <c r="BS726">
        <v>-5</v>
      </c>
      <c r="BT726">
        <v>5.0000000000000001E-3</v>
      </c>
      <c r="BU726">
        <v>1.5884370000000001</v>
      </c>
    </row>
    <row r="727" spans="1:73" x14ac:dyDescent="0.25">
      <c r="A727" s="26">
        <v>43529</v>
      </c>
      <c r="B727" s="27">
        <v>0.58575929398148141</v>
      </c>
      <c r="C727">
        <v>5.8810000000000002</v>
      </c>
      <c r="D727">
        <v>9.2999999999999992E-3</v>
      </c>
      <c r="E727">
        <v>92.524590000000003</v>
      </c>
      <c r="F727">
        <v>428.8</v>
      </c>
      <c r="G727">
        <v>217.7</v>
      </c>
      <c r="H727">
        <v>19.8</v>
      </c>
      <c r="J727">
        <v>12.73</v>
      </c>
      <c r="K727">
        <v>0.95230000000000004</v>
      </c>
      <c r="L727">
        <v>5.6001000000000003</v>
      </c>
      <c r="M727">
        <v>8.8000000000000005E-3</v>
      </c>
      <c r="N727">
        <v>408.35879999999997</v>
      </c>
      <c r="O727">
        <v>207.26390000000001</v>
      </c>
      <c r="P727">
        <v>615.6</v>
      </c>
      <c r="Q727">
        <v>315.85289999999998</v>
      </c>
      <c r="R727">
        <v>160.31229999999999</v>
      </c>
      <c r="S727">
        <v>476.2</v>
      </c>
      <c r="T727">
        <v>19.806799999999999</v>
      </c>
      <c r="W727">
        <v>0</v>
      </c>
      <c r="X727">
        <v>12.1234</v>
      </c>
      <c r="Y727">
        <v>11.4</v>
      </c>
      <c r="Z727">
        <v>863</v>
      </c>
      <c r="AA727">
        <v>852</v>
      </c>
      <c r="AB727">
        <v>870</v>
      </c>
      <c r="AC727">
        <v>92</v>
      </c>
      <c r="AD727">
        <v>12.69</v>
      </c>
      <c r="AE727">
        <v>0.28999999999999998</v>
      </c>
      <c r="AF727">
        <v>978</v>
      </c>
      <c r="AG727">
        <v>-9</v>
      </c>
      <c r="AH727">
        <v>36</v>
      </c>
      <c r="AI727">
        <v>29</v>
      </c>
      <c r="AJ727">
        <v>190</v>
      </c>
      <c r="AK727">
        <v>169</v>
      </c>
      <c r="AL727">
        <v>5.0999999999999996</v>
      </c>
      <c r="AM727">
        <v>174.9</v>
      </c>
      <c r="AN727" t="s">
        <v>155</v>
      </c>
      <c r="AO727">
        <v>1</v>
      </c>
      <c r="AP727" s="28">
        <v>0.79410879629629638</v>
      </c>
      <c r="AQ727">
        <v>47.158903000000002</v>
      </c>
      <c r="AR727">
        <v>-88.486545000000007</v>
      </c>
      <c r="AS727">
        <v>309.5</v>
      </c>
      <c r="AT727">
        <v>32.200000000000003</v>
      </c>
      <c r="AU727">
        <v>12</v>
      </c>
      <c r="AV727">
        <v>8</v>
      </c>
      <c r="AW727" t="s">
        <v>209</v>
      </c>
      <c r="AX727">
        <v>1.321</v>
      </c>
      <c r="AY727">
        <v>2.2000000000000002</v>
      </c>
      <c r="AZ727">
        <v>2.8025000000000002</v>
      </c>
      <c r="BA727">
        <v>14.545</v>
      </c>
      <c r="BB727">
        <v>36.39</v>
      </c>
      <c r="BC727">
        <v>2.5</v>
      </c>
      <c r="BD727">
        <v>5.0110000000000001</v>
      </c>
      <c r="BE727">
        <v>3187.971</v>
      </c>
      <c r="BF727">
        <v>3.1920000000000002</v>
      </c>
      <c r="BG727">
        <v>24.344000000000001</v>
      </c>
      <c r="BH727">
        <v>12.356</v>
      </c>
      <c r="BI727">
        <v>36.700000000000003</v>
      </c>
      <c r="BJ727">
        <v>18.829999999999998</v>
      </c>
      <c r="BK727">
        <v>9.5570000000000004</v>
      </c>
      <c r="BL727">
        <v>28.387</v>
      </c>
      <c r="BM727">
        <v>0.35549999999999998</v>
      </c>
      <c r="BQ727">
        <v>5018.125</v>
      </c>
      <c r="BR727">
        <v>7.7119999999999994E-2</v>
      </c>
      <c r="BS727">
        <v>-5</v>
      </c>
      <c r="BT727">
        <v>5.0000000000000001E-3</v>
      </c>
      <c r="BU727">
        <v>1.88462</v>
      </c>
    </row>
    <row r="728" spans="1:73" x14ac:dyDescent="0.25">
      <c r="A728" s="26">
        <v>43529</v>
      </c>
      <c r="B728" s="27">
        <v>0.58577086805555556</v>
      </c>
      <c r="C728">
        <v>6.09</v>
      </c>
      <c r="D728">
        <v>7.7999999999999996E-3</v>
      </c>
      <c r="E728">
        <v>78.389262000000002</v>
      </c>
      <c r="F728">
        <v>432.9</v>
      </c>
      <c r="G728">
        <v>216.6</v>
      </c>
      <c r="H728">
        <v>11.7</v>
      </c>
      <c r="J728">
        <v>12.9</v>
      </c>
      <c r="K728">
        <v>0.9506</v>
      </c>
      <c r="L728">
        <v>5.7888999999999999</v>
      </c>
      <c r="M728">
        <v>7.4999999999999997E-3</v>
      </c>
      <c r="N728">
        <v>411.48669999999998</v>
      </c>
      <c r="O728">
        <v>205.92449999999999</v>
      </c>
      <c r="P728">
        <v>617.4</v>
      </c>
      <c r="Q728">
        <v>318.27229999999997</v>
      </c>
      <c r="R728">
        <v>159.27629999999999</v>
      </c>
      <c r="S728">
        <v>477.5</v>
      </c>
      <c r="T728">
        <v>11.731400000000001</v>
      </c>
      <c r="W728">
        <v>0</v>
      </c>
      <c r="X728">
        <v>12.2622</v>
      </c>
      <c r="Y728">
        <v>11.4</v>
      </c>
      <c r="Z728">
        <v>862</v>
      </c>
      <c r="AA728">
        <v>853</v>
      </c>
      <c r="AB728">
        <v>870</v>
      </c>
      <c r="AC728">
        <v>92</v>
      </c>
      <c r="AD728">
        <v>12.69</v>
      </c>
      <c r="AE728">
        <v>0.28999999999999998</v>
      </c>
      <c r="AF728">
        <v>978</v>
      </c>
      <c r="AG728">
        <v>-9</v>
      </c>
      <c r="AH728">
        <v>36</v>
      </c>
      <c r="AI728">
        <v>29</v>
      </c>
      <c r="AJ728">
        <v>190</v>
      </c>
      <c r="AK728">
        <v>169</v>
      </c>
      <c r="AL728">
        <v>5.0999999999999996</v>
      </c>
      <c r="AM728">
        <v>174.7</v>
      </c>
      <c r="AN728" t="s">
        <v>155</v>
      </c>
      <c r="AO728">
        <v>1</v>
      </c>
      <c r="AP728" s="28">
        <v>0.79412037037037031</v>
      </c>
      <c r="AQ728">
        <v>47.158875999999999</v>
      </c>
      <c r="AR728">
        <v>-88.486373999999998</v>
      </c>
      <c r="AS728">
        <v>309.39999999999998</v>
      </c>
      <c r="AT728">
        <v>30.8</v>
      </c>
      <c r="AU728">
        <v>12</v>
      </c>
      <c r="AV728">
        <v>8</v>
      </c>
      <c r="AW728" t="s">
        <v>209</v>
      </c>
      <c r="AX728">
        <v>1.2</v>
      </c>
      <c r="AY728">
        <v>2.2000000000000002</v>
      </c>
      <c r="AZ728">
        <v>2.5</v>
      </c>
      <c r="BA728">
        <v>14.545</v>
      </c>
      <c r="BB728">
        <v>35.19</v>
      </c>
      <c r="BC728">
        <v>2.42</v>
      </c>
      <c r="BD728">
        <v>5.202</v>
      </c>
      <c r="BE728">
        <v>3188.6280000000002</v>
      </c>
      <c r="BF728">
        <v>2.6120000000000001</v>
      </c>
      <c r="BG728">
        <v>23.736000000000001</v>
      </c>
      <c r="BH728">
        <v>11.878</v>
      </c>
      <c r="BI728">
        <v>35.613999999999997</v>
      </c>
      <c r="BJ728">
        <v>18.359000000000002</v>
      </c>
      <c r="BK728">
        <v>9.1869999999999994</v>
      </c>
      <c r="BL728">
        <v>27.545999999999999</v>
      </c>
      <c r="BM728">
        <v>0.20369999999999999</v>
      </c>
      <c r="BQ728">
        <v>4911.0559999999996</v>
      </c>
      <c r="BR728">
        <v>9.2878000000000002E-2</v>
      </c>
      <c r="BS728">
        <v>-5</v>
      </c>
      <c r="BT728">
        <v>5.0000000000000001E-3</v>
      </c>
      <c r="BU728">
        <v>2.2697059999999998</v>
      </c>
    </row>
    <row r="729" spans="1:73" x14ac:dyDescent="0.25">
      <c r="A729" s="26">
        <v>43529</v>
      </c>
      <c r="B729" s="27">
        <v>0.5857824421296296</v>
      </c>
      <c r="C729">
        <v>6.09</v>
      </c>
      <c r="D729">
        <v>7.4000000000000003E-3</v>
      </c>
      <c r="E729">
        <v>74.219408999999999</v>
      </c>
      <c r="F729">
        <v>442.9</v>
      </c>
      <c r="G729">
        <v>216.5</v>
      </c>
      <c r="H729">
        <v>11.3</v>
      </c>
      <c r="J729">
        <v>12.57</v>
      </c>
      <c r="K729">
        <v>0.9506</v>
      </c>
      <c r="L729">
        <v>5.7889999999999997</v>
      </c>
      <c r="M729">
        <v>7.1000000000000004E-3</v>
      </c>
      <c r="N729">
        <v>421.02699999999999</v>
      </c>
      <c r="O729">
        <v>205.83529999999999</v>
      </c>
      <c r="P729">
        <v>626.9</v>
      </c>
      <c r="Q729">
        <v>325.65140000000002</v>
      </c>
      <c r="R729">
        <v>159.2072</v>
      </c>
      <c r="S729">
        <v>484.9</v>
      </c>
      <c r="T729">
        <v>11.332700000000001</v>
      </c>
      <c r="W729">
        <v>0</v>
      </c>
      <c r="X729">
        <v>11.9475</v>
      </c>
      <c r="Y729">
        <v>11.4</v>
      </c>
      <c r="Z729">
        <v>861</v>
      </c>
      <c r="AA729">
        <v>852</v>
      </c>
      <c r="AB729">
        <v>870</v>
      </c>
      <c r="AC729">
        <v>92</v>
      </c>
      <c r="AD729">
        <v>12.69</v>
      </c>
      <c r="AE729">
        <v>0.28999999999999998</v>
      </c>
      <c r="AF729">
        <v>978</v>
      </c>
      <c r="AG729">
        <v>-9</v>
      </c>
      <c r="AH729">
        <v>36</v>
      </c>
      <c r="AI729">
        <v>29</v>
      </c>
      <c r="AJ729">
        <v>190</v>
      </c>
      <c r="AK729">
        <v>169</v>
      </c>
      <c r="AL729">
        <v>5.2</v>
      </c>
      <c r="AM729">
        <v>174.4</v>
      </c>
      <c r="AN729" t="s">
        <v>155</v>
      </c>
      <c r="AO729">
        <v>1</v>
      </c>
      <c r="AP729" s="28">
        <v>0.79413194444444446</v>
      </c>
      <c r="AQ729">
        <v>47.158836999999998</v>
      </c>
      <c r="AR729">
        <v>-88.486215999999999</v>
      </c>
      <c r="AS729">
        <v>309.60000000000002</v>
      </c>
      <c r="AT729">
        <v>29.5</v>
      </c>
      <c r="AU729">
        <v>12</v>
      </c>
      <c r="AV729">
        <v>8</v>
      </c>
      <c r="AW729" t="s">
        <v>209</v>
      </c>
      <c r="AX729">
        <v>1.2395</v>
      </c>
      <c r="AY729">
        <v>2.2000000000000002</v>
      </c>
      <c r="AZ729">
        <v>2.5394999999999999</v>
      </c>
      <c r="BA729">
        <v>14.545</v>
      </c>
      <c r="BB729">
        <v>35.19</v>
      </c>
      <c r="BC729">
        <v>2.42</v>
      </c>
      <c r="BD729">
        <v>5.1989999999999998</v>
      </c>
      <c r="BE729">
        <v>3188.8690000000001</v>
      </c>
      <c r="BF729">
        <v>2.4740000000000002</v>
      </c>
      <c r="BG729">
        <v>24.286999999999999</v>
      </c>
      <c r="BH729">
        <v>11.874000000000001</v>
      </c>
      <c r="BI729">
        <v>36.161000000000001</v>
      </c>
      <c r="BJ729">
        <v>18.785</v>
      </c>
      <c r="BK729">
        <v>9.1839999999999993</v>
      </c>
      <c r="BL729">
        <v>27.969000000000001</v>
      </c>
      <c r="BM729">
        <v>0.1968</v>
      </c>
      <c r="BQ729">
        <v>4785.2569999999996</v>
      </c>
      <c r="BR729">
        <v>0.10406</v>
      </c>
      <c r="BS729">
        <v>-5</v>
      </c>
      <c r="BT729">
        <v>5.0000000000000001E-3</v>
      </c>
      <c r="BU729">
        <v>2.5429659999999998</v>
      </c>
    </row>
    <row r="730" spans="1:73" x14ac:dyDescent="0.25">
      <c r="A730" s="26">
        <v>43529</v>
      </c>
      <c r="B730" s="27">
        <v>0.58579401620370375</v>
      </c>
      <c r="C730">
        <v>6.09</v>
      </c>
      <c r="D730">
        <v>8.0000000000000002E-3</v>
      </c>
      <c r="E730">
        <v>80</v>
      </c>
      <c r="F730">
        <v>449</v>
      </c>
      <c r="G730">
        <v>216.5</v>
      </c>
      <c r="H730">
        <v>10.8</v>
      </c>
      <c r="J730">
        <v>12.4</v>
      </c>
      <c r="K730">
        <v>0.9506</v>
      </c>
      <c r="L730">
        <v>5.7889999999999997</v>
      </c>
      <c r="M730">
        <v>7.6E-3</v>
      </c>
      <c r="N730">
        <v>426.8229</v>
      </c>
      <c r="O730">
        <v>205.79830000000001</v>
      </c>
      <c r="P730">
        <v>632.6</v>
      </c>
      <c r="Q730">
        <v>330.1343</v>
      </c>
      <c r="R730">
        <v>159.17859999999999</v>
      </c>
      <c r="S730">
        <v>489.3</v>
      </c>
      <c r="T730">
        <v>10.8142</v>
      </c>
      <c r="W730">
        <v>0</v>
      </c>
      <c r="X730">
        <v>11.787100000000001</v>
      </c>
      <c r="Y730">
        <v>11.3</v>
      </c>
      <c r="Z730">
        <v>862</v>
      </c>
      <c r="AA730">
        <v>850</v>
      </c>
      <c r="AB730">
        <v>870</v>
      </c>
      <c r="AC730">
        <v>92</v>
      </c>
      <c r="AD730">
        <v>12.69</v>
      </c>
      <c r="AE730">
        <v>0.28999999999999998</v>
      </c>
      <c r="AF730">
        <v>978</v>
      </c>
      <c r="AG730">
        <v>-9</v>
      </c>
      <c r="AH730">
        <v>36</v>
      </c>
      <c r="AI730">
        <v>29</v>
      </c>
      <c r="AJ730">
        <v>190</v>
      </c>
      <c r="AK730">
        <v>168.4</v>
      </c>
      <c r="AL730">
        <v>5.0999999999999996</v>
      </c>
      <c r="AM730">
        <v>174</v>
      </c>
      <c r="AN730" t="s">
        <v>155</v>
      </c>
      <c r="AO730">
        <v>1</v>
      </c>
      <c r="AP730" s="28">
        <v>0.7941435185185185</v>
      </c>
      <c r="AQ730">
        <v>47.158788000000001</v>
      </c>
      <c r="AR730">
        <v>-88.486064999999996</v>
      </c>
      <c r="AS730">
        <v>309.8</v>
      </c>
      <c r="AT730">
        <v>28.8</v>
      </c>
      <c r="AU730">
        <v>12</v>
      </c>
      <c r="AV730">
        <v>8</v>
      </c>
      <c r="AW730" t="s">
        <v>209</v>
      </c>
      <c r="AX730">
        <v>1.3394999999999999</v>
      </c>
      <c r="AY730">
        <v>2.1604999999999999</v>
      </c>
      <c r="AZ730">
        <v>2.6</v>
      </c>
      <c r="BA730">
        <v>14.545</v>
      </c>
      <c r="BB730">
        <v>35.19</v>
      </c>
      <c r="BC730">
        <v>2.42</v>
      </c>
      <c r="BD730">
        <v>5.2</v>
      </c>
      <c r="BE730">
        <v>3188.5940000000001</v>
      </c>
      <c r="BF730">
        <v>2.6659999999999999</v>
      </c>
      <c r="BG730">
        <v>24.62</v>
      </c>
      <c r="BH730">
        <v>11.871</v>
      </c>
      <c r="BI730">
        <v>36.49</v>
      </c>
      <c r="BJ730">
        <v>19.042999999999999</v>
      </c>
      <c r="BK730">
        <v>9.1820000000000004</v>
      </c>
      <c r="BL730">
        <v>28.224</v>
      </c>
      <c r="BM730">
        <v>0.18779999999999999</v>
      </c>
      <c r="BQ730">
        <v>4720.6540000000005</v>
      </c>
      <c r="BR730">
        <v>0.11103</v>
      </c>
      <c r="BS730">
        <v>-5</v>
      </c>
      <c r="BT730">
        <v>5.0000000000000001E-3</v>
      </c>
      <c r="BU730">
        <v>2.7132960000000002</v>
      </c>
    </row>
    <row r="731" spans="1:73" x14ac:dyDescent="0.25">
      <c r="A731" s="26">
        <v>43529</v>
      </c>
      <c r="B731" s="27">
        <v>0.58580559027777779</v>
      </c>
      <c r="C731">
        <v>4.8710000000000004</v>
      </c>
      <c r="D731">
        <v>7.0000000000000001E-3</v>
      </c>
      <c r="E731">
        <v>70</v>
      </c>
      <c r="F731">
        <v>443.7</v>
      </c>
      <c r="G731">
        <v>216.5</v>
      </c>
      <c r="H731">
        <v>17</v>
      </c>
      <c r="J731">
        <v>12.3</v>
      </c>
      <c r="K731">
        <v>0.96079999999999999</v>
      </c>
      <c r="L731">
        <v>4.6798000000000002</v>
      </c>
      <c r="M731">
        <v>6.7000000000000002E-3</v>
      </c>
      <c r="N731">
        <v>426.29070000000002</v>
      </c>
      <c r="O731">
        <v>208.02</v>
      </c>
      <c r="P731">
        <v>634.29999999999995</v>
      </c>
      <c r="Q731">
        <v>329.72269999999997</v>
      </c>
      <c r="R731">
        <v>160.89709999999999</v>
      </c>
      <c r="S731">
        <v>490.6</v>
      </c>
      <c r="T731">
        <v>17</v>
      </c>
      <c r="W731">
        <v>0</v>
      </c>
      <c r="X731">
        <v>11.818199999999999</v>
      </c>
      <c r="Y731">
        <v>11.4</v>
      </c>
      <c r="Z731">
        <v>862</v>
      </c>
      <c r="AA731">
        <v>851</v>
      </c>
      <c r="AB731">
        <v>870</v>
      </c>
      <c r="AC731">
        <v>92</v>
      </c>
      <c r="AD731">
        <v>12.69</v>
      </c>
      <c r="AE731">
        <v>0.28999999999999998</v>
      </c>
      <c r="AF731">
        <v>978</v>
      </c>
      <c r="AG731">
        <v>-9</v>
      </c>
      <c r="AH731">
        <v>36</v>
      </c>
      <c r="AI731">
        <v>29</v>
      </c>
      <c r="AJ731">
        <v>190</v>
      </c>
      <c r="AK731">
        <v>168.6</v>
      </c>
      <c r="AL731">
        <v>5.2</v>
      </c>
      <c r="AM731">
        <v>174.4</v>
      </c>
      <c r="AN731" t="s">
        <v>155</v>
      </c>
      <c r="AO731">
        <v>1</v>
      </c>
      <c r="AP731" s="28">
        <v>0.79415509259259265</v>
      </c>
      <c r="AQ731">
        <v>47.158740999999999</v>
      </c>
      <c r="AR731">
        <v>-88.485917000000001</v>
      </c>
      <c r="AS731">
        <v>309.7</v>
      </c>
      <c r="AT731">
        <v>28.1</v>
      </c>
      <c r="AU731">
        <v>12</v>
      </c>
      <c r="AV731">
        <v>8</v>
      </c>
      <c r="AW731" t="s">
        <v>209</v>
      </c>
      <c r="AX731">
        <v>1.4</v>
      </c>
      <c r="AY731">
        <v>2.1</v>
      </c>
      <c r="AZ731">
        <v>2.6</v>
      </c>
      <c r="BA731">
        <v>14.545</v>
      </c>
      <c r="BB731">
        <v>43.75</v>
      </c>
      <c r="BC731">
        <v>3.01</v>
      </c>
      <c r="BD731">
        <v>4.077</v>
      </c>
      <c r="BE731">
        <v>3192.873</v>
      </c>
      <c r="BF731">
        <v>2.9209999999999998</v>
      </c>
      <c r="BG731">
        <v>30.457999999999998</v>
      </c>
      <c r="BH731">
        <v>14.863</v>
      </c>
      <c r="BI731">
        <v>45.320999999999998</v>
      </c>
      <c r="BJ731">
        <v>23.558</v>
      </c>
      <c r="BK731">
        <v>11.496</v>
      </c>
      <c r="BL731">
        <v>35.054000000000002</v>
      </c>
      <c r="BM731">
        <v>0.36570000000000003</v>
      </c>
      <c r="BQ731">
        <v>5862.8329999999996</v>
      </c>
      <c r="BR731">
        <v>7.3003999999999999E-2</v>
      </c>
      <c r="BS731">
        <v>-5</v>
      </c>
      <c r="BT731">
        <v>5.0000000000000001E-3</v>
      </c>
      <c r="BU731">
        <v>1.784035</v>
      </c>
    </row>
    <row r="732" spans="1:73" x14ac:dyDescent="0.25">
      <c r="A732" s="26">
        <v>43529</v>
      </c>
      <c r="B732" s="27">
        <v>0.58581716435185183</v>
      </c>
      <c r="C732">
        <v>3.4990000000000001</v>
      </c>
      <c r="D732">
        <v>-2.0000000000000001E-4</v>
      </c>
      <c r="E732">
        <v>-2.463768</v>
      </c>
      <c r="F732">
        <v>371.5</v>
      </c>
      <c r="G732">
        <v>198.2</v>
      </c>
      <c r="H732">
        <v>11</v>
      </c>
      <c r="J732">
        <v>12.45</v>
      </c>
      <c r="K732">
        <v>0.97270000000000001</v>
      </c>
      <c r="L732">
        <v>3.4032</v>
      </c>
      <c r="M732">
        <v>0</v>
      </c>
      <c r="N732">
        <v>361.36989999999997</v>
      </c>
      <c r="O732">
        <v>192.82769999999999</v>
      </c>
      <c r="P732">
        <v>554.20000000000005</v>
      </c>
      <c r="Q732">
        <v>279.50850000000003</v>
      </c>
      <c r="R732">
        <v>149.14619999999999</v>
      </c>
      <c r="S732">
        <v>428.7</v>
      </c>
      <c r="T732">
        <v>11</v>
      </c>
      <c r="W732">
        <v>0</v>
      </c>
      <c r="X732">
        <v>12.113799999999999</v>
      </c>
      <c r="Y732">
        <v>11.4</v>
      </c>
      <c r="Z732">
        <v>862</v>
      </c>
      <c r="AA732">
        <v>852</v>
      </c>
      <c r="AB732">
        <v>870</v>
      </c>
      <c r="AC732">
        <v>92</v>
      </c>
      <c r="AD732">
        <v>12.69</v>
      </c>
      <c r="AE732">
        <v>0.28999999999999998</v>
      </c>
      <c r="AF732">
        <v>978</v>
      </c>
      <c r="AG732">
        <v>-9</v>
      </c>
      <c r="AH732">
        <v>36</v>
      </c>
      <c r="AI732">
        <v>29</v>
      </c>
      <c r="AJ732">
        <v>190</v>
      </c>
      <c r="AK732">
        <v>169</v>
      </c>
      <c r="AL732">
        <v>5.0999999999999996</v>
      </c>
      <c r="AM732">
        <v>174.7</v>
      </c>
      <c r="AN732" t="s">
        <v>155</v>
      </c>
      <c r="AO732">
        <v>1</v>
      </c>
      <c r="AP732" s="28">
        <v>0.79416666666666658</v>
      </c>
      <c r="AQ732">
        <v>47.158693</v>
      </c>
      <c r="AR732">
        <v>-88.485772999999995</v>
      </c>
      <c r="AS732">
        <v>309.60000000000002</v>
      </c>
      <c r="AT732">
        <v>27.5</v>
      </c>
      <c r="AU732">
        <v>12</v>
      </c>
      <c r="AV732">
        <v>8</v>
      </c>
      <c r="AW732" t="s">
        <v>209</v>
      </c>
      <c r="AX732">
        <v>1.4</v>
      </c>
      <c r="AY732">
        <v>2.0605000000000002</v>
      </c>
      <c r="AZ732">
        <v>2.5605000000000002</v>
      </c>
      <c r="BA732">
        <v>14.545</v>
      </c>
      <c r="BB732">
        <v>60.61</v>
      </c>
      <c r="BC732">
        <v>4.17</v>
      </c>
      <c r="BD732">
        <v>2.8079999999999998</v>
      </c>
      <c r="BE732">
        <v>3207.9690000000001</v>
      </c>
      <c r="BF732">
        <v>0</v>
      </c>
      <c r="BG732">
        <v>35.671999999999997</v>
      </c>
      <c r="BH732">
        <v>19.035</v>
      </c>
      <c r="BI732">
        <v>54.707000000000001</v>
      </c>
      <c r="BJ732">
        <v>27.591000000000001</v>
      </c>
      <c r="BK732">
        <v>14.723000000000001</v>
      </c>
      <c r="BL732">
        <v>42.314</v>
      </c>
      <c r="BM732">
        <v>0.32690000000000002</v>
      </c>
      <c r="BQ732">
        <v>8302.7160000000003</v>
      </c>
      <c r="BR732">
        <v>4.0939999999999997E-2</v>
      </c>
      <c r="BS732">
        <v>-5</v>
      </c>
      <c r="BT732">
        <v>5.0000000000000001E-3</v>
      </c>
      <c r="BU732">
        <v>1.0004710000000001</v>
      </c>
    </row>
    <row r="733" spans="1:73" x14ac:dyDescent="0.25">
      <c r="A733" s="26">
        <v>43529</v>
      </c>
      <c r="B733" s="27">
        <v>0.58582873842592587</v>
      </c>
      <c r="C733">
        <v>3.5990000000000002</v>
      </c>
      <c r="D733">
        <v>1.0200000000000001E-2</v>
      </c>
      <c r="E733">
        <v>101.62790699999999</v>
      </c>
      <c r="F733">
        <v>262</v>
      </c>
      <c r="G733">
        <v>163.80000000000001</v>
      </c>
      <c r="H733">
        <v>8</v>
      </c>
      <c r="J733">
        <v>13.75</v>
      </c>
      <c r="K733">
        <v>0.97170000000000001</v>
      </c>
      <c r="L733">
        <v>3.4975999999999998</v>
      </c>
      <c r="M733">
        <v>9.9000000000000008E-3</v>
      </c>
      <c r="N733">
        <v>254.6095</v>
      </c>
      <c r="O733">
        <v>159.19659999999999</v>
      </c>
      <c r="P733">
        <v>413.8</v>
      </c>
      <c r="Q733">
        <v>196.93260000000001</v>
      </c>
      <c r="R733">
        <v>123.1336</v>
      </c>
      <c r="S733">
        <v>320.10000000000002</v>
      </c>
      <c r="T733">
        <v>8</v>
      </c>
      <c r="W733">
        <v>0</v>
      </c>
      <c r="X733">
        <v>13.361000000000001</v>
      </c>
      <c r="Y733">
        <v>11.4</v>
      </c>
      <c r="Z733">
        <v>863</v>
      </c>
      <c r="AA733">
        <v>852</v>
      </c>
      <c r="AB733">
        <v>871</v>
      </c>
      <c r="AC733">
        <v>92</v>
      </c>
      <c r="AD733">
        <v>12.69</v>
      </c>
      <c r="AE733">
        <v>0.28999999999999998</v>
      </c>
      <c r="AF733">
        <v>978</v>
      </c>
      <c r="AG733">
        <v>-9</v>
      </c>
      <c r="AH733">
        <v>36</v>
      </c>
      <c r="AI733">
        <v>29</v>
      </c>
      <c r="AJ733">
        <v>190</v>
      </c>
      <c r="AK733">
        <v>169</v>
      </c>
      <c r="AL733">
        <v>5.0999999999999996</v>
      </c>
      <c r="AM733">
        <v>175.1</v>
      </c>
      <c r="AN733" t="s">
        <v>155</v>
      </c>
      <c r="AO733">
        <v>1</v>
      </c>
      <c r="AP733" s="28">
        <v>0.79417824074074073</v>
      </c>
      <c r="AQ733">
        <v>47.158641000000003</v>
      </c>
      <c r="AR733">
        <v>-88.485636999999997</v>
      </c>
      <c r="AS733">
        <v>309.60000000000002</v>
      </c>
      <c r="AT733">
        <v>27</v>
      </c>
      <c r="AU733">
        <v>12</v>
      </c>
      <c r="AV733">
        <v>8</v>
      </c>
      <c r="AW733" t="s">
        <v>209</v>
      </c>
      <c r="AX733">
        <v>1.4</v>
      </c>
      <c r="AY733">
        <v>2</v>
      </c>
      <c r="AZ733">
        <v>2.5</v>
      </c>
      <c r="BA733">
        <v>14.545</v>
      </c>
      <c r="BB733">
        <v>58.78</v>
      </c>
      <c r="BC733">
        <v>4.04</v>
      </c>
      <c r="BD733">
        <v>2.911</v>
      </c>
      <c r="BE733">
        <v>3198.116</v>
      </c>
      <c r="BF733">
        <v>5.7469999999999999</v>
      </c>
      <c r="BG733">
        <v>24.38</v>
      </c>
      <c r="BH733">
        <v>15.244</v>
      </c>
      <c r="BI733">
        <v>39.622999999999998</v>
      </c>
      <c r="BJ733">
        <v>18.856999999999999</v>
      </c>
      <c r="BK733">
        <v>11.791</v>
      </c>
      <c r="BL733">
        <v>30.648</v>
      </c>
      <c r="BM733">
        <v>0.2306</v>
      </c>
      <c r="BQ733">
        <v>8882.9570000000003</v>
      </c>
      <c r="BR733">
        <v>4.6089999999999999E-2</v>
      </c>
      <c r="BS733">
        <v>-5</v>
      </c>
      <c r="BT733">
        <v>5.0000000000000001E-3</v>
      </c>
      <c r="BU733">
        <v>1.1263240000000001</v>
      </c>
    </row>
    <row r="734" spans="1:73" x14ac:dyDescent="0.25">
      <c r="A734" s="26">
        <v>43529</v>
      </c>
      <c r="B734" s="27">
        <v>0.58584031250000002</v>
      </c>
      <c r="C734">
        <v>4.6539999999999999</v>
      </c>
      <c r="D734">
        <v>1.1599999999999999E-2</v>
      </c>
      <c r="E734">
        <v>116.402387</v>
      </c>
      <c r="F734">
        <v>240.7</v>
      </c>
      <c r="G734">
        <v>159.1</v>
      </c>
      <c r="H734">
        <v>8.8000000000000007</v>
      </c>
      <c r="J734">
        <v>15.44</v>
      </c>
      <c r="K734">
        <v>0.96260000000000001</v>
      </c>
      <c r="L734">
        <v>4.4800000000000004</v>
      </c>
      <c r="M734">
        <v>1.12E-2</v>
      </c>
      <c r="N734">
        <v>231.69550000000001</v>
      </c>
      <c r="O734">
        <v>153.1728</v>
      </c>
      <c r="P734">
        <v>384.9</v>
      </c>
      <c r="Q734">
        <v>179.20930000000001</v>
      </c>
      <c r="R734">
        <v>118.47450000000001</v>
      </c>
      <c r="S734">
        <v>297.7</v>
      </c>
      <c r="T734">
        <v>8.8181999999999992</v>
      </c>
      <c r="W734">
        <v>0</v>
      </c>
      <c r="X734">
        <v>14.861599999999999</v>
      </c>
      <c r="Y734">
        <v>11.4</v>
      </c>
      <c r="Z734">
        <v>862</v>
      </c>
      <c r="AA734">
        <v>852</v>
      </c>
      <c r="AB734">
        <v>871</v>
      </c>
      <c r="AC734">
        <v>92</v>
      </c>
      <c r="AD734">
        <v>12.69</v>
      </c>
      <c r="AE734">
        <v>0.28999999999999998</v>
      </c>
      <c r="AF734">
        <v>978</v>
      </c>
      <c r="AG734">
        <v>-9</v>
      </c>
      <c r="AH734">
        <v>36</v>
      </c>
      <c r="AI734">
        <v>29</v>
      </c>
      <c r="AJ734">
        <v>190</v>
      </c>
      <c r="AK734">
        <v>169</v>
      </c>
      <c r="AL734">
        <v>5.2</v>
      </c>
      <c r="AM734">
        <v>175.5</v>
      </c>
      <c r="AN734" t="s">
        <v>155</v>
      </c>
      <c r="AO734">
        <v>1</v>
      </c>
      <c r="AP734" s="28">
        <v>0.79418981481481488</v>
      </c>
      <c r="AQ734">
        <v>47.158600999999997</v>
      </c>
      <c r="AR734">
        <v>-88.485508999999993</v>
      </c>
      <c r="AS734">
        <v>309.5</v>
      </c>
      <c r="AT734">
        <v>25.4</v>
      </c>
      <c r="AU734">
        <v>12</v>
      </c>
      <c r="AV734">
        <v>8</v>
      </c>
      <c r="AW734" t="s">
        <v>209</v>
      </c>
      <c r="AX734">
        <v>1.4</v>
      </c>
      <c r="AY734">
        <v>2</v>
      </c>
      <c r="AZ734">
        <v>2.5394389999999998</v>
      </c>
      <c r="BA734">
        <v>14.545</v>
      </c>
      <c r="BB734">
        <v>45.7</v>
      </c>
      <c r="BC734">
        <v>3.14</v>
      </c>
      <c r="BD734">
        <v>3.8809999999999998</v>
      </c>
      <c r="BE734">
        <v>3191.2089999999998</v>
      </c>
      <c r="BF734">
        <v>5.08</v>
      </c>
      <c r="BG734">
        <v>17.283000000000001</v>
      </c>
      <c r="BH734">
        <v>11.426</v>
      </c>
      <c r="BI734">
        <v>28.709</v>
      </c>
      <c r="BJ734">
        <v>13.368</v>
      </c>
      <c r="BK734">
        <v>8.8379999999999992</v>
      </c>
      <c r="BL734">
        <v>22.206</v>
      </c>
      <c r="BM734">
        <v>0.19800000000000001</v>
      </c>
      <c r="BQ734">
        <v>7697.2659999999996</v>
      </c>
      <c r="BR734">
        <v>4.7151999999999999E-2</v>
      </c>
      <c r="BS734">
        <v>-5</v>
      </c>
      <c r="BT734">
        <v>5.0000000000000001E-3</v>
      </c>
      <c r="BU734">
        <v>1.152277</v>
      </c>
    </row>
    <row r="735" spans="1:73" x14ac:dyDescent="0.25">
      <c r="A735" s="26">
        <v>43529</v>
      </c>
      <c r="B735" s="27">
        <v>0.58585188657407405</v>
      </c>
      <c r="C735">
        <v>5.0190000000000001</v>
      </c>
      <c r="D735">
        <v>9.1000000000000004E-3</v>
      </c>
      <c r="E735">
        <v>91.277310999999997</v>
      </c>
      <c r="F735">
        <v>250.3</v>
      </c>
      <c r="G735">
        <v>166.9</v>
      </c>
      <c r="H735">
        <v>6</v>
      </c>
      <c r="J735">
        <v>15.5</v>
      </c>
      <c r="K735">
        <v>0.95960000000000001</v>
      </c>
      <c r="L735">
        <v>4.8159000000000001</v>
      </c>
      <c r="M735">
        <v>8.8000000000000005E-3</v>
      </c>
      <c r="N735">
        <v>240.15199999999999</v>
      </c>
      <c r="O735">
        <v>160.18270000000001</v>
      </c>
      <c r="P735">
        <v>400.3</v>
      </c>
      <c r="Q735">
        <v>185.7501</v>
      </c>
      <c r="R735">
        <v>123.8964</v>
      </c>
      <c r="S735">
        <v>309.60000000000002</v>
      </c>
      <c r="T735">
        <v>6</v>
      </c>
      <c r="W735">
        <v>0</v>
      </c>
      <c r="X735">
        <v>14.872199999999999</v>
      </c>
      <c r="Y735">
        <v>11.3</v>
      </c>
      <c r="Z735">
        <v>863</v>
      </c>
      <c r="AA735">
        <v>853</v>
      </c>
      <c r="AB735">
        <v>870</v>
      </c>
      <c r="AC735">
        <v>92</v>
      </c>
      <c r="AD735">
        <v>12.69</v>
      </c>
      <c r="AE735">
        <v>0.28999999999999998</v>
      </c>
      <c r="AF735">
        <v>978</v>
      </c>
      <c r="AG735">
        <v>-9</v>
      </c>
      <c r="AH735">
        <v>36</v>
      </c>
      <c r="AI735">
        <v>29</v>
      </c>
      <c r="AJ735">
        <v>190</v>
      </c>
      <c r="AK735">
        <v>169</v>
      </c>
      <c r="AL735">
        <v>5.0999999999999996</v>
      </c>
      <c r="AM735">
        <v>175.8</v>
      </c>
      <c r="AN735" t="s">
        <v>155</v>
      </c>
      <c r="AO735">
        <v>1</v>
      </c>
      <c r="AP735" s="28">
        <v>0.79420138888888892</v>
      </c>
      <c r="AQ735">
        <v>47.158572999999997</v>
      </c>
      <c r="AR735">
        <v>-88.485394999999997</v>
      </c>
      <c r="AS735">
        <v>309.3</v>
      </c>
      <c r="AT735">
        <v>22.8</v>
      </c>
      <c r="AU735">
        <v>12</v>
      </c>
      <c r="AV735">
        <v>8</v>
      </c>
      <c r="AW735" t="s">
        <v>209</v>
      </c>
      <c r="AX735">
        <v>1.4</v>
      </c>
      <c r="AY735">
        <v>2</v>
      </c>
      <c r="AZ735">
        <v>2.6</v>
      </c>
      <c r="BA735">
        <v>14.545</v>
      </c>
      <c r="BB735">
        <v>42.48</v>
      </c>
      <c r="BC735">
        <v>2.92</v>
      </c>
      <c r="BD735">
        <v>4.2149999999999999</v>
      </c>
      <c r="BE735">
        <v>3191.6390000000001</v>
      </c>
      <c r="BF735">
        <v>3.694</v>
      </c>
      <c r="BG735">
        <v>16.667000000000002</v>
      </c>
      <c r="BH735">
        <v>11.117000000000001</v>
      </c>
      <c r="BI735">
        <v>27.783999999999999</v>
      </c>
      <c r="BJ735">
        <v>12.891</v>
      </c>
      <c r="BK735">
        <v>8.5990000000000002</v>
      </c>
      <c r="BL735">
        <v>21.49</v>
      </c>
      <c r="BM735">
        <v>0.12540000000000001</v>
      </c>
      <c r="BQ735">
        <v>7166.4939999999997</v>
      </c>
      <c r="BR735">
        <v>4.5212000000000002E-2</v>
      </c>
      <c r="BS735">
        <v>-5</v>
      </c>
      <c r="BT735">
        <v>5.0000000000000001E-3</v>
      </c>
      <c r="BU735">
        <v>1.104868</v>
      </c>
    </row>
    <row r="736" spans="1:73" x14ac:dyDescent="0.25">
      <c r="A736" s="26">
        <v>43529</v>
      </c>
      <c r="B736" s="27">
        <v>0.5858634606481482</v>
      </c>
      <c r="C736">
        <v>5.0110000000000001</v>
      </c>
      <c r="D736">
        <v>8.0000000000000002E-3</v>
      </c>
      <c r="E736">
        <v>80</v>
      </c>
      <c r="F736">
        <v>258.8</v>
      </c>
      <c r="G736">
        <v>174</v>
      </c>
      <c r="H736">
        <v>9.6999999999999993</v>
      </c>
      <c r="J736">
        <v>14.67</v>
      </c>
      <c r="K736">
        <v>0.95960000000000001</v>
      </c>
      <c r="L736">
        <v>4.8086000000000002</v>
      </c>
      <c r="M736">
        <v>7.7000000000000002E-3</v>
      </c>
      <c r="N736">
        <v>248.35579999999999</v>
      </c>
      <c r="O736">
        <v>166.99539999999999</v>
      </c>
      <c r="P736">
        <v>415.4</v>
      </c>
      <c r="Q736">
        <v>192.09549999999999</v>
      </c>
      <c r="R736">
        <v>129.16579999999999</v>
      </c>
      <c r="S736">
        <v>321.3</v>
      </c>
      <c r="T736">
        <v>9.7042000000000002</v>
      </c>
      <c r="W736">
        <v>0</v>
      </c>
      <c r="X736">
        <v>14.0799</v>
      </c>
      <c r="Y736">
        <v>11.4</v>
      </c>
      <c r="Z736">
        <v>862</v>
      </c>
      <c r="AA736">
        <v>852</v>
      </c>
      <c r="AB736">
        <v>871</v>
      </c>
      <c r="AC736">
        <v>92</v>
      </c>
      <c r="AD736">
        <v>12.69</v>
      </c>
      <c r="AE736">
        <v>0.28999999999999998</v>
      </c>
      <c r="AF736">
        <v>978</v>
      </c>
      <c r="AG736">
        <v>-9</v>
      </c>
      <c r="AH736">
        <v>36</v>
      </c>
      <c r="AI736">
        <v>29</v>
      </c>
      <c r="AJ736">
        <v>190</v>
      </c>
      <c r="AK736">
        <v>169</v>
      </c>
      <c r="AL736">
        <v>5.2</v>
      </c>
      <c r="AM736">
        <v>175.8</v>
      </c>
      <c r="AN736" t="s">
        <v>155</v>
      </c>
      <c r="AO736">
        <v>1</v>
      </c>
      <c r="AP736" s="28">
        <v>0.79421296296296295</v>
      </c>
      <c r="AQ736">
        <v>47.158549999999998</v>
      </c>
      <c r="AR736">
        <v>-88.485283999999993</v>
      </c>
      <c r="AS736">
        <v>309.10000000000002</v>
      </c>
      <c r="AT736">
        <v>21.2</v>
      </c>
      <c r="AU736">
        <v>12</v>
      </c>
      <c r="AV736">
        <v>8</v>
      </c>
      <c r="AW736" t="s">
        <v>209</v>
      </c>
      <c r="AX736">
        <v>1.3605</v>
      </c>
      <c r="AY736">
        <v>1.8025</v>
      </c>
      <c r="AZ736">
        <v>2.363</v>
      </c>
      <c r="BA736">
        <v>14.545</v>
      </c>
      <c r="BB736">
        <v>42.55</v>
      </c>
      <c r="BC736">
        <v>2.93</v>
      </c>
      <c r="BD736">
        <v>4.2060000000000004</v>
      </c>
      <c r="BE736">
        <v>3192.1460000000002</v>
      </c>
      <c r="BF736">
        <v>3.2440000000000002</v>
      </c>
      <c r="BG736">
        <v>17.265000000000001</v>
      </c>
      <c r="BH736">
        <v>11.609</v>
      </c>
      <c r="BI736">
        <v>28.875</v>
      </c>
      <c r="BJ736">
        <v>13.353999999999999</v>
      </c>
      <c r="BK736">
        <v>8.9789999999999992</v>
      </c>
      <c r="BL736">
        <v>22.334</v>
      </c>
      <c r="BM736">
        <v>0.2031</v>
      </c>
      <c r="BQ736">
        <v>6796.1310000000003</v>
      </c>
      <c r="BR736">
        <v>4.9029999999999997E-2</v>
      </c>
      <c r="BS736">
        <v>-5</v>
      </c>
      <c r="BT736">
        <v>5.0000000000000001E-3</v>
      </c>
      <c r="BU736">
        <v>1.19817</v>
      </c>
    </row>
    <row r="737" spans="1:73" x14ac:dyDescent="0.25">
      <c r="A737" s="26">
        <v>43529</v>
      </c>
      <c r="B737" s="27">
        <v>0.58587503472222224</v>
      </c>
      <c r="C737">
        <v>4.5039999999999996</v>
      </c>
      <c r="D737">
        <v>8.2000000000000007E-3</v>
      </c>
      <c r="E737">
        <v>82.135921999999994</v>
      </c>
      <c r="F737">
        <v>256.10000000000002</v>
      </c>
      <c r="G737">
        <v>176.8</v>
      </c>
      <c r="H737">
        <v>11.6</v>
      </c>
      <c r="J737">
        <v>14.17</v>
      </c>
      <c r="K737">
        <v>0.96399999999999997</v>
      </c>
      <c r="L737">
        <v>4.3417000000000003</v>
      </c>
      <c r="M737">
        <v>7.9000000000000008E-3</v>
      </c>
      <c r="N737">
        <v>246.8672</v>
      </c>
      <c r="O737">
        <v>170.42259999999999</v>
      </c>
      <c r="P737">
        <v>417.3</v>
      </c>
      <c r="Q737">
        <v>190.94409999999999</v>
      </c>
      <c r="R737">
        <v>131.81659999999999</v>
      </c>
      <c r="S737">
        <v>322.8</v>
      </c>
      <c r="T737">
        <v>11.6404</v>
      </c>
      <c r="W737">
        <v>0</v>
      </c>
      <c r="X737">
        <v>13.6594</v>
      </c>
      <c r="Y737">
        <v>11.4</v>
      </c>
      <c r="Z737">
        <v>862</v>
      </c>
      <c r="AA737">
        <v>852</v>
      </c>
      <c r="AB737">
        <v>871</v>
      </c>
      <c r="AC737">
        <v>92</v>
      </c>
      <c r="AD737">
        <v>12.69</v>
      </c>
      <c r="AE737">
        <v>0.28999999999999998</v>
      </c>
      <c r="AF737">
        <v>978</v>
      </c>
      <c r="AG737">
        <v>-9</v>
      </c>
      <c r="AH737">
        <v>36</v>
      </c>
      <c r="AI737">
        <v>29</v>
      </c>
      <c r="AJ737">
        <v>190</v>
      </c>
      <c r="AK737">
        <v>169</v>
      </c>
      <c r="AL737">
        <v>5.2</v>
      </c>
      <c r="AM737">
        <v>175.4</v>
      </c>
      <c r="AN737" t="s">
        <v>155</v>
      </c>
      <c r="AO737">
        <v>1</v>
      </c>
      <c r="AP737" s="28">
        <v>0.79422453703703699</v>
      </c>
      <c r="AQ737">
        <v>47.158531000000004</v>
      </c>
      <c r="AR737">
        <v>-88.485174000000001</v>
      </c>
      <c r="AS737">
        <v>308.89999999999998</v>
      </c>
      <c r="AT737">
        <v>20.2</v>
      </c>
      <c r="AU737">
        <v>12</v>
      </c>
      <c r="AV737">
        <v>8</v>
      </c>
      <c r="AW737" t="s">
        <v>209</v>
      </c>
      <c r="AX737">
        <v>1.2605</v>
      </c>
      <c r="AY737">
        <v>1.5395000000000001</v>
      </c>
      <c r="AZ737">
        <v>2</v>
      </c>
      <c r="BA737">
        <v>14.545</v>
      </c>
      <c r="BB737">
        <v>47.22</v>
      </c>
      <c r="BC737">
        <v>3.25</v>
      </c>
      <c r="BD737">
        <v>3.738</v>
      </c>
      <c r="BE737">
        <v>3194.07</v>
      </c>
      <c r="BF737">
        <v>3.7069999999999999</v>
      </c>
      <c r="BG737">
        <v>19.018999999999998</v>
      </c>
      <c r="BH737">
        <v>13.13</v>
      </c>
      <c r="BI737">
        <v>32.149000000000001</v>
      </c>
      <c r="BJ737">
        <v>14.711</v>
      </c>
      <c r="BK737">
        <v>10.154999999999999</v>
      </c>
      <c r="BL737">
        <v>24.866</v>
      </c>
      <c r="BM737">
        <v>0.27</v>
      </c>
      <c r="BQ737">
        <v>7306.6620000000003</v>
      </c>
      <c r="BR737">
        <v>3.7668E-2</v>
      </c>
      <c r="BS737">
        <v>-5</v>
      </c>
      <c r="BT737">
        <v>5.0000000000000001E-3</v>
      </c>
      <c r="BU737">
        <v>0.920512</v>
      </c>
    </row>
    <row r="738" spans="1:73" x14ac:dyDescent="0.25">
      <c r="A738" s="26">
        <v>43529</v>
      </c>
      <c r="B738" s="27">
        <v>0.58588660879629628</v>
      </c>
      <c r="C738">
        <v>4.2949999999999999</v>
      </c>
      <c r="D738">
        <v>9.7999999999999997E-3</v>
      </c>
      <c r="E738">
        <v>98.317151999999993</v>
      </c>
      <c r="F738">
        <v>232.2</v>
      </c>
      <c r="G738">
        <v>173.9</v>
      </c>
      <c r="H738">
        <v>8</v>
      </c>
      <c r="J738">
        <v>14</v>
      </c>
      <c r="K738">
        <v>0.9657</v>
      </c>
      <c r="L738">
        <v>4.1482000000000001</v>
      </c>
      <c r="M738">
        <v>9.4999999999999998E-3</v>
      </c>
      <c r="N738">
        <v>224.29069999999999</v>
      </c>
      <c r="O738">
        <v>167.93</v>
      </c>
      <c r="P738">
        <v>392.2</v>
      </c>
      <c r="Q738">
        <v>173.4819</v>
      </c>
      <c r="R738">
        <v>129.8887</v>
      </c>
      <c r="S738">
        <v>303.39999999999998</v>
      </c>
      <c r="T738">
        <v>8</v>
      </c>
      <c r="W738">
        <v>0</v>
      </c>
      <c r="X738">
        <v>13.5204</v>
      </c>
      <c r="Y738">
        <v>11.3</v>
      </c>
      <c r="Z738">
        <v>862</v>
      </c>
      <c r="AA738">
        <v>853</v>
      </c>
      <c r="AB738">
        <v>871</v>
      </c>
      <c r="AC738">
        <v>92</v>
      </c>
      <c r="AD738">
        <v>12.69</v>
      </c>
      <c r="AE738">
        <v>0.28999999999999998</v>
      </c>
      <c r="AF738">
        <v>978</v>
      </c>
      <c r="AG738">
        <v>-9</v>
      </c>
      <c r="AH738">
        <v>36</v>
      </c>
      <c r="AI738">
        <v>29</v>
      </c>
      <c r="AJ738">
        <v>190</v>
      </c>
      <c r="AK738">
        <v>169</v>
      </c>
      <c r="AL738">
        <v>5.2</v>
      </c>
      <c r="AM738">
        <v>175.1</v>
      </c>
      <c r="AN738" t="s">
        <v>155</v>
      </c>
      <c r="AO738">
        <v>1</v>
      </c>
      <c r="AP738" s="28">
        <v>0.79423611111111114</v>
      </c>
      <c r="AQ738">
        <v>47.158520000000003</v>
      </c>
      <c r="AR738">
        <v>-88.485065000000006</v>
      </c>
      <c r="AS738">
        <v>308.7</v>
      </c>
      <c r="AT738">
        <v>19.5</v>
      </c>
      <c r="AU738">
        <v>12</v>
      </c>
      <c r="AV738">
        <v>8</v>
      </c>
      <c r="AW738" t="s">
        <v>209</v>
      </c>
      <c r="AX738">
        <v>1.2</v>
      </c>
      <c r="AY738">
        <v>1.6</v>
      </c>
      <c r="AZ738">
        <v>2</v>
      </c>
      <c r="BA738">
        <v>14.545</v>
      </c>
      <c r="BB738">
        <v>49.44</v>
      </c>
      <c r="BC738">
        <v>3.4</v>
      </c>
      <c r="BD738">
        <v>3.5470000000000002</v>
      </c>
      <c r="BE738">
        <v>3194.1930000000002</v>
      </c>
      <c r="BF738">
        <v>4.6529999999999996</v>
      </c>
      <c r="BG738">
        <v>18.085999999999999</v>
      </c>
      <c r="BH738">
        <v>13.541</v>
      </c>
      <c r="BI738">
        <v>31.626999999999999</v>
      </c>
      <c r="BJ738">
        <v>13.989000000000001</v>
      </c>
      <c r="BK738">
        <v>10.474</v>
      </c>
      <c r="BL738">
        <v>24.463000000000001</v>
      </c>
      <c r="BM738">
        <v>0.19420000000000001</v>
      </c>
      <c r="BQ738">
        <v>7569.7960000000003</v>
      </c>
      <c r="BR738">
        <v>2.4152E-2</v>
      </c>
      <c r="BS738">
        <v>-5</v>
      </c>
      <c r="BT738">
        <v>5.0000000000000001E-3</v>
      </c>
      <c r="BU738">
        <v>0.59021500000000005</v>
      </c>
    </row>
    <row r="739" spans="1:73" x14ac:dyDescent="0.25">
      <c r="A739" s="26">
        <v>43529</v>
      </c>
      <c r="B739" s="27">
        <v>0.58589818287037032</v>
      </c>
      <c r="C739">
        <v>4.2699999999999996</v>
      </c>
      <c r="D739">
        <v>0.01</v>
      </c>
      <c r="E739">
        <v>100</v>
      </c>
      <c r="F739">
        <v>210.4</v>
      </c>
      <c r="G739">
        <v>166.9</v>
      </c>
      <c r="H739">
        <v>12.6</v>
      </c>
      <c r="J739">
        <v>14.43</v>
      </c>
      <c r="K739">
        <v>0.96599999999999997</v>
      </c>
      <c r="L739">
        <v>4.1246</v>
      </c>
      <c r="M739">
        <v>9.7000000000000003E-3</v>
      </c>
      <c r="N739">
        <v>203.24119999999999</v>
      </c>
      <c r="O739">
        <v>161.209</v>
      </c>
      <c r="P739">
        <v>364.5</v>
      </c>
      <c r="Q739">
        <v>157.20079999999999</v>
      </c>
      <c r="R739">
        <v>124.6902</v>
      </c>
      <c r="S739">
        <v>281.89999999999998</v>
      </c>
      <c r="T739">
        <v>12.6485</v>
      </c>
      <c r="W739">
        <v>0</v>
      </c>
      <c r="X739">
        <v>13.934799999999999</v>
      </c>
      <c r="Y739">
        <v>11.4</v>
      </c>
      <c r="Z739">
        <v>862</v>
      </c>
      <c r="AA739">
        <v>852</v>
      </c>
      <c r="AB739">
        <v>871</v>
      </c>
      <c r="AC739">
        <v>92</v>
      </c>
      <c r="AD739">
        <v>12.69</v>
      </c>
      <c r="AE739">
        <v>0.28999999999999998</v>
      </c>
      <c r="AF739">
        <v>978</v>
      </c>
      <c r="AG739">
        <v>-9</v>
      </c>
      <c r="AH739">
        <v>36</v>
      </c>
      <c r="AI739">
        <v>29</v>
      </c>
      <c r="AJ739">
        <v>190</v>
      </c>
      <c r="AK739">
        <v>169</v>
      </c>
      <c r="AL739">
        <v>5.2</v>
      </c>
      <c r="AM739">
        <v>175</v>
      </c>
      <c r="AN739" t="s">
        <v>155</v>
      </c>
      <c r="AO739">
        <v>1</v>
      </c>
      <c r="AP739" s="28">
        <v>0.79424768518518529</v>
      </c>
      <c r="AQ739">
        <v>47.158512999999999</v>
      </c>
      <c r="AR739">
        <v>-88.484958000000006</v>
      </c>
      <c r="AS739">
        <v>308.60000000000002</v>
      </c>
      <c r="AT739">
        <v>18.7</v>
      </c>
      <c r="AU739">
        <v>12</v>
      </c>
      <c r="AV739">
        <v>8</v>
      </c>
      <c r="AW739" t="s">
        <v>209</v>
      </c>
      <c r="AX739">
        <v>1.2</v>
      </c>
      <c r="AY739">
        <v>1.6</v>
      </c>
      <c r="AZ739">
        <v>2</v>
      </c>
      <c r="BA739">
        <v>14.545</v>
      </c>
      <c r="BB739">
        <v>49.72</v>
      </c>
      <c r="BC739">
        <v>3.42</v>
      </c>
      <c r="BD739">
        <v>3.5249999999999999</v>
      </c>
      <c r="BE739">
        <v>3193.8330000000001</v>
      </c>
      <c r="BF739">
        <v>4.7610000000000001</v>
      </c>
      <c r="BG739">
        <v>16.481000000000002</v>
      </c>
      <c r="BH739">
        <v>13.071999999999999</v>
      </c>
      <c r="BI739">
        <v>29.553000000000001</v>
      </c>
      <c r="BJ739">
        <v>12.747</v>
      </c>
      <c r="BK739">
        <v>10.111000000000001</v>
      </c>
      <c r="BL739">
        <v>22.858000000000001</v>
      </c>
      <c r="BM739">
        <v>0.30880000000000002</v>
      </c>
      <c r="BQ739">
        <v>7845.6289999999999</v>
      </c>
      <c r="BR739">
        <v>2.4632000000000001E-2</v>
      </c>
      <c r="BS739">
        <v>-5</v>
      </c>
      <c r="BT739">
        <v>5.0000000000000001E-3</v>
      </c>
      <c r="BU739">
        <v>0.60195399999999999</v>
      </c>
    </row>
    <row r="740" spans="1:73" x14ac:dyDescent="0.25">
      <c r="A740" s="26">
        <v>43529</v>
      </c>
      <c r="B740" s="27">
        <v>0.58590975694444447</v>
      </c>
      <c r="C740">
        <v>4.3490000000000002</v>
      </c>
      <c r="D740">
        <v>0.01</v>
      </c>
      <c r="E740">
        <v>100</v>
      </c>
      <c r="F740">
        <v>201.7</v>
      </c>
      <c r="G740">
        <v>164.7</v>
      </c>
      <c r="H740">
        <v>10.4</v>
      </c>
      <c r="J740">
        <v>14.68</v>
      </c>
      <c r="K740">
        <v>0.96530000000000005</v>
      </c>
      <c r="L740">
        <v>4.1978999999999997</v>
      </c>
      <c r="M740">
        <v>9.7000000000000003E-3</v>
      </c>
      <c r="N740">
        <v>194.67310000000001</v>
      </c>
      <c r="O740">
        <v>158.95930000000001</v>
      </c>
      <c r="P740">
        <v>353.6</v>
      </c>
      <c r="Q740">
        <v>150.5736</v>
      </c>
      <c r="R740">
        <v>122.95010000000001</v>
      </c>
      <c r="S740">
        <v>273.5</v>
      </c>
      <c r="T740">
        <v>10.4086</v>
      </c>
      <c r="W740">
        <v>0</v>
      </c>
      <c r="X740">
        <v>14.1676</v>
      </c>
      <c r="Y740">
        <v>11.3</v>
      </c>
      <c r="Z740">
        <v>863</v>
      </c>
      <c r="AA740">
        <v>852</v>
      </c>
      <c r="AB740">
        <v>871</v>
      </c>
      <c r="AC740">
        <v>92</v>
      </c>
      <c r="AD740">
        <v>12.69</v>
      </c>
      <c r="AE740">
        <v>0.28999999999999998</v>
      </c>
      <c r="AF740">
        <v>978</v>
      </c>
      <c r="AG740">
        <v>-9</v>
      </c>
      <c r="AH740">
        <v>36</v>
      </c>
      <c r="AI740">
        <v>29</v>
      </c>
      <c r="AJ740">
        <v>190</v>
      </c>
      <c r="AK740">
        <v>169</v>
      </c>
      <c r="AL740">
        <v>5.2</v>
      </c>
      <c r="AM740">
        <v>175</v>
      </c>
      <c r="AN740" t="s">
        <v>155</v>
      </c>
      <c r="AO740">
        <v>1</v>
      </c>
      <c r="AP740" s="28">
        <v>0.79425925925925922</v>
      </c>
      <c r="AQ740">
        <v>47.158507999999998</v>
      </c>
      <c r="AR740">
        <v>-88.484859</v>
      </c>
      <c r="AS740">
        <v>308.60000000000002</v>
      </c>
      <c r="AT740">
        <v>17.7</v>
      </c>
      <c r="AU740">
        <v>12</v>
      </c>
      <c r="AV740">
        <v>8</v>
      </c>
      <c r="AW740" t="s">
        <v>209</v>
      </c>
      <c r="AX740">
        <v>1.2</v>
      </c>
      <c r="AY740">
        <v>1.6</v>
      </c>
      <c r="AZ740">
        <v>2</v>
      </c>
      <c r="BA740">
        <v>14.545</v>
      </c>
      <c r="BB740">
        <v>48.84</v>
      </c>
      <c r="BC740">
        <v>3.36</v>
      </c>
      <c r="BD740">
        <v>3.597</v>
      </c>
      <c r="BE740">
        <v>3193.616</v>
      </c>
      <c r="BF740">
        <v>4.6740000000000004</v>
      </c>
      <c r="BG740">
        <v>15.509</v>
      </c>
      <c r="BH740">
        <v>12.664</v>
      </c>
      <c r="BI740">
        <v>28.173999999999999</v>
      </c>
      <c r="BJ740">
        <v>11.996</v>
      </c>
      <c r="BK740">
        <v>9.7949999999999999</v>
      </c>
      <c r="BL740">
        <v>21.791</v>
      </c>
      <c r="BM740">
        <v>0.24959999999999999</v>
      </c>
      <c r="BQ740">
        <v>7836.9579999999996</v>
      </c>
      <c r="BR740">
        <v>2.3972E-2</v>
      </c>
      <c r="BS740">
        <v>-5</v>
      </c>
      <c r="BT740">
        <v>5.0000000000000001E-3</v>
      </c>
      <c r="BU740">
        <v>0.58581499999999997</v>
      </c>
    </row>
    <row r="741" spans="1:73" x14ac:dyDescent="0.25">
      <c r="A741" s="26">
        <v>43529</v>
      </c>
      <c r="B741" s="27">
        <v>0.58592133101851851</v>
      </c>
      <c r="C741">
        <v>4.5529999999999999</v>
      </c>
      <c r="D741">
        <v>9.1999999999999998E-3</v>
      </c>
      <c r="E741">
        <v>91.544434999999993</v>
      </c>
      <c r="F741">
        <v>199.6</v>
      </c>
      <c r="G741">
        <v>163.9</v>
      </c>
      <c r="H741">
        <v>14</v>
      </c>
      <c r="J741">
        <v>14.8</v>
      </c>
      <c r="K741">
        <v>0.96350000000000002</v>
      </c>
      <c r="L741">
        <v>4.3872999999999998</v>
      </c>
      <c r="M741">
        <v>8.8000000000000005E-3</v>
      </c>
      <c r="N741">
        <v>192.3211</v>
      </c>
      <c r="O741">
        <v>157.9676</v>
      </c>
      <c r="P741">
        <v>350.3</v>
      </c>
      <c r="Q741">
        <v>148.7544</v>
      </c>
      <c r="R741">
        <v>122.18300000000001</v>
      </c>
      <c r="S741">
        <v>270.89999999999998</v>
      </c>
      <c r="T741">
        <v>13.9962</v>
      </c>
      <c r="W741">
        <v>0</v>
      </c>
      <c r="X741">
        <v>14.260300000000001</v>
      </c>
      <c r="Y741">
        <v>11.4</v>
      </c>
      <c r="Z741">
        <v>863</v>
      </c>
      <c r="AA741">
        <v>853</v>
      </c>
      <c r="AB741">
        <v>871</v>
      </c>
      <c r="AC741">
        <v>92</v>
      </c>
      <c r="AD741">
        <v>12.69</v>
      </c>
      <c r="AE741">
        <v>0.28999999999999998</v>
      </c>
      <c r="AF741">
        <v>978</v>
      </c>
      <c r="AG741">
        <v>-9</v>
      </c>
      <c r="AH741">
        <v>36</v>
      </c>
      <c r="AI741">
        <v>29</v>
      </c>
      <c r="AJ741">
        <v>190</v>
      </c>
      <c r="AK741">
        <v>169</v>
      </c>
      <c r="AL741">
        <v>5.2</v>
      </c>
      <c r="AM741">
        <v>175</v>
      </c>
      <c r="AN741" t="s">
        <v>155</v>
      </c>
      <c r="AO741">
        <v>1</v>
      </c>
      <c r="AP741" s="28">
        <v>0.79427083333333337</v>
      </c>
      <c r="AQ741">
        <v>47.158509000000002</v>
      </c>
      <c r="AR741">
        <v>-88.484764999999996</v>
      </c>
      <c r="AS741">
        <v>308.5</v>
      </c>
      <c r="AT741">
        <v>16.7</v>
      </c>
      <c r="AU741">
        <v>12</v>
      </c>
      <c r="AV741">
        <v>8</v>
      </c>
      <c r="AW741" t="s">
        <v>209</v>
      </c>
      <c r="AX741">
        <v>1.2395</v>
      </c>
      <c r="AY741">
        <v>1.6395</v>
      </c>
      <c r="AZ741">
        <v>2.0790000000000002</v>
      </c>
      <c r="BA741">
        <v>14.545</v>
      </c>
      <c r="BB741">
        <v>46.7</v>
      </c>
      <c r="BC741">
        <v>3.21</v>
      </c>
      <c r="BD741">
        <v>3.7850000000000001</v>
      </c>
      <c r="BE741">
        <v>3192.998</v>
      </c>
      <c r="BF741">
        <v>4.0860000000000003</v>
      </c>
      <c r="BG741">
        <v>14.657999999999999</v>
      </c>
      <c r="BH741">
        <v>12.039</v>
      </c>
      <c r="BI741">
        <v>26.696999999999999</v>
      </c>
      <c r="BJ741">
        <v>11.337</v>
      </c>
      <c r="BK741">
        <v>9.3119999999999994</v>
      </c>
      <c r="BL741">
        <v>20.649000000000001</v>
      </c>
      <c r="BM741">
        <v>0.3211</v>
      </c>
      <c r="BQ741">
        <v>7546.2209999999995</v>
      </c>
      <c r="BR741">
        <v>2.503E-2</v>
      </c>
      <c r="BS741">
        <v>-5</v>
      </c>
      <c r="BT741">
        <v>5.0000000000000001E-3</v>
      </c>
      <c r="BU741">
        <v>0.61167099999999996</v>
      </c>
    </row>
    <row r="742" spans="1:73" x14ac:dyDescent="0.25">
      <c r="A742" s="26">
        <v>43529</v>
      </c>
      <c r="B742" s="27">
        <v>0.58593290509259266</v>
      </c>
      <c r="C742">
        <v>4.577</v>
      </c>
      <c r="D742">
        <v>8.0000000000000002E-3</v>
      </c>
      <c r="E742">
        <v>80</v>
      </c>
      <c r="F742">
        <v>204.3</v>
      </c>
      <c r="G742">
        <v>164</v>
      </c>
      <c r="H742">
        <v>17.899999999999999</v>
      </c>
      <c r="J742">
        <v>14.72</v>
      </c>
      <c r="K742">
        <v>0.96330000000000005</v>
      </c>
      <c r="L742">
        <v>4.4096000000000002</v>
      </c>
      <c r="M742">
        <v>7.7000000000000002E-3</v>
      </c>
      <c r="N742">
        <v>196.8561</v>
      </c>
      <c r="O742">
        <v>157.97900000000001</v>
      </c>
      <c r="P742">
        <v>354.8</v>
      </c>
      <c r="Q742">
        <v>152.2621</v>
      </c>
      <c r="R742">
        <v>122.1919</v>
      </c>
      <c r="S742">
        <v>274.5</v>
      </c>
      <c r="T742">
        <v>17.851800000000001</v>
      </c>
      <c r="W742">
        <v>0</v>
      </c>
      <c r="X742">
        <v>14.183999999999999</v>
      </c>
      <c r="Y742">
        <v>11.4</v>
      </c>
      <c r="Z742">
        <v>862</v>
      </c>
      <c r="AA742">
        <v>853</v>
      </c>
      <c r="AB742">
        <v>871</v>
      </c>
      <c r="AC742">
        <v>92</v>
      </c>
      <c r="AD742">
        <v>12.69</v>
      </c>
      <c r="AE742">
        <v>0.28999999999999998</v>
      </c>
      <c r="AF742">
        <v>978</v>
      </c>
      <c r="AG742">
        <v>-9</v>
      </c>
      <c r="AH742">
        <v>36</v>
      </c>
      <c r="AI742">
        <v>29</v>
      </c>
      <c r="AJ742">
        <v>190</v>
      </c>
      <c r="AK742">
        <v>169</v>
      </c>
      <c r="AL742">
        <v>5.2</v>
      </c>
      <c r="AM742">
        <v>174.6</v>
      </c>
      <c r="AN742" t="s">
        <v>155</v>
      </c>
      <c r="AO742">
        <v>1</v>
      </c>
      <c r="AP742" s="28">
        <v>0.79428240740740741</v>
      </c>
      <c r="AQ742">
        <v>47.158512000000002</v>
      </c>
      <c r="AR742">
        <v>-88.484673999999998</v>
      </c>
      <c r="AS742">
        <v>308.3</v>
      </c>
      <c r="AT742">
        <v>15.9</v>
      </c>
      <c r="AU742">
        <v>12</v>
      </c>
      <c r="AV742">
        <v>8</v>
      </c>
      <c r="AW742" t="s">
        <v>209</v>
      </c>
      <c r="AX742">
        <v>1.4185000000000001</v>
      </c>
      <c r="AY742">
        <v>1.4235</v>
      </c>
      <c r="AZ742">
        <v>2.2789999999999999</v>
      </c>
      <c r="BA742">
        <v>14.545</v>
      </c>
      <c r="BB742">
        <v>46.47</v>
      </c>
      <c r="BC742">
        <v>3.19</v>
      </c>
      <c r="BD742">
        <v>3.806</v>
      </c>
      <c r="BE742">
        <v>3193.4189999999999</v>
      </c>
      <c r="BF742">
        <v>3.552</v>
      </c>
      <c r="BG742">
        <v>14.929</v>
      </c>
      <c r="BH742">
        <v>11.981</v>
      </c>
      <c r="BI742">
        <v>26.91</v>
      </c>
      <c r="BJ742">
        <v>11.547000000000001</v>
      </c>
      <c r="BK742">
        <v>9.2669999999999995</v>
      </c>
      <c r="BL742">
        <v>20.814</v>
      </c>
      <c r="BM742">
        <v>0.40760000000000002</v>
      </c>
      <c r="BQ742">
        <v>7468.7929999999997</v>
      </c>
      <c r="BR742">
        <v>2.5184000000000002E-2</v>
      </c>
      <c r="BS742">
        <v>-5</v>
      </c>
      <c r="BT742">
        <v>5.0000000000000001E-3</v>
      </c>
      <c r="BU742">
        <v>0.61543000000000003</v>
      </c>
    </row>
    <row r="743" spans="1:73" x14ac:dyDescent="0.25">
      <c r="A743" s="26">
        <v>43529</v>
      </c>
      <c r="B743" s="27">
        <v>0.5859444791666667</v>
      </c>
      <c r="C743">
        <v>4.5949999999999998</v>
      </c>
      <c r="D743">
        <v>8.0000000000000002E-3</v>
      </c>
      <c r="E743">
        <v>80</v>
      </c>
      <c r="F743">
        <v>209</v>
      </c>
      <c r="G743">
        <v>164.9</v>
      </c>
      <c r="H743">
        <v>13</v>
      </c>
      <c r="J743">
        <v>14.58</v>
      </c>
      <c r="K743">
        <v>0.96319999999999995</v>
      </c>
      <c r="L743">
        <v>4.4259000000000004</v>
      </c>
      <c r="M743">
        <v>7.7000000000000002E-3</v>
      </c>
      <c r="N743">
        <v>201.35329999999999</v>
      </c>
      <c r="O743">
        <v>158.84800000000001</v>
      </c>
      <c r="P743">
        <v>360.2</v>
      </c>
      <c r="Q743">
        <v>155.7406</v>
      </c>
      <c r="R743">
        <v>122.864</v>
      </c>
      <c r="S743">
        <v>278.60000000000002</v>
      </c>
      <c r="T743">
        <v>13</v>
      </c>
      <c r="W743">
        <v>0</v>
      </c>
      <c r="X743">
        <v>14.039899999999999</v>
      </c>
      <c r="Y743">
        <v>11.3</v>
      </c>
      <c r="Z743">
        <v>863</v>
      </c>
      <c r="AA743">
        <v>854</v>
      </c>
      <c r="AB743">
        <v>871</v>
      </c>
      <c r="AC743">
        <v>92</v>
      </c>
      <c r="AD743">
        <v>12.69</v>
      </c>
      <c r="AE743">
        <v>0.28999999999999998</v>
      </c>
      <c r="AF743">
        <v>978</v>
      </c>
      <c r="AG743">
        <v>-9</v>
      </c>
      <c r="AH743">
        <v>36</v>
      </c>
      <c r="AI743">
        <v>29</v>
      </c>
      <c r="AJ743">
        <v>190</v>
      </c>
      <c r="AK743">
        <v>169</v>
      </c>
      <c r="AL743">
        <v>5.2</v>
      </c>
      <c r="AM743">
        <v>174.2</v>
      </c>
      <c r="AN743" t="s">
        <v>155</v>
      </c>
      <c r="AO743">
        <v>1</v>
      </c>
      <c r="AP743" s="28">
        <v>0.79429398148148145</v>
      </c>
      <c r="AQ743">
        <v>47.158523000000002</v>
      </c>
      <c r="AR743">
        <v>-88.484589</v>
      </c>
      <c r="AS743">
        <v>308.10000000000002</v>
      </c>
      <c r="AT743">
        <v>15.2</v>
      </c>
      <c r="AU743">
        <v>12</v>
      </c>
      <c r="AV743">
        <v>8</v>
      </c>
      <c r="AW743" t="s">
        <v>209</v>
      </c>
      <c r="AX743">
        <v>1.6</v>
      </c>
      <c r="AY743">
        <v>1</v>
      </c>
      <c r="AZ743">
        <v>2.4</v>
      </c>
      <c r="BA743">
        <v>14.545</v>
      </c>
      <c r="BB743">
        <v>46.3</v>
      </c>
      <c r="BC743">
        <v>3.18</v>
      </c>
      <c r="BD743">
        <v>3.8220000000000001</v>
      </c>
      <c r="BE743">
        <v>3193.6909999999998</v>
      </c>
      <c r="BF743">
        <v>3.5390000000000001</v>
      </c>
      <c r="BG743">
        <v>15.215</v>
      </c>
      <c r="BH743">
        <v>12.004</v>
      </c>
      <c r="BI743">
        <v>27.219000000000001</v>
      </c>
      <c r="BJ743">
        <v>11.769</v>
      </c>
      <c r="BK743">
        <v>9.2840000000000007</v>
      </c>
      <c r="BL743">
        <v>21.053000000000001</v>
      </c>
      <c r="BM743">
        <v>0.29570000000000002</v>
      </c>
      <c r="BQ743">
        <v>7366.3530000000001</v>
      </c>
      <c r="BR743">
        <v>1.7944000000000002E-2</v>
      </c>
      <c r="BS743">
        <v>-5</v>
      </c>
      <c r="BT743">
        <v>5.0000000000000001E-3</v>
      </c>
      <c r="BU743">
        <v>0.43850499999999998</v>
      </c>
    </row>
    <row r="744" spans="1:73" x14ac:dyDescent="0.25">
      <c r="A744" s="26">
        <v>43529</v>
      </c>
      <c r="B744" s="27">
        <v>0.58595605324074074</v>
      </c>
      <c r="C744">
        <v>4.6639999999999997</v>
      </c>
      <c r="D744">
        <v>8.0000000000000002E-3</v>
      </c>
      <c r="E744">
        <v>80</v>
      </c>
      <c r="F744">
        <v>214.3</v>
      </c>
      <c r="G744">
        <v>166.3</v>
      </c>
      <c r="H744">
        <v>16.7</v>
      </c>
      <c r="J744">
        <v>14.5</v>
      </c>
      <c r="K744">
        <v>0.96260000000000001</v>
      </c>
      <c r="L744">
        <v>4.4894999999999996</v>
      </c>
      <c r="M744">
        <v>7.7000000000000002E-3</v>
      </c>
      <c r="N744">
        <v>206.26689999999999</v>
      </c>
      <c r="O744">
        <v>160.07980000000001</v>
      </c>
      <c r="P744">
        <v>366.3</v>
      </c>
      <c r="Q744">
        <v>159.5411</v>
      </c>
      <c r="R744">
        <v>123.8168</v>
      </c>
      <c r="S744">
        <v>283.39999999999998</v>
      </c>
      <c r="T744">
        <v>16.6968</v>
      </c>
      <c r="W744">
        <v>0</v>
      </c>
      <c r="X744">
        <v>13.957599999999999</v>
      </c>
      <c r="Y744">
        <v>11.4</v>
      </c>
      <c r="Z744">
        <v>863</v>
      </c>
      <c r="AA744">
        <v>854</v>
      </c>
      <c r="AB744">
        <v>871</v>
      </c>
      <c r="AC744">
        <v>92</v>
      </c>
      <c r="AD744">
        <v>12.69</v>
      </c>
      <c r="AE744">
        <v>0.28999999999999998</v>
      </c>
      <c r="AF744">
        <v>978</v>
      </c>
      <c r="AG744">
        <v>-9</v>
      </c>
      <c r="AH744">
        <v>36</v>
      </c>
      <c r="AI744">
        <v>29</v>
      </c>
      <c r="AJ744">
        <v>190</v>
      </c>
      <c r="AK744">
        <v>169</v>
      </c>
      <c r="AL744">
        <v>5.2</v>
      </c>
      <c r="AM744">
        <v>174</v>
      </c>
      <c r="AN744" t="s">
        <v>155</v>
      </c>
      <c r="AO744">
        <v>1</v>
      </c>
      <c r="AP744" s="28">
        <v>0.79430555555555549</v>
      </c>
      <c r="AQ744">
        <v>47.158543000000002</v>
      </c>
      <c r="AR744">
        <v>-88.484505999999996</v>
      </c>
      <c r="AS744">
        <v>308</v>
      </c>
      <c r="AT744">
        <v>14.9</v>
      </c>
      <c r="AU744">
        <v>12</v>
      </c>
      <c r="AV744">
        <v>9</v>
      </c>
      <c r="AW744" t="s">
        <v>211</v>
      </c>
      <c r="AX744">
        <v>1.6395</v>
      </c>
      <c r="AY744">
        <v>1.079</v>
      </c>
      <c r="AZ744">
        <v>2.4790000000000001</v>
      </c>
      <c r="BA744">
        <v>14.545</v>
      </c>
      <c r="BB744">
        <v>45.63</v>
      </c>
      <c r="BC744">
        <v>3.14</v>
      </c>
      <c r="BD744">
        <v>3.8860000000000001</v>
      </c>
      <c r="BE744">
        <v>3193.1120000000001</v>
      </c>
      <c r="BF744">
        <v>3.4860000000000002</v>
      </c>
      <c r="BG744">
        <v>15.363</v>
      </c>
      <c r="BH744">
        <v>11.923</v>
      </c>
      <c r="BI744">
        <v>27.286999999999999</v>
      </c>
      <c r="BJ744">
        <v>11.882999999999999</v>
      </c>
      <c r="BK744">
        <v>9.2219999999999995</v>
      </c>
      <c r="BL744">
        <v>21.105</v>
      </c>
      <c r="BM744">
        <v>0.37440000000000001</v>
      </c>
      <c r="BQ744">
        <v>7218.2389999999996</v>
      </c>
      <c r="BR744">
        <v>1.6424000000000001E-2</v>
      </c>
      <c r="BS744">
        <v>-5</v>
      </c>
      <c r="BT744">
        <v>5.0000000000000001E-3</v>
      </c>
      <c r="BU744">
        <v>0.40136100000000002</v>
      </c>
    </row>
    <row r="745" spans="1:73" x14ac:dyDescent="0.25">
      <c r="A745" s="26">
        <v>43529</v>
      </c>
      <c r="B745" s="27">
        <v>0.58596762731481478</v>
      </c>
      <c r="C745">
        <v>4.71</v>
      </c>
      <c r="D745">
        <v>7.1999999999999998E-3</v>
      </c>
      <c r="E745">
        <v>72.406779999999998</v>
      </c>
      <c r="F745">
        <v>223.1</v>
      </c>
      <c r="G745">
        <v>169.7</v>
      </c>
      <c r="H745">
        <v>15.7</v>
      </c>
      <c r="J745">
        <v>14.47</v>
      </c>
      <c r="K745">
        <v>0.96220000000000006</v>
      </c>
      <c r="L745">
        <v>4.5319000000000003</v>
      </c>
      <c r="M745">
        <v>7.0000000000000001E-3</v>
      </c>
      <c r="N745">
        <v>214.6798</v>
      </c>
      <c r="O745">
        <v>163.27000000000001</v>
      </c>
      <c r="P745">
        <v>377.9</v>
      </c>
      <c r="Q745">
        <v>166.04820000000001</v>
      </c>
      <c r="R745">
        <v>126.2843</v>
      </c>
      <c r="S745">
        <v>292.3</v>
      </c>
      <c r="T745">
        <v>15.6768</v>
      </c>
      <c r="W745">
        <v>0</v>
      </c>
      <c r="X745">
        <v>13.9194</v>
      </c>
      <c r="Y745">
        <v>11.3</v>
      </c>
      <c r="Z745">
        <v>863</v>
      </c>
      <c r="AA745">
        <v>855</v>
      </c>
      <c r="AB745">
        <v>871</v>
      </c>
      <c r="AC745">
        <v>92</v>
      </c>
      <c r="AD745">
        <v>12.69</v>
      </c>
      <c r="AE745">
        <v>0.28999999999999998</v>
      </c>
      <c r="AF745">
        <v>978</v>
      </c>
      <c r="AG745">
        <v>-9</v>
      </c>
      <c r="AH745">
        <v>35.393999999999998</v>
      </c>
      <c r="AI745">
        <v>29</v>
      </c>
      <c r="AJ745">
        <v>190</v>
      </c>
      <c r="AK745">
        <v>169</v>
      </c>
      <c r="AL745">
        <v>5.0999999999999996</v>
      </c>
      <c r="AM745">
        <v>174</v>
      </c>
      <c r="AN745" t="s">
        <v>155</v>
      </c>
      <c r="AO745">
        <v>1</v>
      </c>
      <c r="AP745" s="28">
        <v>0.79431712962962964</v>
      </c>
      <c r="AQ745">
        <v>47.158574000000002</v>
      </c>
      <c r="AR745">
        <v>-88.484430000000003</v>
      </c>
      <c r="AS745">
        <v>307.8</v>
      </c>
      <c r="AT745">
        <v>14.8</v>
      </c>
      <c r="AU745">
        <v>12</v>
      </c>
      <c r="AV745">
        <v>9</v>
      </c>
      <c r="AW745" t="s">
        <v>211</v>
      </c>
      <c r="AX745">
        <v>1.7</v>
      </c>
      <c r="AY745">
        <v>1.4370000000000001</v>
      </c>
      <c r="AZ745">
        <v>2.758</v>
      </c>
      <c r="BA745">
        <v>14.545</v>
      </c>
      <c r="BB745">
        <v>45.2</v>
      </c>
      <c r="BC745">
        <v>3.11</v>
      </c>
      <c r="BD745">
        <v>3.93</v>
      </c>
      <c r="BE745">
        <v>3193.5</v>
      </c>
      <c r="BF745">
        <v>3.125</v>
      </c>
      <c r="BG745">
        <v>15.842000000000001</v>
      </c>
      <c r="BH745">
        <v>12.048</v>
      </c>
      <c r="BI745">
        <v>27.89</v>
      </c>
      <c r="BJ745">
        <v>12.253</v>
      </c>
      <c r="BK745">
        <v>9.3190000000000008</v>
      </c>
      <c r="BL745">
        <v>21.571999999999999</v>
      </c>
      <c r="BM745">
        <v>0.3483</v>
      </c>
      <c r="BQ745">
        <v>7131.8760000000002</v>
      </c>
      <c r="BR745">
        <v>3.1331999999999999E-2</v>
      </c>
      <c r="BS745">
        <v>-5</v>
      </c>
      <c r="BT745">
        <v>5.0000000000000001E-3</v>
      </c>
      <c r="BU745">
        <v>0.76567600000000002</v>
      </c>
    </row>
    <row r="746" spans="1:73" x14ac:dyDescent="0.25">
      <c r="A746" s="26">
        <v>43529</v>
      </c>
      <c r="B746" s="27">
        <v>0.58597920138888882</v>
      </c>
      <c r="C746">
        <v>4.76</v>
      </c>
      <c r="D746">
        <v>7.0000000000000001E-3</v>
      </c>
      <c r="E746">
        <v>70</v>
      </c>
      <c r="F746">
        <v>232.6</v>
      </c>
      <c r="G746">
        <v>173.5</v>
      </c>
      <c r="H746">
        <v>13.8</v>
      </c>
      <c r="J746">
        <v>14.4</v>
      </c>
      <c r="K746">
        <v>0.96179999999999999</v>
      </c>
      <c r="L746">
        <v>4.5777999999999999</v>
      </c>
      <c r="M746">
        <v>6.7000000000000002E-3</v>
      </c>
      <c r="N746">
        <v>223.71690000000001</v>
      </c>
      <c r="O746">
        <v>166.90119999999999</v>
      </c>
      <c r="P746">
        <v>390.6</v>
      </c>
      <c r="Q746">
        <v>173.03809999999999</v>
      </c>
      <c r="R746">
        <v>129.09289999999999</v>
      </c>
      <c r="S746">
        <v>302.10000000000002</v>
      </c>
      <c r="T746">
        <v>13.8063</v>
      </c>
      <c r="W746">
        <v>0</v>
      </c>
      <c r="X746">
        <v>13.849299999999999</v>
      </c>
      <c r="Y746">
        <v>11.3</v>
      </c>
      <c r="Z746">
        <v>863</v>
      </c>
      <c r="AA746">
        <v>855</v>
      </c>
      <c r="AB746">
        <v>871</v>
      </c>
      <c r="AC746">
        <v>92</v>
      </c>
      <c r="AD746">
        <v>12.69</v>
      </c>
      <c r="AE746">
        <v>0.28999999999999998</v>
      </c>
      <c r="AF746">
        <v>978</v>
      </c>
      <c r="AG746">
        <v>-9</v>
      </c>
      <c r="AH746">
        <v>35</v>
      </c>
      <c r="AI746">
        <v>29</v>
      </c>
      <c r="AJ746">
        <v>190</v>
      </c>
      <c r="AK746">
        <v>169</v>
      </c>
      <c r="AL746">
        <v>5.0999999999999996</v>
      </c>
      <c r="AM746">
        <v>174</v>
      </c>
      <c r="AN746" t="s">
        <v>155</v>
      </c>
      <c r="AO746">
        <v>1</v>
      </c>
      <c r="AP746" s="28">
        <v>0.79432870370370379</v>
      </c>
      <c r="AQ746">
        <v>47.158617</v>
      </c>
      <c r="AR746">
        <v>-88.484362000000004</v>
      </c>
      <c r="AS746">
        <v>307.39999999999998</v>
      </c>
      <c r="AT746">
        <v>15</v>
      </c>
      <c r="AU746">
        <v>12</v>
      </c>
      <c r="AV746">
        <v>10</v>
      </c>
      <c r="AW746" t="s">
        <v>211</v>
      </c>
      <c r="AX746">
        <v>1.7789999999999999</v>
      </c>
      <c r="AY746">
        <v>1.9185000000000001</v>
      </c>
      <c r="AZ746">
        <v>3.1185</v>
      </c>
      <c r="BA746">
        <v>14.545</v>
      </c>
      <c r="BB746">
        <v>44.74</v>
      </c>
      <c r="BC746">
        <v>3.08</v>
      </c>
      <c r="BD746">
        <v>3.9769999999999999</v>
      </c>
      <c r="BE746">
        <v>3193.5740000000001</v>
      </c>
      <c r="BF746">
        <v>2.9889999999999999</v>
      </c>
      <c r="BG746">
        <v>16.344000000000001</v>
      </c>
      <c r="BH746">
        <v>12.193</v>
      </c>
      <c r="BI746">
        <v>28.536999999999999</v>
      </c>
      <c r="BJ746">
        <v>12.641999999999999</v>
      </c>
      <c r="BK746">
        <v>9.4309999999999992</v>
      </c>
      <c r="BL746">
        <v>22.073</v>
      </c>
      <c r="BM746">
        <v>0.30359999999999998</v>
      </c>
      <c r="BQ746">
        <v>7025.0010000000002</v>
      </c>
      <c r="BR746">
        <v>4.3636000000000001E-2</v>
      </c>
      <c r="BS746">
        <v>-5</v>
      </c>
      <c r="BT746">
        <v>5.0000000000000001E-3</v>
      </c>
      <c r="BU746">
        <v>1.0663549999999999</v>
      </c>
    </row>
    <row r="747" spans="1:73" x14ac:dyDescent="0.25">
      <c r="A747" s="26">
        <v>43529</v>
      </c>
      <c r="B747" s="27">
        <v>0.58599077546296297</v>
      </c>
      <c r="C747">
        <v>4.9850000000000003</v>
      </c>
      <c r="D747">
        <v>9.4999999999999998E-3</v>
      </c>
      <c r="E747">
        <v>95.366695000000007</v>
      </c>
      <c r="F747">
        <v>244.5</v>
      </c>
      <c r="G747">
        <v>177.1</v>
      </c>
      <c r="H747">
        <v>21.6</v>
      </c>
      <c r="J747">
        <v>14.3</v>
      </c>
      <c r="K747">
        <v>0.95979999999999999</v>
      </c>
      <c r="L747">
        <v>4.7846000000000002</v>
      </c>
      <c r="M747">
        <v>9.1999999999999998E-3</v>
      </c>
      <c r="N747">
        <v>234.6686</v>
      </c>
      <c r="O747">
        <v>169.99889999999999</v>
      </c>
      <c r="P747">
        <v>404.7</v>
      </c>
      <c r="Q747">
        <v>181.50370000000001</v>
      </c>
      <c r="R747">
        <v>131.48509999999999</v>
      </c>
      <c r="S747">
        <v>313</v>
      </c>
      <c r="T747">
        <v>21.561599999999999</v>
      </c>
      <c r="W747">
        <v>0</v>
      </c>
      <c r="X747">
        <v>13.7256</v>
      </c>
      <c r="Y747">
        <v>11.3</v>
      </c>
      <c r="Z747">
        <v>863</v>
      </c>
      <c r="AA747">
        <v>855</v>
      </c>
      <c r="AB747">
        <v>870</v>
      </c>
      <c r="AC747">
        <v>92</v>
      </c>
      <c r="AD747">
        <v>12.68</v>
      </c>
      <c r="AE747">
        <v>0.28999999999999998</v>
      </c>
      <c r="AF747">
        <v>979</v>
      </c>
      <c r="AG747">
        <v>-9</v>
      </c>
      <c r="AH747">
        <v>35</v>
      </c>
      <c r="AI747">
        <v>29</v>
      </c>
      <c r="AJ747">
        <v>190</v>
      </c>
      <c r="AK747">
        <v>169</v>
      </c>
      <c r="AL747">
        <v>5.2</v>
      </c>
      <c r="AM747">
        <v>174</v>
      </c>
      <c r="AN747" t="s">
        <v>155</v>
      </c>
      <c r="AO747">
        <v>1</v>
      </c>
      <c r="AP747" s="28">
        <v>0.79434027777777771</v>
      </c>
      <c r="AQ747">
        <v>47.158667999999999</v>
      </c>
      <c r="AR747">
        <v>-88.484298999999993</v>
      </c>
      <c r="AS747">
        <v>306.8</v>
      </c>
      <c r="AT747">
        <v>15.5</v>
      </c>
      <c r="AU747">
        <v>12</v>
      </c>
      <c r="AV747">
        <v>10</v>
      </c>
      <c r="AW747" t="s">
        <v>211</v>
      </c>
      <c r="AX747">
        <v>1.9395</v>
      </c>
      <c r="AY747">
        <v>1.6655</v>
      </c>
      <c r="AZ747">
        <v>3.2210000000000001</v>
      </c>
      <c r="BA747">
        <v>14.545</v>
      </c>
      <c r="BB747">
        <v>42.74</v>
      </c>
      <c r="BC747">
        <v>2.94</v>
      </c>
      <c r="BD747">
        <v>4.1849999999999996</v>
      </c>
      <c r="BE747">
        <v>3190.4630000000002</v>
      </c>
      <c r="BF747">
        <v>3.8849999999999998</v>
      </c>
      <c r="BG747">
        <v>16.387</v>
      </c>
      <c r="BH747">
        <v>11.871</v>
      </c>
      <c r="BI747">
        <v>28.257999999999999</v>
      </c>
      <c r="BJ747">
        <v>12.675000000000001</v>
      </c>
      <c r="BK747">
        <v>9.1820000000000004</v>
      </c>
      <c r="BL747">
        <v>21.856000000000002</v>
      </c>
      <c r="BM747">
        <v>0.45329999999999998</v>
      </c>
      <c r="BQ747">
        <v>6654.8630000000003</v>
      </c>
      <c r="BR747">
        <v>4.1758000000000003E-2</v>
      </c>
      <c r="BS747">
        <v>-5</v>
      </c>
      <c r="BT747">
        <v>5.0000000000000001E-3</v>
      </c>
      <c r="BU747">
        <v>1.0204610000000001</v>
      </c>
    </row>
    <row r="748" spans="1:73" x14ac:dyDescent="0.25">
      <c r="A748" s="26">
        <v>43529</v>
      </c>
      <c r="B748" s="27">
        <v>0.586002349537037</v>
      </c>
      <c r="C748">
        <v>5.6719999999999997</v>
      </c>
      <c r="D748">
        <v>1.1599999999999999E-2</v>
      </c>
      <c r="E748">
        <v>116.21981700000001</v>
      </c>
      <c r="F748">
        <v>269.8</v>
      </c>
      <c r="G748">
        <v>183.8</v>
      </c>
      <c r="H748">
        <v>14.4</v>
      </c>
      <c r="J748">
        <v>14.22</v>
      </c>
      <c r="K748">
        <v>0.95399999999999996</v>
      </c>
      <c r="L748">
        <v>5.4111000000000002</v>
      </c>
      <c r="M748">
        <v>1.11E-2</v>
      </c>
      <c r="N748">
        <v>257.3947</v>
      </c>
      <c r="O748">
        <v>175.38820000000001</v>
      </c>
      <c r="P748">
        <v>432.8</v>
      </c>
      <c r="Q748">
        <v>199.07740000000001</v>
      </c>
      <c r="R748">
        <v>135.65100000000001</v>
      </c>
      <c r="S748">
        <v>334.7</v>
      </c>
      <c r="T748">
        <v>14.355600000000001</v>
      </c>
      <c r="W748">
        <v>0</v>
      </c>
      <c r="X748">
        <v>13.563700000000001</v>
      </c>
      <c r="Y748">
        <v>11.3</v>
      </c>
      <c r="Z748">
        <v>863</v>
      </c>
      <c r="AA748">
        <v>856</v>
      </c>
      <c r="AB748">
        <v>870</v>
      </c>
      <c r="AC748">
        <v>92</v>
      </c>
      <c r="AD748">
        <v>12.67</v>
      </c>
      <c r="AE748">
        <v>0.28999999999999998</v>
      </c>
      <c r="AF748">
        <v>979</v>
      </c>
      <c r="AG748">
        <v>-9</v>
      </c>
      <c r="AH748">
        <v>35</v>
      </c>
      <c r="AI748">
        <v>29</v>
      </c>
      <c r="AJ748">
        <v>190</v>
      </c>
      <c r="AK748">
        <v>169</v>
      </c>
      <c r="AL748">
        <v>5.0999999999999996</v>
      </c>
      <c r="AM748">
        <v>174</v>
      </c>
      <c r="AN748" t="s">
        <v>155</v>
      </c>
      <c r="AO748">
        <v>1</v>
      </c>
      <c r="AP748" s="28">
        <v>0.79435185185185186</v>
      </c>
      <c r="AQ748">
        <v>47.158728000000004</v>
      </c>
      <c r="AR748">
        <v>-88.484245000000001</v>
      </c>
      <c r="AS748">
        <v>306.39999999999998</v>
      </c>
      <c r="AT748">
        <v>16.2</v>
      </c>
      <c r="AU748">
        <v>12</v>
      </c>
      <c r="AV748">
        <v>9</v>
      </c>
      <c r="AW748" t="s">
        <v>206</v>
      </c>
      <c r="AX748">
        <v>1.8815</v>
      </c>
      <c r="AY748">
        <v>1</v>
      </c>
      <c r="AZ748">
        <v>2.6259999999999999</v>
      </c>
      <c r="BA748">
        <v>14.545</v>
      </c>
      <c r="BB748">
        <v>37.68</v>
      </c>
      <c r="BC748">
        <v>2.59</v>
      </c>
      <c r="BD748">
        <v>4.82</v>
      </c>
      <c r="BE748">
        <v>3187.527</v>
      </c>
      <c r="BF748">
        <v>4.157</v>
      </c>
      <c r="BG748">
        <v>15.878</v>
      </c>
      <c r="BH748">
        <v>10.819000000000001</v>
      </c>
      <c r="BI748">
        <v>26.698</v>
      </c>
      <c r="BJ748">
        <v>12.281000000000001</v>
      </c>
      <c r="BK748">
        <v>8.3680000000000003</v>
      </c>
      <c r="BL748">
        <v>20.649000000000001</v>
      </c>
      <c r="BM748">
        <v>0.2666</v>
      </c>
      <c r="BQ748">
        <v>5809.59</v>
      </c>
      <c r="BR748">
        <v>4.8696000000000003E-2</v>
      </c>
      <c r="BS748">
        <v>-5</v>
      </c>
      <c r="BT748">
        <v>5.0000000000000001E-3</v>
      </c>
      <c r="BU748">
        <v>1.190008</v>
      </c>
    </row>
    <row r="749" spans="1:73" x14ac:dyDescent="0.25">
      <c r="A749" s="26">
        <v>43529</v>
      </c>
      <c r="B749" s="27">
        <v>0.58601392361111115</v>
      </c>
      <c r="C749">
        <v>5.8259999999999996</v>
      </c>
      <c r="D749">
        <v>7.9000000000000008E-3</v>
      </c>
      <c r="E749">
        <v>78.925619999999995</v>
      </c>
      <c r="F749">
        <v>340.6</v>
      </c>
      <c r="G749">
        <v>196.1</v>
      </c>
      <c r="H749">
        <v>19</v>
      </c>
      <c r="J749">
        <v>13.84</v>
      </c>
      <c r="K749">
        <v>0.95269999999999999</v>
      </c>
      <c r="L749">
        <v>5.5510999999999999</v>
      </c>
      <c r="M749">
        <v>7.4999999999999997E-3</v>
      </c>
      <c r="N749">
        <v>324.48079999999999</v>
      </c>
      <c r="O749">
        <v>186.7996</v>
      </c>
      <c r="P749">
        <v>511.3</v>
      </c>
      <c r="Q749">
        <v>250.964</v>
      </c>
      <c r="R749">
        <v>144.4769</v>
      </c>
      <c r="S749">
        <v>395.4</v>
      </c>
      <c r="T749">
        <v>19</v>
      </c>
      <c r="W749">
        <v>0</v>
      </c>
      <c r="X749">
        <v>13.1845</v>
      </c>
      <c r="Y749">
        <v>11.4</v>
      </c>
      <c r="Z749">
        <v>862</v>
      </c>
      <c r="AA749">
        <v>855</v>
      </c>
      <c r="AB749">
        <v>870</v>
      </c>
      <c r="AC749">
        <v>92</v>
      </c>
      <c r="AD749">
        <v>12.67</v>
      </c>
      <c r="AE749">
        <v>0.28999999999999998</v>
      </c>
      <c r="AF749">
        <v>979</v>
      </c>
      <c r="AG749">
        <v>-9</v>
      </c>
      <c r="AH749">
        <v>35</v>
      </c>
      <c r="AI749">
        <v>29</v>
      </c>
      <c r="AJ749">
        <v>190</v>
      </c>
      <c r="AK749">
        <v>169</v>
      </c>
      <c r="AL749">
        <v>5.0999999999999996</v>
      </c>
      <c r="AM749">
        <v>174</v>
      </c>
      <c r="AN749" t="s">
        <v>155</v>
      </c>
      <c r="AO749">
        <v>1</v>
      </c>
      <c r="AP749" s="28">
        <v>0.7943634259259259</v>
      </c>
      <c r="AQ749">
        <v>47.158794999999998</v>
      </c>
      <c r="AR749">
        <v>-88.484207999999995</v>
      </c>
      <c r="AS749">
        <v>306.2</v>
      </c>
      <c r="AT749">
        <v>16.7</v>
      </c>
      <c r="AU749">
        <v>12</v>
      </c>
      <c r="AV749">
        <v>9</v>
      </c>
      <c r="AW749" t="s">
        <v>206</v>
      </c>
      <c r="AX749">
        <v>1.7394609999999999</v>
      </c>
      <c r="AY749">
        <v>1</v>
      </c>
      <c r="AZ749">
        <v>1.9789209999999999</v>
      </c>
      <c r="BA749">
        <v>14.545</v>
      </c>
      <c r="BB749">
        <v>36.729999999999997</v>
      </c>
      <c r="BC749">
        <v>2.5299999999999998</v>
      </c>
      <c r="BD749">
        <v>4.96</v>
      </c>
      <c r="BE749">
        <v>3188.91</v>
      </c>
      <c r="BF749">
        <v>2.7490000000000001</v>
      </c>
      <c r="BG749">
        <v>19.52</v>
      </c>
      <c r="BH749">
        <v>11.238</v>
      </c>
      <c r="BI749">
        <v>30.757999999999999</v>
      </c>
      <c r="BJ749">
        <v>15.098000000000001</v>
      </c>
      <c r="BK749">
        <v>8.6920000000000002</v>
      </c>
      <c r="BL749">
        <v>23.789000000000001</v>
      </c>
      <c r="BM749">
        <v>0.34410000000000002</v>
      </c>
      <c r="BQ749">
        <v>5507.1419999999998</v>
      </c>
      <c r="BR749">
        <v>6.4089999999999994E-2</v>
      </c>
      <c r="BS749">
        <v>-5</v>
      </c>
      <c r="BT749">
        <v>5.0000000000000001E-3</v>
      </c>
      <c r="BU749">
        <v>1.5661989999999999</v>
      </c>
    </row>
    <row r="750" spans="1:73" x14ac:dyDescent="0.25">
      <c r="A750" s="26">
        <v>43529</v>
      </c>
      <c r="B750" s="27">
        <v>0.58602549768518519</v>
      </c>
      <c r="C750">
        <v>6.1</v>
      </c>
      <c r="D750">
        <v>7.1000000000000004E-3</v>
      </c>
      <c r="E750">
        <v>70.661157000000003</v>
      </c>
      <c r="F750">
        <v>419.4</v>
      </c>
      <c r="G750">
        <v>209.3</v>
      </c>
      <c r="H750">
        <v>14</v>
      </c>
      <c r="J750">
        <v>13.26</v>
      </c>
      <c r="K750">
        <v>0.95050000000000001</v>
      </c>
      <c r="L750">
        <v>5.7977999999999996</v>
      </c>
      <c r="M750">
        <v>6.7000000000000002E-3</v>
      </c>
      <c r="N750">
        <v>398.63319999999999</v>
      </c>
      <c r="O750">
        <v>198.9033</v>
      </c>
      <c r="P750">
        <v>597.5</v>
      </c>
      <c r="Q750">
        <v>308.3159</v>
      </c>
      <c r="R750">
        <v>153.8383</v>
      </c>
      <c r="S750">
        <v>462.2</v>
      </c>
      <c r="T750">
        <v>14</v>
      </c>
      <c r="W750">
        <v>0</v>
      </c>
      <c r="X750">
        <v>12.6014</v>
      </c>
      <c r="Y750">
        <v>11.3</v>
      </c>
      <c r="Z750">
        <v>862</v>
      </c>
      <c r="AA750">
        <v>853</v>
      </c>
      <c r="AB750">
        <v>869</v>
      </c>
      <c r="AC750">
        <v>92</v>
      </c>
      <c r="AD750">
        <v>12.67</v>
      </c>
      <c r="AE750">
        <v>0.28999999999999998</v>
      </c>
      <c r="AF750">
        <v>979</v>
      </c>
      <c r="AG750">
        <v>-9</v>
      </c>
      <c r="AH750">
        <v>35</v>
      </c>
      <c r="AI750">
        <v>29</v>
      </c>
      <c r="AJ750">
        <v>190</v>
      </c>
      <c r="AK750">
        <v>169</v>
      </c>
      <c r="AL750">
        <v>5.0999999999999996</v>
      </c>
      <c r="AM750">
        <v>174</v>
      </c>
      <c r="AN750" t="s">
        <v>155</v>
      </c>
      <c r="AO750">
        <v>1</v>
      </c>
      <c r="AP750" s="28">
        <v>0.79437500000000005</v>
      </c>
      <c r="AQ750">
        <v>47.15887</v>
      </c>
      <c r="AR750">
        <v>-88.484190999999996</v>
      </c>
      <c r="AS750">
        <v>305.89999999999998</v>
      </c>
      <c r="AT750">
        <v>17.399999999999999</v>
      </c>
      <c r="AU750">
        <v>12</v>
      </c>
      <c r="AV750">
        <v>9</v>
      </c>
      <c r="AW750" t="s">
        <v>206</v>
      </c>
      <c r="AX750">
        <v>1.918318</v>
      </c>
      <c r="AY750">
        <v>1.276076</v>
      </c>
      <c r="AZ750">
        <v>2.3760759999999999</v>
      </c>
      <c r="BA750">
        <v>14.545</v>
      </c>
      <c r="BB750">
        <v>35.14</v>
      </c>
      <c r="BC750">
        <v>2.42</v>
      </c>
      <c r="BD750">
        <v>5.2110000000000003</v>
      </c>
      <c r="BE750">
        <v>3188.8829999999998</v>
      </c>
      <c r="BF750">
        <v>2.351</v>
      </c>
      <c r="BG750">
        <v>22.960999999999999</v>
      </c>
      <c r="BH750">
        <v>11.457000000000001</v>
      </c>
      <c r="BI750">
        <v>34.417000000000002</v>
      </c>
      <c r="BJ750">
        <v>17.759</v>
      </c>
      <c r="BK750">
        <v>8.8610000000000007</v>
      </c>
      <c r="BL750">
        <v>26.62</v>
      </c>
      <c r="BM750">
        <v>0.24279999999999999</v>
      </c>
      <c r="BQ750">
        <v>5039.5770000000002</v>
      </c>
      <c r="BR750">
        <v>7.9696000000000003E-2</v>
      </c>
      <c r="BS750">
        <v>-5</v>
      </c>
      <c r="BT750">
        <v>5.0000000000000001E-3</v>
      </c>
      <c r="BU750">
        <v>1.9475709999999999</v>
      </c>
    </row>
    <row r="751" spans="1:73" x14ac:dyDescent="0.25">
      <c r="A751" s="26">
        <v>43529</v>
      </c>
      <c r="B751" s="27">
        <v>0.58603707175925923</v>
      </c>
      <c r="C751">
        <v>6.7060000000000004</v>
      </c>
      <c r="D751">
        <v>1.0699999999999999E-2</v>
      </c>
      <c r="E751">
        <v>107.24696400000001</v>
      </c>
      <c r="F751">
        <v>479.2</v>
      </c>
      <c r="G751">
        <v>215.8</v>
      </c>
      <c r="H751">
        <v>15.2</v>
      </c>
      <c r="J751">
        <v>12.87</v>
      </c>
      <c r="K751">
        <v>0.94540000000000002</v>
      </c>
      <c r="L751">
        <v>6.3395999999999999</v>
      </c>
      <c r="M751">
        <v>1.01E-2</v>
      </c>
      <c r="N751">
        <v>453.05919999999998</v>
      </c>
      <c r="O751">
        <v>204.024</v>
      </c>
      <c r="P751">
        <v>657.1</v>
      </c>
      <c r="Q751">
        <v>350.41070000000002</v>
      </c>
      <c r="R751">
        <v>157.7988</v>
      </c>
      <c r="S751">
        <v>508.2</v>
      </c>
      <c r="T751">
        <v>15.209099999999999</v>
      </c>
      <c r="W751">
        <v>0</v>
      </c>
      <c r="X751">
        <v>12.1686</v>
      </c>
      <c r="Y751">
        <v>11.3</v>
      </c>
      <c r="Z751">
        <v>862</v>
      </c>
      <c r="AA751">
        <v>852</v>
      </c>
      <c r="AB751">
        <v>869</v>
      </c>
      <c r="AC751">
        <v>92</v>
      </c>
      <c r="AD751">
        <v>12.67</v>
      </c>
      <c r="AE751">
        <v>0.28999999999999998</v>
      </c>
      <c r="AF751">
        <v>979</v>
      </c>
      <c r="AG751">
        <v>-9</v>
      </c>
      <c r="AH751">
        <v>35</v>
      </c>
      <c r="AI751">
        <v>29</v>
      </c>
      <c r="AJ751">
        <v>190</v>
      </c>
      <c r="AK751">
        <v>169</v>
      </c>
      <c r="AL751">
        <v>5.0999999999999996</v>
      </c>
      <c r="AM751">
        <v>174</v>
      </c>
      <c r="AN751" t="s">
        <v>155</v>
      </c>
      <c r="AO751">
        <v>1</v>
      </c>
      <c r="AP751" s="28">
        <v>0.79438657407407398</v>
      </c>
      <c r="AQ751">
        <v>47.158954000000001</v>
      </c>
      <c r="AR751">
        <v>-88.484187000000006</v>
      </c>
      <c r="AS751">
        <v>305.39999999999998</v>
      </c>
      <c r="AT751">
        <v>18.7</v>
      </c>
      <c r="AU751">
        <v>12</v>
      </c>
      <c r="AV751">
        <v>9</v>
      </c>
      <c r="AW751" t="s">
        <v>206</v>
      </c>
      <c r="AX751">
        <v>2.1</v>
      </c>
      <c r="AY751">
        <v>1.4235</v>
      </c>
      <c r="AZ751">
        <v>2.7210000000000001</v>
      </c>
      <c r="BA751">
        <v>14.545</v>
      </c>
      <c r="BB751">
        <v>32.04</v>
      </c>
      <c r="BC751">
        <v>2.2000000000000002</v>
      </c>
      <c r="BD751">
        <v>5.7720000000000002</v>
      </c>
      <c r="BE751">
        <v>3185.5920000000001</v>
      </c>
      <c r="BF751">
        <v>3.2429999999999999</v>
      </c>
      <c r="BG751">
        <v>23.841000000000001</v>
      </c>
      <c r="BH751">
        <v>10.736000000000001</v>
      </c>
      <c r="BI751">
        <v>34.576999999999998</v>
      </c>
      <c r="BJ751">
        <v>18.439</v>
      </c>
      <c r="BK751">
        <v>8.3040000000000003</v>
      </c>
      <c r="BL751">
        <v>26.742999999999999</v>
      </c>
      <c r="BM751">
        <v>0.2409</v>
      </c>
      <c r="BQ751">
        <v>4445.9759999999997</v>
      </c>
      <c r="BR751">
        <v>0.162356</v>
      </c>
      <c r="BS751">
        <v>-5</v>
      </c>
      <c r="BT751">
        <v>5.0000000000000001E-3</v>
      </c>
      <c r="BU751">
        <v>3.9675750000000001</v>
      </c>
    </row>
    <row r="752" spans="1:73" x14ac:dyDescent="0.25">
      <c r="A752" s="26">
        <v>43529</v>
      </c>
      <c r="B752" s="27">
        <v>0.58604864583333327</v>
      </c>
      <c r="C752">
        <v>7.3419999999999996</v>
      </c>
      <c r="D752">
        <v>8.6E-3</v>
      </c>
      <c r="E752">
        <v>85.778518000000005</v>
      </c>
      <c r="F752">
        <v>546.29999999999995</v>
      </c>
      <c r="G752">
        <v>216</v>
      </c>
      <c r="H752">
        <v>23.5</v>
      </c>
      <c r="J752">
        <v>12.45</v>
      </c>
      <c r="K752">
        <v>0.94020000000000004</v>
      </c>
      <c r="L752">
        <v>6.9028</v>
      </c>
      <c r="M752">
        <v>8.0999999999999996E-3</v>
      </c>
      <c r="N752">
        <v>513.65459999999996</v>
      </c>
      <c r="O752">
        <v>203.13460000000001</v>
      </c>
      <c r="P752">
        <v>716.8</v>
      </c>
      <c r="Q752">
        <v>397.27719999999999</v>
      </c>
      <c r="R752">
        <v>157.11099999999999</v>
      </c>
      <c r="S752">
        <v>554.4</v>
      </c>
      <c r="T752">
        <v>23.4771</v>
      </c>
      <c r="W752">
        <v>0</v>
      </c>
      <c r="X752">
        <v>11.703900000000001</v>
      </c>
      <c r="Y752">
        <v>11.4</v>
      </c>
      <c r="Z752">
        <v>861</v>
      </c>
      <c r="AA752">
        <v>850</v>
      </c>
      <c r="AB752">
        <v>868</v>
      </c>
      <c r="AC752">
        <v>92</v>
      </c>
      <c r="AD752">
        <v>12.67</v>
      </c>
      <c r="AE752">
        <v>0.28999999999999998</v>
      </c>
      <c r="AF752">
        <v>979</v>
      </c>
      <c r="AG752">
        <v>-9</v>
      </c>
      <c r="AH752">
        <v>35</v>
      </c>
      <c r="AI752">
        <v>29</v>
      </c>
      <c r="AJ752">
        <v>190</v>
      </c>
      <c r="AK752">
        <v>169</v>
      </c>
      <c r="AL752">
        <v>5.0999999999999996</v>
      </c>
      <c r="AM752">
        <v>174</v>
      </c>
      <c r="AN752" t="s">
        <v>155</v>
      </c>
      <c r="AO752">
        <v>1</v>
      </c>
      <c r="AP752" s="28">
        <v>0.79439814814814813</v>
      </c>
      <c r="AQ752">
        <v>47.159041000000002</v>
      </c>
      <c r="AR752">
        <v>-88.484187000000006</v>
      </c>
      <c r="AS752">
        <v>305.10000000000002</v>
      </c>
      <c r="AT752">
        <v>20</v>
      </c>
      <c r="AU752">
        <v>12</v>
      </c>
      <c r="AV752">
        <v>9</v>
      </c>
      <c r="AW752" t="s">
        <v>206</v>
      </c>
      <c r="AX752">
        <v>2.1</v>
      </c>
      <c r="AY752">
        <v>1</v>
      </c>
      <c r="AZ752">
        <v>2.6</v>
      </c>
      <c r="BA752">
        <v>14.545</v>
      </c>
      <c r="BB752">
        <v>29.36</v>
      </c>
      <c r="BC752">
        <v>2.02</v>
      </c>
      <c r="BD752">
        <v>6.3559999999999999</v>
      </c>
      <c r="BE752">
        <v>3185.0079999999998</v>
      </c>
      <c r="BF752">
        <v>2.3690000000000002</v>
      </c>
      <c r="BG752">
        <v>24.818999999999999</v>
      </c>
      <c r="BH752">
        <v>9.8149999999999995</v>
      </c>
      <c r="BI752">
        <v>34.634999999999998</v>
      </c>
      <c r="BJ752">
        <v>19.196000000000002</v>
      </c>
      <c r="BK752">
        <v>7.5910000000000002</v>
      </c>
      <c r="BL752">
        <v>26.788</v>
      </c>
      <c r="BM752">
        <v>0.34150000000000003</v>
      </c>
      <c r="BQ752">
        <v>3926.5549999999998</v>
      </c>
      <c r="BR752">
        <v>0.237452</v>
      </c>
      <c r="BS752">
        <v>-5</v>
      </c>
      <c r="BT752">
        <v>5.0000000000000001E-3</v>
      </c>
      <c r="BU752">
        <v>5.8027329999999999</v>
      </c>
    </row>
    <row r="753" spans="1:73" x14ac:dyDescent="0.25">
      <c r="A753" s="26">
        <v>43529</v>
      </c>
      <c r="B753" s="27">
        <v>0.58606021990740742</v>
      </c>
      <c r="C753">
        <v>7.45</v>
      </c>
      <c r="D753">
        <v>5.5999999999999999E-3</v>
      </c>
      <c r="E753">
        <v>55.802255000000002</v>
      </c>
      <c r="F753">
        <v>622.79999999999995</v>
      </c>
      <c r="G753">
        <v>209.4</v>
      </c>
      <c r="H753">
        <v>21.1</v>
      </c>
      <c r="J753">
        <v>11.68</v>
      </c>
      <c r="K753">
        <v>0.93940000000000001</v>
      </c>
      <c r="L753">
        <v>6.9988000000000001</v>
      </c>
      <c r="M753">
        <v>5.1999999999999998E-3</v>
      </c>
      <c r="N753">
        <v>585.0598</v>
      </c>
      <c r="O753">
        <v>196.6634</v>
      </c>
      <c r="P753">
        <v>781.7</v>
      </c>
      <c r="Q753">
        <v>452.5043</v>
      </c>
      <c r="R753">
        <v>152.10589999999999</v>
      </c>
      <c r="S753">
        <v>604.6</v>
      </c>
      <c r="T753">
        <v>21.071100000000001</v>
      </c>
      <c r="W753">
        <v>0</v>
      </c>
      <c r="X753">
        <v>10.9748</v>
      </c>
      <c r="Y753">
        <v>11.3</v>
      </c>
      <c r="Z753">
        <v>860</v>
      </c>
      <c r="AA753">
        <v>851</v>
      </c>
      <c r="AB753">
        <v>867</v>
      </c>
      <c r="AC753">
        <v>92</v>
      </c>
      <c r="AD753">
        <v>12.67</v>
      </c>
      <c r="AE753">
        <v>0.28999999999999998</v>
      </c>
      <c r="AF753">
        <v>979</v>
      </c>
      <c r="AG753">
        <v>-9</v>
      </c>
      <c r="AH753">
        <v>35</v>
      </c>
      <c r="AI753">
        <v>29</v>
      </c>
      <c r="AJ753">
        <v>190</v>
      </c>
      <c r="AK753">
        <v>169</v>
      </c>
      <c r="AL753">
        <v>5.0999999999999996</v>
      </c>
      <c r="AM753">
        <v>174</v>
      </c>
      <c r="AN753" t="s">
        <v>155</v>
      </c>
      <c r="AO753">
        <v>1</v>
      </c>
      <c r="AP753" s="28">
        <v>0.79440972222222228</v>
      </c>
      <c r="AQ753">
        <v>47.159134000000002</v>
      </c>
      <c r="AR753">
        <v>-88.484191999999993</v>
      </c>
      <c r="AS753">
        <v>304.89999999999998</v>
      </c>
      <c r="AT753">
        <v>21.6</v>
      </c>
      <c r="AU753">
        <v>12</v>
      </c>
      <c r="AV753">
        <v>9</v>
      </c>
      <c r="AW753" t="s">
        <v>206</v>
      </c>
      <c r="AX753">
        <v>2.1395</v>
      </c>
      <c r="AY753">
        <v>1.1579999999999999</v>
      </c>
      <c r="AZ753">
        <v>2.7185000000000001</v>
      </c>
      <c r="BA753">
        <v>14.545</v>
      </c>
      <c r="BB753">
        <v>28.95</v>
      </c>
      <c r="BC753">
        <v>1.99</v>
      </c>
      <c r="BD753">
        <v>6.4530000000000003</v>
      </c>
      <c r="BE753">
        <v>3186.2220000000002</v>
      </c>
      <c r="BF753">
        <v>1.5189999999999999</v>
      </c>
      <c r="BG753">
        <v>27.891999999999999</v>
      </c>
      <c r="BH753">
        <v>9.3759999999999994</v>
      </c>
      <c r="BI753">
        <v>37.268000000000001</v>
      </c>
      <c r="BJ753">
        <v>21.573</v>
      </c>
      <c r="BK753">
        <v>7.2519999999999998</v>
      </c>
      <c r="BL753">
        <v>28.824999999999999</v>
      </c>
      <c r="BM753">
        <v>0.3024</v>
      </c>
      <c r="BQ753">
        <v>3632.8220000000001</v>
      </c>
      <c r="BR753">
        <v>0.23703199999999999</v>
      </c>
      <c r="BS753">
        <v>-5</v>
      </c>
      <c r="BT753">
        <v>5.0000000000000001E-3</v>
      </c>
      <c r="BU753">
        <v>5.7924699999999998</v>
      </c>
    </row>
    <row r="754" spans="1:73" x14ac:dyDescent="0.25">
      <c r="A754" s="26">
        <v>43529</v>
      </c>
      <c r="B754" s="27">
        <v>0.58607179398148146</v>
      </c>
      <c r="C754">
        <v>6.8339999999999996</v>
      </c>
      <c r="D754">
        <v>5.5999999999999999E-3</v>
      </c>
      <c r="E754">
        <v>55.512073000000001</v>
      </c>
      <c r="F754">
        <v>651.70000000000005</v>
      </c>
      <c r="G754">
        <v>200.6</v>
      </c>
      <c r="H754">
        <v>20.399999999999999</v>
      </c>
      <c r="J754">
        <v>10.95</v>
      </c>
      <c r="K754">
        <v>0.94440000000000002</v>
      </c>
      <c r="L754">
        <v>6.4542000000000002</v>
      </c>
      <c r="M754">
        <v>5.1999999999999998E-3</v>
      </c>
      <c r="N754">
        <v>615.45299999999997</v>
      </c>
      <c r="O754">
        <v>189.43129999999999</v>
      </c>
      <c r="P754">
        <v>804.9</v>
      </c>
      <c r="Q754">
        <v>476.01139999999998</v>
      </c>
      <c r="R754">
        <v>146.51230000000001</v>
      </c>
      <c r="S754">
        <v>622.5</v>
      </c>
      <c r="T754">
        <v>20.367599999999999</v>
      </c>
      <c r="W754">
        <v>0</v>
      </c>
      <c r="X754">
        <v>10.3393</v>
      </c>
      <c r="Y754">
        <v>11.4</v>
      </c>
      <c r="Z754">
        <v>860</v>
      </c>
      <c r="AA754">
        <v>852</v>
      </c>
      <c r="AB754">
        <v>867</v>
      </c>
      <c r="AC754">
        <v>92</v>
      </c>
      <c r="AD754">
        <v>12.67</v>
      </c>
      <c r="AE754">
        <v>0.28999999999999998</v>
      </c>
      <c r="AF754">
        <v>979</v>
      </c>
      <c r="AG754">
        <v>-9</v>
      </c>
      <c r="AH754">
        <v>35</v>
      </c>
      <c r="AI754">
        <v>29</v>
      </c>
      <c r="AJ754">
        <v>190</v>
      </c>
      <c r="AK754">
        <v>169</v>
      </c>
      <c r="AL754">
        <v>5.0999999999999996</v>
      </c>
      <c r="AM754">
        <v>174</v>
      </c>
      <c r="AN754" t="s">
        <v>155</v>
      </c>
      <c r="AO754">
        <v>1</v>
      </c>
      <c r="AP754" s="28">
        <v>0.79442129629629632</v>
      </c>
      <c r="AQ754">
        <v>47.159238000000002</v>
      </c>
      <c r="AR754">
        <v>-88.484196999999995</v>
      </c>
      <c r="AS754">
        <v>304.89999999999998</v>
      </c>
      <c r="AT754">
        <v>23.7</v>
      </c>
      <c r="AU754">
        <v>12</v>
      </c>
      <c r="AV754">
        <v>9</v>
      </c>
      <c r="AW754" t="s">
        <v>206</v>
      </c>
      <c r="AX754">
        <v>2.2000000000000002</v>
      </c>
      <c r="AY754">
        <v>1.5185</v>
      </c>
      <c r="AZ754">
        <v>2.9790000000000001</v>
      </c>
      <c r="BA754">
        <v>14.545</v>
      </c>
      <c r="BB754">
        <v>31.48</v>
      </c>
      <c r="BC754">
        <v>2.16</v>
      </c>
      <c r="BD754">
        <v>5.8860000000000001</v>
      </c>
      <c r="BE754">
        <v>3187.5120000000002</v>
      </c>
      <c r="BF754">
        <v>1.6479999999999999</v>
      </c>
      <c r="BG754">
        <v>31.83</v>
      </c>
      <c r="BH754">
        <v>9.7970000000000006</v>
      </c>
      <c r="BI754">
        <v>41.627000000000002</v>
      </c>
      <c r="BJ754">
        <v>24.617999999999999</v>
      </c>
      <c r="BK754">
        <v>7.577</v>
      </c>
      <c r="BL754">
        <v>32.195999999999998</v>
      </c>
      <c r="BM754">
        <v>0.31709999999999999</v>
      </c>
      <c r="BQ754">
        <v>3712.7559999999999</v>
      </c>
      <c r="BR754">
        <v>0.17752000000000001</v>
      </c>
      <c r="BS754">
        <v>-5</v>
      </c>
      <c r="BT754">
        <v>5.0000000000000001E-3</v>
      </c>
      <c r="BU754">
        <v>4.3381449999999999</v>
      </c>
    </row>
    <row r="755" spans="1:73" x14ac:dyDescent="0.25">
      <c r="A755" s="26">
        <v>43529</v>
      </c>
      <c r="B755" s="27">
        <v>0.58608336805555561</v>
      </c>
      <c r="C755">
        <v>6.1529999999999996</v>
      </c>
      <c r="D755">
        <v>7.3000000000000001E-3</v>
      </c>
      <c r="E755">
        <v>73.183672999999999</v>
      </c>
      <c r="F755">
        <v>611.6</v>
      </c>
      <c r="G755">
        <v>195.8</v>
      </c>
      <c r="H755">
        <v>21.2</v>
      </c>
      <c r="J755">
        <v>10.7</v>
      </c>
      <c r="K755">
        <v>0.95</v>
      </c>
      <c r="L755">
        <v>5.8451000000000004</v>
      </c>
      <c r="M755">
        <v>7.0000000000000001E-3</v>
      </c>
      <c r="N755">
        <v>581.01229999999998</v>
      </c>
      <c r="O755">
        <v>185.9813</v>
      </c>
      <c r="P755">
        <v>767</v>
      </c>
      <c r="Q755">
        <v>449.38670000000002</v>
      </c>
      <c r="R755">
        <v>143.84809999999999</v>
      </c>
      <c r="S755">
        <v>593.20000000000005</v>
      </c>
      <c r="T755">
        <v>21.181799999999999</v>
      </c>
      <c r="W755">
        <v>0</v>
      </c>
      <c r="X755">
        <v>10.1653</v>
      </c>
      <c r="Y755">
        <v>11.3</v>
      </c>
      <c r="Z755">
        <v>861</v>
      </c>
      <c r="AA755">
        <v>853</v>
      </c>
      <c r="AB755">
        <v>868</v>
      </c>
      <c r="AC755">
        <v>92</v>
      </c>
      <c r="AD755">
        <v>12.68</v>
      </c>
      <c r="AE755">
        <v>0.28999999999999998</v>
      </c>
      <c r="AF755">
        <v>978</v>
      </c>
      <c r="AG755">
        <v>-9</v>
      </c>
      <c r="AH755">
        <v>35</v>
      </c>
      <c r="AI755">
        <v>29</v>
      </c>
      <c r="AJ755">
        <v>190</v>
      </c>
      <c r="AK755">
        <v>169</v>
      </c>
      <c r="AL755">
        <v>5.0999999999999996</v>
      </c>
      <c r="AM755">
        <v>174</v>
      </c>
      <c r="AN755" t="s">
        <v>155</v>
      </c>
      <c r="AO755">
        <v>1</v>
      </c>
      <c r="AP755" s="28">
        <v>0.79443287037037036</v>
      </c>
      <c r="AQ755">
        <v>47.159357999999997</v>
      </c>
      <c r="AR755">
        <v>-88.484199000000004</v>
      </c>
      <c r="AS755">
        <v>305.10000000000002</v>
      </c>
      <c r="AT755">
        <v>26.6</v>
      </c>
      <c r="AU755">
        <v>12</v>
      </c>
      <c r="AV755">
        <v>9</v>
      </c>
      <c r="AW755" t="s">
        <v>206</v>
      </c>
      <c r="AX755">
        <v>1.8049999999999999</v>
      </c>
      <c r="AY755">
        <v>1.7395</v>
      </c>
      <c r="AZ755">
        <v>2.9815</v>
      </c>
      <c r="BA755">
        <v>14.545</v>
      </c>
      <c r="BB755">
        <v>34.840000000000003</v>
      </c>
      <c r="BC755">
        <v>2.4</v>
      </c>
      <c r="BD755">
        <v>5.26</v>
      </c>
      <c r="BE755">
        <v>3188.2170000000001</v>
      </c>
      <c r="BF755">
        <v>2.4140000000000001</v>
      </c>
      <c r="BG755">
        <v>33.188000000000002</v>
      </c>
      <c r="BH755">
        <v>10.622999999999999</v>
      </c>
      <c r="BI755">
        <v>43.811</v>
      </c>
      <c r="BJ755">
        <v>25.669</v>
      </c>
      <c r="BK755">
        <v>8.2170000000000005</v>
      </c>
      <c r="BL755">
        <v>33.886000000000003</v>
      </c>
      <c r="BM755">
        <v>0.36420000000000002</v>
      </c>
      <c r="BQ755">
        <v>4031.5529999999999</v>
      </c>
      <c r="BR755">
        <v>0.13266800000000001</v>
      </c>
      <c r="BS755">
        <v>-5</v>
      </c>
      <c r="BT755">
        <v>5.0000000000000001E-3</v>
      </c>
      <c r="BU755">
        <v>3.2420740000000001</v>
      </c>
    </row>
    <row r="756" spans="1:73" x14ac:dyDescent="0.25">
      <c r="A756" s="26">
        <v>43529</v>
      </c>
      <c r="B756" s="27">
        <v>0.58609494212962965</v>
      </c>
      <c r="C756">
        <v>6.06</v>
      </c>
      <c r="D756">
        <v>9.7999999999999997E-3</v>
      </c>
      <c r="E756">
        <v>97.673468999999997</v>
      </c>
      <c r="F756">
        <v>553.4</v>
      </c>
      <c r="G756">
        <v>198.1</v>
      </c>
      <c r="H756">
        <v>20.6</v>
      </c>
      <c r="J756">
        <v>11.23</v>
      </c>
      <c r="K756">
        <v>0.95079999999999998</v>
      </c>
      <c r="L756">
        <v>5.7614000000000001</v>
      </c>
      <c r="M756">
        <v>9.2999999999999992E-3</v>
      </c>
      <c r="N756">
        <v>526.16269999999997</v>
      </c>
      <c r="O756">
        <v>188.3766</v>
      </c>
      <c r="P756">
        <v>714.5</v>
      </c>
      <c r="Q756">
        <v>406.97059999999999</v>
      </c>
      <c r="R756">
        <v>145.70349999999999</v>
      </c>
      <c r="S756">
        <v>552.70000000000005</v>
      </c>
      <c r="T756">
        <v>20.6465</v>
      </c>
      <c r="W756">
        <v>0</v>
      </c>
      <c r="X756">
        <v>10.6799</v>
      </c>
      <c r="Y756">
        <v>11.3</v>
      </c>
      <c r="Z756">
        <v>862</v>
      </c>
      <c r="AA756">
        <v>854</v>
      </c>
      <c r="AB756">
        <v>869</v>
      </c>
      <c r="AC756">
        <v>92</v>
      </c>
      <c r="AD756">
        <v>12.69</v>
      </c>
      <c r="AE756">
        <v>0.28999999999999998</v>
      </c>
      <c r="AF756">
        <v>978</v>
      </c>
      <c r="AG756">
        <v>-9</v>
      </c>
      <c r="AH756">
        <v>35</v>
      </c>
      <c r="AI756">
        <v>29</v>
      </c>
      <c r="AJ756">
        <v>190</v>
      </c>
      <c r="AK756">
        <v>169</v>
      </c>
      <c r="AL756">
        <v>5.0999999999999996</v>
      </c>
      <c r="AM756">
        <v>174</v>
      </c>
      <c r="AN756" t="s">
        <v>155</v>
      </c>
      <c r="AO756">
        <v>1</v>
      </c>
      <c r="AP756" s="28">
        <v>0.7944444444444444</v>
      </c>
      <c r="AQ756">
        <v>47.159486000000001</v>
      </c>
      <c r="AR756">
        <v>-88.484201999999996</v>
      </c>
      <c r="AS756">
        <v>305.39999999999998</v>
      </c>
      <c r="AT756">
        <v>29.2</v>
      </c>
      <c r="AU756">
        <v>12</v>
      </c>
      <c r="AV756">
        <v>9</v>
      </c>
      <c r="AW756" t="s">
        <v>206</v>
      </c>
      <c r="AX756">
        <v>1.2395</v>
      </c>
      <c r="AY756">
        <v>1.9185000000000001</v>
      </c>
      <c r="AZ756">
        <v>2.9184999999999999</v>
      </c>
      <c r="BA756">
        <v>14.545</v>
      </c>
      <c r="BB756">
        <v>35.35</v>
      </c>
      <c r="BC756">
        <v>2.4300000000000002</v>
      </c>
      <c r="BD756">
        <v>5.1760000000000002</v>
      </c>
      <c r="BE756">
        <v>3187.194</v>
      </c>
      <c r="BF756">
        <v>3.27</v>
      </c>
      <c r="BG756">
        <v>30.481000000000002</v>
      </c>
      <c r="BH756">
        <v>10.913</v>
      </c>
      <c r="BI756">
        <v>41.393999999999998</v>
      </c>
      <c r="BJ756">
        <v>23.576000000000001</v>
      </c>
      <c r="BK756">
        <v>8.4410000000000007</v>
      </c>
      <c r="BL756">
        <v>32.017000000000003</v>
      </c>
      <c r="BM756">
        <v>0.36009999999999998</v>
      </c>
      <c r="BQ756">
        <v>4295.8059999999996</v>
      </c>
      <c r="BR756">
        <v>0.119758</v>
      </c>
      <c r="BS756">
        <v>-5</v>
      </c>
      <c r="BT756">
        <v>5.0000000000000001E-3</v>
      </c>
      <c r="BU756">
        <v>2.9265859999999999</v>
      </c>
    </row>
    <row r="757" spans="1:73" x14ac:dyDescent="0.25">
      <c r="A757" s="26">
        <v>43529</v>
      </c>
      <c r="B757" s="27">
        <v>0.58610651620370369</v>
      </c>
      <c r="C757">
        <v>6.2489999999999997</v>
      </c>
      <c r="D757">
        <v>9.2999999999999992E-3</v>
      </c>
      <c r="E757">
        <v>92.557565999999994</v>
      </c>
      <c r="F757">
        <v>539.6</v>
      </c>
      <c r="G757">
        <v>211.1</v>
      </c>
      <c r="H757">
        <v>25.9</v>
      </c>
      <c r="J757">
        <v>11.96</v>
      </c>
      <c r="K757">
        <v>0.94920000000000004</v>
      </c>
      <c r="L757">
        <v>5.9318</v>
      </c>
      <c r="M757">
        <v>8.8000000000000005E-3</v>
      </c>
      <c r="N757">
        <v>512.21510000000001</v>
      </c>
      <c r="O757">
        <v>200.4068</v>
      </c>
      <c r="P757">
        <v>712.6</v>
      </c>
      <c r="Q757">
        <v>396.18259999999998</v>
      </c>
      <c r="R757">
        <v>155.0085</v>
      </c>
      <c r="S757">
        <v>551.20000000000005</v>
      </c>
      <c r="T757">
        <v>25.911300000000001</v>
      </c>
      <c r="W757">
        <v>0</v>
      </c>
      <c r="X757">
        <v>11.350899999999999</v>
      </c>
      <c r="Y757">
        <v>11.4</v>
      </c>
      <c r="Z757">
        <v>861</v>
      </c>
      <c r="AA757">
        <v>854</v>
      </c>
      <c r="AB757">
        <v>869</v>
      </c>
      <c r="AC757">
        <v>92</v>
      </c>
      <c r="AD757">
        <v>12.69</v>
      </c>
      <c r="AE757">
        <v>0.28999999999999998</v>
      </c>
      <c r="AF757">
        <v>978</v>
      </c>
      <c r="AG757">
        <v>-9</v>
      </c>
      <c r="AH757">
        <v>35</v>
      </c>
      <c r="AI757">
        <v>29</v>
      </c>
      <c r="AJ757">
        <v>190</v>
      </c>
      <c r="AK757">
        <v>169</v>
      </c>
      <c r="AL757">
        <v>5.2</v>
      </c>
      <c r="AM757">
        <v>174</v>
      </c>
      <c r="AN757" t="s">
        <v>155</v>
      </c>
      <c r="AO757">
        <v>1</v>
      </c>
      <c r="AP757" s="28">
        <v>0.79445601851851855</v>
      </c>
      <c r="AQ757">
        <v>47.159613999999998</v>
      </c>
      <c r="AR757">
        <v>-88.484207999999995</v>
      </c>
      <c r="AS757">
        <v>305.8</v>
      </c>
      <c r="AT757">
        <v>30.4</v>
      </c>
      <c r="AU757">
        <v>12</v>
      </c>
      <c r="AV757">
        <v>9</v>
      </c>
      <c r="AW757" t="s">
        <v>206</v>
      </c>
      <c r="AX757">
        <v>1.379</v>
      </c>
      <c r="AY757">
        <v>2.1395</v>
      </c>
      <c r="AZ757">
        <v>3.1395</v>
      </c>
      <c r="BA757">
        <v>14.545</v>
      </c>
      <c r="BB757">
        <v>34.31</v>
      </c>
      <c r="BC757">
        <v>2.36</v>
      </c>
      <c r="BD757">
        <v>5.3479999999999999</v>
      </c>
      <c r="BE757">
        <v>3186.7240000000002</v>
      </c>
      <c r="BF757">
        <v>3.004</v>
      </c>
      <c r="BG757">
        <v>28.817</v>
      </c>
      <c r="BH757">
        <v>11.275</v>
      </c>
      <c r="BI757">
        <v>40.091999999999999</v>
      </c>
      <c r="BJ757">
        <v>22.289000000000001</v>
      </c>
      <c r="BK757">
        <v>8.7210000000000001</v>
      </c>
      <c r="BL757">
        <v>31.01</v>
      </c>
      <c r="BM757">
        <v>0.43890000000000001</v>
      </c>
      <c r="BQ757">
        <v>4433.9430000000002</v>
      </c>
      <c r="BR757">
        <v>0.11154600000000001</v>
      </c>
      <c r="BS757">
        <v>-5</v>
      </c>
      <c r="BT757">
        <v>5.0000000000000001E-3</v>
      </c>
      <c r="BU757">
        <v>2.7259060000000002</v>
      </c>
    </row>
    <row r="758" spans="1:73" x14ac:dyDescent="0.25">
      <c r="A758" s="26">
        <v>43529</v>
      </c>
      <c r="B758" s="27">
        <v>0.58611809027777773</v>
      </c>
      <c r="C758">
        <v>6.3639999999999999</v>
      </c>
      <c r="D758">
        <v>7.9000000000000008E-3</v>
      </c>
      <c r="E758">
        <v>78.545303000000004</v>
      </c>
      <c r="F758">
        <v>558.6</v>
      </c>
      <c r="G758">
        <v>222.3</v>
      </c>
      <c r="H758">
        <v>19.899999999999999</v>
      </c>
      <c r="J758">
        <v>12.2</v>
      </c>
      <c r="K758">
        <v>0.94830000000000003</v>
      </c>
      <c r="L758">
        <v>6.0351999999999997</v>
      </c>
      <c r="M758">
        <v>7.4000000000000003E-3</v>
      </c>
      <c r="N758">
        <v>529.68550000000005</v>
      </c>
      <c r="O758">
        <v>210.7628</v>
      </c>
      <c r="P758">
        <v>740.4</v>
      </c>
      <c r="Q758">
        <v>409.69540000000001</v>
      </c>
      <c r="R758">
        <v>163.01849999999999</v>
      </c>
      <c r="S758">
        <v>572.70000000000005</v>
      </c>
      <c r="T758">
        <v>19.881599999999999</v>
      </c>
      <c r="W758">
        <v>0</v>
      </c>
      <c r="X758">
        <v>11.5694</v>
      </c>
      <c r="Y758">
        <v>11.3</v>
      </c>
      <c r="Z758">
        <v>861</v>
      </c>
      <c r="AA758">
        <v>854</v>
      </c>
      <c r="AB758">
        <v>869</v>
      </c>
      <c r="AC758">
        <v>92</v>
      </c>
      <c r="AD758">
        <v>12.69</v>
      </c>
      <c r="AE758">
        <v>0.28999999999999998</v>
      </c>
      <c r="AF758">
        <v>978</v>
      </c>
      <c r="AG758">
        <v>-9</v>
      </c>
      <c r="AH758">
        <v>35</v>
      </c>
      <c r="AI758">
        <v>29</v>
      </c>
      <c r="AJ758">
        <v>190</v>
      </c>
      <c r="AK758">
        <v>169</v>
      </c>
      <c r="AL758">
        <v>5.2</v>
      </c>
      <c r="AM758">
        <v>174.4</v>
      </c>
      <c r="AN758" t="s">
        <v>155</v>
      </c>
      <c r="AO758">
        <v>1</v>
      </c>
      <c r="AP758" s="28">
        <v>0.7944675925925927</v>
      </c>
      <c r="AQ758">
        <v>47.159731999999998</v>
      </c>
      <c r="AR758">
        <v>-88.484217000000001</v>
      </c>
      <c r="AS758">
        <v>306.39999999999998</v>
      </c>
      <c r="AT758">
        <v>29.9</v>
      </c>
      <c r="AU758">
        <v>12</v>
      </c>
      <c r="AV758">
        <v>9</v>
      </c>
      <c r="AW758" t="s">
        <v>206</v>
      </c>
      <c r="AX758">
        <v>1.5</v>
      </c>
      <c r="AY758">
        <v>2.2789999999999999</v>
      </c>
      <c r="AZ758">
        <v>3.2395</v>
      </c>
      <c r="BA758">
        <v>14.545</v>
      </c>
      <c r="BB758">
        <v>33.71</v>
      </c>
      <c r="BC758">
        <v>2.3199999999999998</v>
      </c>
      <c r="BD758">
        <v>5.4509999999999996</v>
      </c>
      <c r="BE758">
        <v>3187.49</v>
      </c>
      <c r="BF758">
        <v>2.504</v>
      </c>
      <c r="BG758">
        <v>29.295999999999999</v>
      </c>
      <c r="BH758">
        <v>11.657</v>
      </c>
      <c r="BI758">
        <v>40.953000000000003</v>
      </c>
      <c r="BJ758">
        <v>22.66</v>
      </c>
      <c r="BK758">
        <v>9.016</v>
      </c>
      <c r="BL758">
        <v>31.675999999999998</v>
      </c>
      <c r="BM758">
        <v>0.33100000000000002</v>
      </c>
      <c r="BQ758">
        <v>4442.8890000000001</v>
      </c>
      <c r="BR758">
        <v>0.106789</v>
      </c>
      <c r="BS758">
        <v>-5</v>
      </c>
      <c r="BT758">
        <v>5.0000000000000001E-3</v>
      </c>
      <c r="BU758">
        <v>2.609661</v>
      </c>
    </row>
    <row r="759" spans="1:73" x14ac:dyDescent="0.25">
      <c r="A759" s="26">
        <v>43529</v>
      </c>
      <c r="B759" s="27">
        <v>0.58612966435185188</v>
      </c>
      <c r="C759">
        <v>6.27</v>
      </c>
      <c r="D759">
        <v>7.4000000000000003E-3</v>
      </c>
      <c r="E759">
        <v>74.207791999999998</v>
      </c>
      <c r="F759">
        <v>572.29999999999995</v>
      </c>
      <c r="G759">
        <v>228.9</v>
      </c>
      <c r="H759">
        <v>21.3</v>
      </c>
      <c r="J759">
        <v>12.1</v>
      </c>
      <c r="K759">
        <v>0.94910000000000005</v>
      </c>
      <c r="L759">
        <v>5.9508000000000001</v>
      </c>
      <c r="M759">
        <v>7.0000000000000001E-3</v>
      </c>
      <c r="N759">
        <v>543.12279999999998</v>
      </c>
      <c r="O759">
        <v>217.21899999999999</v>
      </c>
      <c r="P759">
        <v>760.3</v>
      </c>
      <c r="Q759">
        <v>420.08870000000002</v>
      </c>
      <c r="R759">
        <v>168.01220000000001</v>
      </c>
      <c r="S759">
        <v>588.1</v>
      </c>
      <c r="T759">
        <v>21.347799999999999</v>
      </c>
      <c r="W759">
        <v>0</v>
      </c>
      <c r="X759">
        <v>11.484</v>
      </c>
      <c r="Y759">
        <v>11.4</v>
      </c>
      <c r="Z759">
        <v>861</v>
      </c>
      <c r="AA759">
        <v>855</v>
      </c>
      <c r="AB759">
        <v>869</v>
      </c>
      <c r="AC759">
        <v>92</v>
      </c>
      <c r="AD759">
        <v>12.69</v>
      </c>
      <c r="AE759">
        <v>0.28999999999999998</v>
      </c>
      <c r="AF759">
        <v>978</v>
      </c>
      <c r="AG759">
        <v>-9</v>
      </c>
      <c r="AH759">
        <v>35</v>
      </c>
      <c r="AI759">
        <v>29</v>
      </c>
      <c r="AJ759">
        <v>190</v>
      </c>
      <c r="AK759">
        <v>169</v>
      </c>
      <c r="AL759">
        <v>5.2</v>
      </c>
      <c r="AM759">
        <v>175.1</v>
      </c>
      <c r="AN759" t="s">
        <v>155</v>
      </c>
      <c r="AO759">
        <v>1</v>
      </c>
      <c r="AP759" s="28">
        <v>0.79447916666666663</v>
      </c>
      <c r="AQ759">
        <v>47.159843000000002</v>
      </c>
      <c r="AR759">
        <v>-88.484221000000005</v>
      </c>
      <c r="AS759">
        <v>306.8</v>
      </c>
      <c r="AT759">
        <v>28.7</v>
      </c>
      <c r="AU759">
        <v>12</v>
      </c>
      <c r="AV759">
        <v>9</v>
      </c>
      <c r="AW759" t="s">
        <v>206</v>
      </c>
      <c r="AX759">
        <v>1.579</v>
      </c>
      <c r="AY759">
        <v>2.5579999999999998</v>
      </c>
      <c r="AZ759">
        <v>3.4975000000000001</v>
      </c>
      <c r="BA759">
        <v>14.545</v>
      </c>
      <c r="BB759">
        <v>34.21</v>
      </c>
      <c r="BC759">
        <v>2.35</v>
      </c>
      <c r="BD759">
        <v>5.3639999999999999</v>
      </c>
      <c r="BE759">
        <v>3187.8589999999999</v>
      </c>
      <c r="BF759">
        <v>2.4009999999999998</v>
      </c>
      <c r="BG759">
        <v>30.469000000000001</v>
      </c>
      <c r="BH759">
        <v>12.186</v>
      </c>
      <c r="BI759">
        <v>42.655000000000001</v>
      </c>
      <c r="BJ759">
        <v>23.567</v>
      </c>
      <c r="BK759">
        <v>9.4250000000000007</v>
      </c>
      <c r="BL759">
        <v>32.991999999999997</v>
      </c>
      <c r="BM759">
        <v>0.36049999999999999</v>
      </c>
      <c r="BQ759">
        <v>4473.1719999999996</v>
      </c>
      <c r="BR759">
        <v>0.106</v>
      </c>
      <c r="BS759">
        <v>-5</v>
      </c>
      <c r="BT759">
        <v>5.0000000000000001E-3</v>
      </c>
      <c r="BU759">
        <v>2.5903749999999999</v>
      </c>
    </row>
    <row r="760" spans="1:73" x14ac:dyDescent="0.25">
      <c r="A760" s="26">
        <v>43529</v>
      </c>
      <c r="B760" s="27">
        <v>0.58614123842592591</v>
      </c>
      <c r="C760">
        <v>6.27</v>
      </c>
      <c r="D760">
        <v>8.0000000000000002E-3</v>
      </c>
      <c r="E760">
        <v>80</v>
      </c>
      <c r="F760">
        <v>576.70000000000005</v>
      </c>
      <c r="G760">
        <v>232.1</v>
      </c>
      <c r="H760">
        <v>19.3</v>
      </c>
      <c r="J760">
        <v>12</v>
      </c>
      <c r="K760">
        <v>0.94910000000000005</v>
      </c>
      <c r="L760">
        <v>5.9508000000000001</v>
      </c>
      <c r="M760">
        <v>7.6E-3</v>
      </c>
      <c r="N760">
        <v>547.34370000000001</v>
      </c>
      <c r="O760">
        <v>220.31440000000001</v>
      </c>
      <c r="P760">
        <v>767.7</v>
      </c>
      <c r="Q760">
        <v>423.35340000000002</v>
      </c>
      <c r="R760">
        <v>170.40639999999999</v>
      </c>
      <c r="S760">
        <v>593.79999999999995</v>
      </c>
      <c r="T760">
        <v>19.329999999999998</v>
      </c>
      <c r="W760">
        <v>0</v>
      </c>
      <c r="X760">
        <v>11.389099999999999</v>
      </c>
      <c r="Y760">
        <v>11.3</v>
      </c>
      <c r="Z760">
        <v>861</v>
      </c>
      <c r="AA760">
        <v>854</v>
      </c>
      <c r="AB760">
        <v>869</v>
      </c>
      <c r="AC760">
        <v>92</v>
      </c>
      <c r="AD760">
        <v>12.69</v>
      </c>
      <c r="AE760">
        <v>0.28999999999999998</v>
      </c>
      <c r="AF760">
        <v>978</v>
      </c>
      <c r="AG760">
        <v>-9</v>
      </c>
      <c r="AH760">
        <v>35</v>
      </c>
      <c r="AI760">
        <v>29</v>
      </c>
      <c r="AJ760">
        <v>190</v>
      </c>
      <c r="AK760">
        <v>169</v>
      </c>
      <c r="AL760">
        <v>5.2</v>
      </c>
      <c r="AM760">
        <v>175.9</v>
      </c>
      <c r="AN760" t="s">
        <v>155</v>
      </c>
      <c r="AO760">
        <v>1</v>
      </c>
      <c r="AP760" s="28">
        <v>0.79449074074074078</v>
      </c>
      <c r="AQ760">
        <v>47.159950000000002</v>
      </c>
      <c r="AR760">
        <v>-88.484218999999996</v>
      </c>
      <c r="AS760">
        <v>307.10000000000002</v>
      </c>
      <c r="AT760">
        <v>27.7</v>
      </c>
      <c r="AU760">
        <v>12</v>
      </c>
      <c r="AV760">
        <v>9</v>
      </c>
      <c r="AW760" t="s">
        <v>206</v>
      </c>
      <c r="AX760">
        <v>1.7395</v>
      </c>
      <c r="AY760">
        <v>2.9184999999999999</v>
      </c>
      <c r="AZ760">
        <v>3.879</v>
      </c>
      <c r="BA760">
        <v>14.545</v>
      </c>
      <c r="BB760">
        <v>34.21</v>
      </c>
      <c r="BC760">
        <v>2.35</v>
      </c>
      <c r="BD760">
        <v>5.3639999999999999</v>
      </c>
      <c r="BE760">
        <v>3187.672</v>
      </c>
      <c r="BF760">
        <v>2.589</v>
      </c>
      <c r="BG760">
        <v>30.704000000000001</v>
      </c>
      <c r="BH760">
        <v>12.359</v>
      </c>
      <c r="BI760">
        <v>43.063000000000002</v>
      </c>
      <c r="BJ760">
        <v>23.748999999999999</v>
      </c>
      <c r="BK760">
        <v>9.5589999999999993</v>
      </c>
      <c r="BL760">
        <v>33.308</v>
      </c>
      <c r="BM760">
        <v>0.32640000000000002</v>
      </c>
      <c r="BQ760">
        <v>4435.9430000000002</v>
      </c>
      <c r="BR760">
        <v>0.100546</v>
      </c>
      <c r="BS760">
        <v>-5</v>
      </c>
      <c r="BT760">
        <v>5.0000000000000001E-3</v>
      </c>
      <c r="BU760">
        <v>2.457093</v>
      </c>
    </row>
    <row r="761" spans="1:73" x14ac:dyDescent="0.25">
      <c r="A761" s="26">
        <v>43529</v>
      </c>
      <c r="B761" s="27">
        <v>0.58615281250000006</v>
      </c>
      <c r="C761">
        <v>6.3659999999999997</v>
      </c>
      <c r="D761">
        <v>7.9000000000000008E-3</v>
      </c>
      <c r="E761">
        <v>78.946515000000005</v>
      </c>
      <c r="F761">
        <v>581.29999999999995</v>
      </c>
      <c r="G761">
        <v>234.4</v>
      </c>
      <c r="H761">
        <v>19.3</v>
      </c>
      <c r="J761">
        <v>12</v>
      </c>
      <c r="K761">
        <v>0.94830000000000003</v>
      </c>
      <c r="L761">
        <v>6.0368000000000004</v>
      </c>
      <c r="M761">
        <v>7.4999999999999997E-3</v>
      </c>
      <c r="N761">
        <v>551.27300000000002</v>
      </c>
      <c r="O761">
        <v>222.3032</v>
      </c>
      <c r="P761">
        <v>773.6</v>
      </c>
      <c r="Q761">
        <v>426.39260000000002</v>
      </c>
      <c r="R761">
        <v>171.94470000000001</v>
      </c>
      <c r="S761">
        <v>598.29999999999995</v>
      </c>
      <c r="T761">
        <v>19.3475</v>
      </c>
      <c r="W761">
        <v>0</v>
      </c>
      <c r="X761">
        <v>11.379300000000001</v>
      </c>
      <c r="Y761">
        <v>11.3</v>
      </c>
      <c r="Z761">
        <v>862</v>
      </c>
      <c r="AA761">
        <v>854</v>
      </c>
      <c r="AB761">
        <v>869</v>
      </c>
      <c r="AC761">
        <v>92</v>
      </c>
      <c r="AD761">
        <v>12.69</v>
      </c>
      <c r="AE761">
        <v>0.28999999999999998</v>
      </c>
      <c r="AF761">
        <v>978</v>
      </c>
      <c r="AG761">
        <v>-9</v>
      </c>
      <c r="AH761">
        <v>35</v>
      </c>
      <c r="AI761">
        <v>29</v>
      </c>
      <c r="AJ761">
        <v>190</v>
      </c>
      <c r="AK761">
        <v>169</v>
      </c>
      <c r="AL761">
        <v>5.0999999999999996</v>
      </c>
      <c r="AM761">
        <v>175.4</v>
      </c>
      <c r="AN761" t="s">
        <v>155</v>
      </c>
      <c r="AO761">
        <v>1</v>
      </c>
      <c r="AP761" s="28">
        <v>0.79450231481481481</v>
      </c>
      <c r="AQ761">
        <v>47.160057999999999</v>
      </c>
      <c r="AR761">
        <v>-88.484221000000005</v>
      </c>
      <c r="AS761">
        <v>307.39999999999998</v>
      </c>
      <c r="AT761">
        <v>27.3</v>
      </c>
      <c r="AU761">
        <v>12</v>
      </c>
      <c r="AV761">
        <v>8</v>
      </c>
      <c r="AW761" t="s">
        <v>207</v>
      </c>
      <c r="AX761">
        <v>1.8</v>
      </c>
      <c r="AY761">
        <v>3.1</v>
      </c>
      <c r="AZ761">
        <v>4</v>
      </c>
      <c r="BA761">
        <v>14.545</v>
      </c>
      <c r="BB761">
        <v>33.700000000000003</v>
      </c>
      <c r="BC761">
        <v>2.3199999999999998</v>
      </c>
      <c r="BD761">
        <v>5.4550000000000001</v>
      </c>
      <c r="BE761">
        <v>3187.4940000000001</v>
      </c>
      <c r="BF761">
        <v>2.516</v>
      </c>
      <c r="BG761">
        <v>30.481999999999999</v>
      </c>
      <c r="BH761">
        <v>12.292</v>
      </c>
      <c r="BI761">
        <v>42.774000000000001</v>
      </c>
      <c r="BJ761">
        <v>23.577000000000002</v>
      </c>
      <c r="BK761">
        <v>9.5079999999999991</v>
      </c>
      <c r="BL761">
        <v>33.085000000000001</v>
      </c>
      <c r="BM761">
        <v>0.3221</v>
      </c>
      <c r="BQ761">
        <v>4368.7330000000002</v>
      </c>
      <c r="BR761">
        <v>0.10911999999999999</v>
      </c>
      <c r="BS761">
        <v>-5</v>
      </c>
      <c r="BT761">
        <v>5.0000000000000001E-3</v>
      </c>
      <c r="BU761">
        <v>2.6666210000000001</v>
      </c>
    </row>
    <row r="762" spans="1:73" x14ac:dyDescent="0.25">
      <c r="A762" s="26">
        <v>43529</v>
      </c>
      <c r="B762" s="27">
        <v>0.5861643865740741</v>
      </c>
      <c r="C762">
        <v>6.0350000000000001</v>
      </c>
      <c r="D762">
        <v>7.1000000000000004E-3</v>
      </c>
      <c r="E762">
        <v>70.842787999999999</v>
      </c>
      <c r="F762">
        <v>584.1</v>
      </c>
      <c r="G762">
        <v>235.6</v>
      </c>
      <c r="H762">
        <v>25.2</v>
      </c>
      <c r="J762">
        <v>12</v>
      </c>
      <c r="K762">
        <v>0.95099999999999996</v>
      </c>
      <c r="L762">
        <v>5.7394999999999996</v>
      </c>
      <c r="M762">
        <v>6.7000000000000002E-3</v>
      </c>
      <c r="N762">
        <v>555.52589999999998</v>
      </c>
      <c r="O762">
        <v>224.083</v>
      </c>
      <c r="P762">
        <v>779.6</v>
      </c>
      <c r="Q762">
        <v>429.68209999999999</v>
      </c>
      <c r="R762">
        <v>173.32130000000001</v>
      </c>
      <c r="S762">
        <v>603</v>
      </c>
      <c r="T762">
        <v>25.185700000000001</v>
      </c>
      <c r="W762">
        <v>0</v>
      </c>
      <c r="X762">
        <v>11.412100000000001</v>
      </c>
      <c r="Y762">
        <v>11.4</v>
      </c>
      <c r="Z762">
        <v>861</v>
      </c>
      <c r="AA762">
        <v>853</v>
      </c>
      <c r="AB762">
        <v>869</v>
      </c>
      <c r="AC762">
        <v>92</v>
      </c>
      <c r="AD762">
        <v>12.69</v>
      </c>
      <c r="AE762">
        <v>0.28999999999999998</v>
      </c>
      <c r="AF762">
        <v>978</v>
      </c>
      <c r="AG762">
        <v>-9</v>
      </c>
      <c r="AH762">
        <v>35</v>
      </c>
      <c r="AI762">
        <v>29</v>
      </c>
      <c r="AJ762">
        <v>190.6</v>
      </c>
      <c r="AK762">
        <v>169</v>
      </c>
      <c r="AL762">
        <v>5.0999999999999996</v>
      </c>
      <c r="AM762">
        <v>174.7</v>
      </c>
      <c r="AN762" t="s">
        <v>155</v>
      </c>
      <c r="AO762">
        <v>1</v>
      </c>
      <c r="AP762" s="28">
        <v>0.79451388888888885</v>
      </c>
      <c r="AQ762">
        <v>47.160164999999999</v>
      </c>
      <c r="AR762">
        <v>-88.484221000000005</v>
      </c>
      <c r="AS762">
        <v>307.8</v>
      </c>
      <c r="AT762">
        <v>27</v>
      </c>
      <c r="AU762">
        <v>12</v>
      </c>
      <c r="AV762">
        <v>8</v>
      </c>
      <c r="AW762" t="s">
        <v>207</v>
      </c>
      <c r="AX762">
        <v>1.8394999999999999</v>
      </c>
      <c r="AY762">
        <v>2.2705000000000002</v>
      </c>
      <c r="AZ762">
        <v>3.4470000000000001</v>
      </c>
      <c r="BA762">
        <v>14.545</v>
      </c>
      <c r="BB762">
        <v>35.5</v>
      </c>
      <c r="BC762">
        <v>2.44</v>
      </c>
      <c r="BD762">
        <v>5.1520000000000001</v>
      </c>
      <c r="BE762">
        <v>3188.424</v>
      </c>
      <c r="BF762">
        <v>2.3820000000000001</v>
      </c>
      <c r="BG762">
        <v>32.317999999999998</v>
      </c>
      <c r="BH762">
        <v>13.036</v>
      </c>
      <c r="BI762">
        <v>45.353999999999999</v>
      </c>
      <c r="BJ762">
        <v>24.997</v>
      </c>
      <c r="BK762">
        <v>10.083</v>
      </c>
      <c r="BL762">
        <v>35.08</v>
      </c>
      <c r="BM762">
        <v>0.44109999999999999</v>
      </c>
      <c r="BQ762">
        <v>4609.6109999999999</v>
      </c>
      <c r="BR762">
        <v>0.114576</v>
      </c>
      <c r="BS762">
        <v>-5</v>
      </c>
      <c r="BT762">
        <v>5.0000000000000001E-3</v>
      </c>
      <c r="BU762">
        <v>2.7999520000000002</v>
      </c>
    </row>
    <row r="763" spans="1:73" x14ac:dyDescent="0.25">
      <c r="A763" s="26">
        <v>43529</v>
      </c>
      <c r="B763" s="27">
        <v>0.58617596064814814</v>
      </c>
      <c r="C763">
        <v>5.7560000000000002</v>
      </c>
      <c r="D763">
        <v>0.01</v>
      </c>
      <c r="E763">
        <v>100.47619</v>
      </c>
      <c r="F763">
        <v>554.20000000000005</v>
      </c>
      <c r="G763">
        <v>235.6</v>
      </c>
      <c r="H763">
        <v>20.6</v>
      </c>
      <c r="J763">
        <v>12</v>
      </c>
      <c r="K763">
        <v>0.95330000000000004</v>
      </c>
      <c r="L763">
        <v>5.4870999999999999</v>
      </c>
      <c r="M763">
        <v>9.5999999999999992E-3</v>
      </c>
      <c r="N763">
        <v>528.32249999999999</v>
      </c>
      <c r="O763">
        <v>224.6361</v>
      </c>
      <c r="P763">
        <v>753</v>
      </c>
      <c r="Q763">
        <v>408.64109999999999</v>
      </c>
      <c r="R763">
        <v>173.7491</v>
      </c>
      <c r="S763">
        <v>582.4</v>
      </c>
      <c r="T763">
        <v>20.556799999999999</v>
      </c>
      <c r="W763">
        <v>0</v>
      </c>
      <c r="X763">
        <v>11.4398</v>
      </c>
      <c r="Y763">
        <v>11.3</v>
      </c>
      <c r="Z763">
        <v>862</v>
      </c>
      <c r="AA763">
        <v>854</v>
      </c>
      <c r="AB763">
        <v>869</v>
      </c>
      <c r="AC763">
        <v>92</v>
      </c>
      <c r="AD763">
        <v>12.69</v>
      </c>
      <c r="AE763">
        <v>0.28999999999999998</v>
      </c>
      <c r="AF763">
        <v>978</v>
      </c>
      <c r="AG763">
        <v>-9</v>
      </c>
      <c r="AH763">
        <v>35</v>
      </c>
      <c r="AI763">
        <v>29</v>
      </c>
      <c r="AJ763">
        <v>190.4</v>
      </c>
      <c r="AK763">
        <v>169</v>
      </c>
      <c r="AL763">
        <v>5.0999999999999996</v>
      </c>
      <c r="AM763">
        <v>174</v>
      </c>
      <c r="AN763" t="s">
        <v>155</v>
      </c>
      <c r="AO763">
        <v>1</v>
      </c>
      <c r="AP763" s="28">
        <v>0.79452546296296289</v>
      </c>
      <c r="AQ763">
        <v>47.160266</v>
      </c>
      <c r="AR763">
        <v>-88.484213999999994</v>
      </c>
      <c r="AS763">
        <v>308.10000000000002</v>
      </c>
      <c r="AT763">
        <v>26.3</v>
      </c>
      <c r="AU763">
        <v>12</v>
      </c>
      <c r="AV763">
        <v>8</v>
      </c>
      <c r="AW763" t="s">
        <v>207</v>
      </c>
      <c r="AX763">
        <v>1.9395</v>
      </c>
      <c r="AY763">
        <v>1</v>
      </c>
      <c r="AZ763">
        <v>2.6</v>
      </c>
      <c r="BA763">
        <v>14.545</v>
      </c>
      <c r="BB763">
        <v>37.159999999999997</v>
      </c>
      <c r="BC763">
        <v>2.5499999999999998</v>
      </c>
      <c r="BD763">
        <v>4.8970000000000002</v>
      </c>
      <c r="BE763">
        <v>3187.8220000000001</v>
      </c>
      <c r="BF763">
        <v>3.5419999999999998</v>
      </c>
      <c r="BG763">
        <v>32.143000000000001</v>
      </c>
      <c r="BH763">
        <v>13.667</v>
      </c>
      <c r="BI763">
        <v>45.81</v>
      </c>
      <c r="BJ763">
        <v>24.861999999999998</v>
      </c>
      <c r="BK763">
        <v>10.571</v>
      </c>
      <c r="BL763">
        <v>35.433</v>
      </c>
      <c r="BM763">
        <v>0.3765</v>
      </c>
      <c r="BQ763">
        <v>4832.4570000000003</v>
      </c>
      <c r="BR763">
        <v>0.107546</v>
      </c>
      <c r="BS763">
        <v>-5</v>
      </c>
      <c r="BT763">
        <v>5.0000000000000001E-3</v>
      </c>
      <c r="BU763">
        <v>2.6281560000000002</v>
      </c>
    </row>
    <row r="764" spans="1:73" x14ac:dyDescent="0.25">
      <c r="A764" s="26">
        <v>43529</v>
      </c>
      <c r="B764" s="27">
        <v>0.58618753472222218</v>
      </c>
      <c r="C764">
        <v>5.8</v>
      </c>
      <c r="D764">
        <v>9.7999999999999997E-3</v>
      </c>
      <c r="E764">
        <v>97.939698000000007</v>
      </c>
      <c r="F764">
        <v>519.1</v>
      </c>
      <c r="G764">
        <v>235.5</v>
      </c>
      <c r="H764">
        <v>20.3</v>
      </c>
      <c r="J764">
        <v>12.25</v>
      </c>
      <c r="K764">
        <v>0.95289999999999997</v>
      </c>
      <c r="L764">
        <v>5.5274999999999999</v>
      </c>
      <c r="M764">
        <v>9.2999999999999992E-3</v>
      </c>
      <c r="N764">
        <v>494.64350000000002</v>
      </c>
      <c r="O764">
        <v>224.4187</v>
      </c>
      <c r="P764">
        <v>719.1</v>
      </c>
      <c r="Q764">
        <v>382.5915</v>
      </c>
      <c r="R764">
        <v>173.58090000000001</v>
      </c>
      <c r="S764">
        <v>556.20000000000005</v>
      </c>
      <c r="T764">
        <v>20.3004</v>
      </c>
      <c r="W764">
        <v>0</v>
      </c>
      <c r="X764">
        <v>11.675700000000001</v>
      </c>
      <c r="Y764">
        <v>11.3</v>
      </c>
      <c r="Z764">
        <v>862</v>
      </c>
      <c r="AA764">
        <v>856</v>
      </c>
      <c r="AB764">
        <v>870</v>
      </c>
      <c r="AC764">
        <v>92</v>
      </c>
      <c r="AD764">
        <v>12.69</v>
      </c>
      <c r="AE764">
        <v>0.28999999999999998</v>
      </c>
      <c r="AF764">
        <v>978</v>
      </c>
      <c r="AG764">
        <v>-9</v>
      </c>
      <c r="AH764">
        <v>35</v>
      </c>
      <c r="AI764">
        <v>29</v>
      </c>
      <c r="AJ764">
        <v>190.6</v>
      </c>
      <c r="AK764">
        <v>169</v>
      </c>
      <c r="AL764">
        <v>5.0999999999999996</v>
      </c>
      <c r="AM764">
        <v>174</v>
      </c>
      <c r="AN764" t="s">
        <v>155</v>
      </c>
      <c r="AO764">
        <v>1</v>
      </c>
      <c r="AP764" s="28">
        <v>0.79453703703703704</v>
      </c>
      <c r="AQ764">
        <v>47.160367999999998</v>
      </c>
      <c r="AR764">
        <v>-88.484199000000004</v>
      </c>
      <c r="AS764">
        <v>308.2</v>
      </c>
      <c r="AT764">
        <v>25.9</v>
      </c>
      <c r="AU764">
        <v>12</v>
      </c>
      <c r="AV764">
        <v>8</v>
      </c>
      <c r="AW764" t="s">
        <v>207</v>
      </c>
      <c r="AX764">
        <v>2</v>
      </c>
      <c r="AY764">
        <v>1.1579999999999999</v>
      </c>
      <c r="AZ764">
        <v>2.7185000000000001</v>
      </c>
      <c r="BA764">
        <v>14.545</v>
      </c>
      <c r="BB764">
        <v>36.880000000000003</v>
      </c>
      <c r="BC764">
        <v>2.54</v>
      </c>
      <c r="BD764">
        <v>4.9379999999999997</v>
      </c>
      <c r="BE764">
        <v>3187.8580000000002</v>
      </c>
      <c r="BF764">
        <v>3.4260000000000002</v>
      </c>
      <c r="BG764">
        <v>29.875</v>
      </c>
      <c r="BH764">
        <v>13.554</v>
      </c>
      <c r="BI764">
        <v>43.429000000000002</v>
      </c>
      <c r="BJ764">
        <v>23.106999999999999</v>
      </c>
      <c r="BK764">
        <v>10.484</v>
      </c>
      <c r="BL764">
        <v>33.591000000000001</v>
      </c>
      <c r="BM764">
        <v>0.36909999999999998</v>
      </c>
      <c r="BQ764">
        <v>4896.1390000000001</v>
      </c>
      <c r="BR764">
        <v>0.104606</v>
      </c>
      <c r="BS764">
        <v>-5</v>
      </c>
      <c r="BT764">
        <v>5.0000000000000001E-3</v>
      </c>
      <c r="BU764">
        <v>2.5563090000000002</v>
      </c>
    </row>
    <row r="765" spans="1:73" x14ac:dyDescent="0.25">
      <c r="A765" s="26">
        <v>43529</v>
      </c>
      <c r="B765" s="27">
        <v>0.58619910879629633</v>
      </c>
      <c r="C765">
        <v>5.9939999999999998</v>
      </c>
      <c r="D765">
        <v>8.6E-3</v>
      </c>
      <c r="E765">
        <v>85.631229000000005</v>
      </c>
      <c r="F765">
        <v>508.4</v>
      </c>
      <c r="G765">
        <v>236</v>
      </c>
      <c r="H765">
        <v>25.7</v>
      </c>
      <c r="J765">
        <v>12.6</v>
      </c>
      <c r="K765">
        <v>0.95140000000000002</v>
      </c>
      <c r="L765">
        <v>5.7023000000000001</v>
      </c>
      <c r="M765">
        <v>8.0999999999999996E-3</v>
      </c>
      <c r="N765">
        <v>483.685</v>
      </c>
      <c r="O765">
        <v>224.56530000000001</v>
      </c>
      <c r="P765">
        <v>708.3</v>
      </c>
      <c r="Q765">
        <v>374.11540000000002</v>
      </c>
      <c r="R765">
        <v>173.6943</v>
      </c>
      <c r="S765">
        <v>547.79999999999995</v>
      </c>
      <c r="T765">
        <v>25.709700000000002</v>
      </c>
      <c r="W765">
        <v>0</v>
      </c>
      <c r="X765">
        <v>11.9871</v>
      </c>
      <c r="Y765">
        <v>11.3</v>
      </c>
      <c r="Z765">
        <v>862</v>
      </c>
      <c r="AA765">
        <v>855</v>
      </c>
      <c r="AB765">
        <v>870</v>
      </c>
      <c r="AC765">
        <v>92</v>
      </c>
      <c r="AD765">
        <v>12.69</v>
      </c>
      <c r="AE765">
        <v>0.28999999999999998</v>
      </c>
      <c r="AF765">
        <v>978</v>
      </c>
      <c r="AG765">
        <v>-9</v>
      </c>
      <c r="AH765">
        <v>35</v>
      </c>
      <c r="AI765">
        <v>29</v>
      </c>
      <c r="AJ765">
        <v>191</v>
      </c>
      <c r="AK765">
        <v>169.6</v>
      </c>
      <c r="AL765">
        <v>5.2</v>
      </c>
      <c r="AM765">
        <v>174</v>
      </c>
      <c r="AN765" t="s">
        <v>155</v>
      </c>
      <c r="AO765">
        <v>1</v>
      </c>
      <c r="AP765" s="28">
        <v>0.79454861111111119</v>
      </c>
      <c r="AQ765">
        <v>47.160468000000002</v>
      </c>
      <c r="AR765">
        <v>-88.484172000000001</v>
      </c>
      <c r="AS765">
        <v>308.3</v>
      </c>
      <c r="AT765">
        <v>25.4</v>
      </c>
      <c r="AU765">
        <v>12</v>
      </c>
      <c r="AV765">
        <v>8</v>
      </c>
      <c r="AW765" t="s">
        <v>207</v>
      </c>
      <c r="AX765">
        <v>2</v>
      </c>
      <c r="AY765">
        <v>1.4</v>
      </c>
      <c r="AZ765">
        <v>2.9</v>
      </c>
      <c r="BA765">
        <v>14.545</v>
      </c>
      <c r="BB765">
        <v>35.729999999999997</v>
      </c>
      <c r="BC765">
        <v>2.46</v>
      </c>
      <c r="BD765">
        <v>5.1130000000000004</v>
      </c>
      <c r="BE765">
        <v>3187.7139999999999</v>
      </c>
      <c r="BF765">
        <v>2.899</v>
      </c>
      <c r="BG765">
        <v>28.315999999999999</v>
      </c>
      <c r="BH765">
        <v>13.146000000000001</v>
      </c>
      <c r="BI765">
        <v>41.462000000000003</v>
      </c>
      <c r="BJ765">
        <v>21.901</v>
      </c>
      <c r="BK765">
        <v>10.167999999999999</v>
      </c>
      <c r="BL765">
        <v>32.07</v>
      </c>
      <c r="BM765">
        <v>0.4531</v>
      </c>
      <c r="BQ765">
        <v>4872.4040000000005</v>
      </c>
      <c r="BR765">
        <v>9.7727999999999995E-2</v>
      </c>
      <c r="BS765">
        <v>-5</v>
      </c>
      <c r="BT765">
        <v>5.0000000000000001E-3</v>
      </c>
      <c r="BU765">
        <v>2.3882279999999998</v>
      </c>
    </row>
    <row r="766" spans="1:73" x14ac:dyDescent="0.25">
      <c r="A766" s="26">
        <v>43529</v>
      </c>
      <c r="B766" s="27">
        <v>0.58621068287037037</v>
      </c>
      <c r="C766">
        <v>6.6429999999999998</v>
      </c>
      <c r="D766">
        <v>7.1999999999999998E-3</v>
      </c>
      <c r="E766">
        <v>72.094926000000001</v>
      </c>
      <c r="F766">
        <v>524.9</v>
      </c>
      <c r="G766">
        <v>238.3</v>
      </c>
      <c r="H766">
        <v>22.8</v>
      </c>
      <c r="J766">
        <v>12.6</v>
      </c>
      <c r="K766">
        <v>0.94599999999999995</v>
      </c>
      <c r="L766">
        <v>6.2839</v>
      </c>
      <c r="M766">
        <v>6.7999999999999996E-3</v>
      </c>
      <c r="N766">
        <v>496.59690000000001</v>
      </c>
      <c r="O766">
        <v>225.435</v>
      </c>
      <c r="P766">
        <v>722</v>
      </c>
      <c r="Q766">
        <v>384.10239999999999</v>
      </c>
      <c r="R766">
        <v>174.36699999999999</v>
      </c>
      <c r="S766">
        <v>558.5</v>
      </c>
      <c r="T766">
        <v>22.848199999999999</v>
      </c>
      <c r="W766">
        <v>0</v>
      </c>
      <c r="X766">
        <v>11.9198</v>
      </c>
      <c r="Y766">
        <v>11.3</v>
      </c>
      <c r="Z766">
        <v>862</v>
      </c>
      <c r="AA766">
        <v>854</v>
      </c>
      <c r="AB766">
        <v>869</v>
      </c>
      <c r="AC766">
        <v>92</v>
      </c>
      <c r="AD766">
        <v>12.69</v>
      </c>
      <c r="AE766">
        <v>0.28999999999999998</v>
      </c>
      <c r="AF766">
        <v>978</v>
      </c>
      <c r="AG766">
        <v>-9</v>
      </c>
      <c r="AH766">
        <v>35</v>
      </c>
      <c r="AI766">
        <v>29</v>
      </c>
      <c r="AJ766">
        <v>191</v>
      </c>
      <c r="AK766">
        <v>169.4</v>
      </c>
      <c r="AL766">
        <v>5.2</v>
      </c>
      <c r="AM766">
        <v>174</v>
      </c>
      <c r="AN766" t="s">
        <v>155</v>
      </c>
      <c r="AO766">
        <v>1</v>
      </c>
      <c r="AP766" s="28">
        <v>0.79456018518518512</v>
      </c>
      <c r="AQ766">
        <v>47.160563000000003</v>
      </c>
      <c r="AR766">
        <v>-88.484137000000004</v>
      </c>
      <c r="AS766">
        <v>308.39999999999998</v>
      </c>
      <c r="AT766">
        <v>24.7</v>
      </c>
      <c r="AU766">
        <v>12</v>
      </c>
      <c r="AV766">
        <v>8</v>
      </c>
      <c r="AW766" t="s">
        <v>207</v>
      </c>
      <c r="AX766">
        <v>1.8028029999999999</v>
      </c>
      <c r="AY766">
        <v>1.4394389999999999</v>
      </c>
      <c r="AZ766">
        <v>2.9</v>
      </c>
      <c r="BA766">
        <v>14.545</v>
      </c>
      <c r="BB766">
        <v>32.35</v>
      </c>
      <c r="BC766">
        <v>2.2200000000000002</v>
      </c>
      <c r="BD766">
        <v>5.7069999999999999</v>
      </c>
      <c r="BE766">
        <v>3187.02</v>
      </c>
      <c r="BF766">
        <v>2.202</v>
      </c>
      <c r="BG766">
        <v>26.375</v>
      </c>
      <c r="BH766">
        <v>11.973000000000001</v>
      </c>
      <c r="BI766">
        <v>38.347999999999999</v>
      </c>
      <c r="BJ766">
        <v>20.399999999999999</v>
      </c>
      <c r="BK766">
        <v>9.2609999999999992</v>
      </c>
      <c r="BL766">
        <v>29.661000000000001</v>
      </c>
      <c r="BM766">
        <v>0.36530000000000001</v>
      </c>
      <c r="BQ766">
        <v>4395.6189999999997</v>
      </c>
      <c r="BR766">
        <v>0.118452</v>
      </c>
      <c r="BS766">
        <v>-5</v>
      </c>
      <c r="BT766">
        <v>5.0000000000000001E-3</v>
      </c>
      <c r="BU766">
        <v>2.8946710000000002</v>
      </c>
    </row>
    <row r="767" spans="1:73" x14ac:dyDescent="0.25">
      <c r="A767" s="26">
        <v>43529</v>
      </c>
      <c r="B767" s="27">
        <v>0.58622225694444441</v>
      </c>
      <c r="C767">
        <v>6.6340000000000003</v>
      </c>
      <c r="D767">
        <v>5.1000000000000004E-3</v>
      </c>
      <c r="E767">
        <v>50.830565</v>
      </c>
      <c r="F767">
        <v>564.29999999999995</v>
      </c>
      <c r="G767">
        <v>239.1</v>
      </c>
      <c r="H767">
        <v>27.8</v>
      </c>
      <c r="J767">
        <v>12.35</v>
      </c>
      <c r="K767">
        <v>0.94610000000000005</v>
      </c>
      <c r="L767">
        <v>6.2765000000000004</v>
      </c>
      <c r="M767">
        <v>4.7999999999999996E-3</v>
      </c>
      <c r="N767">
        <v>533.88649999999996</v>
      </c>
      <c r="O767">
        <v>226.21190000000001</v>
      </c>
      <c r="P767">
        <v>760.1</v>
      </c>
      <c r="Q767">
        <v>412.94470000000001</v>
      </c>
      <c r="R767">
        <v>174.96789999999999</v>
      </c>
      <c r="S767">
        <v>587.9</v>
      </c>
      <c r="T767">
        <v>27.824000000000002</v>
      </c>
      <c r="W767">
        <v>0</v>
      </c>
      <c r="X767">
        <v>11.6823</v>
      </c>
      <c r="Y767">
        <v>11.4</v>
      </c>
      <c r="Z767">
        <v>861</v>
      </c>
      <c r="AA767">
        <v>853</v>
      </c>
      <c r="AB767">
        <v>869</v>
      </c>
      <c r="AC767">
        <v>92</v>
      </c>
      <c r="AD767">
        <v>12.69</v>
      </c>
      <c r="AE767">
        <v>0.28999999999999998</v>
      </c>
      <c r="AF767">
        <v>978</v>
      </c>
      <c r="AG767">
        <v>-9</v>
      </c>
      <c r="AH767">
        <v>35</v>
      </c>
      <c r="AI767">
        <v>29</v>
      </c>
      <c r="AJ767">
        <v>191</v>
      </c>
      <c r="AK767">
        <v>169</v>
      </c>
      <c r="AL767">
        <v>5.2</v>
      </c>
      <c r="AM767">
        <v>174</v>
      </c>
      <c r="AN767" t="s">
        <v>155</v>
      </c>
      <c r="AO767">
        <v>1</v>
      </c>
      <c r="AP767" s="28">
        <v>0.79457175925925927</v>
      </c>
      <c r="AQ767">
        <v>47.160651999999999</v>
      </c>
      <c r="AR767">
        <v>-88.484086000000005</v>
      </c>
      <c r="AS767">
        <v>308.5</v>
      </c>
      <c r="AT767">
        <v>24.1</v>
      </c>
      <c r="AU767">
        <v>12</v>
      </c>
      <c r="AV767">
        <v>8</v>
      </c>
      <c r="AW767" t="s">
        <v>207</v>
      </c>
      <c r="AX767">
        <v>1.3815</v>
      </c>
      <c r="AY767">
        <v>1.5395000000000001</v>
      </c>
      <c r="AZ767">
        <v>2.8605</v>
      </c>
      <c r="BA767">
        <v>14.545</v>
      </c>
      <c r="BB767">
        <v>32.39</v>
      </c>
      <c r="BC767">
        <v>2.23</v>
      </c>
      <c r="BD767">
        <v>5.6970000000000001</v>
      </c>
      <c r="BE767">
        <v>3187.8110000000001</v>
      </c>
      <c r="BF767">
        <v>1.5549999999999999</v>
      </c>
      <c r="BG767">
        <v>28.396000000000001</v>
      </c>
      <c r="BH767">
        <v>12.032</v>
      </c>
      <c r="BI767">
        <v>40.427999999999997</v>
      </c>
      <c r="BJ767">
        <v>21.963999999999999</v>
      </c>
      <c r="BK767">
        <v>9.3059999999999992</v>
      </c>
      <c r="BL767">
        <v>31.27</v>
      </c>
      <c r="BM767">
        <v>0.44550000000000001</v>
      </c>
      <c r="BQ767">
        <v>4314.2470000000003</v>
      </c>
      <c r="BR767">
        <v>0.15015000000000001</v>
      </c>
      <c r="BS767">
        <v>-5</v>
      </c>
      <c r="BT767">
        <v>5.0000000000000001E-3</v>
      </c>
      <c r="BU767">
        <v>3.6692909999999999</v>
      </c>
    </row>
    <row r="768" spans="1:73" x14ac:dyDescent="0.25">
      <c r="A768" s="26">
        <v>43529</v>
      </c>
      <c r="B768" s="27">
        <v>0.58623383101851856</v>
      </c>
      <c r="C768">
        <v>6.36</v>
      </c>
      <c r="D768">
        <v>5.8999999999999999E-3</v>
      </c>
      <c r="E768">
        <v>59.136212999999998</v>
      </c>
      <c r="F768">
        <v>573.20000000000005</v>
      </c>
      <c r="G768">
        <v>234.7</v>
      </c>
      <c r="H768">
        <v>24.8</v>
      </c>
      <c r="J768">
        <v>11.85</v>
      </c>
      <c r="K768">
        <v>0.94830000000000003</v>
      </c>
      <c r="L768">
        <v>6.0316999999999998</v>
      </c>
      <c r="M768">
        <v>5.5999999999999999E-3</v>
      </c>
      <c r="N768">
        <v>543.63030000000003</v>
      </c>
      <c r="O768">
        <v>222.56720000000001</v>
      </c>
      <c r="P768">
        <v>766.2</v>
      </c>
      <c r="Q768">
        <v>420.4812</v>
      </c>
      <c r="R768">
        <v>172.1489</v>
      </c>
      <c r="S768">
        <v>592.6</v>
      </c>
      <c r="T768">
        <v>24.809699999999999</v>
      </c>
      <c r="W768">
        <v>0</v>
      </c>
      <c r="X768">
        <v>11.2357</v>
      </c>
      <c r="Y768">
        <v>11.3</v>
      </c>
      <c r="Z768">
        <v>862</v>
      </c>
      <c r="AA768">
        <v>853</v>
      </c>
      <c r="AB768">
        <v>868</v>
      </c>
      <c r="AC768">
        <v>92</v>
      </c>
      <c r="AD768">
        <v>12.69</v>
      </c>
      <c r="AE768">
        <v>0.28999999999999998</v>
      </c>
      <c r="AF768">
        <v>978</v>
      </c>
      <c r="AG768">
        <v>-9</v>
      </c>
      <c r="AH768">
        <v>35</v>
      </c>
      <c r="AI768">
        <v>29</v>
      </c>
      <c r="AJ768">
        <v>191</v>
      </c>
      <c r="AK768">
        <v>169</v>
      </c>
      <c r="AL768">
        <v>5.0999999999999996</v>
      </c>
      <c r="AM768">
        <v>174</v>
      </c>
      <c r="AN768" t="s">
        <v>155</v>
      </c>
      <c r="AO768">
        <v>1</v>
      </c>
      <c r="AP768" s="28">
        <v>0.79458333333333331</v>
      </c>
      <c r="AQ768">
        <v>47.160739</v>
      </c>
      <c r="AR768">
        <v>-88.484031000000002</v>
      </c>
      <c r="AS768">
        <v>308.89999999999998</v>
      </c>
      <c r="AT768">
        <v>23.7</v>
      </c>
      <c r="AU768">
        <v>12</v>
      </c>
      <c r="AV768">
        <v>8</v>
      </c>
      <c r="AW768" t="s">
        <v>207</v>
      </c>
      <c r="AX768">
        <v>1.2395</v>
      </c>
      <c r="AY768">
        <v>1.6395</v>
      </c>
      <c r="AZ768">
        <v>2.8395000000000001</v>
      </c>
      <c r="BA768">
        <v>14.545</v>
      </c>
      <c r="BB768">
        <v>33.74</v>
      </c>
      <c r="BC768">
        <v>2.3199999999999998</v>
      </c>
      <c r="BD768">
        <v>5.4480000000000004</v>
      </c>
      <c r="BE768">
        <v>3188.2159999999999</v>
      </c>
      <c r="BF768">
        <v>1.887</v>
      </c>
      <c r="BG768">
        <v>30.091999999999999</v>
      </c>
      <c r="BH768">
        <v>12.32</v>
      </c>
      <c r="BI768">
        <v>42.411999999999999</v>
      </c>
      <c r="BJ768">
        <v>23.274999999999999</v>
      </c>
      <c r="BK768">
        <v>9.5289999999999999</v>
      </c>
      <c r="BL768">
        <v>32.804000000000002</v>
      </c>
      <c r="BM768">
        <v>0.41339999999999999</v>
      </c>
      <c r="BQ768">
        <v>4318.2430000000004</v>
      </c>
      <c r="BR768">
        <v>0.13575999999999999</v>
      </c>
      <c r="BS768">
        <v>-5</v>
      </c>
      <c r="BT768">
        <v>5.0000000000000001E-3</v>
      </c>
      <c r="BU768">
        <v>3.3176350000000001</v>
      </c>
    </row>
    <row r="769" spans="1:73" x14ac:dyDescent="0.25">
      <c r="A769" s="26">
        <v>43529</v>
      </c>
      <c r="B769" s="27">
        <v>0.5862454050925926</v>
      </c>
      <c r="C769">
        <v>6.18</v>
      </c>
      <c r="D769">
        <v>8.3000000000000001E-3</v>
      </c>
      <c r="E769">
        <v>83.013699000000003</v>
      </c>
      <c r="F769">
        <v>564.20000000000005</v>
      </c>
      <c r="G769">
        <v>231</v>
      </c>
      <c r="H769">
        <v>22.9</v>
      </c>
      <c r="J769">
        <v>11.7</v>
      </c>
      <c r="K769">
        <v>0.94979999999999998</v>
      </c>
      <c r="L769">
        <v>5.8696999999999999</v>
      </c>
      <c r="M769">
        <v>7.9000000000000008E-3</v>
      </c>
      <c r="N769">
        <v>535.85450000000003</v>
      </c>
      <c r="O769">
        <v>219.38910000000001</v>
      </c>
      <c r="P769">
        <v>755.2</v>
      </c>
      <c r="Q769">
        <v>414.46690000000001</v>
      </c>
      <c r="R769">
        <v>169.69069999999999</v>
      </c>
      <c r="S769">
        <v>584.20000000000005</v>
      </c>
      <c r="T769">
        <v>22.869599999999998</v>
      </c>
      <c r="W769">
        <v>0</v>
      </c>
      <c r="X769">
        <v>11.1126</v>
      </c>
      <c r="Y769">
        <v>11.3</v>
      </c>
      <c r="Z769">
        <v>862</v>
      </c>
      <c r="AA769">
        <v>852</v>
      </c>
      <c r="AB769">
        <v>869</v>
      </c>
      <c r="AC769">
        <v>92</v>
      </c>
      <c r="AD769">
        <v>12.69</v>
      </c>
      <c r="AE769">
        <v>0.28999999999999998</v>
      </c>
      <c r="AF769">
        <v>978</v>
      </c>
      <c r="AG769">
        <v>-9</v>
      </c>
      <c r="AH769">
        <v>35</v>
      </c>
      <c r="AI769">
        <v>29</v>
      </c>
      <c r="AJ769">
        <v>191</v>
      </c>
      <c r="AK769">
        <v>169</v>
      </c>
      <c r="AL769">
        <v>5.0999999999999996</v>
      </c>
      <c r="AM769">
        <v>174</v>
      </c>
      <c r="AN769" t="s">
        <v>155</v>
      </c>
      <c r="AO769">
        <v>1</v>
      </c>
      <c r="AP769" s="28">
        <v>0.79459490740740746</v>
      </c>
      <c r="AQ769">
        <v>47.160829</v>
      </c>
      <c r="AR769">
        <v>-88.483984000000007</v>
      </c>
      <c r="AS769">
        <v>309.2</v>
      </c>
      <c r="AT769">
        <v>23.8</v>
      </c>
      <c r="AU769">
        <v>12</v>
      </c>
      <c r="AV769">
        <v>8</v>
      </c>
      <c r="AW769" t="s">
        <v>207</v>
      </c>
      <c r="AX769">
        <v>1.3</v>
      </c>
      <c r="AY769">
        <v>1.7</v>
      </c>
      <c r="AZ769">
        <v>2.9</v>
      </c>
      <c r="BA769">
        <v>14.545</v>
      </c>
      <c r="BB769">
        <v>34.68</v>
      </c>
      <c r="BC769">
        <v>2.38</v>
      </c>
      <c r="BD769">
        <v>5.2859999999999996</v>
      </c>
      <c r="BE769">
        <v>3187.5450000000001</v>
      </c>
      <c r="BF769">
        <v>2.7250000000000001</v>
      </c>
      <c r="BG769">
        <v>30.472999999999999</v>
      </c>
      <c r="BH769">
        <v>12.476000000000001</v>
      </c>
      <c r="BI769">
        <v>42.95</v>
      </c>
      <c r="BJ769">
        <v>23.57</v>
      </c>
      <c r="BK769">
        <v>9.65</v>
      </c>
      <c r="BL769">
        <v>33.22</v>
      </c>
      <c r="BM769">
        <v>0.39150000000000001</v>
      </c>
      <c r="BQ769">
        <v>4387.8549999999996</v>
      </c>
      <c r="BR769">
        <v>0.130908</v>
      </c>
      <c r="BS769">
        <v>-5</v>
      </c>
      <c r="BT769">
        <v>5.0000000000000001E-3</v>
      </c>
      <c r="BU769">
        <v>3.1990639999999999</v>
      </c>
    </row>
    <row r="770" spans="1:73" x14ac:dyDescent="0.25">
      <c r="A770" s="26">
        <v>43529</v>
      </c>
      <c r="B770" s="27">
        <v>0.58625697916666664</v>
      </c>
      <c r="C770">
        <v>6.18</v>
      </c>
      <c r="D770">
        <v>8.9999999999999993E-3</v>
      </c>
      <c r="E770">
        <v>90</v>
      </c>
      <c r="F770">
        <v>562.6</v>
      </c>
      <c r="G770">
        <v>231.1</v>
      </c>
      <c r="H770">
        <v>30.5</v>
      </c>
      <c r="J770">
        <v>11.88</v>
      </c>
      <c r="K770">
        <v>0.94979999999999998</v>
      </c>
      <c r="L770">
        <v>5.8697999999999997</v>
      </c>
      <c r="M770">
        <v>8.5000000000000006E-3</v>
      </c>
      <c r="N770">
        <v>534.38239999999996</v>
      </c>
      <c r="O770">
        <v>219.4896</v>
      </c>
      <c r="P770">
        <v>753.9</v>
      </c>
      <c r="Q770">
        <v>413.32830000000001</v>
      </c>
      <c r="R770">
        <v>169.76840000000001</v>
      </c>
      <c r="S770">
        <v>583.1</v>
      </c>
      <c r="T770">
        <v>30.503299999999999</v>
      </c>
      <c r="W770">
        <v>0</v>
      </c>
      <c r="X770">
        <v>11.2873</v>
      </c>
      <c r="Y770">
        <v>11.3</v>
      </c>
      <c r="Z770">
        <v>861</v>
      </c>
      <c r="AA770">
        <v>851</v>
      </c>
      <c r="AB770">
        <v>869</v>
      </c>
      <c r="AC770">
        <v>92</v>
      </c>
      <c r="AD770">
        <v>12.69</v>
      </c>
      <c r="AE770">
        <v>0.28999999999999998</v>
      </c>
      <c r="AF770">
        <v>978</v>
      </c>
      <c r="AG770">
        <v>-9</v>
      </c>
      <c r="AH770">
        <v>35</v>
      </c>
      <c r="AI770">
        <v>29</v>
      </c>
      <c r="AJ770">
        <v>191</v>
      </c>
      <c r="AK770">
        <v>169</v>
      </c>
      <c r="AL770">
        <v>5.2</v>
      </c>
      <c r="AM770">
        <v>174</v>
      </c>
      <c r="AN770" t="s">
        <v>155</v>
      </c>
      <c r="AO770">
        <v>1</v>
      </c>
      <c r="AP770" s="28">
        <v>0.79460648148148139</v>
      </c>
      <c r="AQ770">
        <v>47.160924999999999</v>
      </c>
      <c r="AR770">
        <v>-88.483946000000003</v>
      </c>
      <c r="AS770">
        <v>309.60000000000002</v>
      </c>
      <c r="AT770">
        <v>24.2</v>
      </c>
      <c r="AU770">
        <v>12</v>
      </c>
      <c r="AV770">
        <v>8</v>
      </c>
      <c r="AW770" t="s">
        <v>207</v>
      </c>
      <c r="AX770">
        <v>1.3</v>
      </c>
      <c r="AY770">
        <v>1.7395</v>
      </c>
      <c r="AZ770">
        <v>2.9</v>
      </c>
      <c r="BA770">
        <v>14.545</v>
      </c>
      <c r="BB770">
        <v>34.68</v>
      </c>
      <c r="BC770">
        <v>2.38</v>
      </c>
      <c r="BD770">
        <v>5.2850000000000001</v>
      </c>
      <c r="BE770">
        <v>3186.7660000000001</v>
      </c>
      <c r="BF770">
        <v>2.9540000000000002</v>
      </c>
      <c r="BG770">
        <v>30.382000000000001</v>
      </c>
      <c r="BH770">
        <v>12.478999999999999</v>
      </c>
      <c r="BI770">
        <v>42.860999999999997</v>
      </c>
      <c r="BJ770">
        <v>23.5</v>
      </c>
      <c r="BK770">
        <v>9.6519999999999992</v>
      </c>
      <c r="BL770">
        <v>33.152000000000001</v>
      </c>
      <c r="BM770">
        <v>0.52210000000000001</v>
      </c>
      <c r="BQ770">
        <v>4455.6959999999999</v>
      </c>
      <c r="BR770">
        <v>0.13194</v>
      </c>
      <c r="BS770">
        <v>-5</v>
      </c>
      <c r="BT770">
        <v>5.0000000000000001E-3</v>
      </c>
      <c r="BU770">
        <v>3.2242839999999999</v>
      </c>
    </row>
    <row r="771" spans="1:73" x14ac:dyDescent="0.25">
      <c r="A771" s="26">
        <v>43529</v>
      </c>
      <c r="B771" s="27">
        <v>0.58626855324074068</v>
      </c>
      <c r="C771">
        <v>6.18</v>
      </c>
      <c r="D771">
        <v>8.9999999999999993E-3</v>
      </c>
      <c r="E771">
        <v>90</v>
      </c>
      <c r="F771">
        <v>570.79999999999995</v>
      </c>
      <c r="G771">
        <v>234.6</v>
      </c>
      <c r="H771">
        <v>21.8</v>
      </c>
      <c r="J771">
        <v>12.03</v>
      </c>
      <c r="K771">
        <v>0.94979999999999998</v>
      </c>
      <c r="L771">
        <v>5.8697999999999997</v>
      </c>
      <c r="M771">
        <v>8.5000000000000006E-3</v>
      </c>
      <c r="N771">
        <v>542.10320000000002</v>
      </c>
      <c r="O771">
        <v>222.8279</v>
      </c>
      <c r="P771">
        <v>764.9</v>
      </c>
      <c r="Q771">
        <v>419.30009999999999</v>
      </c>
      <c r="R771">
        <v>172.35050000000001</v>
      </c>
      <c r="S771">
        <v>591.70000000000005</v>
      </c>
      <c r="T771">
        <v>21.755700000000001</v>
      </c>
      <c r="W771">
        <v>0</v>
      </c>
      <c r="X771">
        <v>11.4255</v>
      </c>
      <c r="Y771">
        <v>11.3</v>
      </c>
      <c r="Z771">
        <v>862</v>
      </c>
      <c r="AA771">
        <v>852</v>
      </c>
      <c r="AB771">
        <v>869</v>
      </c>
      <c r="AC771">
        <v>92</v>
      </c>
      <c r="AD771">
        <v>12.69</v>
      </c>
      <c r="AE771">
        <v>0.28999999999999998</v>
      </c>
      <c r="AF771">
        <v>978</v>
      </c>
      <c r="AG771">
        <v>-9</v>
      </c>
      <c r="AH771">
        <v>35</v>
      </c>
      <c r="AI771">
        <v>29</v>
      </c>
      <c r="AJ771">
        <v>191</v>
      </c>
      <c r="AK771">
        <v>169.6</v>
      </c>
      <c r="AL771">
        <v>5.0999999999999996</v>
      </c>
      <c r="AM771">
        <v>174</v>
      </c>
      <c r="AN771" t="s">
        <v>155</v>
      </c>
      <c r="AO771">
        <v>1</v>
      </c>
      <c r="AP771" s="28">
        <v>0.79461805555555554</v>
      </c>
      <c r="AQ771">
        <v>47.161034999999998</v>
      </c>
      <c r="AR771">
        <v>-88.483932999999993</v>
      </c>
      <c r="AS771">
        <v>309.8</v>
      </c>
      <c r="AT771">
        <v>25</v>
      </c>
      <c r="AU771">
        <v>12</v>
      </c>
      <c r="AV771">
        <v>9</v>
      </c>
      <c r="AW771" t="s">
        <v>206</v>
      </c>
      <c r="AX771">
        <v>1.3394999999999999</v>
      </c>
      <c r="AY771">
        <v>1.9185000000000001</v>
      </c>
      <c r="AZ771">
        <v>3.0185</v>
      </c>
      <c r="BA771">
        <v>14.545</v>
      </c>
      <c r="BB771">
        <v>34.68</v>
      </c>
      <c r="BC771">
        <v>2.38</v>
      </c>
      <c r="BD771">
        <v>5.2850000000000001</v>
      </c>
      <c r="BE771">
        <v>3187.2429999999999</v>
      </c>
      <c r="BF771">
        <v>2.9540000000000002</v>
      </c>
      <c r="BG771">
        <v>30.826000000000001</v>
      </c>
      <c r="BH771">
        <v>12.670999999999999</v>
      </c>
      <c r="BI771">
        <v>43.496000000000002</v>
      </c>
      <c r="BJ771">
        <v>23.843</v>
      </c>
      <c r="BK771">
        <v>9.8000000000000007</v>
      </c>
      <c r="BL771">
        <v>33.643000000000001</v>
      </c>
      <c r="BM771">
        <v>0.37240000000000001</v>
      </c>
      <c r="BQ771">
        <v>4510.9430000000002</v>
      </c>
      <c r="BR771">
        <v>0.12194000000000001</v>
      </c>
      <c r="BS771">
        <v>-5</v>
      </c>
      <c r="BT771">
        <v>4.3940000000000003E-3</v>
      </c>
      <c r="BU771">
        <v>2.9799090000000001</v>
      </c>
    </row>
    <row r="772" spans="1:73" x14ac:dyDescent="0.25">
      <c r="A772" s="26">
        <v>43529</v>
      </c>
      <c r="B772" s="27">
        <v>0.58628012731481483</v>
      </c>
      <c r="C772">
        <v>6.18</v>
      </c>
      <c r="D772">
        <v>8.9999999999999993E-3</v>
      </c>
      <c r="E772">
        <v>90</v>
      </c>
      <c r="F772">
        <v>576.6</v>
      </c>
      <c r="G772">
        <v>238.8</v>
      </c>
      <c r="H772">
        <v>27</v>
      </c>
      <c r="J772">
        <v>12.1</v>
      </c>
      <c r="K772">
        <v>0.94979999999999998</v>
      </c>
      <c r="L772">
        <v>5.8697999999999997</v>
      </c>
      <c r="M772">
        <v>8.5000000000000006E-3</v>
      </c>
      <c r="N772">
        <v>547.64930000000004</v>
      </c>
      <c r="O772">
        <v>226.7877</v>
      </c>
      <c r="P772">
        <v>774.4</v>
      </c>
      <c r="Q772">
        <v>423.58980000000003</v>
      </c>
      <c r="R772">
        <v>175.41329999999999</v>
      </c>
      <c r="S772">
        <v>599</v>
      </c>
      <c r="T772">
        <v>27</v>
      </c>
      <c r="W772">
        <v>0</v>
      </c>
      <c r="X772">
        <v>11.492599999999999</v>
      </c>
      <c r="Y772">
        <v>11.4</v>
      </c>
      <c r="Z772">
        <v>862</v>
      </c>
      <c r="AA772">
        <v>851</v>
      </c>
      <c r="AB772">
        <v>869</v>
      </c>
      <c r="AC772">
        <v>92</v>
      </c>
      <c r="AD772">
        <v>12.69</v>
      </c>
      <c r="AE772">
        <v>0.28999999999999998</v>
      </c>
      <c r="AF772">
        <v>978</v>
      </c>
      <c r="AG772">
        <v>-9</v>
      </c>
      <c r="AH772">
        <v>35</v>
      </c>
      <c r="AI772">
        <v>29</v>
      </c>
      <c r="AJ772">
        <v>191</v>
      </c>
      <c r="AK772">
        <v>170</v>
      </c>
      <c r="AL772">
        <v>5.2</v>
      </c>
      <c r="AM772">
        <v>174</v>
      </c>
      <c r="AN772" t="s">
        <v>155</v>
      </c>
      <c r="AO772">
        <v>1</v>
      </c>
      <c r="AP772" s="28">
        <v>0.79462962962962969</v>
      </c>
      <c r="AQ772">
        <v>47.161144</v>
      </c>
      <c r="AR772">
        <v>-88.483945000000006</v>
      </c>
      <c r="AS772">
        <v>309.60000000000002</v>
      </c>
      <c r="AT772">
        <v>25.5</v>
      </c>
      <c r="AU772">
        <v>12</v>
      </c>
      <c r="AV772">
        <v>9</v>
      </c>
      <c r="AW772" t="s">
        <v>206</v>
      </c>
      <c r="AX772">
        <v>1.4395</v>
      </c>
      <c r="AY772">
        <v>2.2185000000000001</v>
      </c>
      <c r="AZ772">
        <v>3.2395</v>
      </c>
      <c r="BA772">
        <v>14.545</v>
      </c>
      <c r="BB772">
        <v>34.68</v>
      </c>
      <c r="BC772">
        <v>2.38</v>
      </c>
      <c r="BD772">
        <v>5.2850000000000001</v>
      </c>
      <c r="BE772">
        <v>3186.9569999999999</v>
      </c>
      <c r="BF772">
        <v>2.9540000000000002</v>
      </c>
      <c r="BG772">
        <v>31.138000000000002</v>
      </c>
      <c r="BH772">
        <v>12.895</v>
      </c>
      <c r="BI772">
        <v>44.033000000000001</v>
      </c>
      <c r="BJ772">
        <v>24.084</v>
      </c>
      <c r="BK772">
        <v>9.9740000000000002</v>
      </c>
      <c r="BL772">
        <v>34.058</v>
      </c>
      <c r="BM772">
        <v>0.4622</v>
      </c>
      <c r="BQ772">
        <v>4537.0309999999999</v>
      </c>
      <c r="BR772">
        <v>0.12709000000000001</v>
      </c>
      <c r="BS772">
        <v>-5</v>
      </c>
      <c r="BT772">
        <v>4.6059999999999999E-3</v>
      </c>
      <c r="BU772">
        <v>3.1057619999999999</v>
      </c>
    </row>
    <row r="773" spans="1:73" x14ac:dyDescent="0.25">
      <c r="A773" s="26">
        <v>43529</v>
      </c>
      <c r="B773" s="27">
        <v>0.58629170138888886</v>
      </c>
      <c r="C773">
        <v>6.18</v>
      </c>
      <c r="D773">
        <v>8.8999999999999999E-3</v>
      </c>
      <c r="E773">
        <v>89.308599999999998</v>
      </c>
      <c r="F773">
        <v>577.20000000000005</v>
      </c>
      <c r="G773">
        <v>241</v>
      </c>
      <c r="H773">
        <v>24.6</v>
      </c>
      <c r="J773">
        <v>12.1</v>
      </c>
      <c r="K773">
        <v>0.94979999999999998</v>
      </c>
      <c r="L773">
        <v>5.8697999999999997</v>
      </c>
      <c r="M773">
        <v>8.5000000000000006E-3</v>
      </c>
      <c r="N773">
        <v>548.25890000000004</v>
      </c>
      <c r="O773">
        <v>228.94909999999999</v>
      </c>
      <c r="P773">
        <v>777.2</v>
      </c>
      <c r="Q773">
        <v>424.06139999999999</v>
      </c>
      <c r="R773">
        <v>177.08500000000001</v>
      </c>
      <c r="S773">
        <v>601.1</v>
      </c>
      <c r="T773">
        <v>24.626999999999999</v>
      </c>
      <c r="W773">
        <v>0</v>
      </c>
      <c r="X773">
        <v>11.492599999999999</v>
      </c>
      <c r="Y773">
        <v>11.3</v>
      </c>
      <c r="Z773">
        <v>862</v>
      </c>
      <c r="AA773">
        <v>851</v>
      </c>
      <c r="AB773">
        <v>869</v>
      </c>
      <c r="AC773">
        <v>92</v>
      </c>
      <c r="AD773">
        <v>12.69</v>
      </c>
      <c r="AE773">
        <v>0.28999999999999998</v>
      </c>
      <c r="AF773">
        <v>978</v>
      </c>
      <c r="AG773">
        <v>-9</v>
      </c>
      <c r="AH773">
        <v>35</v>
      </c>
      <c r="AI773">
        <v>29</v>
      </c>
      <c r="AJ773">
        <v>191</v>
      </c>
      <c r="AK773">
        <v>170</v>
      </c>
      <c r="AL773">
        <v>5.0999999999999996</v>
      </c>
      <c r="AM773">
        <v>174</v>
      </c>
      <c r="AN773" t="s">
        <v>155</v>
      </c>
      <c r="AO773">
        <v>1</v>
      </c>
      <c r="AP773" s="28">
        <v>0.79464120370370372</v>
      </c>
      <c r="AQ773">
        <v>47.161248999999998</v>
      </c>
      <c r="AR773">
        <v>-88.483953999999997</v>
      </c>
      <c r="AS773">
        <v>309.89999999999998</v>
      </c>
      <c r="AT773">
        <v>25.6</v>
      </c>
      <c r="AU773">
        <v>12</v>
      </c>
      <c r="AV773">
        <v>9</v>
      </c>
      <c r="AW773" t="s">
        <v>206</v>
      </c>
      <c r="AX773">
        <v>1.5395000000000001</v>
      </c>
      <c r="AY773">
        <v>2.4790000000000001</v>
      </c>
      <c r="AZ773">
        <v>3.4184999999999999</v>
      </c>
      <c r="BA773">
        <v>14.545</v>
      </c>
      <c r="BB773">
        <v>34.68</v>
      </c>
      <c r="BC773">
        <v>2.38</v>
      </c>
      <c r="BD773">
        <v>5.2850000000000001</v>
      </c>
      <c r="BE773">
        <v>3187.123</v>
      </c>
      <c r="BF773">
        <v>2.931</v>
      </c>
      <c r="BG773">
        <v>31.175000000000001</v>
      </c>
      <c r="BH773">
        <v>13.018000000000001</v>
      </c>
      <c r="BI773">
        <v>44.192999999999998</v>
      </c>
      <c r="BJ773">
        <v>24.113</v>
      </c>
      <c r="BK773">
        <v>10.069000000000001</v>
      </c>
      <c r="BL773">
        <v>34.182000000000002</v>
      </c>
      <c r="BM773">
        <v>0.42159999999999997</v>
      </c>
      <c r="BQ773">
        <v>4537.2659999999996</v>
      </c>
      <c r="BR773">
        <v>0.11845600000000001</v>
      </c>
      <c r="BS773">
        <v>-5</v>
      </c>
      <c r="BT773">
        <v>5.0000000000000001E-3</v>
      </c>
      <c r="BU773">
        <v>2.8947690000000001</v>
      </c>
    </row>
    <row r="774" spans="1:73" x14ac:dyDescent="0.25">
      <c r="A774" s="26">
        <v>43529</v>
      </c>
      <c r="B774" s="27">
        <v>0.58630327546296301</v>
      </c>
      <c r="C774">
        <v>6.18</v>
      </c>
      <c r="D774">
        <v>8.0999999999999996E-3</v>
      </c>
      <c r="E774">
        <v>80.876897</v>
      </c>
      <c r="F774">
        <v>574.9</v>
      </c>
      <c r="G774">
        <v>242.3</v>
      </c>
      <c r="H774">
        <v>21</v>
      </c>
      <c r="J774">
        <v>12.18</v>
      </c>
      <c r="K774">
        <v>0.94979999999999998</v>
      </c>
      <c r="L774">
        <v>5.8696999999999999</v>
      </c>
      <c r="M774">
        <v>7.7000000000000002E-3</v>
      </c>
      <c r="N774">
        <v>546.02719999999999</v>
      </c>
      <c r="O774">
        <v>230.09110000000001</v>
      </c>
      <c r="P774">
        <v>776.1</v>
      </c>
      <c r="Q774">
        <v>422.33519999999999</v>
      </c>
      <c r="R774">
        <v>177.9684</v>
      </c>
      <c r="S774">
        <v>600.29999999999995</v>
      </c>
      <c r="T774">
        <v>21</v>
      </c>
      <c r="W774">
        <v>0</v>
      </c>
      <c r="X774">
        <v>11.5648</v>
      </c>
      <c r="Y774">
        <v>11.3</v>
      </c>
      <c r="Z774">
        <v>862</v>
      </c>
      <c r="AA774">
        <v>852</v>
      </c>
      <c r="AB774">
        <v>869</v>
      </c>
      <c r="AC774">
        <v>92</v>
      </c>
      <c r="AD774">
        <v>12.69</v>
      </c>
      <c r="AE774">
        <v>0.28999999999999998</v>
      </c>
      <c r="AF774">
        <v>978</v>
      </c>
      <c r="AG774">
        <v>-9</v>
      </c>
      <c r="AH774">
        <v>35</v>
      </c>
      <c r="AI774">
        <v>29</v>
      </c>
      <c r="AJ774">
        <v>191</v>
      </c>
      <c r="AK774">
        <v>170</v>
      </c>
      <c r="AL774">
        <v>5.0999999999999996</v>
      </c>
      <c r="AM774">
        <v>174</v>
      </c>
      <c r="AN774" t="s">
        <v>155</v>
      </c>
      <c r="AO774">
        <v>1</v>
      </c>
      <c r="AP774" s="28">
        <v>0.79465277777777776</v>
      </c>
      <c r="AQ774">
        <v>47.161352000000001</v>
      </c>
      <c r="AR774">
        <v>-88.483956000000006</v>
      </c>
      <c r="AS774">
        <v>310.3</v>
      </c>
      <c r="AT774">
        <v>25.5</v>
      </c>
      <c r="AU774">
        <v>12</v>
      </c>
      <c r="AV774">
        <v>9</v>
      </c>
      <c r="AW774" t="s">
        <v>206</v>
      </c>
      <c r="AX774">
        <v>1.6395</v>
      </c>
      <c r="AY774">
        <v>2.7185000000000001</v>
      </c>
      <c r="AZ774">
        <v>3.6789999999999998</v>
      </c>
      <c r="BA774">
        <v>14.545</v>
      </c>
      <c r="BB774">
        <v>34.69</v>
      </c>
      <c r="BC774">
        <v>2.38</v>
      </c>
      <c r="BD774">
        <v>5.2859999999999996</v>
      </c>
      <c r="BE774">
        <v>3187.7579999999998</v>
      </c>
      <c r="BF774">
        <v>2.6549999999999998</v>
      </c>
      <c r="BG774">
        <v>31.053999999999998</v>
      </c>
      <c r="BH774">
        <v>13.086</v>
      </c>
      <c r="BI774">
        <v>44.14</v>
      </c>
      <c r="BJ774">
        <v>24.018999999999998</v>
      </c>
      <c r="BK774">
        <v>10.122</v>
      </c>
      <c r="BL774">
        <v>34.140999999999998</v>
      </c>
      <c r="BM774">
        <v>0.35949999999999999</v>
      </c>
      <c r="BQ774">
        <v>4566.7089999999998</v>
      </c>
      <c r="BR774">
        <v>0.11687</v>
      </c>
      <c r="BS774">
        <v>-5</v>
      </c>
      <c r="BT774">
        <v>5.0000000000000001E-3</v>
      </c>
      <c r="BU774">
        <v>2.8560140000000001</v>
      </c>
    </row>
    <row r="775" spans="1:73" x14ac:dyDescent="0.25">
      <c r="A775" s="26">
        <v>43529</v>
      </c>
      <c r="B775" s="27">
        <v>0.58631484953703705</v>
      </c>
      <c r="C775">
        <v>6.1719999999999997</v>
      </c>
      <c r="D775">
        <v>8.0000000000000002E-3</v>
      </c>
      <c r="E775">
        <v>80</v>
      </c>
      <c r="F775">
        <v>571.29999999999995</v>
      </c>
      <c r="G775">
        <v>242.9</v>
      </c>
      <c r="H775">
        <v>21.6</v>
      </c>
      <c r="J775">
        <v>12.2</v>
      </c>
      <c r="K775">
        <v>0.94989999999999997</v>
      </c>
      <c r="L775">
        <v>5.8621999999999996</v>
      </c>
      <c r="M775">
        <v>7.6E-3</v>
      </c>
      <c r="N775">
        <v>542.66489999999999</v>
      </c>
      <c r="O775">
        <v>230.6883</v>
      </c>
      <c r="P775">
        <v>773.4</v>
      </c>
      <c r="Q775">
        <v>419.73450000000003</v>
      </c>
      <c r="R775">
        <v>178.43029999999999</v>
      </c>
      <c r="S775">
        <v>598.20000000000005</v>
      </c>
      <c r="T775">
        <v>21.5764</v>
      </c>
      <c r="W775">
        <v>0</v>
      </c>
      <c r="X775">
        <v>11.5884</v>
      </c>
      <c r="Y775">
        <v>11.3</v>
      </c>
      <c r="Z775">
        <v>861</v>
      </c>
      <c r="AA775">
        <v>853</v>
      </c>
      <c r="AB775">
        <v>869</v>
      </c>
      <c r="AC775">
        <v>92</v>
      </c>
      <c r="AD775">
        <v>12.69</v>
      </c>
      <c r="AE775">
        <v>0.28999999999999998</v>
      </c>
      <c r="AF775">
        <v>978</v>
      </c>
      <c r="AG775">
        <v>-9</v>
      </c>
      <c r="AH775">
        <v>35</v>
      </c>
      <c r="AI775">
        <v>29</v>
      </c>
      <c r="AJ775">
        <v>191</v>
      </c>
      <c r="AK775">
        <v>170</v>
      </c>
      <c r="AL775">
        <v>5.0999999999999996</v>
      </c>
      <c r="AM775">
        <v>174</v>
      </c>
      <c r="AN775" t="s">
        <v>155</v>
      </c>
      <c r="AO775">
        <v>1</v>
      </c>
      <c r="AP775" s="28">
        <v>0.7946643518518518</v>
      </c>
      <c r="AQ775">
        <v>47.161453000000002</v>
      </c>
      <c r="AR775">
        <v>-88.483958000000001</v>
      </c>
      <c r="AS775">
        <v>310.60000000000002</v>
      </c>
      <c r="AT775">
        <v>25.3</v>
      </c>
      <c r="AU775">
        <v>12</v>
      </c>
      <c r="AV775">
        <v>9</v>
      </c>
      <c r="AW775" t="s">
        <v>206</v>
      </c>
      <c r="AX775">
        <v>1.7395</v>
      </c>
      <c r="AY775">
        <v>2.9790000000000001</v>
      </c>
      <c r="AZ775">
        <v>3.879</v>
      </c>
      <c r="BA775">
        <v>14.545</v>
      </c>
      <c r="BB775">
        <v>34.729999999999997</v>
      </c>
      <c r="BC775">
        <v>2.39</v>
      </c>
      <c r="BD775">
        <v>5.2779999999999996</v>
      </c>
      <c r="BE775">
        <v>3187.7919999999999</v>
      </c>
      <c r="BF775">
        <v>2.63</v>
      </c>
      <c r="BG775">
        <v>30.902999999999999</v>
      </c>
      <c r="BH775">
        <v>13.137</v>
      </c>
      <c r="BI775">
        <v>44.039000000000001</v>
      </c>
      <c r="BJ775">
        <v>23.902000000000001</v>
      </c>
      <c r="BK775">
        <v>10.161</v>
      </c>
      <c r="BL775">
        <v>34.063000000000002</v>
      </c>
      <c r="BM775">
        <v>0.36990000000000001</v>
      </c>
      <c r="BQ775">
        <v>4581.9189999999999</v>
      </c>
      <c r="BR775">
        <v>0.117761</v>
      </c>
      <c r="BS775">
        <v>-5</v>
      </c>
      <c r="BT775">
        <v>5.0000000000000001E-3</v>
      </c>
      <c r="BU775">
        <v>2.8777789999999999</v>
      </c>
    </row>
    <row r="776" spans="1:73" x14ac:dyDescent="0.25">
      <c r="A776" s="26">
        <v>43529</v>
      </c>
      <c r="B776" s="27">
        <v>0.58632642361111109</v>
      </c>
      <c r="C776">
        <v>6.133</v>
      </c>
      <c r="D776">
        <v>8.6E-3</v>
      </c>
      <c r="E776">
        <v>85.988324000000006</v>
      </c>
      <c r="F776">
        <v>568.9</v>
      </c>
      <c r="G776">
        <v>243.7</v>
      </c>
      <c r="H776">
        <v>19.399999999999999</v>
      </c>
      <c r="J776">
        <v>12.2</v>
      </c>
      <c r="K776">
        <v>0.95020000000000004</v>
      </c>
      <c r="L776">
        <v>5.8272000000000004</v>
      </c>
      <c r="M776">
        <v>8.2000000000000007E-3</v>
      </c>
      <c r="N776">
        <v>540.60479999999995</v>
      </c>
      <c r="O776">
        <v>231.578</v>
      </c>
      <c r="P776">
        <v>772.2</v>
      </c>
      <c r="Q776">
        <v>418.14120000000003</v>
      </c>
      <c r="R776">
        <v>179.11840000000001</v>
      </c>
      <c r="S776">
        <v>597.29999999999995</v>
      </c>
      <c r="T776">
        <v>19.442399999999999</v>
      </c>
      <c r="W776">
        <v>0</v>
      </c>
      <c r="X776">
        <v>11.5923</v>
      </c>
      <c r="Y776">
        <v>11.3</v>
      </c>
      <c r="Z776">
        <v>861</v>
      </c>
      <c r="AA776">
        <v>853</v>
      </c>
      <c r="AB776">
        <v>869</v>
      </c>
      <c r="AC776">
        <v>92</v>
      </c>
      <c r="AD776">
        <v>12.69</v>
      </c>
      <c r="AE776">
        <v>0.28999999999999998</v>
      </c>
      <c r="AF776">
        <v>978</v>
      </c>
      <c r="AG776">
        <v>-9</v>
      </c>
      <c r="AH776">
        <v>34.393999999999998</v>
      </c>
      <c r="AI776">
        <v>29</v>
      </c>
      <c r="AJ776">
        <v>191</v>
      </c>
      <c r="AK776">
        <v>170</v>
      </c>
      <c r="AL776">
        <v>5.0999999999999996</v>
      </c>
      <c r="AM776">
        <v>174</v>
      </c>
      <c r="AN776" t="s">
        <v>155</v>
      </c>
      <c r="AO776">
        <v>1</v>
      </c>
      <c r="AP776" s="28">
        <v>0.79467592592592595</v>
      </c>
      <c r="AQ776">
        <v>47.161552</v>
      </c>
      <c r="AR776">
        <v>-88.483969000000002</v>
      </c>
      <c r="AS776">
        <v>310.8</v>
      </c>
      <c r="AT776">
        <v>25.1</v>
      </c>
      <c r="AU776">
        <v>12</v>
      </c>
      <c r="AV776">
        <v>9</v>
      </c>
      <c r="AW776" t="s">
        <v>206</v>
      </c>
      <c r="AX776">
        <v>1.9185000000000001</v>
      </c>
      <c r="AY776">
        <v>3.2974999999999999</v>
      </c>
      <c r="AZ776">
        <v>4.1974999999999998</v>
      </c>
      <c r="BA776">
        <v>14.545</v>
      </c>
      <c r="BB776">
        <v>34.94</v>
      </c>
      <c r="BC776">
        <v>2.4</v>
      </c>
      <c r="BD776">
        <v>5.242</v>
      </c>
      <c r="BE776">
        <v>3187.6950000000002</v>
      </c>
      <c r="BF776">
        <v>2.8450000000000002</v>
      </c>
      <c r="BG776">
        <v>30.97</v>
      </c>
      <c r="BH776">
        <v>13.266</v>
      </c>
      <c r="BI776">
        <v>44.235999999999997</v>
      </c>
      <c r="BJ776">
        <v>23.954000000000001</v>
      </c>
      <c r="BK776">
        <v>10.260999999999999</v>
      </c>
      <c r="BL776">
        <v>34.215000000000003</v>
      </c>
      <c r="BM776">
        <v>0.33529999999999999</v>
      </c>
      <c r="BQ776">
        <v>4610.9179999999997</v>
      </c>
      <c r="BR776">
        <v>0.119848</v>
      </c>
      <c r="BS776">
        <v>-5</v>
      </c>
      <c r="BT776">
        <v>5.0000000000000001E-3</v>
      </c>
      <c r="BU776">
        <v>2.928785</v>
      </c>
    </row>
    <row r="777" spans="1:73" x14ac:dyDescent="0.25">
      <c r="A777" s="26">
        <v>43529</v>
      </c>
      <c r="B777" s="27">
        <v>0.58633799768518513</v>
      </c>
      <c r="C777">
        <v>6.0739999999999998</v>
      </c>
      <c r="D777">
        <v>8.9999999999999993E-3</v>
      </c>
      <c r="E777">
        <v>90</v>
      </c>
      <c r="F777">
        <v>563.79999999999995</v>
      </c>
      <c r="G777">
        <v>244.6</v>
      </c>
      <c r="H777">
        <v>20.7</v>
      </c>
      <c r="J777">
        <v>12.2</v>
      </c>
      <c r="K777">
        <v>0.95069999999999999</v>
      </c>
      <c r="L777">
        <v>5.774</v>
      </c>
      <c r="M777">
        <v>8.6E-3</v>
      </c>
      <c r="N777">
        <v>536.01959999999997</v>
      </c>
      <c r="O777">
        <v>232.5256</v>
      </c>
      <c r="P777">
        <v>768.5</v>
      </c>
      <c r="Q777">
        <v>414.59460000000001</v>
      </c>
      <c r="R777">
        <v>179.85140000000001</v>
      </c>
      <c r="S777">
        <v>594.4</v>
      </c>
      <c r="T777">
        <v>20.6783</v>
      </c>
      <c r="W777">
        <v>0</v>
      </c>
      <c r="X777">
        <v>11.5982</v>
      </c>
      <c r="Y777">
        <v>11.3</v>
      </c>
      <c r="Z777">
        <v>861</v>
      </c>
      <c r="AA777">
        <v>853</v>
      </c>
      <c r="AB777">
        <v>870</v>
      </c>
      <c r="AC777">
        <v>92</v>
      </c>
      <c r="AD777">
        <v>12.69</v>
      </c>
      <c r="AE777">
        <v>0.28999999999999998</v>
      </c>
      <c r="AF777">
        <v>978</v>
      </c>
      <c r="AG777">
        <v>-9</v>
      </c>
      <c r="AH777">
        <v>34</v>
      </c>
      <c r="AI777">
        <v>29</v>
      </c>
      <c r="AJ777">
        <v>191</v>
      </c>
      <c r="AK777">
        <v>170</v>
      </c>
      <c r="AL777">
        <v>5.0999999999999996</v>
      </c>
      <c r="AM777">
        <v>174</v>
      </c>
      <c r="AN777" t="s">
        <v>155</v>
      </c>
      <c r="AO777">
        <v>1</v>
      </c>
      <c r="AP777" s="28">
        <v>0.7946875000000001</v>
      </c>
      <c r="AQ777">
        <v>47.161650999999999</v>
      </c>
      <c r="AR777">
        <v>-88.483998999999997</v>
      </c>
      <c r="AS777">
        <v>310.89999999999998</v>
      </c>
      <c r="AT777">
        <v>25</v>
      </c>
      <c r="AU777">
        <v>12</v>
      </c>
      <c r="AV777">
        <v>9</v>
      </c>
      <c r="AW777" t="s">
        <v>206</v>
      </c>
      <c r="AX777">
        <v>2.0605000000000002</v>
      </c>
      <c r="AY777">
        <v>3.2050000000000001</v>
      </c>
      <c r="AZ777">
        <v>4.0259999999999998</v>
      </c>
      <c r="BA777">
        <v>14.545</v>
      </c>
      <c r="BB777">
        <v>35.270000000000003</v>
      </c>
      <c r="BC777">
        <v>2.42</v>
      </c>
      <c r="BD777">
        <v>5.1890000000000001</v>
      </c>
      <c r="BE777">
        <v>3187.5630000000001</v>
      </c>
      <c r="BF777">
        <v>3.0059999999999998</v>
      </c>
      <c r="BG777">
        <v>30.988</v>
      </c>
      <c r="BH777">
        <v>13.443</v>
      </c>
      <c r="BI777">
        <v>44.430999999999997</v>
      </c>
      <c r="BJ777">
        <v>23.969000000000001</v>
      </c>
      <c r="BK777">
        <v>10.398</v>
      </c>
      <c r="BL777">
        <v>34.366</v>
      </c>
      <c r="BM777">
        <v>0.3599</v>
      </c>
      <c r="BQ777">
        <v>4655.549</v>
      </c>
      <c r="BR777">
        <v>0.133302</v>
      </c>
      <c r="BS777">
        <v>-5</v>
      </c>
      <c r="BT777">
        <v>5.0000000000000001E-3</v>
      </c>
      <c r="BU777">
        <v>3.2575669999999999</v>
      </c>
    </row>
    <row r="778" spans="1:73" x14ac:dyDescent="0.25">
      <c r="A778" s="26">
        <v>43529</v>
      </c>
      <c r="B778" s="27">
        <v>0.58634957175925928</v>
      </c>
      <c r="C778">
        <v>6.1790000000000003</v>
      </c>
      <c r="D778">
        <v>8.6999999999999994E-3</v>
      </c>
      <c r="E778">
        <v>87.313181999999998</v>
      </c>
      <c r="F778">
        <v>560.79999999999995</v>
      </c>
      <c r="G778">
        <v>245.6</v>
      </c>
      <c r="H778">
        <v>20.6</v>
      </c>
      <c r="J778">
        <v>12.2</v>
      </c>
      <c r="K778">
        <v>0.94979999999999998</v>
      </c>
      <c r="L778">
        <v>5.8688000000000002</v>
      </c>
      <c r="M778">
        <v>8.3000000000000001E-3</v>
      </c>
      <c r="N778">
        <v>532.63229999999999</v>
      </c>
      <c r="O778">
        <v>233.25129999999999</v>
      </c>
      <c r="P778">
        <v>765.9</v>
      </c>
      <c r="Q778">
        <v>411.97469999999998</v>
      </c>
      <c r="R778">
        <v>180.4127</v>
      </c>
      <c r="S778">
        <v>592.4</v>
      </c>
      <c r="T778">
        <v>20.6371</v>
      </c>
      <c r="W778">
        <v>0</v>
      </c>
      <c r="X778">
        <v>11.5876</v>
      </c>
      <c r="Y778">
        <v>11.3</v>
      </c>
      <c r="Z778">
        <v>861</v>
      </c>
      <c r="AA778">
        <v>852</v>
      </c>
      <c r="AB778">
        <v>870</v>
      </c>
      <c r="AC778">
        <v>92</v>
      </c>
      <c r="AD778">
        <v>12.69</v>
      </c>
      <c r="AE778">
        <v>0.28999999999999998</v>
      </c>
      <c r="AF778">
        <v>978</v>
      </c>
      <c r="AG778">
        <v>-9</v>
      </c>
      <c r="AH778">
        <v>34</v>
      </c>
      <c r="AI778">
        <v>29</v>
      </c>
      <c r="AJ778">
        <v>191</v>
      </c>
      <c r="AK778">
        <v>169.4</v>
      </c>
      <c r="AL778">
        <v>5.0999999999999996</v>
      </c>
      <c r="AM778">
        <v>174</v>
      </c>
      <c r="AN778" t="s">
        <v>155</v>
      </c>
      <c r="AO778">
        <v>1</v>
      </c>
      <c r="AP778" s="28">
        <v>0.79469907407407403</v>
      </c>
      <c r="AQ778">
        <v>47.161748000000003</v>
      </c>
      <c r="AR778">
        <v>-88.484048000000001</v>
      </c>
      <c r="AS778">
        <v>311</v>
      </c>
      <c r="AT778">
        <v>25.2</v>
      </c>
      <c r="AU778">
        <v>12</v>
      </c>
      <c r="AV778">
        <v>9</v>
      </c>
      <c r="AW778" t="s">
        <v>206</v>
      </c>
      <c r="AX778">
        <v>1.8025</v>
      </c>
      <c r="AY778">
        <v>2.6</v>
      </c>
      <c r="AZ778">
        <v>3.1815000000000002</v>
      </c>
      <c r="BA778">
        <v>14.545</v>
      </c>
      <c r="BB778">
        <v>34.69</v>
      </c>
      <c r="BC778">
        <v>2.38</v>
      </c>
      <c r="BD778">
        <v>5.2850000000000001</v>
      </c>
      <c r="BE778">
        <v>3187.4459999999999</v>
      </c>
      <c r="BF778">
        <v>2.867</v>
      </c>
      <c r="BG778">
        <v>30.294</v>
      </c>
      <c r="BH778">
        <v>13.266</v>
      </c>
      <c r="BI778">
        <v>43.56</v>
      </c>
      <c r="BJ778">
        <v>23.431000000000001</v>
      </c>
      <c r="BK778">
        <v>10.260999999999999</v>
      </c>
      <c r="BL778">
        <v>33.692</v>
      </c>
      <c r="BM778">
        <v>0.35339999999999999</v>
      </c>
      <c r="BQ778">
        <v>4575.9440000000004</v>
      </c>
      <c r="BR778">
        <v>0.12969800000000001</v>
      </c>
      <c r="BS778">
        <v>-5</v>
      </c>
      <c r="BT778">
        <v>5.0000000000000001E-3</v>
      </c>
      <c r="BU778">
        <v>3.169495</v>
      </c>
    </row>
    <row r="779" spans="1:73" x14ac:dyDescent="0.25">
      <c r="A779" s="26">
        <v>43529</v>
      </c>
      <c r="B779" s="27">
        <v>0.58636114583333332</v>
      </c>
      <c r="C779">
        <v>6.516</v>
      </c>
      <c r="D779">
        <v>8.0000000000000002E-3</v>
      </c>
      <c r="E779">
        <v>80</v>
      </c>
      <c r="F779">
        <v>570.6</v>
      </c>
      <c r="G779">
        <v>246.6</v>
      </c>
      <c r="H779">
        <v>23.2</v>
      </c>
      <c r="J779">
        <v>12.3</v>
      </c>
      <c r="K779">
        <v>0.94699999999999995</v>
      </c>
      <c r="L779">
        <v>6.1707000000000001</v>
      </c>
      <c r="M779">
        <v>7.6E-3</v>
      </c>
      <c r="N779">
        <v>540.32299999999998</v>
      </c>
      <c r="O779">
        <v>233.54810000000001</v>
      </c>
      <c r="P779">
        <v>773.9</v>
      </c>
      <c r="Q779">
        <v>417.92320000000001</v>
      </c>
      <c r="R779">
        <v>180.64230000000001</v>
      </c>
      <c r="S779">
        <v>598.6</v>
      </c>
      <c r="T779">
        <v>23.188199999999998</v>
      </c>
      <c r="W779">
        <v>0</v>
      </c>
      <c r="X779">
        <v>11.648300000000001</v>
      </c>
      <c r="Y779">
        <v>11.3</v>
      </c>
      <c r="Z779">
        <v>861</v>
      </c>
      <c r="AA779">
        <v>851</v>
      </c>
      <c r="AB779">
        <v>869</v>
      </c>
      <c r="AC779">
        <v>92</v>
      </c>
      <c r="AD779">
        <v>12.69</v>
      </c>
      <c r="AE779">
        <v>0.28999999999999998</v>
      </c>
      <c r="AF779">
        <v>978</v>
      </c>
      <c r="AG779">
        <v>-9</v>
      </c>
      <c r="AH779">
        <v>34</v>
      </c>
      <c r="AI779">
        <v>29</v>
      </c>
      <c r="AJ779">
        <v>191</v>
      </c>
      <c r="AK779">
        <v>169</v>
      </c>
      <c r="AL779">
        <v>5.0999999999999996</v>
      </c>
      <c r="AM779">
        <v>174</v>
      </c>
      <c r="AN779" t="s">
        <v>155</v>
      </c>
      <c r="AO779">
        <v>1</v>
      </c>
      <c r="AP779" s="28">
        <v>0.79471064814814818</v>
      </c>
      <c r="AQ779">
        <v>47.161845</v>
      </c>
      <c r="AR779">
        <v>-88.484110999999999</v>
      </c>
      <c r="AS779">
        <v>311</v>
      </c>
      <c r="AT779">
        <v>25.4</v>
      </c>
      <c r="AU779">
        <v>12</v>
      </c>
      <c r="AV779">
        <v>8</v>
      </c>
      <c r="AW779" t="s">
        <v>207</v>
      </c>
      <c r="AX779">
        <v>1.5</v>
      </c>
      <c r="AY779">
        <v>2.6</v>
      </c>
      <c r="AZ779">
        <v>3</v>
      </c>
      <c r="BA779">
        <v>14.545</v>
      </c>
      <c r="BB779">
        <v>32.950000000000003</v>
      </c>
      <c r="BC779">
        <v>2.27</v>
      </c>
      <c r="BD779">
        <v>5.5949999999999998</v>
      </c>
      <c r="BE779">
        <v>3186.8980000000001</v>
      </c>
      <c r="BF779">
        <v>2.4900000000000002</v>
      </c>
      <c r="BG779">
        <v>29.222999999999999</v>
      </c>
      <c r="BH779">
        <v>12.631</v>
      </c>
      <c r="BI779">
        <v>41.853999999999999</v>
      </c>
      <c r="BJ779">
        <v>22.603000000000002</v>
      </c>
      <c r="BK779">
        <v>9.77</v>
      </c>
      <c r="BL779">
        <v>32.372999999999998</v>
      </c>
      <c r="BM779">
        <v>0.3775</v>
      </c>
      <c r="BQ779">
        <v>4374.1499999999996</v>
      </c>
      <c r="BR779">
        <v>0.126636</v>
      </c>
      <c r="BS779">
        <v>-5</v>
      </c>
      <c r="BT779">
        <v>5.0000000000000001E-3</v>
      </c>
      <c r="BU779">
        <v>3.0946669999999998</v>
      </c>
    </row>
    <row r="780" spans="1:73" x14ac:dyDescent="0.25">
      <c r="A780" s="26">
        <v>43529</v>
      </c>
      <c r="B780" s="27">
        <v>0.58637271990740747</v>
      </c>
      <c r="C780">
        <v>6.8339999999999996</v>
      </c>
      <c r="D780">
        <v>8.0000000000000002E-3</v>
      </c>
      <c r="E780">
        <v>80</v>
      </c>
      <c r="F780">
        <v>596.70000000000005</v>
      </c>
      <c r="G780">
        <v>247.2</v>
      </c>
      <c r="H780">
        <v>28.9</v>
      </c>
      <c r="J780">
        <v>12.12</v>
      </c>
      <c r="K780">
        <v>0.94440000000000002</v>
      </c>
      <c r="L780">
        <v>6.4542000000000002</v>
      </c>
      <c r="M780">
        <v>7.6E-3</v>
      </c>
      <c r="N780">
        <v>563.56010000000003</v>
      </c>
      <c r="O780">
        <v>233.45849999999999</v>
      </c>
      <c r="P780">
        <v>797</v>
      </c>
      <c r="Q780">
        <v>435.89640000000003</v>
      </c>
      <c r="R780">
        <v>180.57300000000001</v>
      </c>
      <c r="S780">
        <v>616.5</v>
      </c>
      <c r="T780">
        <v>28.926100000000002</v>
      </c>
      <c r="W780">
        <v>0</v>
      </c>
      <c r="X780">
        <v>11.45</v>
      </c>
      <c r="Y780">
        <v>11.3</v>
      </c>
      <c r="Z780">
        <v>860</v>
      </c>
      <c r="AA780">
        <v>850</v>
      </c>
      <c r="AB780">
        <v>869</v>
      </c>
      <c r="AC780">
        <v>92</v>
      </c>
      <c r="AD780">
        <v>12.69</v>
      </c>
      <c r="AE780">
        <v>0.28999999999999998</v>
      </c>
      <c r="AF780">
        <v>978</v>
      </c>
      <c r="AG780">
        <v>-9</v>
      </c>
      <c r="AH780">
        <v>34</v>
      </c>
      <c r="AI780">
        <v>29</v>
      </c>
      <c r="AJ780">
        <v>191</v>
      </c>
      <c r="AK780">
        <v>169</v>
      </c>
      <c r="AL780">
        <v>5.2</v>
      </c>
      <c r="AM780">
        <v>174.2</v>
      </c>
      <c r="AN780" t="s">
        <v>155</v>
      </c>
      <c r="AO780">
        <v>1</v>
      </c>
      <c r="AP780" s="28">
        <v>0.79472222222222222</v>
      </c>
      <c r="AQ780">
        <v>47.161940999999999</v>
      </c>
      <c r="AR780">
        <v>-88.484156999999996</v>
      </c>
      <c r="AS780">
        <v>311.10000000000002</v>
      </c>
      <c r="AT780">
        <v>25.4</v>
      </c>
      <c r="AU780">
        <v>12</v>
      </c>
      <c r="AV780">
        <v>8</v>
      </c>
      <c r="AW780" t="s">
        <v>207</v>
      </c>
      <c r="AX780">
        <v>1.5</v>
      </c>
      <c r="AY780">
        <v>2.6</v>
      </c>
      <c r="AZ780">
        <v>3</v>
      </c>
      <c r="BA780">
        <v>14.545</v>
      </c>
      <c r="BB780">
        <v>31.46</v>
      </c>
      <c r="BC780">
        <v>2.16</v>
      </c>
      <c r="BD780">
        <v>5.8860000000000001</v>
      </c>
      <c r="BE780">
        <v>3185.94</v>
      </c>
      <c r="BF780">
        <v>2.3740000000000001</v>
      </c>
      <c r="BG780">
        <v>29.132000000000001</v>
      </c>
      <c r="BH780">
        <v>12.068</v>
      </c>
      <c r="BI780">
        <v>41.2</v>
      </c>
      <c r="BJ780">
        <v>22.533000000000001</v>
      </c>
      <c r="BK780">
        <v>9.3339999999999996</v>
      </c>
      <c r="BL780">
        <v>31.867000000000001</v>
      </c>
      <c r="BM780">
        <v>0.4501</v>
      </c>
      <c r="BQ780">
        <v>4109.59</v>
      </c>
      <c r="BR780">
        <v>0.15445200000000001</v>
      </c>
      <c r="BS780">
        <v>-5</v>
      </c>
      <c r="BT780">
        <v>5.0000000000000001E-3</v>
      </c>
      <c r="BU780">
        <v>3.7744209999999998</v>
      </c>
    </row>
    <row r="781" spans="1:73" x14ac:dyDescent="0.25">
      <c r="A781" s="26">
        <v>43529</v>
      </c>
      <c r="B781" s="27">
        <v>0.58638429398148151</v>
      </c>
      <c r="C781">
        <v>7.1050000000000004</v>
      </c>
      <c r="D781">
        <v>7.3000000000000001E-3</v>
      </c>
      <c r="E781">
        <v>72.637634000000006</v>
      </c>
      <c r="F781">
        <v>626.4</v>
      </c>
      <c r="G781">
        <v>243.5</v>
      </c>
      <c r="H781">
        <v>26.1</v>
      </c>
      <c r="J781">
        <v>11.77</v>
      </c>
      <c r="K781">
        <v>0.94220000000000004</v>
      </c>
      <c r="L781">
        <v>6.6947000000000001</v>
      </c>
      <c r="M781">
        <v>6.7999999999999996E-3</v>
      </c>
      <c r="N781">
        <v>590.154</v>
      </c>
      <c r="O781">
        <v>229.46680000000001</v>
      </c>
      <c r="P781">
        <v>819.6</v>
      </c>
      <c r="Q781">
        <v>456.46589999999998</v>
      </c>
      <c r="R781">
        <v>177.4855</v>
      </c>
      <c r="S781">
        <v>634</v>
      </c>
      <c r="T781">
        <v>26.142099999999999</v>
      </c>
      <c r="W781">
        <v>0</v>
      </c>
      <c r="X781">
        <v>11.0907</v>
      </c>
      <c r="Y781">
        <v>11.4</v>
      </c>
      <c r="Z781">
        <v>860</v>
      </c>
      <c r="AA781">
        <v>850</v>
      </c>
      <c r="AB781">
        <v>868</v>
      </c>
      <c r="AC781">
        <v>92</v>
      </c>
      <c r="AD781">
        <v>12.69</v>
      </c>
      <c r="AE781">
        <v>0.28999999999999998</v>
      </c>
      <c r="AF781">
        <v>978</v>
      </c>
      <c r="AG781">
        <v>-9</v>
      </c>
      <c r="AH781">
        <v>34</v>
      </c>
      <c r="AI781">
        <v>29</v>
      </c>
      <c r="AJ781">
        <v>191</v>
      </c>
      <c r="AK781">
        <v>169</v>
      </c>
      <c r="AL781">
        <v>5.0999999999999996</v>
      </c>
      <c r="AM781">
        <v>174.6</v>
      </c>
      <c r="AN781" t="s">
        <v>155</v>
      </c>
      <c r="AO781">
        <v>1</v>
      </c>
      <c r="AP781" s="28">
        <v>0.79473379629629637</v>
      </c>
      <c r="AQ781">
        <v>47.162042</v>
      </c>
      <c r="AR781">
        <v>-88.484174999999993</v>
      </c>
      <c r="AS781">
        <v>311.5</v>
      </c>
      <c r="AT781">
        <v>25.2</v>
      </c>
      <c r="AU781">
        <v>12</v>
      </c>
      <c r="AV781">
        <v>8</v>
      </c>
      <c r="AW781" t="s">
        <v>207</v>
      </c>
      <c r="AX781">
        <v>1.5395000000000001</v>
      </c>
      <c r="AY781">
        <v>2.6</v>
      </c>
      <c r="AZ781">
        <v>3.0394999999999999</v>
      </c>
      <c r="BA781">
        <v>14.545</v>
      </c>
      <c r="BB781">
        <v>30.3</v>
      </c>
      <c r="BC781">
        <v>2.08</v>
      </c>
      <c r="BD781">
        <v>6.1360000000000001</v>
      </c>
      <c r="BE781">
        <v>3185.8890000000001</v>
      </c>
      <c r="BF781">
        <v>2.073</v>
      </c>
      <c r="BG781">
        <v>29.41</v>
      </c>
      <c r="BH781">
        <v>11.436</v>
      </c>
      <c r="BI781">
        <v>40.845999999999997</v>
      </c>
      <c r="BJ781">
        <v>22.748000000000001</v>
      </c>
      <c r="BK781">
        <v>8.8450000000000006</v>
      </c>
      <c r="BL781">
        <v>31.593</v>
      </c>
      <c r="BM781">
        <v>0.39219999999999999</v>
      </c>
      <c r="BQ781">
        <v>3837.5729999999999</v>
      </c>
      <c r="BR781">
        <v>0.18493799999999999</v>
      </c>
      <c r="BS781">
        <v>-5</v>
      </c>
      <c r="BT781">
        <v>5.0000000000000001E-3</v>
      </c>
      <c r="BU781">
        <v>4.5194229999999997</v>
      </c>
    </row>
    <row r="782" spans="1:73" x14ac:dyDescent="0.25">
      <c r="A782" s="26">
        <v>43529</v>
      </c>
      <c r="B782" s="27">
        <v>0.58639586805555555</v>
      </c>
      <c r="C782">
        <v>6.9569999999999999</v>
      </c>
      <c r="D782">
        <v>6.4000000000000003E-3</v>
      </c>
      <c r="E782">
        <v>64.341667000000001</v>
      </c>
      <c r="F782">
        <v>663.5</v>
      </c>
      <c r="G782">
        <v>235.6</v>
      </c>
      <c r="H782">
        <v>24.3</v>
      </c>
      <c r="J782">
        <v>11.42</v>
      </c>
      <c r="K782">
        <v>0.94340000000000002</v>
      </c>
      <c r="L782">
        <v>6.5633999999999997</v>
      </c>
      <c r="M782">
        <v>6.1000000000000004E-3</v>
      </c>
      <c r="N782">
        <v>625.96860000000004</v>
      </c>
      <c r="O782">
        <v>222.31720000000001</v>
      </c>
      <c r="P782">
        <v>848.3</v>
      </c>
      <c r="Q782">
        <v>484.16739999999999</v>
      </c>
      <c r="R782">
        <v>171.9555</v>
      </c>
      <c r="S782">
        <v>656.1</v>
      </c>
      <c r="T782">
        <v>24.2727</v>
      </c>
      <c r="W782">
        <v>0</v>
      </c>
      <c r="X782">
        <v>10.778600000000001</v>
      </c>
      <c r="Y782">
        <v>11.4</v>
      </c>
      <c r="Z782">
        <v>859</v>
      </c>
      <c r="AA782">
        <v>850</v>
      </c>
      <c r="AB782">
        <v>867</v>
      </c>
      <c r="AC782">
        <v>92</v>
      </c>
      <c r="AD782">
        <v>12.69</v>
      </c>
      <c r="AE782">
        <v>0.28999999999999998</v>
      </c>
      <c r="AF782">
        <v>978</v>
      </c>
      <c r="AG782">
        <v>-9</v>
      </c>
      <c r="AH782">
        <v>34</v>
      </c>
      <c r="AI782">
        <v>29</v>
      </c>
      <c r="AJ782">
        <v>191</v>
      </c>
      <c r="AK782">
        <v>169.6</v>
      </c>
      <c r="AL782">
        <v>5.2</v>
      </c>
      <c r="AM782">
        <v>174.9</v>
      </c>
      <c r="AN782" t="s">
        <v>155</v>
      </c>
      <c r="AO782">
        <v>1</v>
      </c>
      <c r="AP782" s="28">
        <v>0.7947453703703703</v>
      </c>
      <c r="AQ782">
        <v>47.162146</v>
      </c>
      <c r="AR782">
        <v>-88.484176000000005</v>
      </c>
      <c r="AS782">
        <v>311.89999999999998</v>
      </c>
      <c r="AT782">
        <v>25.5</v>
      </c>
      <c r="AU782">
        <v>12</v>
      </c>
      <c r="AV782">
        <v>8</v>
      </c>
      <c r="AW782" t="s">
        <v>207</v>
      </c>
      <c r="AX782">
        <v>1.6395</v>
      </c>
      <c r="AY782">
        <v>2.7185000000000001</v>
      </c>
      <c r="AZ782">
        <v>3.1789999999999998</v>
      </c>
      <c r="BA782">
        <v>14.545</v>
      </c>
      <c r="BB782">
        <v>30.93</v>
      </c>
      <c r="BC782">
        <v>2.13</v>
      </c>
      <c r="BD782">
        <v>5.9950000000000001</v>
      </c>
      <c r="BE782">
        <v>3186.6489999999999</v>
      </c>
      <c r="BF782">
        <v>1.8759999999999999</v>
      </c>
      <c r="BG782">
        <v>31.827000000000002</v>
      </c>
      <c r="BH782">
        <v>11.304</v>
      </c>
      <c r="BI782">
        <v>43.13</v>
      </c>
      <c r="BJ782">
        <v>24.617000000000001</v>
      </c>
      <c r="BK782">
        <v>8.7430000000000003</v>
      </c>
      <c r="BL782">
        <v>33.36</v>
      </c>
      <c r="BM782">
        <v>0.3715</v>
      </c>
      <c r="BQ782">
        <v>3805.1</v>
      </c>
      <c r="BR782">
        <v>0.169154</v>
      </c>
      <c r="BS782">
        <v>-5</v>
      </c>
      <c r="BT782">
        <v>5.0000000000000001E-3</v>
      </c>
      <c r="BU782">
        <v>4.1337010000000003</v>
      </c>
    </row>
    <row r="783" spans="1:73" x14ac:dyDescent="0.25">
      <c r="A783" s="26">
        <v>43529</v>
      </c>
      <c r="B783" s="27">
        <v>0.58640744212962959</v>
      </c>
      <c r="C783">
        <v>6.0679999999999996</v>
      </c>
      <c r="D783">
        <v>6.4000000000000003E-3</v>
      </c>
      <c r="E783">
        <v>64.080067999999997</v>
      </c>
      <c r="F783">
        <v>648.9</v>
      </c>
      <c r="G783">
        <v>226.9</v>
      </c>
      <c r="H783">
        <v>28.1</v>
      </c>
      <c r="J783">
        <v>11</v>
      </c>
      <c r="K783">
        <v>0.95079999999999998</v>
      </c>
      <c r="L783">
        <v>5.7698</v>
      </c>
      <c r="M783">
        <v>6.1000000000000004E-3</v>
      </c>
      <c r="N783">
        <v>616.98009999999999</v>
      </c>
      <c r="O783">
        <v>215.7646</v>
      </c>
      <c r="P783">
        <v>832.7</v>
      </c>
      <c r="Q783">
        <v>477.22879999999998</v>
      </c>
      <c r="R783">
        <v>166.892</v>
      </c>
      <c r="S783">
        <v>644.1</v>
      </c>
      <c r="T783">
        <v>28.1</v>
      </c>
      <c r="W783">
        <v>0</v>
      </c>
      <c r="X783">
        <v>10.4589</v>
      </c>
      <c r="Y783">
        <v>11.4</v>
      </c>
      <c r="Z783">
        <v>859</v>
      </c>
      <c r="AA783">
        <v>850</v>
      </c>
      <c r="AB783">
        <v>867</v>
      </c>
      <c r="AC783">
        <v>92</v>
      </c>
      <c r="AD783">
        <v>12.69</v>
      </c>
      <c r="AE783">
        <v>0.28999999999999998</v>
      </c>
      <c r="AF783">
        <v>977</v>
      </c>
      <c r="AG783">
        <v>-9</v>
      </c>
      <c r="AH783">
        <v>34</v>
      </c>
      <c r="AI783">
        <v>29</v>
      </c>
      <c r="AJ783">
        <v>191</v>
      </c>
      <c r="AK783">
        <v>170</v>
      </c>
      <c r="AL783">
        <v>5.3</v>
      </c>
      <c r="AM783">
        <v>174.7</v>
      </c>
      <c r="AN783" t="s">
        <v>155</v>
      </c>
      <c r="AO783">
        <v>1</v>
      </c>
      <c r="AP783" s="28">
        <v>0.79475694444444445</v>
      </c>
      <c r="AQ783">
        <v>47.162255999999999</v>
      </c>
      <c r="AR783">
        <v>-88.484160000000003</v>
      </c>
      <c r="AS783">
        <v>312.2</v>
      </c>
      <c r="AT783">
        <v>26.3</v>
      </c>
      <c r="AU783">
        <v>12</v>
      </c>
      <c r="AV783">
        <v>8</v>
      </c>
      <c r="AW783" t="s">
        <v>207</v>
      </c>
      <c r="AX783">
        <v>1.7395</v>
      </c>
      <c r="AY783">
        <v>2.9790000000000001</v>
      </c>
      <c r="AZ783">
        <v>3.4184999999999999</v>
      </c>
      <c r="BA783">
        <v>14.545</v>
      </c>
      <c r="BB783">
        <v>35.31</v>
      </c>
      <c r="BC783">
        <v>2.4300000000000002</v>
      </c>
      <c r="BD783">
        <v>5.1740000000000004</v>
      </c>
      <c r="BE783">
        <v>3188.5309999999999</v>
      </c>
      <c r="BF783">
        <v>2.1429999999999998</v>
      </c>
      <c r="BG783">
        <v>35.706000000000003</v>
      </c>
      <c r="BH783">
        <v>12.487</v>
      </c>
      <c r="BI783">
        <v>48.192999999999998</v>
      </c>
      <c r="BJ783">
        <v>27.617999999999999</v>
      </c>
      <c r="BK783">
        <v>9.6579999999999995</v>
      </c>
      <c r="BL783">
        <v>37.277000000000001</v>
      </c>
      <c r="BM783">
        <v>0.48959999999999998</v>
      </c>
      <c r="BQ783">
        <v>4202.5950000000003</v>
      </c>
      <c r="BR783">
        <v>0.14815200000000001</v>
      </c>
      <c r="BS783">
        <v>-5</v>
      </c>
      <c r="BT783">
        <v>5.0000000000000001E-3</v>
      </c>
      <c r="BU783">
        <v>3.6204640000000001</v>
      </c>
    </row>
    <row r="784" spans="1:73" x14ac:dyDescent="0.25">
      <c r="A784" s="26">
        <v>43529</v>
      </c>
      <c r="B784" s="27">
        <v>0.58641901620370374</v>
      </c>
      <c r="C784">
        <v>6.0519999999999996</v>
      </c>
      <c r="D784">
        <v>7.3000000000000001E-3</v>
      </c>
      <c r="E784">
        <v>72.522745999999998</v>
      </c>
      <c r="F784">
        <v>583.20000000000005</v>
      </c>
      <c r="G784">
        <v>224.8</v>
      </c>
      <c r="H784">
        <v>26.9</v>
      </c>
      <c r="J784">
        <v>11.25</v>
      </c>
      <c r="K784">
        <v>0.95089999999999997</v>
      </c>
      <c r="L784">
        <v>5.7548000000000004</v>
      </c>
      <c r="M784">
        <v>6.8999999999999999E-3</v>
      </c>
      <c r="N784">
        <v>554.59969999999998</v>
      </c>
      <c r="O784">
        <v>213.77180000000001</v>
      </c>
      <c r="P784">
        <v>768.4</v>
      </c>
      <c r="Q784">
        <v>428.98610000000002</v>
      </c>
      <c r="R784">
        <v>165.3537</v>
      </c>
      <c r="S784">
        <v>594.29999999999995</v>
      </c>
      <c r="T784">
        <v>26.8657</v>
      </c>
      <c r="W784">
        <v>0</v>
      </c>
      <c r="X784">
        <v>10.6973</v>
      </c>
      <c r="Y784">
        <v>11.4</v>
      </c>
      <c r="Z784">
        <v>860</v>
      </c>
      <c r="AA784">
        <v>851</v>
      </c>
      <c r="AB784">
        <v>868</v>
      </c>
      <c r="AC784">
        <v>92</v>
      </c>
      <c r="AD784">
        <v>12.7</v>
      </c>
      <c r="AE784">
        <v>0.28999999999999998</v>
      </c>
      <c r="AF784">
        <v>977</v>
      </c>
      <c r="AG784">
        <v>-9</v>
      </c>
      <c r="AH784">
        <v>34</v>
      </c>
      <c r="AI784">
        <v>29</v>
      </c>
      <c r="AJ784">
        <v>191</v>
      </c>
      <c r="AK784">
        <v>170</v>
      </c>
      <c r="AL784">
        <v>5.3</v>
      </c>
      <c r="AM784">
        <v>174.3</v>
      </c>
      <c r="AN784" t="s">
        <v>155</v>
      </c>
      <c r="AO784">
        <v>1</v>
      </c>
      <c r="AP784" s="28">
        <v>0.7947685185185186</v>
      </c>
      <c r="AQ784">
        <v>47.162371</v>
      </c>
      <c r="AR784">
        <v>-88.484140999999994</v>
      </c>
      <c r="AS784">
        <v>312.5</v>
      </c>
      <c r="AT784">
        <v>27.5</v>
      </c>
      <c r="AU784">
        <v>12</v>
      </c>
      <c r="AV784">
        <v>8</v>
      </c>
      <c r="AW784" t="s">
        <v>207</v>
      </c>
      <c r="AX784">
        <v>1.8</v>
      </c>
      <c r="AY784">
        <v>3.1</v>
      </c>
      <c r="AZ784">
        <v>3.6</v>
      </c>
      <c r="BA784">
        <v>14.545</v>
      </c>
      <c r="BB784">
        <v>35.4</v>
      </c>
      <c r="BC784">
        <v>2.4300000000000002</v>
      </c>
      <c r="BD784">
        <v>5.1589999999999998</v>
      </c>
      <c r="BE784">
        <v>3188.1959999999999</v>
      </c>
      <c r="BF784">
        <v>2.4319999999999999</v>
      </c>
      <c r="BG784">
        <v>32.176000000000002</v>
      </c>
      <c r="BH784">
        <v>12.401999999999999</v>
      </c>
      <c r="BI784">
        <v>44.578000000000003</v>
      </c>
      <c r="BJ784">
        <v>24.888000000000002</v>
      </c>
      <c r="BK784">
        <v>9.593</v>
      </c>
      <c r="BL784">
        <v>34.481000000000002</v>
      </c>
      <c r="BM784">
        <v>0.46920000000000001</v>
      </c>
      <c r="BQ784">
        <v>4309.0780000000004</v>
      </c>
      <c r="BR784">
        <v>0.12984999999999999</v>
      </c>
      <c r="BS784">
        <v>-5</v>
      </c>
      <c r="BT784">
        <v>5.0000000000000001E-3</v>
      </c>
      <c r="BU784">
        <v>3.1732089999999999</v>
      </c>
    </row>
    <row r="785" spans="1:73" x14ac:dyDescent="0.25">
      <c r="A785" s="26">
        <v>43529</v>
      </c>
      <c r="B785" s="27">
        <v>0.58643059027777777</v>
      </c>
      <c r="C785">
        <v>6.6970000000000001</v>
      </c>
      <c r="D785">
        <v>8.2000000000000007E-3</v>
      </c>
      <c r="E785">
        <v>81.599999999999994</v>
      </c>
      <c r="F785">
        <v>570.70000000000005</v>
      </c>
      <c r="G785">
        <v>232.7</v>
      </c>
      <c r="H785">
        <v>28</v>
      </c>
      <c r="J785">
        <v>11.95</v>
      </c>
      <c r="K785">
        <v>0.9456</v>
      </c>
      <c r="L785">
        <v>6.3322000000000003</v>
      </c>
      <c r="M785">
        <v>7.7000000000000002E-3</v>
      </c>
      <c r="N785">
        <v>539.68439999999998</v>
      </c>
      <c r="O785">
        <v>220.06659999999999</v>
      </c>
      <c r="P785">
        <v>759.8</v>
      </c>
      <c r="Q785">
        <v>417.44900000000001</v>
      </c>
      <c r="R785">
        <v>170.22280000000001</v>
      </c>
      <c r="S785">
        <v>587.70000000000005</v>
      </c>
      <c r="T785">
        <v>27.971299999999999</v>
      </c>
      <c r="W785">
        <v>0</v>
      </c>
      <c r="X785">
        <v>11.300599999999999</v>
      </c>
      <c r="Y785">
        <v>11.5</v>
      </c>
      <c r="Z785">
        <v>859</v>
      </c>
      <c r="AA785">
        <v>850</v>
      </c>
      <c r="AB785">
        <v>868</v>
      </c>
      <c r="AC785">
        <v>92</v>
      </c>
      <c r="AD785">
        <v>12.7</v>
      </c>
      <c r="AE785">
        <v>0.28999999999999998</v>
      </c>
      <c r="AF785">
        <v>977</v>
      </c>
      <c r="AG785">
        <v>-9</v>
      </c>
      <c r="AH785">
        <v>34</v>
      </c>
      <c r="AI785">
        <v>29</v>
      </c>
      <c r="AJ785">
        <v>191</v>
      </c>
      <c r="AK785">
        <v>170</v>
      </c>
      <c r="AL785">
        <v>5.3</v>
      </c>
      <c r="AM785">
        <v>174</v>
      </c>
      <c r="AN785" t="s">
        <v>155</v>
      </c>
      <c r="AO785">
        <v>1</v>
      </c>
      <c r="AP785" s="28">
        <v>0.79478009259259252</v>
      </c>
      <c r="AQ785">
        <v>47.162492</v>
      </c>
      <c r="AR785">
        <v>-88.484131000000005</v>
      </c>
      <c r="AS785">
        <v>312.7</v>
      </c>
      <c r="AT785">
        <v>28.6</v>
      </c>
      <c r="AU785">
        <v>12</v>
      </c>
      <c r="AV785">
        <v>8</v>
      </c>
      <c r="AW785" t="s">
        <v>207</v>
      </c>
      <c r="AX785">
        <v>1.839439</v>
      </c>
      <c r="AY785">
        <v>3.1788789999999998</v>
      </c>
      <c r="AZ785">
        <v>3.6788789999999998</v>
      </c>
      <c r="BA785">
        <v>14.545</v>
      </c>
      <c r="BB785">
        <v>32.090000000000003</v>
      </c>
      <c r="BC785">
        <v>2.21</v>
      </c>
      <c r="BD785">
        <v>5.7530000000000001</v>
      </c>
      <c r="BE785">
        <v>3186.1880000000001</v>
      </c>
      <c r="BF785">
        <v>2.4710000000000001</v>
      </c>
      <c r="BG785">
        <v>28.437999999999999</v>
      </c>
      <c r="BH785">
        <v>11.596</v>
      </c>
      <c r="BI785">
        <v>40.033999999999999</v>
      </c>
      <c r="BJ785">
        <v>21.997</v>
      </c>
      <c r="BK785">
        <v>8.9700000000000006</v>
      </c>
      <c r="BL785">
        <v>30.966000000000001</v>
      </c>
      <c r="BM785">
        <v>0.44369999999999998</v>
      </c>
      <c r="BQ785">
        <v>4134.4489999999996</v>
      </c>
      <c r="BR785">
        <v>0.14605799999999999</v>
      </c>
      <c r="BS785">
        <v>-5</v>
      </c>
      <c r="BT785">
        <v>5.0000000000000001E-3</v>
      </c>
      <c r="BU785">
        <v>3.569293</v>
      </c>
    </row>
    <row r="786" spans="1:73" x14ac:dyDescent="0.25">
      <c r="A786" s="26">
        <v>43529</v>
      </c>
      <c r="B786" s="27">
        <v>0.58644216435185192</v>
      </c>
      <c r="C786">
        <v>7.1909999999999998</v>
      </c>
      <c r="D786">
        <v>9.7999999999999997E-3</v>
      </c>
      <c r="E786">
        <v>98.266666999999998</v>
      </c>
      <c r="F786">
        <v>648.1</v>
      </c>
      <c r="G786">
        <v>243.1</v>
      </c>
      <c r="H786">
        <v>29.5</v>
      </c>
      <c r="J786">
        <v>12.2</v>
      </c>
      <c r="K786">
        <v>0.94159999999999999</v>
      </c>
      <c r="L786">
        <v>6.7706</v>
      </c>
      <c r="M786">
        <v>9.2999999999999992E-3</v>
      </c>
      <c r="N786">
        <v>610.19970000000001</v>
      </c>
      <c r="O786">
        <v>228.87090000000001</v>
      </c>
      <c r="P786">
        <v>839.1</v>
      </c>
      <c r="Q786">
        <v>471.99299999999999</v>
      </c>
      <c r="R786">
        <v>177.03290000000001</v>
      </c>
      <c r="S786">
        <v>649</v>
      </c>
      <c r="T786">
        <v>29.542400000000001</v>
      </c>
      <c r="W786">
        <v>0</v>
      </c>
      <c r="X786">
        <v>11.4872</v>
      </c>
      <c r="Y786">
        <v>11.6</v>
      </c>
      <c r="Z786">
        <v>858</v>
      </c>
      <c r="AA786">
        <v>850</v>
      </c>
      <c r="AB786">
        <v>868</v>
      </c>
      <c r="AC786">
        <v>92</v>
      </c>
      <c r="AD786">
        <v>12.7</v>
      </c>
      <c r="AE786">
        <v>0.28999999999999998</v>
      </c>
      <c r="AF786">
        <v>977</v>
      </c>
      <c r="AG786">
        <v>-9</v>
      </c>
      <c r="AH786">
        <v>34.606000000000002</v>
      </c>
      <c r="AI786">
        <v>29</v>
      </c>
      <c r="AJ786">
        <v>191.6</v>
      </c>
      <c r="AK786">
        <v>170</v>
      </c>
      <c r="AL786">
        <v>5.4</v>
      </c>
      <c r="AM786">
        <v>174</v>
      </c>
      <c r="AN786" t="s">
        <v>155</v>
      </c>
      <c r="AO786">
        <v>1</v>
      </c>
      <c r="AP786" s="28">
        <v>0.79479166666666667</v>
      </c>
      <c r="AQ786">
        <v>47.162605999999997</v>
      </c>
      <c r="AR786">
        <v>-88.484121999999999</v>
      </c>
      <c r="AS786">
        <v>312.89999999999998</v>
      </c>
      <c r="AT786">
        <v>28.4</v>
      </c>
      <c r="AU786">
        <v>12</v>
      </c>
      <c r="AV786">
        <v>8</v>
      </c>
      <c r="AW786" t="s">
        <v>207</v>
      </c>
      <c r="AX786">
        <v>1.9395</v>
      </c>
      <c r="AY786">
        <v>3.3395000000000001</v>
      </c>
      <c r="AZ786">
        <v>3.879</v>
      </c>
      <c r="BA786">
        <v>14.545</v>
      </c>
      <c r="BB786">
        <v>29.94</v>
      </c>
      <c r="BC786">
        <v>2.06</v>
      </c>
      <c r="BD786">
        <v>6.2050000000000001</v>
      </c>
      <c r="BE786">
        <v>3184.4270000000001</v>
      </c>
      <c r="BF786">
        <v>2.77</v>
      </c>
      <c r="BG786">
        <v>30.055</v>
      </c>
      <c r="BH786">
        <v>11.273</v>
      </c>
      <c r="BI786">
        <v>41.326999999999998</v>
      </c>
      <c r="BJ786">
        <v>23.247</v>
      </c>
      <c r="BK786">
        <v>8.7200000000000006</v>
      </c>
      <c r="BL786">
        <v>31.966999999999999</v>
      </c>
      <c r="BM786">
        <v>0.438</v>
      </c>
      <c r="BQ786">
        <v>3928.393</v>
      </c>
      <c r="BR786">
        <v>0.185422</v>
      </c>
      <c r="BS786">
        <v>-5</v>
      </c>
      <c r="BT786">
        <v>5.0000000000000001E-3</v>
      </c>
      <c r="BU786">
        <v>4.53125</v>
      </c>
    </row>
    <row r="787" spans="1:73" x14ac:dyDescent="0.25">
      <c r="A787" s="26">
        <v>43529</v>
      </c>
      <c r="B787" s="27">
        <v>0.58645373842592596</v>
      </c>
      <c r="C787">
        <v>7.39</v>
      </c>
      <c r="D787">
        <v>7.7999999999999996E-3</v>
      </c>
      <c r="E787">
        <v>77.876542999999998</v>
      </c>
      <c r="F787">
        <v>725.8</v>
      </c>
      <c r="G787">
        <v>246.7</v>
      </c>
      <c r="H787">
        <v>28.6</v>
      </c>
      <c r="J787">
        <v>11.64</v>
      </c>
      <c r="K787">
        <v>0.94</v>
      </c>
      <c r="L787">
        <v>6.9466999999999999</v>
      </c>
      <c r="M787">
        <v>7.3000000000000001E-3</v>
      </c>
      <c r="N787">
        <v>682.24030000000005</v>
      </c>
      <c r="O787">
        <v>231.9281</v>
      </c>
      <c r="P787">
        <v>914.2</v>
      </c>
      <c r="Q787">
        <v>527.71680000000003</v>
      </c>
      <c r="R787">
        <v>179.39769999999999</v>
      </c>
      <c r="S787">
        <v>707.1</v>
      </c>
      <c r="T787">
        <v>28.638500000000001</v>
      </c>
      <c r="W787">
        <v>0</v>
      </c>
      <c r="X787">
        <v>10.9406</v>
      </c>
      <c r="Y787">
        <v>11.8</v>
      </c>
      <c r="Z787">
        <v>857</v>
      </c>
      <c r="AA787">
        <v>848</v>
      </c>
      <c r="AB787">
        <v>867</v>
      </c>
      <c r="AC787">
        <v>92</v>
      </c>
      <c r="AD787">
        <v>12.7</v>
      </c>
      <c r="AE787">
        <v>0.28999999999999998</v>
      </c>
      <c r="AF787">
        <v>977</v>
      </c>
      <c r="AG787">
        <v>-9</v>
      </c>
      <c r="AH787">
        <v>35</v>
      </c>
      <c r="AI787">
        <v>29</v>
      </c>
      <c r="AJ787">
        <v>192</v>
      </c>
      <c r="AK787">
        <v>170</v>
      </c>
      <c r="AL787">
        <v>5.6</v>
      </c>
      <c r="AM787">
        <v>174</v>
      </c>
      <c r="AN787" t="s">
        <v>155</v>
      </c>
      <c r="AO787">
        <v>1</v>
      </c>
      <c r="AP787" s="28">
        <v>0.79480324074074071</v>
      </c>
      <c r="AQ787">
        <v>47.162712999999997</v>
      </c>
      <c r="AR787">
        <v>-88.484120000000004</v>
      </c>
      <c r="AS787">
        <v>313.2</v>
      </c>
      <c r="AT787">
        <v>27.5</v>
      </c>
      <c r="AU787">
        <v>12</v>
      </c>
      <c r="AV787">
        <v>8</v>
      </c>
      <c r="AW787" t="s">
        <v>207</v>
      </c>
      <c r="AX787">
        <v>2</v>
      </c>
      <c r="AY787">
        <v>3.4</v>
      </c>
      <c r="AZ787">
        <v>4</v>
      </c>
      <c r="BA787">
        <v>14.545</v>
      </c>
      <c r="BB787">
        <v>29.17</v>
      </c>
      <c r="BC787">
        <v>2.0099999999999998</v>
      </c>
      <c r="BD787">
        <v>6.3810000000000002</v>
      </c>
      <c r="BE787">
        <v>3185.027</v>
      </c>
      <c r="BF787">
        <v>2.1360000000000001</v>
      </c>
      <c r="BG787">
        <v>32.756999999999998</v>
      </c>
      <c r="BH787">
        <v>11.135999999999999</v>
      </c>
      <c r="BI787">
        <v>43.893000000000001</v>
      </c>
      <c r="BJ787">
        <v>25.338000000000001</v>
      </c>
      <c r="BK787">
        <v>8.6140000000000008</v>
      </c>
      <c r="BL787">
        <v>33.951000000000001</v>
      </c>
      <c r="BM787">
        <v>0.41399999999999998</v>
      </c>
      <c r="BQ787">
        <v>3647.288</v>
      </c>
      <c r="BR787">
        <v>0.20242399999999999</v>
      </c>
      <c r="BS787">
        <v>-5</v>
      </c>
      <c r="BT787">
        <v>4.3940000000000003E-3</v>
      </c>
      <c r="BU787">
        <v>4.9467369999999997</v>
      </c>
    </row>
    <row r="788" spans="1:73" x14ac:dyDescent="0.25">
      <c r="A788" s="26">
        <v>43529</v>
      </c>
      <c r="B788" s="27">
        <v>0.5864653125</v>
      </c>
      <c r="C788">
        <v>7.39</v>
      </c>
      <c r="D788">
        <v>7.0000000000000001E-3</v>
      </c>
      <c r="E788">
        <v>70</v>
      </c>
      <c r="F788">
        <v>756.8</v>
      </c>
      <c r="G788">
        <v>243.4</v>
      </c>
      <c r="H788">
        <v>31</v>
      </c>
      <c r="J788">
        <v>10.95</v>
      </c>
      <c r="K788">
        <v>0.94</v>
      </c>
      <c r="L788">
        <v>6.9469000000000003</v>
      </c>
      <c r="M788">
        <v>6.6E-3</v>
      </c>
      <c r="N788">
        <v>711.39940000000001</v>
      </c>
      <c r="O788">
        <v>228.78309999999999</v>
      </c>
      <c r="P788">
        <v>940.2</v>
      </c>
      <c r="Q788">
        <v>550.27160000000003</v>
      </c>
      <c r="R788">
        <v>176.96510000000001</v>
      </c>
      <c r="S788">
        <v>727.2</v>
      </c>
      <c r="T788">
        <v>31.043600000000001</v>
      </c>
      <c r="W788">
        <v>0</v>
      </c>
      <c r="X788">
        <v>10.2925</v>
      </c>
      <c r="Y788">
        <v>11.9</v>
      </c>
      <c r="Z788">
        <v>856</v>
      </c>
      <c r="AA788">
        <v>846</v>
      </c>
      <c r="AB788">
        <v>866</v>
      </c>
      <c r="AC788">
        <v>92</v>
      </c>
      <c r="AD788">
        <v>12.7</v>
      </c>
      <c r="AE788">
        <v>0.28999999999999998</v>
      </c>
      <c r="AF788">
        <v>977</v>
      </c>
      <c r="AG788">
        <v>-9</v>
      </c>
      <c r="AH788">
        <v>35</v>
      </c>
      <c r="AI788">
        <v>29</v>
      </c>
      <c r="AJ788">
        <v>192</v>
      </c>
      <c r="AK788">
        <v>170</v>
      </c>
      <c r="AL788">
        <v>5.6</v>
      </c>
      <c r="AM788">
        <v>174</v>
      </c>
      <c r="AN788" t="s">
        <v>155</v>
      </c>
      <c r="AO788">
        <v>1</v>
      </c>
      <c r="AP788" s="28">
        <v>0.79481481481481486</v>
      </c>
      <c r="AQ788">
        <v>47.162820000000004</v>
      </c>
      <c r="AR788">
        <v>-88.484131000000005</v>
      </c>
      <c r="AS788">
        <v>313.60000000000002</v>
      </c>
      <c r="AT788">
        <v>27.2</v>
      </c>
      <c r="AU788">
        <v>12</v>
      </c>
      <c r="AV788">
        <v>8</v>
      </c>
      <c r="AW788" t="s">
        <v>207</v>
      </c>
      <c r="AX788">
        <v>1.7629999999999999</v>
      </c>
      <c r="AY788">
        <v>3.0840000000000001</v>
      </c>
      <c r="AZ788">
        <v>3.5655000000000001</v>
      </c>
      <c r="BA788">
        <v>14.545</v>
      </c>
      <c r="BB788">
        <v>29.17</v>
      </c>
      <c r="BC788">
        <v>2.0099999999999998</v>
      </c>
      <c r="BD788">
        <v>6.3789999999999996</v>
      </c>
      <c r="BE788">
        <v>3185.2570000000001</v>
      </c>
      <c r="BF788">
        <v>1.92</v>
      </c>
      <c r="BG788">
        <v>34.158999999999999</v>
      </c>
      <c r="BH788">
        <v>10.984999999999999</v>
      </c>
      <c r="BI788">
        <v>45.143999999999998</v>
      </c>
      <c r="BJ788">
        <v>26.422000000000001</v>
      </c>
      <c r="BK788">
        <v>8.4969999999999999</v>
      </c>
      <c r="BL788">
        <v>34.918999999999997</v>
      </c>
      <c r="BM788">
        <v>0.44869999999999999</v>
      </c>
      <c r="BQ788">
        <v>3431.431</v>
      </c>
      <c r="BR788">
        <v>0.21854399999999999</v>
      </c>
      <c r="BS788">
        <v>-5</v>
      </c>
      <c r="BT788">
        <v>4.6059999999999999E-3</v>
      </c>
      <c r="BU788">
        <v>5.3406690000000001</v>
      </c>
    </row>
    <row r="789" spans="1:73" x14ac:dyDescent="0.25">
      <c r="A789" s="26">
        <v>43529</v>
      </c>
      <c r="B789" s="27">
        <v>0.58647688657407404</v>
      </c>
      <c r="C789">
        <v>7.41</v>
      </c>
      <c r="D789">
        <v>7.0000000000000001E-3</v>
      </c>
      <c r="E789">
        <v>70</v>
      </c>
      <c r="F789">
        <v>758.3</v>
      </c>
      <c r="G789">
        <v>235.1</v>
      </c>
      <c r="H789">
        <v>26.5</v>
      </c>
      <c r="J789">
        <v>10.68</v>
      </c>
      <c r="K789">
        <v>0.93989999999999996</v>
      </c>
      <c r="L789">
        <v>6.9645000000000001</v>
      </c>
      <c r="M789">
        <v>6.6E-3</v>
      </c>
      <c r="N789">
        <v>712.72050000000002</v>
      </c>
      <c r="O789">
        <v>220.99979999999999</v>
      </c>
      <c r="P789">
        <v>933.7</v>
      </c>
      <c r="Q789">
        <v>551.29340000000002</v>
      </c>
      <c r="R789">
        <v>170.94470000000001</v>
      </c>
      <c r="S789">
        <v>722.2</v>
      </c>
      <c r="T789">
        <v>26.5397</v>
      </c>
      <c r="W789">
        <v>0</v>
      </c>
      <c r="X789">
        <v>10.0357</v>
      </c>
      <c r="Y789">
        <v>11.8</v>
      </c>
      <c r="Z789">
        <v>855</v>
      </c>
      <c r="AA789">
        <v>846</v>
      </c>
      <c r="AB789">
        <v>866</v>
      </c>
      <c r="AC789">
        <v>92</v>
      </c>
      <c r="AD789">
        <v>12.7</v>
      </c>
      <c r="AE789">
        <v>0.28999999999999998</v>
      </c>
      <c r="AF789">
        <v>977</v>
      </c>
      <c r="AG789">
        <v>-9</v>
      </c>
      <c r="AH789">
        <v>35</v>
      </c>
      <c r="AI789">
        <v>29</v>
      </c>
      <c r="AJ789">
        <v>192</v>
      </c>
      <c r="AK789">
        <v>170</v>
      </c>
      <c r="AL789">
        <v>5.6</v>
      </c>
      <c r="AM789">
        <v>174</v>
      </c>
      <c r="AN789" t="s">
        <v>155</v>
      </c>
      <c r="AO789">
        <v>1</v>
      </c>
      <c r="AP789" s="28">
        <v>0.79482638888888879</v>
      </c>
      <c r="AQ789">
        <v>47.162931999999998</v>
      </c>
      <c r="AR789">
        <v>-88.484155000000001</v>
      </c>
      <c r="AS789">
        <v>314</v>
      </c>
      <c r="AT789">
        <v>27.7</v>
      </c>
      <c r="AU789">
        <v>12</v>
      </c>
      <c r="AV789">
        <v>8</v>
      </c>
      <c r="AW789" t="s">
        <v>207</v>
      </c>
      <c r="AX789">
        <v>1.4</v>
      </c>
      <c r="AY789">
        <v>2.6</v>
      </c>
      <c r="AZ789">
        <v>2.9</v>
      </c>
      <c r="BA789">
        <v>14.545</v>
      </c>
      <c r="BB789">
        <v>29.1</v>
      </c>
      <c r="BC789">
        <v>2</v>
      </c>
      <c r="BD789">
        <v>6.3970000000000002</v>
      </c>
      <c r="BE789">
        <v>3185.4290000000001</v>
      </c>
      <c r="BF789">
        <v>1.915</v>
      </c>
      <c r="BG789">
        <v>34.137</v>
      </c>
      <c r="BH789">
        <v>10.585000000000001</v>
      </c>
      <c r="BI789">
        <v>44.722999999999999</v>
      </c>
      <c r="BJ789">
        <v>26.405999999999999</v>
      </c>
      <c r="BK789">
        <v>8.1880000000000006</v>
      </c>
      <c r="BL789">
        <v>34.593000000000004</v>
      </c>
      <c r="BM789">
        <v>0.38269999999999998</v>
      </c>
      <c r="BQ789">
        <v>3337.4960000000001</v>
      </c>
      <c r="BR789">
        <v>0.25587599999999999</v>
      </c>
      <c r="BS789">
        <v>-5</v>
      </c>
      <c r="BT789">
        <v>5.0000000000000001E-3</v>
      </c>
      <c r="BU789">
        <v>6.2529700000000004</v>
      </c>
    </row>
    <row r="790" spans="1:73" x14ac:dyDescent="0.25">
      <c r="A790" s="26">
        <v>43529</v>
      </c>
      <c r="B790" s="27">
        <v>0.58648846064814808</v>
      </c>
      <c r="C790">
        <v>7.6639999999999997</v>
      </c>
      <c r="D790">
        <v>7.0000000000000001E-3</v>
      </c>
      <c r="E790">
        <v>70</v>
      </c>
      <c r="F790">
        <v>764.3</v>
      </c>
      <c r="G790">
        <v>229.2</v>
      </c>
      <c r="H790">
        <v>30.9</v>
      </c>
      <c r="J790">
        <v>10.6</v>
      </c>
      <c r="K790">
        <v>0.93779999999999997</v>
      </c>
      <c r="L790">
        <v>7.1872999999999996</v>
      </c>
      <c r="M790">
        <v>6.6E-3</v>
      </c>
      <c r="N790">
        <v>716.75459999999998</v>
      </c>
      <c r="O790">
        <v>214.94739999999999</v>
      </c>
      <c r="P790">
        <v>931.7</v>
      </c>
      <c r="Q790">
        <v>554.41380000000004</v>
      </c>
      <c r="R790">
        <v>166.26300000000001</v>
      </c>
      <c r="S790">
        <v>720.7</v>
      </c>
      <c r="T790">
        <v>30.947800000000001</v>
      </c>
      <c r="W790">
        <v>0</v>
      </c>
      <c r="X790">
        <v>9.9411000000000005</v>
      </c>
      <c r="Y790">
        <v>11.9</v>
      </c>
      <c r="Z790">
        <v>854</v>
      </c>
      <c r="AA790">
        <v>846</v>
      </c>
      <c r="AB790">
        <v>865</v>
      </c>
      <c r="AC790">
        <v>92</v>
      </c>
      <c r="AD790">
        <v>12.7</v>
      </c>
      <c r="AE790">
        <v>0.28999999999999998</v>
      </c>
      <c r="AF790">
        <v>977</v>
      </c>
      <c r="AG790">
        <v>-9</v>
      </c>
      <c r="AH790">
        <v>35</v>
      </c>
      <c r="AI790">
        <v>29</v>
      </c>
      <c r="AJ790">
        <v>192</v>
      </c>
      <c r="AK790">
        <v>170.6</v>
      </c>
      <c r="AL790">
        <v>5.7</v>
      </c>
      <c r="AM790">
        <v>174</v>
      </c>
      <c r="AN790" t="s">
        <v>155</v>
      </c>
      <c r="AO790">
        <v>1</v>
      </c>
      <c r="AP790" s="28">
        <v>0.79483796296296294</v>
      </c>
      <c r="AQ790">
        <v>47.163049000000001</v>
      </c>
      <c r="AR790">
        <v>-88.484196999999995</v>
      </c>
      <c r="AS790">
        <v>314.5</v>
      </c>
      <c r="AT790">
        <v>28.8</v>
      </c>
      <c r="AU790">
        <v>12</v>
      </c>
      <c r="AV790">
        <v>8</v>
      </c>
      <c r="AW790" t="s">
        <v>207</v>
      </c>
      <c r="AX790">
        <v>1.4</v>
      </c>
      <c r="AY790">
        <v>2.6</v>
      </c>
      <c r="AZ790">
        <v>2.9</v>
      </c>
      <c r="BA790">
        <v>14.545</v>
      </c>
      <c r="BB790">
        <v>28.17</v>
      </c>
      <c r="BC790">
        <v>1.94</v>
      </c>
      <c r="BD790">
        <v>6.6280000000000001</v>
      </c>
      <c r="BE790">
        <v>3184.8029999999999</v>
      </c>
      <c r="BF790">
        <v>1.851</v>
      </c>
      <c r="BG790">
        <v>33.26</v>
      </c>
      <c r="BH790">
        <v>9.9740000000000002</v>
      </c>
      <c r="BI790">
        <v>43.234999999999999</v>
      </c>
      <c r="BJ790">
        <v>25.727</v>
      </c>
      <c r="BK790">
        <v>7.7149999999999999</v>
      </c>
      <c r="BL790">
        <v>33.442</v>
      </c>
      <c r="BM790">
        <v>0.43230000000000002</v>
      </c>
      <c r="BQ790">
        <v>3202.9690000000001</v>
      </c>
      <c r="BR790">
        <v>0.28852899999999998</v>
      </c>
      <c r="BS790">
        <v>-5</v>
      </c>
      <c r="BT790">
        <v>5.0000000000000001E-3</v>
      </c>
      <c r="BU790">
        <v>7.0509389999999996</v>
      </c>
    </row>
    <row r="791" spans="1:73" x14ac:dyDescent="0.25">
      <c r="A791" s="26">
        <v>43529</v>
      </c>
      <c r="B791" s="27">
        <v>0.58650003472222223</v>
      </c>
      <c r="C791">
        <v>8.0310000000000006</v>
      </c>
      <c r="D791">
        <v>6.7999999999999996E-3</v>
      </c>
      <c r="E791">
        <v>68.351556000000002</v>
      </c>
      <c r="F791">
        <v>789.8</v>
      </c>
      <c r="G791">
        <v>223.5</v>
      </c>
      <c r="H791">
        <v>26</v>
      </c>
      <c r="J791">
        <v>10.47</v>
      </c>
      <c r="K791">
        <v>0.93489999999999995</v>
      </c>
      <c r="L791">
        <v>7.5076000000000001</v>
      </c>
      <c r="M791">
        <v>6.4000000000000003E-3</v>
      </c>
      <c r="N791">
        <v>738.36779999999999</v>
      </c>
      <c r="O791">
        <v>208.9179</v>
      </c>
      <c r="P791">
        <v>947.3</v>
      </c>
      <c r="Q791">
        <v>571.13170000000002</v>
      </c>
      <c r="R791">
        <v>161.5992</v>
      </c>
      <c r="S791">
        <v>732.7</v>
      </c>
      <c r="T791">
        <v>25.9621</v>
      </c>
      <c r="W791">
        <v>0</v>
      </c>
      <c r="X791">
        <v>9.7925000000000004</v>
      </c>
      <c r="Y791">
        <v>11.8</v>
      </c>
      <c r="Z791">
        <v>854</v>
      </c>
      <c r="AA791">
        <v>846</v>
      </c>
      <c r="AB791">
        <v>865</v>
      </c>
      <c r="AC791">
        <v>92</v>
      </c>
      <c r="AD791">
        <v>12.7</v>
      </c>
      <c r="AE791">
        <v>0.28999999999999998</v>
      </c>
      <c r="AF791">
        <v>977</v>
      </c>
      <c r="AG791">
        <v>-9</v>
      </c>
      <c r="AH791">
        <v>35</v>
      </c>
      <c r="AI791">
        <v>29</v>
      </c>
      <c r="AJ791">
        <v>192</v>
      </c>
      <c r="AK791">
        <v>170.4</v>
      </c>
      <c r="AL791">
        <v>5.6</v>
      </c>
      <c r="AM791">
        <v>174</v>
      </c>
      <c r="AN791" t="s">
        <v>155</v>
      </c>
      <c r="AO791">
        <v>1</v>
      </c>
      <c r="AP791" s="28">
        <v>0.79484953703703709</v>
      </c>
      <c r="AQ791">
        <v>47.163164999999999</v>
      </c>
      <c r="AR791">
        <v>-88.484264999999994</v>
      </c>
      <c r="AS791">
        <v>314.89999999999998</v>
      </c>
      <c r="AT791">
        <v>30</v>
      </c>
      <c r="AU791">
        <v>12</v>
      </c>
      <c r="AV791">
        <v>8</v>
      </c>
      <c r="AW791" t="s">
        <v>207</v>
      </c>
      <c r="AX791">
        <v>1.4395</v>
      </c>
      <c r="AY791">
        <v>2.6789999999999998</v>
      </c>
      <c r="AZ791">
        <v>3.0185</v>
      </c>
      <c r="BA791">
        <v>14.545</v>
      </c>
      <c r="BB791">
        <v>26.93</v>
      </c>
      <c r="BC791">
        <v>1.85</v>
      </c>
      <c r="BD791">
        <v>6.9660000000000002</v>
      </c>
      <c r="BE791">
        <v>3184.5160000000001</v>
      </c>
      <c r="BF791">
        <v>1.7250000000000001</v>
      </c>
      <c r="BG791">
        <v>32.798000000000002</v>
      </c>
      <c r="BH791">
        <v>9.2799999999999994</v>
      </c>
      <c r="BI791">
        <v>42.079000000000001</v>
      </c>
      <c r="BJ791">
        <v>25.37</v>
      </c>
      <c r="BK791">
        <v>7.1779999999999999</v>
      </c>
      <c r="BL791">
        <v>32.548000000000002</v>
      </c>
      <c r="BM791">
        <v>0.34720000000000001</v>
      </c>
      <c r="BQ791">
        <v>3020.1959999999999</v>
      </c>
      <c r="BR791">
        <v>0.333125</v>
      </c>
      <c r="BS791">
        <v>-5</v>
      </c>
      <c r="BT791">
        <v>5.0000000000000001E-3</v>
      </c>
      <c r="BU791">
        <v>8.1407450000000008</v>
      </c>
    </row>
    <row r="792" spans="1:73" x14ac:dyDescent="0.25">
      <c r="A792" s="26">
        <v>43529</v>
      </c>
      <c r="B792" s="27">
        <v>0.58651160879629627</v>
      </c>
      <c r="C792">
        <v>7.8390000000000004</v>
      </c>
      <c r="D792">
        <v>5.1999999999999998E-3</v>
      </c>
      <c r="E792">
        <v>51.530698000000001</v>
      </c>
      <c r="F792">
        <v>811.9</v>
      </c>
      <c r="G792">
        <v>218.8</v>
      </c>
      <c r="H792">
        <v>25.5</v>
      </c>
      <c r="J792">
        <v>10.119999999999999</v>
      </c>
      <c r="K792">
        <v>0.93640000000000001</v>
      </c>
      <c r="L792">
        <v>7.3404999999999996</v>
      </c>
      <c r="M792">
        <v>4.7999999999999996E-3</v>
      </c>
      <c r="N792">
        <v>760.24670000000003</v>
      </c>
      <c r="O792">
        <v>204.9093</v>
      </c>
      <c r="P792">
        <v>965.2</v>
      </c>
      <c r="Q792">
        <v>588.05520000000001</v>
      </c>
      <c r="R792">
        <v>158.49850000000001</v>
      </c>
      <c r="S792">
        <v>746.6</v>
      </c>
      <c r="T792">
        <v>25.4834</v>
      </c>
      <c r="W792">
        <v>0</v>
      </c>
      <c r="X792">
        <v>9.4787999999999997</v>
      </c>
      <c r="Y792">
        <v>11.8</v>
      </c>
      <c r="Z792">
        <v>854</v>
      </c>
      <c r="AA792">
        <v>846</v>
      </c>
      <c r="AB792">
        <v>865</v>
      </c>
      <c r="AC792">
        <v>92</v>
      </c>
      <c r="AD792">
        <v>12.7</v>
      </c>
      <c r="AE792">
        <v>0.28999999999999998</v>
      </c>
      <c r="AF792">
        <v>977</v>
      </c>
      <c r="AG792">
        <v>-9</v>
      </c>
      <c r="AH792">
        <v>35</v>
      </c>
      <c r="AI792">
        <v>29</v>
      </c>
      <c r="AJ792">
        <v>192</v>
      </c>
      <c r="AK792">
        <v>170</v>
      </c>
      <c r="AL792">
        <v>5.6</v>
      </c>
      <c r="AM792">
        <v>174</v>
      </c>
      <c r="AN792" t="s">
        <v>155</v>
      </c>
      <c r="AO792">
        <v>1</v>
      </c>
      <c r="AP792" s="28">
        <v>0.79486111111111113</v>
      </c>
      <c r="AQ792">
        <v>47.163283</v>
      </c>
      <c r="AR792">
        <v>-88.484342999999996</v>
      </c>
      <c r="AS792">
        <v>315.39999999999998</v>
      </c>
      <c r="AT792">
        <v>31</v>
      </c>
      <c r="AU792">
        <v>12</v>
      </c>
      <c r="AV792">
        <v>9</v>
      </c>
      <c r="AW792" t="s">
        <v>206</v>
      </c>
      <c r="AX792">
        <v>1.5395000000000001</v>
      </c>
      <c r="AY792">
        <v>2.879</v>
      </c>
      <c r="AZ792">
        <v>3.2789999999999999</v>
      </c>
      <c r="BA792">
        <v>14.545</v>
      </c>
      <c r="BB792">
        <v>27.57</v>
      </c>
      <c r="BC792">
        <v>1.9</v>
      </c>
      <c r="BD792">
        <v>6.7889999999999997</v>
      </c>
      <c r="BE792">
        <v>3185.518</v>
      </c>
      <c r="BF792">
        <v>1.333</v>
      </c>
      <c r="BG792">
        <v>34.549999999999997</v>
      </c>
      <c r="BH792">
        <v>9.3119999999999994</v>
      </c>
      <c r="BI792">
        <v>43.862000000000002</v>
      </c>
      <c r="BJ792">
        <v>26.724</v>
      </c>
      <c r="BK792">
        <v>7.2030000000000003</v>
      </c>
      <c r="BL792">
        <v>33.927</v>
      </c>
      <c r="BM792">
        <v>0.34860000000000002</v>
      </c>
      <c r="BQ792">
        <v>2990.9209999999998</v>
      </c>
      <c r="BR792">
        <v>0.31600400000000001</v>
      </c>
      <c r="BS792">
        <v>-5</v>
      </c>
      <c r="BT792">
        <v>5.0000000000000001E-3</v>
      </c>
      <c r="BU792">
        <v>7.7223480000000002</v>
      </c>
    </row>
    <row r="793" spans="1:73" x14ac:dyDescent="0.25">
      <c r="A793" s="26">
        <v>43529</v>
      </c>
      <c r="B793" s="27">
        <v>0.58652318287037042</v>
      </c>
      <c r="C793">
        <v>7.3540000000000001</v>
      </c>
      <c r="D793">
        <v>7.3000000000000001E-3</v>
      </c>
      <c r="E793">
        <v>72.649501999999998</v>
      </c>
      <c r="F793">
        <v>771.2</v>
      </c>
      <c r="G793">
        <v>217</v>
      </c>
      <c r="H793">
        <v>25.9</v>
      </c>
      <c r="J793">
        <v>9.77</v>
      </c>
      <c r="K793">
        <v>0.94040000000000001</v>
      </c>
      <c r="L793">
        <v>6.9154</v>
      </c>
      <c r="M793">
        <v>6.7999999999999996E-3</v>
      </c>
      <c r="N793">
        <v>725.23950000000002</v>
      </c>
      <c r="O793">
        <v>204.04839999999999</v>
      </c>
      <c r="P793">
        <v>929.3</v>
      </c>
      <c r="Q793">
        <v>560.9769</v>
      </c>
      <c r="R793">
        <v>157.83260000000001</v>
      </c>
      <c r="S793">
        <v>718.8</v>
      </c>
      <c r="T793">
        <v>25.8673</v>
      </c>
      <c r="W793">
        <v>0</v>
      </c>
      <c r="X793">
        <v>9.1867000000000001</v>
      </c>
      <c r="Y793">
        <v>11.9</v>
      </c>
      <c r="Z793">
        <v>854</v>
      </c>
      <c r="AA793">
        <v>846</v>
      </c>
      <c r="AB793">
        <v>865</v>
      </c>
      <c r="AC793">
        <v>92</v>
      </c>
      <c r="AD793">
        <v>12.7</v>
      </c>
      <c r="AE793">
        <v>0.28999999999999998</v>
      </c>
      <c r="AF793">
        <v>977</v>
      </c>
      <c r="AG793">
        <v>-9</v>
      </c>
      <c r="AH793">
        <v>35</v>
      </c>
      <c r="AI793">
        <v>29</v>
      </c>
      <c r="AJ793">
        <v>192</v>
      </c>
      <c r="AK793">
        <v>170</v>
      </c>
      <c r="AL793">
        <v>5.7</v>
      </c>
      <c r="AM793">
        <v>174</v>
      </c>
      <c r="AN793" t="s">
        <v>155</v>
      </c>
      <c r="AO793">
        <v>1</v>
      </c>
      <c r="AP793" s="28">
        <v>0.79487268518518517</v>
      </c>
      <c r="AQ793">
        <v>47.163404</v>
      </c>
      <c r="AR793">
        <v>-88.484433999999993</v>
      </c>
      <c r="AS793">
        <v>315.7</v>
      </c>
      <c r="AT793">
        <v>32.4</v>
      </c>
      <c r="AU793">
        <v>12</v>
      </c>
      <c r="AV793">
        <v>9</v>
      </c>
      <c r="AW793" t="s">
        <v>206</v>
      </c>
      <c r="AX793">
        <v>1.6395</v>
      </c>
      <c r="AY793">
        <v>3.0790000000000002</v>
      </c>
      <c r="AZ793">
        <v>3.4790000000000001</v>
      </c>
      <c r="BA793">
        <v>14.545</v>
      </c>
      <c r="BB793">
        <v>29.31</v>
      </c>
      <c r="BC793">
        <v>2.02</v>
      </c>
      <c r="BD793">
        <v>6.343</v>
      </c>
      <c r="BE793">
        <v>3185.4430000000002</v>
      </c>
      <c r="BF793">
        <v>2.0030000000000001</v>
      </c>
      <c r="BG793">
        <v>34.984000000000002</v>
      </c>
      <c r="BH793">
        <v>9.843</v>
      </c>
      <c r="BI793">
        <v>44.826999999999998</v>
      </c>
      <c r="BJ793">
        <v>27.06</v>
      </c>
      <c r="BK793">
        <v>7.6130000000000004</v>
      </c>
      <c r="BL793">
        <v>34.673999999999999</v>
      </c>
      <c r="BM793">
        <v>0.37559999999999999</v>
      </c>
      <c r="BQ793">
        <v>3076.8670000000002</v>
      </c>
      <c r="BR793">
        <v>0.28999999999999998</v>
      </c>
      <c r="BS793">
        <v>-5</v>
      </c>
      <c r="BT793">
        <v>5.0000000000000001E-3</v>
      </c>
      <c r="BU793">
        <v>7.086875</v>
      </c>
    </row>
    <row r="794" spans="1:73" x14ac:dyDescent="0.25">
      <c r="A794" s="26">
        <v>43529</v>
      </c>
      <c r="B794" s="27">
        <v>0.58653475694444446</v>
      </c>
      <c r="C794">
        <v>6.8860000000000001</v>
      </c>
      <c r="D794">
        <v>6.7999999999999996E-3</v>
      </c>
      <c r="E794">
        <v>68.190955000000002</v>
      </c>
      <c r="F794">
        <v>727.4</v>
      </c>
      <c r="G794">
        <v>216.6</v>
      </c>
      <c r="H794">
        <v>23.6</v>
      </c>
      <c r="J794">
        <v>9.85</v>
      </c>
      <c r="K794">
        <v>0.94420000000000004</v>
      </c>
      <c r="L794">
        <v>6.5019</v>
      </c>
      <c r="M794">
        <v>6.4000000000000003E-3</v>
      </c>
      <c r="N794">
        <v>686.75049999999999</v>
      </c>
      <c r="O794">
        <v>204.53649999999999</v>
      </c>
      <c r="P794">
        <v>891.3</v>
      </c>
      <c r="Q794">
        <v>531.20550000000003</v>
      </c>
      <c r="R794">
        <v>158.21019999999999</v>
      </c>
      <c r="S794">
        <v>689.4</v>
      </c>
      <c r="T794">
        <v>23.5563</v>
      </c>
      <c r="W794">
        <v>0</v>
      </c>
      <c r="X794">
        <v>9.3003999999999998</v>
      </c>
      <c r="Y794">
        <v>11.8</v>
      </c>
      <c r="Z794">
        <v>855</v>
      </c>
      <c r="AA794">
        <v>847</v>
      </c>
      <c r="AB794">
        <v>865</v>
      </c>
      <c r="AC794">
        <v>92</v>
      </c>
      <c r="AD794">
        <v>12.7</v>
      </c>
      <c r="AE794">
        <v>0.28999999999999998</v>
      </c>
      <c r="AF794">
        <v>977</v>
      </c>
      <c r="AG794">
        <v>-9</v>
      </c>
      <c r="AH794">
        <v>35</v>
      </c>
      <c r="AI794">
        <v>29</v>
      </c>
      <c r="AJ794">
        <v>192</v>
      </c>
      <c r="AK794">
        <v>170</v>
      </c>
      <c r="AL794">
        <v>5.6</v>
      </c>
      <c r="AM794">
        <v>174.3</v>
      </c>
      <c r="AN794" t="s">
        <v>155</v>
      </c>
      <c r="AO794">
        <v>1</v>
      </c>
      <c r="AP794" s="28">
        <v>0.79488425925925921</v>
      </c>
      <c r="AQ794">
        <v>47.163527000000002</v>
      </c>
      <c r="AR794">
        <v>-88.484543000000002</v>
      </c>
      <c r="AS794">
        <v>315.8</v>
      </c>
      <c r="AT794">
        <v>34.1</v>
      </c>
      <c r="AU794">
        <v>12</v>
      </c>
      <c r="AV794">
        <v>9</v>
      </c>
      <c r="AW794" t="s">
        <v>206</v>
      </c>
      <c r="AX794">
        <v>1.7</v>
      </c>
      <c r="AY794">
        <v>3.2395</v>
      </c>
      <c r="AZ794">
        <v>3.6395</v>
      </c>
      <c r="BA794">
        <v>14.545</v>
      </c>
      <c r="BB794">
        <v>31.24</v>
      </c>
      <c r="BC794">
        <v>2.15</v>
      </c>
      <c r="BD794">
        <v>5.9119999999999999</v>
      </c>
      <c r="BE794">
        <v>3186.6469999999999</v>
      </c>
      <c r="BF794">
        <v>2.008</v>
      </c>
      <c r="BG794">
        <v>35.247</v>
      </c>
      <c r="BH794">
        <v>10.497999999999999</v>
      </c>
      <c r="BI794">
        <v>45.744999999999997</v>
      </c>
      <c r="BJ794">
        <v>27.263999999999999</v>
      </c>
      <c r="BK794">
        <v>8.1199999999999992</v>
      </c>
      <c r="BL794">
        <v>35.384</v>
      </c>
      <c r="BM794">
        <v>0.36399999999999999</v>
      </c>
      <c r="BQ794">
        <v>3314.29</v>
      </c>
      <c r="BR794">
        <v>0.23727799999999999</v>
      </c>
      <c r="BS794">
        <v>-5</v>
      </c>
      <c r="BT794">
        <v>5.0000000000000001E-3</v>
      </c>
      <c r="BU794">
        <v>5.7984809999999998</v>
      </c>
    </row>
    <row r="795" spans="1:73" x14ac:dyDescent="0.25">
      <c r="A795" s="26">
        <v>43529</v>
      </c>
      <c r="B795" s="27">
        <v>0.5865463310185185</v>
      </c>
      <c r="C795">
        <v>6.6870000000000003</v>
      </c>
      <c r="D795">
        <v>6.8999999999999999E-3</v>
      </c>
      <c r="E795">
        <v>68.602694</v>
      </c>
      <c r="F795">
        <v>710.9</v>
      </c>
      <c r="G795">
        <v>227.9</v>
      </c>
      <c r="H795">
        <v>24.5</v>
      </c>
      <c r="J795">
        <v>10.38</v>
      </c>
      <c r="K795">
        <v>0.94579999999999997</v>
      </c>
      <c r="L795">
        <v>6.3246000000000002</v>
      </c>
      <c r="M795">
        <v>6.4999999999999997E-3</v>
      </c>
      <c r="N795">
        <v>672.38480000000004</v>
      </c>
      <c r="O795">
        <v>215.57550000000001</v>
      </c>
      <c r="P795">
        <v>888</v>
      </c>
      <c r="Q795">
        <v>520.09349999999995</v>
      </c>
      <c r="R795">
        <v>166.74889999999999</v>
      </c>
      <c r="S795">
        <v>686.8</v>
      </c>
      <c r="T795">
        <v>24.487300000000001</v>
      </c>
      <c r="W795">
        <v>0</v>
      </c>
      <c r="X795">
        <v>9.8183000000000007</v>
      </c>
      <c r="Y795">
        <v>11.9</v>
      </c>
      <c r="Z795">
        <v>856</v>
      </c>
      <c r="AA795">
        <v>848</v>
      </c>
      <c r="AB795">
        <v>866</v>
      </c>
      <c r="AC795">
        <v>92</v>
      </c>
      <c r="AD795">
        <v>12.7</v>
      </c>
      <c r="AE795">
        <v>0.28999999999999998</v>
      </c>
      <c r="AF795">
        <v>977</v>
      </c>
      <c r="AG795">
        <v>-9</v>
      </c>
      <c r="AH795">
        <v>35</v>
      </c>
      <c r="AI795">
        <v>29</v>
      </c>
      <c r="AJ795">
        <v>192</v>
      </c>
      <c r="AK795">
        <v>170</v>
      </c>
      <c r="AL795">
        <v>5.7</v>
      </c>
      <c r="AM795">
        <v>174.6</v>
      </c>
      <c r="AN795" t="s">
        <v>155</v>
      </c>
      <c r="AO795">
        <v>1</v>
      </c>
      <c r="AP795" s="28">
        <v>0.79489583333333336</v>
      </c>
      <c r="AQ795">
        <v>47.163651000000002</v>
      </c>
      <c r="AR795">
        <v>-88.484662</v>
      </c>
      <c r="AS795">
        <v>315.8</v>
      </c>
      <c r="AT795">
        <v>35.6</v>
      </c>
      <c r="AU795">
        <v>12</v>
      </c>
      <c r="AV795">
        <v>9</v>
      </c>
      <c r="AW795" t="s">
        <v>206</v>
      </c>
      <c r="AX795">
        <v>1.7395</v>
      </c>
      <c r="AY795">
        <v>3.379</v>
      </c>
      <c r="AZ795">
        <v>3.8184999999999998</v>
      </c>
      <c r="BA795">
        <v>14.545</v>
      </c>
      <c r="BB795">
        <v>32.14</v>
      </c>
      <c r="BC795">
        <v>2.21</v>
      </c>
      <c r="BD795">
        <v>5.7249999999999996</v>
      </c>
      <c r="BE795">
        <v>3187.0039999999999</v>
      </c>
      <c r="BF795">
        <v>2.081</v>
      </c>
      <c r="BG795">
        <v>35.481999999999999</v>
      </c>
      <c r="BH795">
        <v>11.375999999999999</v>
      </c>
      <c r="BI795">
        <v>46.857999999999997</v>
      </c>
      <c r="BJ795">
        <v>27.445</v>
      </c>
      <c r="BK795">
        <v>8.7989999999999995</v>
      </c>
      <c r="BL795">
        <v>36.244999999999997</v>
      </c>
      <c r="BM795">
        <v>0.38900000000000001</v>
      </c>
      <c r="BQ795">
        <v>3597.37</v>
      </c>
      <c r="BR795">
        <v>0.18784999999999999</v>
      </c>
      <c r="BS795">
        <v>-5</v>
      </c>
      <c r="BT795">
        <v>4.3940000000000003E-3</v>
      </c>
      <c r="BU795">
        <v>4.5905849999999999</v>
      </c>
    </row>
    <row r="796" spans="1:73" x14ac:dyDescent="0.25">
      <c r="A796" s="26">
        <v>43529</v>
      </c>
      <c r="B796" s="27">
        <v>0.58655790509259254</v>
      </c>
      <c r="C796">
        <v>7.31</v>
      </c>
      <c r="D796">
        <v>8.5000000000000006E-3</v>
      </c>
      <c r="E796">
        <v>85.239254000000003</v>
      </c>
      <c r="F796">
        <v>702.2</v>
      </c>
      <c r="G796">
        <v>241</v>
      </c>
      <c r="H796">
        <v>18.8</v>
      </c>
      <c r="J796">
        <v>10.95</v>
      </c>
      <c r="K796">
        <v>0.94069999999999998</v>
      </c>
      <c r="L796">
        <v>6.8769</v>
      </c>
      <c r="M796">
        <v>8.0000000000000002E-3</v>
      </c>
      <c r="N796">
        <v>660.57719999999995</v>
      </c>
      <c r="O796">
        <v>226.7226</v>
      </c>
      <c r="P796">
        <v>887.3</v>
      </c>
      <c r="Q796">
        <v>510.96019999999999</v>
      </c>
      <c r="R796">
        <v>175.37119999999999</v>
      </c>
      <c r="S796">
        <v>686.3</v>
      </c>
      <c r="T796">
        <v>18.756499999999999</v>
      </c>
      <c r="W796">
        <v>0</v>
      </c>
      <c r="X796">
        <v>10.305</v>
      </c>
      <c r="Y796">
        <v>11.9</v>
      </c>
      <c r="Z796">
        <v>856</v>
      </c>
      <c r="AA796">
        <v>848</v>
      </c>
      <c r="AB796">
        <v>866</v>
      </c>
      <c r="AC796">
        <v>92</v>
      </c>
      <c r="AD796">
        <v>12.7</v>
      </c>
      <c r="AE796">
        <v>0.28999999999999998</v>
      </c>
      <c r="AF796">
        <v>977</v>
      </c>
      <c r="AG796">
        <v>-9</v>
      </c>
      <c r="AH796">
        <v>35</v>
      </c>
      <c r="AI796">
        <v>29</v>
      </c>
      <c r="AJ796">
        <v>192</v>
      </c>
      <c r="AK796">
        <v>170</v>
      </c>
      <c r="AL796">
        <v>5.7</v>
      </c>
      <c r="AM796">
        <v>175</v>
      </c>
      <c r="AN796" t="s">
        <v>155</v>
      </c>
      <c r="AO796">
        <v>1</v>
      </c>
      <c r="AP796" s="28">
        <v>0.79490740740740751</v>
      </c>
      <c r="AQ796">
        <v>47.16377</v>
      </c>
      <c r="AR796">
        <v>-88.484789000000006</v>
      </c>
      <c r="AS796">
        <v>315.8</v>
      </c>
      <c r="AT796">
        <v>36</v>
      </c>
      <c r="AU796">
        <v>12</v>
      </c>
      <c r="AV796">
        <v>9</v>
      </c>
      <c r="AW796" t="s">
        <v>206</v>
      </c>
      <c r="AX796">
        <v>1.8394999999999999</v>
      </c>
      <c r="AY796">
        <v>2.5125000000000002</v>
      </c>
      <c r="AZ796">
        <v>3.5259999999999998</v>
      </c>
      <c r="BA796">
        <v>14.545</v>
      </c>
      <c r="BB796">
        <v>29.48</v>
      </c>
      <c r="BC796">
        <v>2.0299999999999998</v>
      </c>
      <c r="BD796">
        <v>6.3</v>
      </c>
      <c r="BE796">
        <v>3185.3</v>
      </c>
      <c r="BF796">
        <v>2.3639999999999999</v>
      </c>
      <c r="BG796">
        <v>32.042000000000002</v>
      </c>
      <c r="BH796">
        <v>10.997</v>
      </c>
      <c r="BI796">
        <v>43.039000000000001</v>
      </c>
      <c r="BJ796">
        <v>24.783999999999999</v>
      </c>
      <c r="BK796">
        <v>8.5060000000000002</v>
      </c>
      <c r="BL796">
        <v>33.290999999999997</v>
      </c>
      <c r="BM796">
        <v>0.27389999999999998</v>
      </c>
      <c r="BQ796">
        <v>3470.5830000000001</v>
      </c>
      <c r="BR796">
        <v>0.20708799999999999</v>
      </c>
      <c r="BS796">
        <v>-5</v>
      </c>
      <c r="BT796">
        <v>4.0000000000000001E-3</v>
      </c>
      <c r="BU796">
        <v>5.0607129999999998</v>
      </c>
    </row>
    <row r="797" spans="1:73" x14ac:dyDescent="0.25">
      <c r="A797" s="26">
        <v>43529</v>
      </c>
      <c r="B797" s="27">
        <v>0.58656947916666669</v>
      </c>
      <c r="C797">
        <v>7.6429999999999998</v>
      </c>
      <c r="D797">
        <v>9.7999999999999997E-3</v>
      </c>
      <c r="E797">
        <v>98.483571999999995</v>
      </c>
      <c r="F797">
        <v>756.5</v>
      </c>
      <c r="G797">
        <v>251.7</v>
      </c>
      <c r="H797">
        <v>12.7</v>
      </c>
      <c r="J797">
        <v>11.18</v>
      </c>
      <c r="K797">
        <v>0.93799999999999994</v>
      </c>
      <c r="L797">
        <v>7.1696999999999997</v>
      </c>
      <c r="M797">
        <v>9.1999999999999998E-3</v>
      </c>
      <c r="N797">
        <v>709.62149999999997</v>
      </c>
      <c r="O797">
        <v>236.12270000000001</v>
      </c>
      <c r="P797">
        <v>945.7</v>
      </c>
      <c r="Q797">
        <v>548.8963</v>
      </c>
      <c r="R797">
        <v>182.6422</v>
      </c>
      <c r="S797">
        <v>731.5</v>
      </c>
      <c r="T797">
        <v>12.696999999999999</v>
      </c>
      <c r="W797">
        <v>0</v>
      </c>
      <c r="X797">
        <v>10.485099999999999</v>
      </c>
      <c r="Y797">
        <v>11.8</v>
      </c>
      <c r="Z797">
        <v>856</v>
      </c>
      <c r="AA797">
        <v>847</v>
      </c>
      <c r="AB797">
        <v>866</v>
      </c>
      <c r="AC797">
        <v>92</v>
      </c>
      <c r="AD797">
        <v>12.7</v>
      </c>
      <c r="AE797">
        <v>0.28999999999999998</v>
      </c>
      <c r="AF797">
        <v>977</v>
      </c>
      <c r="AG797">
        <v>-9</v>
      </c>
      <c r="AH797">
        <v>34.393999999999998</v>
      </c>
      <c r="AI797">
        <v>29</v>
      </c>
      <c r="AJ797">
        <v>192</v>
      </c>
      <c r="AK797">
        <v>170</v>
      </c>
      <c r="AL797">
        <v>5.7</v>
      </c>
      <c r="AM797">
        <v>174.6</v>
      </c>
      <c r="AN797" t="s">
        <v>155</v>
      </c>
      <c r="AO797">
        <v>1</v>
      </c>
      <c r="AP797" s="28">
        <v>0.79491898148148143</v>
      </c>
      <c r="AQ797">
        <v>47.163837999999998</v>
      </c>
      <c r="AR797">
        <v>-88.484868000000006</v>
      </c>
      <c r="AS797">
        <v>315.89999999999998</v>
      </c>
      <c r="AT797">
        <v>35.5</v>
      </c>
      <c r="AU797">
        <v>12</v>
      </c>
      <c r="AV797">
        <v>9</v>
      </c>
      <c r="AW797" t="s">
        <v>206</v>
      </c>
      <c r="AX797">
        <v>1.9</v>
      </c>
      <c r="AY797">
        <v>1</v>
      </c>
      <c r="AZ797">
        <v>2.8</v>
      </c>
      <c r="BA797">
        <v>14.545</v>
      </c>
      <c r="BB797">
        <v>28.24</v>
      </c>
      <c r="BC797">
        <v>1.94</v>
      </c>
      <c r="BD797">
        <v>6.609</v>
      </c>
      <c r="BE797">
        <v>3184.4569999999999</v>
      </c>
      <c r="BF797">
        <v>2.6110000000000002</v>
      </c>
      <c r="BG797">
        <v>33.006999999999998</v>
      </c>
      <c r="BH797">
        <v>10.983000000000001</v>
      </c>
      <c r="BI797">
        <v>43.988999999999997</v>
      </c>
      <c r="BJ797">
        <v>25.530999999999999</v>
      </c>
      <c r="BK797">
        <v>8.4949999999999992</v>
      </c>
      <c r="BL797">
        <v>34.026000000000003</v>
      </c>
      <c r="BM797">
        <v>0.17780000000000001</v>
      </c>
      <c r="BQ797">
        <v>3386.15</v>
      </c>
      <c r="BR797">
        <v>0.22418199999999999</v>
      </c>
      <c r="BS797">
        <v>-5</v>
      </c>
      <c r="BT797">
        <v>4.6059999999999999E-3</v>
      </c>
      <c r="BU797">
        <v>5.4784470000000001</v>
      </c>
    </row>
    <row r="798" spans="1:73" x14ac:dyDescent="0.25">
      <c r="A798" s="26">
        <v>43529</v>
      </c>
      <c r="B798" s="27">
        <v>0.58658105324074072</v>
      </c>
      <c r="C798">
        <v>7.6360000000000001</v>
      </c>
      <c r="D798">
        <v>8.2000000000000007E-3</v>
      </c>
      <c r="E798">
        <v>81.634371999999999</v>
      </c>
      <c r="F798">
        <v>819.6</v>
      </c>
      <c r="G798">
        <v>255.5</v>
      </c>
      <c r="H798">
        <v>16.5</v>
      </c>
      <c r="J798">
        <v>10.75</v>
      </c>
      <c r="K798">
        <v>0.93810000000000004</v>
      </c>
      <c r="L798">
        <v>7.1627999999999998</v>
      </c>
      <c r="M798">
        <v>7.7000000000000002E-3</v>
      </c>
      <c r="N798">
        <v>768.81169999999997</v>
      </c>
      <c r="O798">
        <v>239.6626</v>
      </c>
      <c r="P798">
        <v>1008.5</v>
      </c>
      <c r="Q798">
        <v>594.68020000000001</v>
      </c>
      <c r="R798">
        <v>185.38040000000001</v>
      </c>
      <c r="S798">
        <v>780.1</v>
      </c>
      <c r="T798">
        <v>16.5152</v>
      </c>
      <c r="W798">
        <v>0</v>
      </c>
      <c r="X798">
        <v>10.081</v>
      </c>
      <c r="Y798">
        <v>11.9</v>
      </c>
      <c r="Z798">
        <v>855</v>
      </c>
      <c r="AA798">
        <v>846</v>
      </c>
      <c r="AB798">
        <v>866</v>
      </c>
      <c r="AC798">
        <v>92</v>
      </c>
      <c r="AD798">
        <v>12.7</v>
      </c>
      <c r="AE798">
        <v>0.28999999999999998</v>
      </c>
      <c r="AF798">
        <v>977</v>
      </c>
      <c r="AG798">
        <v>-9</v>
      </c>
      <c r="AH798">
        <v>34</v>
      </c>
      <c r="AI798">
        <v>29</v>
      </c>
      <c r="AJ798">
        <v>192</v>
      </c>
      <c r="AK798">
        <v>170</v>
      </c>
      <c r="AL798">
        <v>5.7</v>
      </c>
      <c r="AM798">
        <v>174.3</v>
      </c>
      <c r="AN798" t="s">
        <v>155</v>
      </c>
      <c r="AO798">
        <v>1</v>
      </c>
      <c r="AP798" s="28">
        <v>0.79491898148148143</v>
      </c>
      <c r="AQ798">
        <v>47.163916999999998</v>
      </c>
      <c r="AR798">
        <v>-88.484977999999998</v>
      </c>
      <c r="AS798">
        <v>316</v>
      </c>
      <c r="AT798">
        <v>34.799999999999997</v>
      </c>
      <c r="AU798">
        <v>12</v>
      </c>
      <c r="AV798">
        <v>9</v>
      </c>
      <c r="AW798" t="s">
        <v>206</v>
      </c>
      <c r="AX798">
        <v>1.9790000000000001</v>
      </c>
      <c r="AY798">
        <v>1.2765</v>
      </c>
      <c r="AZ798">
        <v>3.0369999999999999</v>
      </c>
      <c r="BA798">
        <v>14.545</v>
      </c>
      <c r="BB798">
        <v>28.27</v>
      </c>
      <c r="BC798">
        <v>1.94</v>
      </c>
      <c r="BD798">
        <v>6.6</v>
      </c>
      <c r="BE798">
        <v>3185.0050000000001</v>
      </c>
      <c r="BF798">
        <v>2.1669999999999998</v>
      </c>
      <c r="BG798">
        <v>35.799999999999997</v>
      </c>
      <c r="BH798">
        <v>11.16</v>
      </c>
      <c r="BI798">
        <v>46.96</v>
      </c>
      <c r="BJ798">
        <v>27.690999999999999</v>
      </c>
      <c r="BK798">
        <v>8.6319999999999997</v>
      </c>
      <c r="BL798">
        <v>36.323999999999998</v>
      </c>
      <c r="BM798">
        <v>0.23150000000000001</v>
      </c>
      <c r="BQ798">
        <v>3259.34</v>
      </c>
      <c r="BR798">
        <v>0.23633199999999999</v>
      </c>
      <c r="BS798">
        <v>-5</v>
      </c>
      <c r="BT798">
        <v>5.0000000000000001E-3</v>
      </c>
      <c r="BU798">
        <v>5.7753629999999996</v>
      </c>
    </row>
    <row r="799" spans="1:73" x14ac:dyDescent="0.25">
      <c r="A799" s="26">
        <v>43529</v>
      </c>
      <c r="B799" s="27">
        <v>0.58659262731481487</v>
      </c>
      <c r="C799">
        <v>7.5350000000000001</v>
      </c>
      <c r="D799">
        <v>8.0000000000000002E-3</v>
      </c>
      <c r="E799">
        <v>80</v>
      </c>
      <c r="F799">
        <v>796.2</v>
      </c>
      <c r="G799">
        <v>253.4</v>
      </c>
      <c r="H799">
        <v>12</v>
      </c>
      <c r="J799">
        <v>10.37</v>
      </c>
      <c r="K799">
        <v>0.93889999999999996</v>
      </c>
      <c r="L799">
        <v>7.0740999999999996</v>
      </c>
      <c r="M799">
        <v>7.4999999999999997E-3</v>
      </c>
      <c r="N799">
        <v>747.4828</v>
      </c>
      <c r="O799">
        <v>237.90440000000001</v>
      </c>
      <c r="P799">
        <v>985.4</v>
      </c>
      <c r="Q799">
        <v>578.18219999999997</v>
      </c>
      <c r="R799">
        <v>184.0204</v>
      </c>
      <c r="S799">
        <v>762.2</v>
      </c>
      <c r="T799">
        <v>12</v>
      </c>
      <c r="W799">
        <v>0</v>
      </c>
      <c r="X799">
        <v>9.7388999999999992</v>
      </c>
      <c r="Y799">
        <v>11.7</v>
      </c>
      <c r="Z799">
        <v>856</v>
      </c>
      <c r="AA799">
        <v>848</v>
      </c>
      <c r="AB799">
        <v>866</v>
      </c>
      <c r="AC799">
        <v>92</v>
      </c>
      <c r="AD799">
        <v>12.7</v>
      </c>
      <c r="AE799">
        <v>0.28999999999999998</v>
      </c>
      <c r="AF799">
        <v>977</v>
      </c>
      <c r="AG799">
        <v>-9</v>
      </c>
      <c r="AH799">
        <v>34</v>
      </c>
      <c r="AI799">
        <v>29</v>
      </c>
      <c r="AJ799">
        <v>192</v>
      </c>
      <c r="AK799">
        <v>170</v>
      </c>
      <c r="AL799">
        <v>5.6</v>
      </c>
      <c r="AM799">
        <v>174</v>
      </c>
      <c r="AN799" t="s">
        <v>155</v>
      </c>
      <c r="AO799">
        <v>1</v>
      </c>
      <c r="AP799" s="28">
        <v>0.79494212962962962</v>
      </c>
      <c r="AQ799">
        <v>47.164060999999997</v>
      </c>
      <c r="AR799">
        <v>-88.485217000000006</v>
      </c>
      <c r="AS799">
        <v>316.3</v>
      </c>
      <c r="AT799">
        <v>34.4</v>
      </c>
      <c r="AU799">
        <v>12</v>
      </c>
      <c r="AV799">
        <v>9</v>
      </c>
      <c r="AW799" t="s">
        <v>206</v>
      </c>
      <c r="AX799">
        <v>2.1395</v>
      </c>
      <c r="AY799">
        <v>1.8185</v>
      </c>
      <c r="AZ799">
        <v>3.4790000000000001</v>
      </c>
      <c r="BA799">
        <v>14.545</v>
      </c>
      <c r="BB799">
        <v>28.64</v>
      </c>
      <c r="BC799">
        <v>1.97</v>
      </c>
      <c r="BD799">
        <v>6.5119999999999996</v>
      </c>
      <c r="BE799">
        <v>3185.4470000000001</v>
      </c>
      <c r="BF799">
        <v>2.153</v>
      </c>
      <c r="BG799">
        <v>35.247999999999998</v>
      </c>
      <c r="BH799">
        <v>11.218999999999999</v>
      </c>
      <c r="BI799">
        <v>46.466999999999999</v>
      </c>
      <c r="BJ799">
        <v>27.265000000000001</v>
      </c>
      <c r="BK799">
        <v>8.6780000000000008</v>
      </c>
      <c r="BL799">
        <v>35.942</v>
      </c>
      <c r="BM799">
        <v>0.1704</v>
      </c>
      <c r="BQ799">
        <v>3188.654</v>
      </c>
      <c r="BR799">
        <v>0.233486</v>
      </c>
      <c r="BS799">
        <v>-5</v>
      </c>
      <c r="BT799">
        <v>5.0000000000000001E-3</v>
      </c>
      <c r="BU799">
        <v>5.7058140000000002</v>
      </c>
    </row>
    <row r="800" spans="1:73" x14ac:dyDescent="0.25">
      <c r="A800" s="26">
        <v>43529</v>
      </c>
      <c r="B800" s="27">
        <v>0.58660420138888891</v>
      </c>
      <c r="C800">
        <v>7.4050000000000002</v>
      </c>
      <c r="D800">
        <v>7.4000000000000003E-3</v>
      </c>
      <c r="E800">
        <v>74.229217000000006</v>
      </c>
      <c r="F800">
        <v>757.1</v>
      </c>
      <c r="G800">
        <v>250.6</v>
      </c>
      <c r="H800">
        <v>15.5</v>
      </c>
      <c r="J800">
        <v>10.199999999999999</v>
      </c>
      <c r="K800">
        <v>0.93989999999999996</v>
      </c>
      <c r="L800">
        <v>6.9598000000000004</v>
      </c>
      <c r="M800">
        <v>7.0000000000000001E-3</v>
      </c>
      <c r="N800">
        <v>711.5788</v>
      </c>
      <c r="O800">
        <v>235.50800000000001</v>
      </c>
      <c r="P800">
        <v>947.1</v>
      </c>
      <c r="Q800">
        <v>550.41030000000001</v>
      </c>
      <c r="R800">
        <v>182.16679999999999</v>
      </c>
      <c r="S800">
        <v>732.6</v>
      </c>
      <c r="T800">
        <v>15.539400000000001</v>
      </c>
      <c r="W800">
        <v>0</v>
      </c>
      <c r="X800">
        <v>9.5869</v>
      </c>
      <c r="Y800">
        <v>11.5</v>
      </c>
      <c r="Z800">
        <v>857</v>
      </c>
      <c r="AA800">
        <v>850</v>
      </c>
      <c r="AB800">
        <v>866</v>
      </c>
      <c r="AC800">
        <v>92</v>
      </c>
      <c r="AD800">
        <v>12.7</v>
      </c>
      <c r="AE800">
        <v>0.28999999999999998</v>
      </c>
      <c r="AF800">
        <v>977</v>
      </c>
      <c r="AG800">
        <v>-9</v>
      </c>
      <c r="AH800">
        <v>34</v>
      </c>
      <c r="AI800">
        <v>29</v>
      </c>
      <c r="AJ800">
        <v>191.4</v>
      </c>
      <c r="AK800">
        <v>169.4</v>
      </c>
      <c r="AL800">
        <v>5.5</v>
      </c>
      <c r="AM800">
        <v>174</v>
      </c>
      <c r="AN800" t="s">
        <v>155</v>
      </c>
      <c r="AO800">
        <v>1</v>
      </c>
      <c r="AP800" s="28">
        <v>0.79495370370370377</v>
      </c>
      <c r="AQ800">
        <v>47.164121000000002</v>
      </c>
      <c r="AR800">
        <v>-88.485399000000001</v>
      </c>
      <c r="AS800">
        <v>316.5</v>
      </c>
      <c r="AT800">
        <v>33.9</v>
      </c>
      <c r="AU800">
        <v>12</v>
      </c>
      <c r="AV800">
        <v>9</v>
      </c>
      <c r="AW800" t="s">
        <v>206</v>
      </c>
      <c r="AX800">
        <v>2.3578420000000002</v>
      </c>
      <c r="AY800">
        <v>1.6053949999999999</v>
      </c>
      <c r="AZ800">
        <v>3.6789209999999999</v>
      </c>
      <c r="BA800">
        <v>14.545</v>
      </c>
      <c r="BB800">
        <v>29.12</v>
      </c>
      <c r="BC800">
        <v>2</v>
      </c>
      <c r="BD800">
        <v>6.3949999999999996</v>
      </c>
      <c r="BE800">
        <v>3185.7620000000002</v>
      </c>
      <c r="BF800">
        <v>2.0329999999999999</v>
      </c>
      <c r="BG800">
        <v>34.11</v>
      </c>
      <c r="BH800">
        <v>11.289</v>
      </c>
      <c r="BI800">
        <v>45.399000000000001</v>
      </c>
      <c r="BJ800">
        <v>26.384</v>
      </c>
      <c r="BK800">
        <v>8.7319999999999993</v>
      </c>
      <c r="BL800">
        <v>35.116</v>
      </c>
      <c r="BM800">
        <v>0.22420000000000001</v>
      </c>
      <c r="BQ800">
        <v>3190.7750000000001</v>
      </c>
      <c r="BR800">
        <v>0.21812200000000001</v>
      </c>
      <c r="BS800">
        <v>-5</v>
      </c>
      <c r="BT800">
        <v>5.0000000000000001E-3</v>
      </c>
      <c r="BU800">
        <v>5.3303570000000002</v>
      </c>
    </row>
    <row r="801" spans="1:73" x14ac:dyDescent="0.25">
      <c r="A801" s="26">
        <v>43529</v>
      </c>
      <c r="B801" s="27">
        <v>0.58661577546296295</v>
      </c>
      <c r="C801">
        <v>7.0049999999999999</v>
      </c>
      <c r="D801">
        <v>5.4000000000000003E-3</v>
      </c>
      <c r="E801">
        <v>53.837012000000001</v>
      </c>
      <c r="F801">
        <v>733.1</v>
      </c>
      <c r="G801">
        <v>248.9</v>
      </c>
      <c r="H801">
        <v>13.5</v>
      </c>
      <c r="J801">
        <v>10.23</v>
      </c>
      <c r="K801">
        <v>0.94320000000000004</v>
      </c>
      <c r="L801">
        <v>6.6066000000000003</v>
      </c>
      <c r="M801">
        <v>5.1000000000000004E-3</v>
      </c>
      <c r="N801">
        <v>691.44970000000001</v>
      </c>
      <c r="O801">
        <v>234.73179999999999</v>
      </c>
      <c r="P801">
        <v>926.2</v>
      </c>
      <c r="Q801">
        <v>534.84029999999996</v>
      </c>
      <c r="R801">
        <v>181.56639999999999</v>
      </c>
      <c r="S801">
        <v>716.4</v>
      </c>
      <c r="T801">
        <v>13.4727</v>
      </c>
      <c r="W801">
        <v>0</v>
      </c>
      <c r="X801">
        <v>9.6437000000000008</v>
      </c>
      <c r="Y801">
        <v>11.4</v>
      </c>
      <c r="Z801">
        <v>858</v>
      </c>
      <c r="AA801">
        <v>851</v>
      </c>
      <c r="AB801">
        <v>866</v>
      </c>
      <c r="AC801">
        <v>92</v>
      </c>
      <c r="AD801">
        <v>12.7</v>
      </c>
      <c r="AE801">
        <v>0.28999999999999998</v>
      </c>
      <c r="AF801">
        <v>977</v>
      </c>
      <c r="AG801">
        <v>-9</v>
      </c>
      <c r="AH801">
        <v>34</v>
      </c>
      <c r="AI801">
        <v>29</v>
      </c>
      <c r="AJ801">
        <v>191</v>
      </c>
      <c r="AK801">
        <v>169</v>
      </c>
      <c r="AL801">
        <v>5.4</v>
      </c>
      <c r="AM801">
        <v>174</v>
      </c>
      <c r="AN801" t="s">
        <v>155</v>
      </c>
      <c r="AO801">
        <v>1</v>
      </c>
      <c r="AP801" s="28">
        <v>0.7949652777777777</v>
      </c>
      <c r="AQ801">
        <v>47.164189999999998</v>
      </c>
      <c r="AR801">
        <v>-88.485579000000001</v>
      </c>
      <c r="AS801">
        <v>316.39999999999998</v>
      </c>
      <c r="AT801">
        <v>34.1</v>
      </c>
      <c r="AU801">
        <v>12</v>
      </c>
      <c r="AV801">
        <v>9</v>
      </c>
      <c r="AW801" t="s">
        <v>206</v>
      </c>
      <c r="AX801">
        <v>2.6</v>
      </c>
      <c r="AY801">
        <v>1</v>
      </c>
      <c r="AZ801">
        <v>3.8</v>
      </c>
      <c r="BA801">
        <v>14.545</v>
      </c>
      <c r="BB801">
        <v>30.74</v>
      </c>
      <c r="BC801">
        <v>2.11</v>
      </c>
      <c r="BD801">
        <v>6.0270000000000001</v>
      </c>
      <c r="BE801">
        <v>3187.5529999999999</v>
      </c>
      <c r="BF801">
        <v>1.5589999999999999</v>
      </c>
      <c r="BG801">
        <v>34.936</v>
      </c>
      <c r="BH801">
        <v>11.86</v>
      </c>
      <c r="BI801">
        <v>46.795999999999999</v>
      </c>
      <c r="BJ801">
        <v>27.023</v>
      </c>
      <c r="BK801">
        <v>9.1739999999999995</v>
      </c>
      <c r="BL801">
        <v>36.197000000000003</v>
      </c>
      <c r="BM801">
        <v>0.2049</v>
      </c>
      <c r="BQ801">
        <v>3383.1529999999998</v>
      </c>
      <c r="BR801">
        <v>0.168762</v>
      </c>
      <c r="BS801">
        <v>-5</v>
      </c>
      <c r="BT801">
        <v>5.0000000000000001E-3</v>
      </c>
      <c r="BU801">
        <v>4.1241219999999998</v>
      </c>
    </row>
    <row r="802" spans="1:73" x14ac:dyDescent="0.25">
      <c r="A802" s="26">
        <v>43529</v>
      </c>
      <c r="B802" s="27">
        <v>0.58662734953703699</v>
      </c>
      <c r="C802">
        <v>5.8049999999999997</v>
      </c>
      <c r="D802">
        <v>4.4999999999999997E-3</v>
      </c>
      <c r="E802">
        <v>45.139712000000003</v>
      </c>
      <c r="F802">
        <v>663.9</v>
      </c>
      <c r="G802">
        <v>248.2</v>
      </c>
      <c r="H802">
        <v>11.2</v>
      </c>
      <c r="J802">
        <v>10.38</v>
      </c>
      <c r="K802">
        <v>0.95309999999999995</v>
      </c>
      <c r="L802">
        <v>5.5326000000000004</v>
      </c>
      <c r="M802">
        <v>4.3E-3</v>
      </c>
      <c r="N802">
        <v>632.73889999999994</v>
      </c>
      <c r="O802">
        <v>236.58349999999999</v>
      </c>
      <c r="P802">
        <v>869.3</v>
      </c>
      <c r="Q802">
        <v>489.42720000000003</v>
      </c>
      <c r="R802">
        <v>182.99870000000001</v>
      </c>
      <c r="S802">
        <v>672.4</v>
      </c>
      <c r="T802">
        <v>11.1737</v>
      </c>
      <c r="W802">
        <v>0</v>
      </c>
      <c r="X802">
        <v>9.8885000000000005</v>
      </c>
      <c r="Y802">
        <v>11.4</v>
      </c>
      <c r="Z802">
        <v>859</v>
      </c>
      <c r="AA802">
        <v>852</v>
      </c>
      <c r="AB802">
        <v>867</v>
      </c>
      <c r="AC802">
        <v>92</v>
      </c>
      <c r="AD802">
        <v>12.7</v>
      </c>
      <c r="AE802">
        <v>0.28999999999999998</v>
      </c>
      <c r="AF802">
        <v>977</v>
      </c>
      <c r="AG802">
        <v>-9</v>
      </c>
      <c r="AH802">
        <v>34</v>
      </c>
      <c r="AI802">
        <v>29</v>
      </c>
      <c r="AJ802">
        <v>191</v>
      </c>
      <c r="AK802">
        <v>169</v>
      </c>
      <c r="AL802">
        <v>5.3</v>
      </c>
      <c r="AM802">
        <v>174</v>
      </c>
      <c r="AN802" t="s">
        <v>155</v>
      </c>
      <c r="AO802">
        <v>1</v>
      </c>
      <c r="AP802" s="28">
        <v>0.79497685185185185</v>
      </c>
      <c r="AQ802">
        <v>47.164264000000003</v>
      </c>
      <c r="AR802">
        <v>-88.485752000000005</v>
      </c>
      <c r="AS802">
        <v>316.39999999999998</v>
      </c>
      <c r="AT802">
        <v>34.5</v>
      </c>
      <c r="AU802">
        <v>12</v>
      </c>
      <c r="AV802">
        <v>9</v>
      </c>
      <c r="AW802" t="s">
        <v>206</v>
      </c>
      <c r="AX802">
        <v>2.2050000000000001</v>
      </c>
      <c r="AY802">
        <v>1.079</v>
      </c>
      <c r="AZ802">
        <v>3.5630000000000002</v>
      </c>
      <c r="BA802">
        <v>14.545</v>
      </c>
      <c r="BB802">
        <v>36.89</v>
      </c>
      <c r="BC802">
        <v>2.54</v>
      </c>
      <c r="BD802">
        <v>4.9260000000000002</v>
      </c>
      <c r="BE802">
        <v>3191.29</v>
      </c>
      <c r="BF802">
        <v>1.579</v>
      </c>
      <c r="BG802">
        <v>38.22</v>
      </c>
      <c r="BH802">
        <v>14.291</v>
      </c>
      <c r="BI802">
        <v>52.511000000000003</v>
      </c>
      <c r="BJ802">
        <v>29.564</v>
      </c>
      <c r="BK802">
        <v>11.054</v>
      </c>
      <c r="BL802">
        <v>40.618000000000002</v>
      </c>
      <c r="BM802">
        <v>0.20319999999999999</v>
      </c>
      <c r="BQ802">
        <v>4147.2929999999997</v>
      </c>
      <c r="BR802">
        <v>0.120002</v>
      </c>
      <c r="BS802">
        <v>-5</v>
      </c>
      <c r="BT802">
        <v>5.0000000000000001E-3</v>
      </c>
      <c r="BU802">
        <v>2.9325489999999999</v>
      </c>
    </row>
    <row r="803" spans="1:73" x14ac:dyDescent="0.25">
      <c r="A803" s="26">
        <v>43529</v>
      </c>
      <c r="B803" s="27">
        <v>0.58663892361111114</v>
      </c>
      <c r="C803">
        <v>5.3310000000000004</v>
      </c>
      <c r="D803">
        <v>9.2999999999999992E-3</v>
      </c>
      <c r="E803">
        <v>92.874692999999994</v>
      </c>
      <c r="F803">
        <v>566.5</v>
      </c>
      <c r="G803">
        <v>248</v>
      </c>
      <c r="H803">
        <v>12.7</v>
      </c>
      <c r="J803">
        <v>11.05</v>
      </c>
      <c r="K803">
        <v>0.95699999999999996</v>
      </c>
      <c r="L803">
        <v>5.1014999999999997</v>
      </c>
      <c r="M803">
        <v>8.8999999999999999E-3</v>
      </c>
      <c r="N803">
        <v>542.09400000000005</v>
      </c>
      <c r="O803">
        <v>237.36920000000001</v>
      </c>
      <c r="P803">
        <v>779.5</v>
      </c>
      <c r="Q803">
        <v>419.31279999999998</v>
      </c>
      <c r="R803">
        <v>183.60640000000001</v>
      </c>
      <c r="S803">
        <v>602.9</v>
      </c>
      <c r="T803">
        <v>12.704499999999999</v>
      </c>
      <c r="W803">
        <v>0</v>
      </c>
      <c r="X803">
        <v>10.5724</v>
      </c>
      <c r="Y803">
        <v>11.5</v>
      </c>
      <c r="Z803">
        <v>860</v>
      </c>
      <c r="AA803">
        <v>854</v>
      </c>
      <c r="AB803">
        <v>868</v>
      </c>
      <c r="AC803">
        <v>92</v>
      </c>
      <c r="AD803">
        <v>12.7</v>
      </c>
      <c r="AE803">
        <v>0.28999999999999998</v>
      </c>
      <c r="AF803">
        <v>977</v>
      </c>
      <c r="AG803">
        <v>-9</v>
      </c>
      <c r="AH803">
        <v>34</v>
      </c>
      <c r="AI803">
        <v>29</v>
      </c>
      <c r="AJ803">
        <v>191</v>
      </c>
      <c r="AK803">
        <v>169</v>
      </c>
      <c r="AL803">
        <v>5.3</v>
      </c>
      <c r="AM803">
        <v>174</v>
      </c>
      <c r="AN803" t="s">
        <v>155</v>
      </c>
      <c r="AO803">
        <v>1</v>
      </c>
      <c r="AP803" s="28">
        <v>0.794988425925926</v>
      </c>
      <c r="AQ803">
        <v>47.164319999999996</v>
      </c>
      <c r="AR803">
        <v>-88.485951999999997</v>
      </c>
      <c r="AS803">
        <v>316.3</v>
      </c>
      <c r="AT803">
        <v>35.200000000000003</v>
      </c>
      <c r="AU803">
        <v>12</v>
      </c>
      <c r="AV803">
        <v>9</v>
      </c>
      <c r="AW803" t="s">
        <v>206</v>
      </c>
      <c r="AX803">
        <v>1.6</v>
      </c>
      <c r="AY803">
        <v>1.121</v>
      </c>
      <c r="AZ803">
        <v>2.726</v>
      </c>
      <c r="BA803">
        <v>14.545</v>
      </c>
      <c r="BB803">
        <v>40.049999999999997</v>
      </c>
      <c r="BC803">
        <v>2.75</v>
      </c>
      <c r="BD803">
        <v>4.4960000000000004</v>
      </c>
      <c r="BE803">
        <v>3189.9969999999998</v>
      </c>
      <c r="BF803">
        <v>3.5369999999999999</v>
      </c>
      <c r="BG803">
        <v>35.497999999999998</v>
      </c>
      <c r="BH803">
        <v>15.544</v>
      </c>
      <c r="BI803">
        <v>51.042000000000002</v>
      </c>
      <c r="BJ803">
        <v>27.457999999999998</v>
      </c>
      <c r="BK803">
        <v>12.023</v>
      </c>
      <c r="BL803">
        <v>39.481000000000002</v>
      </c>
      <c r="BM803">
        <v>0.25040000000000001</v>
      </c>
      <c r="BQ803">
        <v>4806.9070000000002</v>
      </c>
      <c r="BR803">
        <v>9.6091999999999997E-2</v>
      </c>
      <c r="BS803">
        <v>-5</v>
      </c>
      <c r="BT803">
        <v>5.0000000000000001E-3</v>
      </c>
      <c r="BU803">
        <v>2.3482479999999999</v>
      </c>
    </row>
    <row r="804" spans="1:73" x14ac:dyDescent="0.25">
      <c r="A804" s="26">
        <v>43529</v>
      </c>
      <c r="B804" s="27">
        <v>0.58665049768518518</v>
      </c>
      <c r="C804">
        <v>5.5140000000000002</v>
      </c>
      <c r="D804">
        <v>1.17E-2</v>
      </c>
      <c r="E804">
        <v>117.444717</v>
      </c>
      <c r="F804">
        <v>480.1</v>
      </c>
      <c r="G804">
        <v>247.9</v>
      </c>
      <c r="H804">
        <v>6</v>
      </c>
      <c r="J804">
        <v>12.19</v>
      </c>
      <c r="K804">
        <v>0.95540000000000003</v>
      </c>
      <c r="L804">
        <v>5.2685000000000004</v>
      </c>
      <c r="M804">
        <v>1.12E-2</v>
      </c>
      <c r="N804">
        <v>458.66730000000001</v>
      </c>
      <c r="O804">
        <v>236.84739999999999</v>
      </c>
      <c r="P804">
        <v>695.5</v>
      </c>
      <c r="Q804">
        <v>354.78179999999998</v>
      </c>
      <c r="R804">
        <v>183.2028</v>
      </c>
      <c r="S804">
        <v>538</v>
      </c>
      <c r="T804">
        <v>6</v>
      </c>
      <c r="W804">
        <v>0</v>
      </c>
      <c r="X804">
        <v>11.650700000000001</v>
      </c>
      <c r="Y804">
        <v>11.4</v>
      </c>
      <c r="Z804">
        <v>861</v>
      </c>
      <c r="AA804">
        <v>855</v>
      </c>
      <c r="AB804">
        <v>869</v>
      </c>
      <c r="AC804">
        <v>92</v>
      </c>
      <c r="AD804">
        <v>12.7</v>
      </c>
      <c r="AE804">
        <v>0.28999999999999998</v>
      </c>
      <c r="AF804">
        <v>977</v>
      </c>
      <c r="AG804">
        <v>-9</v>
      </c>
      <c r="AH804">
        <v>34</v>
      </c>
      <c r="AI804">
        <v>29</v>
      </c>
      <c r="AJ804">
        <v>191</v>
      </c>
      <c r="AK804">
        <v>169</v>
      </c>
      <c r="AL804">
        <v>5.3</v>
      </c>
      <c r="AM804">
        <v>174</v>
      </c>
      <c r="AN804" t="s">
        <v>155</v>
      </c>
      <c r="AO804">
        <v>1</v>
      </c>
      <c r="AP804" s="28">
        <v>0.79499999999999993</v>
      </c>
      <c r="AQ804">
        <v>47.164360000000002</v>
      </c>
      <c r="AR804">
        <v>-88.486153999999999</v>
      </c>
      <c r="AS804">
        <v>316.3</v>
      </c>
      <c r="AT804">
        <v>34.9</v>
      </c>
      <c r="AU804">
        <v>12</v>
      </c>
      <c r="AV804">
        <v>9</v>
      </c>
      <c r="AW804" t="s">
        <v>206</v>
      </c>
      <c r="AX804">
        <v>1.679</v>
      </c>
      <c r="AY804">
        <v>1.3160000000000001</v>
      </c>
      <c r="AZ804">
        <v>2.2765</v>
      </c>
      <c r="BA804">
        <v>14.545</v>
      </c>
      <c r="BB804">
        <v>38.729999999999997</v>
      </c>
      <c r="BC804">
        <v>2.66</v>
      </c>
      <c r="BD804">
        <v>4.6669999999999998</v>
      </c>
      <c r="BE804">
        <v>3188.3919999999998</v>
      </c>
      <c r="BF804">
        <v>4.3220000000000001</v>
      </c>
      <c r="BG804">
        <v>29.068000000000001</v>
      </c>
      <c r="BH804">
        <v>15.01</v>
      </c>
      <c r="BI804">
        <v>44.078000000000003</v>
      </c>
      <c r="BJ804">
        <v>22.484000000000002</v>
      </c>
      <c r="BK804">
        <v>11.61</v>
      </c>
      <c r="BL804">
        <v>34.094999999999999</v>
      </c>
      <c r="BM804">
        <v>0.1145</v>
      </c>
      <c r="BQ804">
        <v>5126.6400000000003</v>
      </c>
      <c r="BR804">
        <v>7.1426000000000003E-2</v>
      </c>
      <c r="BS804">
        <v>-5</v>
      </c>
      <c r="BT804">
        <v>5.0000000000000001E-3</v>
      </c>
      <c r="BU804">
        <v>1.7454730000000001</v>
      </c>
    </row>
    <row r="805" spans="1:73" x14ac:dyDescent="0.25">
      <c r="A805" s="26">
        <v>43529</v>
      </c>
      <c r="B805" s="27">
        <v>0.58666207175925933</v>
      </c>
      <c r="C805">
        <v>5.9269999999999996</v>
      </c>
      <c r="D805">
        <v>9.7999999999999997E-3</v>
      </c>
      <c r="E805">
        <v>97.894737000000006</v>
      </c>
      <c r="F805">
        <v>445.9</v>
      </c>
      <c r="G805">
        <v>250.4</v>
      </c>
      <c r="H805">
        <v>5.7</v>
      </c>
      <c r="J805">
        <v>12.92</v>
      </c>
      <c r="K805">
        <v>0.95199999999999996</v>
      </c>
      <c r="L805">
        <v>5.6426999999999996</v>
      </c>
      <c r="M805">
        <v>9.2999999999999992E-3</v>
      </c>
      <c r="N805">
        <v>424.53750000000002</v>
      </c>
      <c r="O805">
        <v>238.42320000000001</v>
      </c>
      <c r="P805">
        <v>663</v>
      </c>
      <c r="Q805">
        <v>328.38220000000001</v>
      </c>
      <c r="R805">
        <v>184.42169999999999</v>
      </c>
      <c r="S805">
        <v>512.79999999999995</v>
      </c>
      <c r="T805">
        <v>5.6561000000000003</v>
      </c>
      <c r="W805">
        <v>0</v>
      </c>
      <c r="X805">
        <v>12.3017</v>
      </c>
      <c r="Y805">
        <v>11.5</v>
      </c>
      <c r="Z805">
        <v>861</v>
      </c>
      <c r="AA805">
        <v>855</v>
      </c>
      <c r="AB805">
        <v>869</v>
      </c>
      <c r="AC805">
        <v>92</v>
      </c>
      <c r="AD805">
        <v>12.7</v>
      </c>
      <c r="AE805">
        <v>0.28999999999999998</v>
      </c>
      <c r="AF805">
        <v>977</v>
      </c>
      <c r="AG805">
        <v>-9</v>
      </c>
      <c r="AH805">
        <v>34</v>
      </c>
      <c r="AI805">
        <v>29</v>
      </c>
      <c r="AJ805">
        <v>191</v>
      </c>
      <c r="AK805">
        <v>169</v>
      </c>
      <c r="AL805">
        <v>5.4</v>
      </c>
      <c r="AM805">
        <v>174</v>
      </c>
      <c r="AN805" t="s">
        <v>155</v>
      </c>
      <c r="AO805">
        <v>1</v>
      </c>
      <c r="AP805" s="28">
        <v>0.79501157407407408</v>
      </c>
      <c r="AQ805">
        <v>47.164396000000004</v>
      </c>
      <c r="AR805">
        <v>-88.486335999999994</v>
      </c>
      <c r="AS805">
        <v>316.2</v>
      </c>
      <c r="AT805">
        <v>33.299999999999997</v>
      </c>
      <c r="AU805">
        <v>12</v>
      </c>
      <c r="AV805">
        <v>9</v>
      </c>
      <c r="AW805" t="s">
        <v>206</v>
      </c>
      <c r="AX805">
        <v>1.8</v>
      </c>
      <c r="AY805">
        <v>1.484</v>
      </c>
      <c r="AZ805">
        <v>2.621</v>
      </c>
      <c r="BA805">
        <v>14.545</v>
      </c>
      <c r="BB805">
        <v>36.119999999999997</v>
      </c>
      <c r="BC805">
        <v>2.48</v>
      </c>
      <c r="BD805">
        <v>5.0419999999999998</v>
      </c>
      <c r="BE805">
        <v>3188.36</v>
      </c>
      <c r="BF805">
        <v>3.3519999999999999</v>
      </c>
      <c r="BG805">
        <v>25.120999999999999</v>
      </c>
      <c r="BH805">
        <v>14.108000000000001</v>
      </c>
      <c r="BI805">
        <v>39.228999999999999</v>
      </c>
      <c r="BJ805">
        <v>19.431000000000001</v>
      </c>
      <c r="BK805">
        <v>10.913</v>
      </c>
      <c r="BL805">
        <v>30.344000000000001</v>
      </c>
      <c r="BM805">
        <v>0.1008</v>
      </c>
      <c r="BQ805">
        <v>5054.1419999999998</v>
      </c>
      <c r="BR805">
        <v>6.4848000000000003E-2</v>
      </c>
      <c r="BS805">
        <v>-5</v>
      </c>
      <c r="BT805">
        <v>5.0000000000000001E-3</v>
      </c>
      <c r="BU805">
        <v>1.5847230000000001</v>
      </c>
    </row>
    <row r="806" spans="1:73" x14ac:dyDescent="0.25">
      <c r="A806" s="26">
        <v>43529</v>
      </c>
      <c r="B806" s="27">
        <v>0.58667364583333337</v>
      </c>
      <c r="C806">
        <v>6.31</v>
      </c>
      <c r="D806">
        <v>7.3000000000000001E-3</v>
      </c>
      <c r="E806">
        <v>73.098591999999996</v>
      </c>
      <c r="F806">
        <v>453.3</v>
      </c>
      <c r="G806">
        <v>257</v>
      </c>
      <c r="H806">
        <v>9.5</v>
      </c>
      <c r="J806">
        <v>13</v>
      </c>
      <c r="K806">
        <v>0.94879999999999998</v>
      </c>
      <c r="L806">
        <v>5.9871999999999996</v>
      </c>
      <c r="M806">
        <v>6.8999999999999999E-3</v>
      </c>
      <c r="N806">
        <v>430.1198</v>
      </c>
      <c r="O806">
        <v>243.8604</v>
      </c>
      <c r="P806">
        <v>674</v>
      </c>
      <c r="Q806">
        <v>332.7002</v>
      </c>
      <c r="R806">
        <v>188.62739999999999</v>
      </c>
      <c r="S806">
        <v>521.29999999999995</v>
      </c>
      <c r="T806">
        <v>9.4916999999999998</v>
      </c>
      <c r="W806">
        <v>0</v>
      </c>
      <c r="X806">
        <v>12.335000000000001</v>
      </c>
      <c r="Y806">
        <v>11.4</v>
      </c>
      <c r="Z806">
        <v>860</v>
      </c>
      <c r="AA806">
        <v>854</v>
      </c>
      <c r="AB806">
        <v>869</v>
      </c>
      <c r="AC806">
        <v>92</v>
      </c>
      <c r="AD806">
        <v>12.7</v>
      </c>
      <c r="AE806">
        <v>0.28999999999999998</v>
      </c>
      <c r="AF806">
        <v>977</v>
      </c>
      <c r="AG806">
        <v>-9</v>
      </c>
      <c r="AH806">
        <v>34</v>
      </c>
      <c r="AI806">
        <v>29</v>
      </c>
      <c r="AJ806">
        <v>191</v>
      </c>
      <c r="AK806">
        <v>169</v>
      </c>
      <c r="AL806">
        <v>5.4</v>
      </c>
      <c r="AM806">
        <v>174</v>
      </c>
      <c r="AN806" t="s">
        <v>155</v>
      </c>
      <c r="AO806">
        <v>1</v>
      </c>
      <c r="AP806" s="28">
        <v>0.79502314814814812</v>
      </c>
      <c r="AQ806">
        <v>47.164414999999998</v>
      </c>
      <c r="AR806">
        <v>-88.486506000000006</v>
      </c>
      <c r="AS806">
        <v>316.2</v>
      </c>
      <c r="AT806">
        <v>31.1</v>
      </c>
      <c r="AU806">
        <v>12</v>
      </c>
      <c r="AV806">
        <v>9</v>
      </c>
      <c r="AW806" t="s">
        <v>206</v>
      </c>
      <c r="AX806">
        <v>1.8394999999999999</v>
      </c>
      <c r="AY806">
        <v>1</v>
      </c>
      <c r="AZ806">
        <v>2.5</v>
      </c>
      <c r="BA806">
        <v>14.545</v>
      </c>
      <c r="BB806">
        <v>34</v>
      </c>
      <c r="BC806">
        <v>2.34</v>
      </c>
      <c r="BD806">
        <v>5.391</v>
      </c>
      <c r="BE806">
        <v>3188.45</v>
      </c>
      <c r="BF806">
        <v>2.351</v>
      </c>
      <c r="BG806">
        <v>23.986999999999998</v>
      </c>
      <c r="BH806">
        <v>13.6</v>
      </c>
      <c r="BI806">
        <v>37.587000000000003</v>
      </c>
      <c r="BJ806">
        <v>18.553999999999998</v>
      </c>
      <c r="BK806">
        <v>10.519</v>
      </c>
      <c r="BL806">
        <v>29.074000000000002</v>
      </c>
      <c r="BM806">
        <v>0.15939999999999999</v>
      </c>
      <c r="BQ806">
        <v>4776.3010000000004</v>
      </c>
      <c r="BR806">
        <v>8.3739999999999995E-2</v>
      </c>
      <c r="BS806">
        <v>-5</v>
      </c>
      <c r="BT806">
        <v>5.0000000000000001E-3</v>
      </c>
      <c r="BU806">
        <v>2.0464030000000002</v>
      </c>
    </row>
    <row r="807" spans="1:73" x14ac:dyDescent="0.25">
      <c r="A807" s="26">
        <v>43529</v>
      </c>
      <c r="B807" s="27">
        <v>0.58668521990740741</v>
      </c>
      <c r="C807">
        <v>6.5679999999999996</v>
      </c>
      <c r="D807">
        <v>6.4000000000000003E-3</v>
      </c>
      <c r="E807">
        <v>63.941667000000002</v>
      </c>
      <c r="F807">
        <v>482</v>
      </c>
      <c r="G807">
        <v>260.8</v>
      </c>
      <c r="H807">
        <v>4.2</v>
      </c>
      <c r="J807">
        <v>12.66</v>
      </c>
      <c r="K807">
        <v>0.94669999999999999</v>
      </c>
      <c r="L807">
        <v>6.2176999999999998</v>
      </c>
      <c r="M807">
        <v>6.1000000000000004E-3</v>
      </c>
      <c r="N807">
        <v>456.30540000000002</v>
      </c>
      <c r="O807">
        <v>246.92769999999999</v>
      </c>
      <c r="P807">
        <v>703.2</v>
      </c>
      <c r="Q807">
        <v>352.95490000000001</v>
      </c>
      <c r="R807">
        <v>191</v>
      </c>
      <c r="S807">
        <v>544</v>
      </c>
      <c r="T807">
        <v>4.1573000000000002</v>
      </c>
      <c r="W807">
        <v>0</v>
      </c>
      <c r="X807">
        <v>11.9886</v>
      </c>
      <c r="Y807">
        <v>11.3</v>
      </c>
      <c r="Z807">
        <v>861</v>
      </c>
      <c r="AA807">
        <v>855</v>
      </c>
      <c r="AB807">
        <v>869</v>
      </c>
      <c r="AC807">
        <v>92</v>
      </c>
      <c r="AD807">
        <v>12.7</v>
      </c>
      <c r="AE807">
        <v>0.28999999999999998</v>
      </c>
      <c r="AF807">
        <v>977</v>
      </c>
      <c r="AG807">
        <v>-9</v>
      </c>
      <c r="AH807">
        <v>34</v>
      </c>
      <c r="AI807">
        <v>29</v>
      </c>
      <c r="AJ807">
        <v>191</v>
      </c>
      <c r="AK807">
        <v>169</v>
      </c>
      <c r="AL807">
        <v>5.3</v>
      </c>
      <c r="AM807">
        <v>174</v>
      </c>
      <c r="AN807" t="s">
        <v>155</v>
      </c>
      <c r="AO807">
        <v>1</v>
      </c>
      <c r="AP807" s="28">
        <v>0.79503472222222227</v>
      </c>
      <c r="AQ807">
        <v>47.164422999999999</v>
      </c>
      <c r="AR807">
        <v>-88.486665000000002</v>
      </c>
      <c r="AS807">
        <v>316.10000000000002</v>
      </c>
      <c r="AT807">
        <v>29</v>
      </c>
      <c r="AU807">
        <v>12</v>
      </c>
      <c r="AV807">
        <v>9</v>
      </c>
      <c r="AW807" t="s">
        <v>206</v>
      </c>
      <c r="AX807">
        <v>1.9395</v>
      </c>
      <c r="AY807">
        <v>1</v>
      </c>
      <c r="AZ807">
        <v>2.5</v>
      </c>
      <c r="BA807">
        <v>14.545</v>
      </c>
      <c r="BB807">
        <v>32.72</v>
      </c>
      <c r="BC807">
        <v>2.25</v>
      </c>
      <c r="BD807">
        <v>5.6289999999999996</v>
      </c>
      <c r="BE807">
        <v>3188.5459999999998</v>
      </c>
      <c r="BF807">
        <v>1.976</v>
      </c>
      <c r="BG807">
        <v>24.504999999999999</v>
      </c>
      <c r="BH807">
        <v>13.260999999999999</v>
      </c>
      <c r="BI807">
        <v>37.765999999999998</v>
      </c>
      <c r="BJ807">
        <v>18.954999999999998</v>
      </c>
      <c r="BK807">
        <v>10.257</v>
      </c>
      <c r="BL807">
        <v>29.212</v>
      </c>
      <c r="BM807">
        <v>6.7199999999999996E-2</v>
      </c>
      <c r="BQ807">
        <v>4470.2659999999996</v>
      </c>
      <c r="BR807">
        <v>0.10187300000000001</v>
      </c>
      <c r="BS807">
        <v>-5</v>
      </c>
      <c r="BT807">
        <v>5.0000000000000001E-3</v>
      </c>
      <c r="BU807">
        <v>2.4895179999999999</v>
      </c>
    </row>
    <row r="808" spans="1:73" x14ac:dyDescent="0.25">
      <c r="A808" s="26">
        <v>43529</v>
      </c>
      <c r="B808" s="27">
        <v>0.58669679398148145</v>
      </c>
      <c r="C808">
        <v>6.3959999999999999</v>
      </c>
      <c r="D808">
        <v>6.1000000000000004E-3</v>
      </c>
      <c r="E808">
        <v>60.884808</v>
      </c>
      <c r="F808">
        <v>520.70000000000005</v>
      </c>
      <c r="G808">
        <v>262.7</v>
      </c>
      <c r="H808">
        <v>10.6</v>
      </c>
      <c r="J808">
        <v>12.15</v>
      </c>
      <c r="K808">
        <v>0.94810000000000005</v>
      </c>
      <c r="L808">
        <v>6.0641999999999996</v>
      </c>
      <c r="M808">
        <v>5.7999999999999996E-3</v>
      </c>
      <c r="N808">
        <v>493.63940000000002</v>
      </c>
      <c r="O808">
        <v>249.08459999999999</v>
      </c>
      <c r="P808">
        <v>742.7</v>
      </c>
      <c r="Q808">
        <v>381.8329</v>
      </c>
      <c r="R808">
        <v>192.66839999999999</v>
      </c>
      <c r="S808">
        <v>574.5</v>
      </c>
      <c r="T808">
        <v>10.5992</v>
      </c>
      <c r="W808">
        <v>0</v>
      </c>
      <c r="X808">
        <v>11.5207</v>
      </c>
      <c r="Y808">
        <v>11.4</v>
      </c>
      <c r="Z808">
        <v>860</v>
      </c>
      <c r="AA808">
        <v>855</v>
      </c>
      <c r="AB808">
        <v>869</v>
      </c>
      <c r="AC808">
        <v>92</v>
      </c>
      <c r="AD808">
        <v>12.7</v>
      </c>
      <c r="AE808">
        <v>0.28999999999999998</v>
      </c>
      <c r="AF808">
        <v>977</v>
      </c>
      <c r="AG808">
        <v>-9</v>
      </c>
      <c r="AH808">
        <v>34</v>
      </c>
      <c r="AI808">
        <v>29</v>
      </c>
      <c r="AJ808">
        <v>191</v>
      </c>
      <c r="AK808">
        <v>169</v>
      </c>
      <c r="AL808">
        <v>5.3</v>
      </c>
      <c r="AM808">
        <v>174</v>
      </c>
      <c r="AN808" t="s">
        <v>155</v>
      </c>
      <c r="AO808">
        <v>1</v>
      </c>
      <c r="AP808" s="28">
        <v>0.7950462962962962</v>
      </c>
      <c r="AQ808">
        <v>47.164417999999998</v>
      </c>
      <c r="AR808">
        <v>-88.486818999999997</v>
      </c>
      <c r="AS808">
        <v>316.10000000000002</v>
      </c>
      <c r="AT808">
        <v>27.4</v>
      </c>
      <c r="AU808">
        <v>12</v>
      </c>
      <c r="AV808">
        <v>10</v>
      </c>
      <c r="AW808" t="s">
        <v>211</v>
      </c>
      <c r="AX808">
        <v>1.921</v>
      </c>
      <c r="AY808">
        <v>1</v>
      </c>
      <c r="AZ808">
        <v>2.3420000000000001</v>
      </c>
      <c r="BA808">
        <v>14.545</v>
      </c>
      <c r="BB808">
        <v>33.57</v>
      </c>
      <c r="BC808">
        <v>2.31</v>
      </c>
      <c r="BD808">
        <v>5.4729999999999999</v>
      </c>
      <c r="BE808">
        <v>3188.79</v>
      </c>
      <c r="BF808">
        <v>1.9319999999999999</v>
      </c>
      <c r="BG808">
        <v>27.183</v>
      </c>
      <c r="BH808">
        <v>13.715999999999999</v>
      </c>
      <c r="BI808">
        <v>40.899000000000001</v>
      </c>
      <c r="BJ808">
        <v>21.026</v>
      </c>
      <c r="BK808">
        <v>10.61</v>
      </c>
      <c r="BL808">
        <v>31.635999999999999</v>
      </c>
      <c r="BM808">
        <v>0.1757</v>
      </c>
      <c r="BQ808">
        <v>4404.8159999999998</v>
      </c>
      <c r="BR808">
        <v>0.115484</v>
      </c>
      <c r="BS808">
        <v>-5</v>
      </c>
      <c r="BT808">
        <v>5.0000000000000001E-3</v>
      </c>
      <c r="BU808">
        <v>2.8221400000000001</v>
      </c>
    </row>
    <row r="809" spans="1:73" x14ac:dyDescent="0.25">
      <c r="A809" s="26">
        <v>43529</v>
      </c>
      <c r="B809" s="27">
        <v>0.58670836805555548</v>
      </c>
      <c r="C809">
        <v>5.3369999999999997</v>
      </c>
      <c r="D809">
        <v>3.3E-3</v>
      </c>
      <c r="E809">
        <v>33.180661999999998</v>
      </c>
      <c r="F809">
        <v>513.6</v>
      </c>
      <c r="G809">
        <v>262.39999999999998</v>
      </c>
      <c r="H809">
        <v>21.7</v>
      </c>
      <c r="J809">
        <v>11.8</v>
      </c>
      <c r="K809">
        <v>0.95689999999999997</v>
      </c>
      <c r="L809">
        <v>5.1074000000000002</v>
      </c>
      <c r="M809">
        <v>3.2000000000000002E-3</v>
      </c>
      <c r="N809">
        <v>491.4966</v>
      </c>
      <c r="O809">
        <v>251.1003</v>
      </c>
      <c r="P809">
        <v>742.6</v>
      </c>
      <c r="Q809">
        <v>380.1755</v>
      </c>
      <c r="R809">
        <v>194.22749999999999</v>
      </c>
      <c r="S809">
        <v>574.4</v>
      </c>
      <c r="T809">
        <v>21.651199999999999</v>
      </c>
      <c r="W809">
        <v>0</v>
      </c>
      <c r="X809">
        <v>11.2919</v>
      </c>
      <c r="Y809">
        <v>11.3</v>
      </c>
      <c r="Z809">
        <v>860</v>
      </c>
      <c r="AA809">
        <v>855</v>
      </c>
      <c r="AB809">
        <v>869</v>
      </c>
      <c r="AC809">
        <v>92</v>
      </c>
      <c r="AD809">
        <v>12.7</v>
      </c>
      <c r="AE809">
        <v>0.28999999999999998</v>
      </c>
      <c r="AF809">
        <v>977</v>
      </c>
      <c r="AG809">
        <v>-9</v>
      </c>
      <c r="AH809">
        <v>34</v>
      </c>
      <c r="AI809">
        <v>29</v>
      </c>
      <c r="AJ809">
        <v>191</v>
      </c>
      <c r="AK809">
        <v>169</v>
      </c>
      <c r="AL809">
        <v>5.2</v>
      </c>
      <c r="AM809">
        <v>174</v>
      </c>
      <c r="AN809" t="s">
        <v>155</v>
      </c>
      <c r="AO809">
        <v>1</v>
      </c>
      <c r="AP809" s="28">
        <v>0.79505787037037035</v>
      </c>
      <c r="AQ809">
        <v>47.164403999999998</v>
      </c>
      <c r="AR809">
        <v>-88.486967000000007</v>
      </c>
      <c r="AS809">
        <v>316</v>
      </c>
      <c r="AT809">
        <v>26.3</v>
      </c>
      <c r="AU809">
        <v>12</v>
      </c>
      <c r="AV809">
        <v>10</v>
      </c>
      <c r="AW809" t="s">
        <v>211</v>
      </c>
      <c r="AX809">
        <v>1.8394999999999999</v>
      </c>
      <c r="AY809">
        <v>1</v>
      </c>
      <c r="AZ809">
        <v>2.1</v>
      </c>
      <c r="BA809">
        <v>14.545</v>
      </c>
      <c r="BB809">
        <v>40.04</v>
      </c>
      <c r="BC809">
        <v>2.75</v>
      </c>
      <c r="BD809">
        <v>4.4989999999999997</v>
      </c>
      <c r="BE809">
        <v>3193.0059999999999</v>
      </c>
      <c r="BF809">
        <v>1.2629999999999999</v>
      </c>
      <c r="BG809">
        <v>32.177999999999997</v>
      </c>
      <c r="BH809">
        <v>16.439</v>
      </c>
      <c r="BI809">
        <v>48.616999999999997</v>
      </c>
      <c r="BJ809">
        <v>24.89</v>
      </c>
      <c r="BK809">
        <v>12.715999999999999</v>
      </c>
      <c r="BL809">
        <v>37.606000000000002</v>
      </c>
      <c r="BM809">
        <v>0.42670000000000002</v>
      </c>
      <c r="BQ809">
        <v>5132.9709999999995</v>
      </c>
      <c r="BR809">
        <v>9.1911999999999994E-2</v>
      </c>
      <c r="BS809">
        <v>-5</v>
      </c>
      <c r="BT809">
        <v>5.0000000000000001E-3</v>
      </c>
      <c r="BU809">
        <v>2.2461000000000002</v>
      </c>
    </row>
    <row r="810" spans="1:73" x14ac:dyDescent="0.25">
      <c r="A810" s="26">
        <v>43529</v>
      </c>
      <c r="B810" s="27">
        <v>0.58671994212962963</v>
      </c>
      <c r="C810">
        <v>5.0149999999999997</v>
      </c>
      <c r="D810">
        <v>7.6E-3</v>
      </c>
      <c r="E810">
        <v>75.589483000000001</v>
      </c>
      <c r="F810">
        <v>440.6</v>
      </c>
      <c r="G810">
        <v>250</v>
      </c>
      <c r="H810">
        <v>38.1</v>
      </c>
      <c r="J810">
        <v>12.03</v>
      </c>
      <c r="K810">
        <v>0.95960000000000001</v>
      </c>
      <c r="L810">
        <v>4.8125999999999998</v>
      </c>
      <c r="M810">
        <v>7.3000000000000001E-3</v>
      </c>
      <c r="N810">
        <v>422.80990000000003</v>
      </c>
      <c r="O810">
        <v>239.8528</v>
      </c>
      <c r="P810">
        <v>662.7</v>
      </c>
      <c r="Q810">
        <v>327.04590000000002</v>
      </c>
      <c r="R810">
        <v>185.5275</v>
      </c>
      <c r="S810">
        <v>512.6</v>
      </c>
      <c r="T810">
        <v>38.0792</v>
      </c>
      <c r="W810">
        <v>0</v>
      </c>
      <c r="X810">
        <v>11.5404</v>
      </c>
      <c r="Y810">
        <v>11.3</v>
      </c>
      <c r="Z810">
        <v>861</v>
      </c>
      <c r="AA810">
        <v>856</v>
      </c>
      <c r="AB810">
        <v>870</v>
      </c>
      <c r="AC810">
        <v>92</v>
      </c>
      <c r="AD810">
        <v>12.7</v>
      </c>
      <c r="AE810">
        <v>0.28999999999999998</v>
      </c>
      <c r="AF810">
        <v>977</v>
      </c>
      <c r="AG810">
        <v>-9</v>
      </c>
      <c r="AH810">
        <v>34</v>
      </c>
      <c r="AI810">
        <v>29</v>
      </c>
      <c r="AJ810">
        <v>191</v>
      </c>
      <c r="AK810">
        <v>169</v>
      </c>
      <c r="AL810">
        <v>5.2</v>
      </c>
      <c r="AM810">
        <v>174</v>
      </c>
      <c r="AN810" t="s">
        <v>155</v>
      </c>
      <c r="AO810">
        <v>1</v>
      </c>
      <c r="AP810" s="28">
        <v>0.7950694444444445</v>
      </c>
      <c r="AQ810">
        <v>47.164382000000003</v>
      </c>
      <c r="AR810">
        <v>-88.487111999999996</v>
      </c>
      <c r="AS810">
        <v>316</v>
      </c>
      <c r="AT810">
        <v>25.7</v>
      </c>
      <c r="AU810">
        <v>12</v>
      </c>
      <c r="AV810">
        <v>10</v>
      </c>
      <c r="AW810" t="s">
        <v>211</v>
      </c>
      <c r="AX810">
        <v>2.2160000000000002</v>
      </c>
      <c r="AY810">
        <v>1</v>
      </c>
      <c r="AZ810">
        <v>2.4159999999999999</v>
      </c>
      <c r="BA810">
        <v>14.545</v>
      </c>
      <c r="BB810">
        <v>42.49</v>
      </c>
      <c r="BC810">
        <v>2.92</v>
      </c>
      <c r="BD810">
        <v>4.21</v>
      </c>
      <c r="BE810">
        <v>3190.518</v>
      </c>
      <c r="BF810">
        <v>3.0609999999999999</v>
      </c>
      <c r="BG810">
        <v>29.353999999999999</v>
      </c>
      <c r="BH810">
        <v>16.652000000000001</v>
      </c>
      <c r="BI810">
        <v>46.006</v>
      </c>
      <c r="BJ810">
        <v>22.704999999999998</v>
      </c>
      <c r="BK810">
        <v>12.88</v>
      </c>
      <c r="BL810">
        <v>35.585999999999999</v>
      </c>
      <c r="BM810">
        <v>0.79590000000000005</v>
      </c>
      <c r="BQ810">
        <v>5562.9309999999996</v>
      </c>
      <c r="BR810">
        <v>5.6638000000000001E-2</v>
      </c>
      <c r="BS810">
        <v>-5</v>
      </c>
      <c r="BT810">
        <v>5.0000000000000001E-3</v>
      </c>
      <c r="BU810">
        <v>1.384091</v>
      </c>
    </row>
    <row r="811" spans="1:73" x14ac:dyDescent="0.25">
      <c r="A811" s="26">
        <v>43529</v>
      </c>
      <c r="B811" s="27">
        <v>0.58673151620370367</v>
      </c>
      <c r="C811">
        <v>5.173</v>
      </c>
      <c r="D811">
        <v>8.0000000000000002E-3</v>
      </c>
      <c r="E811">
        <v>80</v>
      </c>
      <c r="F811">
        <v>367.9</v>
      </c>
      <c r="G811">
        <v>239.3</v>
      </c>
      <c r="H811">
        <v>43.1</v>
      </c>
      <c r="J811">
        <v>12.97</v>
      </c>
      <c r="K811">
        <v>0.95830000000000004</v>
      </c>
      <c r="L811">
        <v>4.9569000000000001</v>
      </c>
      <c r="M811">
        <v>7.7000000000000002E-3</v>
      </c>
      <c r="N811">
        <v>352.52809999999999</v>
      </c>
      <c r="O811">
        <v>229.30009999999999</v>
      </c>
      <c r="P811">
        <v>581.79999999999995</v>
      </c>
      <c r="Q811">
        <v>272.6825</v>
      </c>
      <c r="R811">
        <v>177.36490000000001</v>
      </c>
      <c r="S811">
        <v>450</v>
      </c>
      <c r="T811">
        <v>43.1</v>
      </c>
      <c r="W811">
        <v>0</v>
      </c>
      <c r="X811">
        <v>12.4313</v>
      </c>
      <c r="Y811">
        <v>11.4</v>
      </c>
      <c r="Z811">
        <v>861</v>
      </c>
      <c r="AA811">
        <v>856</v>
      </c>
      <c r="AB811">
        <v>869</v>
      </c>
      <c r="AC811">
        <v>92</v>
      </c>
      <c r="AD811">
        <v>12.7</v>
      </c>
      <c r="AE811">
        <v>0.28999999999999998</v>
      </c>
      <c r="AF811">
        <v>977</v>
      </c>
      <c r="AG811">
        <v>-9</v>
      </c>
      <c r="AH811">
        <v>33.393999999999998</v>
      </c>
      <c r="AI811">
        <v>29</v>
      </c>
      <c r="AJ811">
        <v>191</v>
      </c>
      <c r="AK811">
        <v>169</v>
      </c>
      <c r="AL811">
        <v>5.2</v>
      </c>
      <c r="AM811">
        <v>174</v>
      </c>
      <c r="AN811" t="s">
        <v>155</v>
      </c>
      <c r="AO811">
        <v>1</v>
      </c>
      <c r="AP811" s="28">
        <v>0.79508101851851853</v>
      </c>
      <c r="AQ811">
        <v>47.164349999999999</v>
      </c>
      <c r="AR811">
        <v>-88.487253999999993</v>
      </c>
      <c r="AS811">
        <v>316</v>
      </c>
      <c r="AT811">
        <v>25.3</v>
      </c>
      <c r="AU811">
        <v>12</v>
      </c>
      <c r="AV811">
        <v>10</v>
      </c>
      <c r="AW811" t="s">
        <v>211</v>
      </c>
      <c r="AX811">
        <v>2.7789999999999999</v>
      </c>
      <c r="AY811">
        <v>1</v>
      </c>
      <c r="AZ811">
        <v>2.9790000000000001</v>
      </c>
      <c r="BA811">
        <v>14.545</v>
      </c>
      <c r="BB811">
        <v>41.22</v>
      </c>
      <c r="BC811">
        <v>2.83</v>
      </c>
      <c r="BD811">
        <v>4.3559999999999999</v>
      </c>
      <c r="BE811">
        <v>3189.366</v>
      </c>
      <c r="BF811">
        <v>3.1389999999999998</v>
      </c>
      <c r="BG811">
        <v>23.753</v>
      </c>
      <c r="BH811">
        <v>15.45</v>
      </c>
      <c r="BI811">
        <v>39.204000000000001</v>
      </c>
      <c r="BJ811">
        <v>18.373000000000001</v>
      </c>
      <c r="BK811">
        <v>11.951000000000001</v>
      </c>
      <c r="BL811">
        <v>30.324000000000002</v>
      </c>
      <c r="BM811">
        <v>0.87429999999999997</v>
      </c>
      <c r="BQ811">
        <v>5815.8190000000004</v>
      </c>
      <c r="BR811">
        <v>4.9636E-2</v>
      </c>
      <c r="BS811">
        <v>-5</v>
      </c>
      <c r="BT811">
        <v>5.0000000000000001E-3</v>
      </c>
      <c r="BU811">
        <v>1.2129799999999999</v>
      </c>
    </row>
    <row r="812" spans="1:73" x14ac:dyDescent="0.25">
      <c r="A812" s="26">
        <v>43529</v>
      </c>
      <c r="B812" s="27">
        <v>0.58674309027777782</v>
      </c>
      <c r="C812">
        <v>5.36</v>
      </c>
      <c r="D812">
        <v>7.4000000000000003E-3</v>
      </c>
      <c r="E812">
        <v>74.240711000000005</v>
      </c>
      <c r="F812">
        <v>342.2</v>
      </c>
      <c r="G812">
        <v>236.8</v>
      </c>
      <c r="H812">
        <v>43.6</v>
      </c>
      <c r="J812">
        <v>13.47</v>
      </c>
      <c r="K812">
        <v>0.95669999999999999</v>
      </c>
      <c r="L812">
        <v>5.1277999999999997</v>
      </c>
      <c r="M812">
        <v>7.1000000000000004E-3</v>
      </c>
      <c r="N812">
        <v>327.36259999999999</v>
      </c>
      <c r="O812">
        <v>226.58410000000001</v>
      </c>
      <c r="P812">
        <v>553.9</v>
      </c>
      <c r="Q812">
        <v>253.21690000000001</v>
      </c>
      <c r="R812">
        <v>175.26410000000001</v>
      </c>
      <c r="S812">
        <v>428.5</v>
      </c>
      <c r="T812">
        <v>43.572699999999998</v>
      </c>
      <c r="W812">
        <v>0</v>
      </c>
      <c r="X812">
        <v>12.888999999999999</v>
      </c>
      <c r="Y812">
        <v>11.3</v>
      </c>
      <c r="Z812">
        <v>862</v>
      </c>
      <c r="AA812">
        <v>856</v>
      </c>
      <c r="AB812">
        <v>870</v>
      </c>
      <c r="AC812">
        <v>92</v>
      </c>
      <c r="AD812">
        <v>12.7</v>
      </c>
      <c r="AE812">
        <v>0.28999999999999998</v>
      </c>
      <c r="AF812">
        <v>977</v>
      </c>
      <c r="AG812">
        <v>-9</v>
      </c>
      <c r="AH812">
        <v>33</v>
      </c>
      <c r="AI812">
        <v>29</v>
      </c>
      <c r="AJ812">
        <v>190.4</v>
      </c>
      <c r="AK812">
        <v>168.4</v>
      </c>
      <c r="AL812">
        <v>5.2</v>
      </c>
      <c r="AM812">
        <v>174</v>
      </c>
      <c r="AN812" t="s">
        <v>155</v>
      </c>
      <c r="AO812">
        <v>1</v>
      </c>
      <c r="AP812" s="28">
        <v>0.79509259259259257</v>
      </c>
      <c r="AQ812">
        <v>47.164315999999999</v>
      </c>
      <c r="AR812">
        <v>-88.487385000000003</v>
      </c>
      <c r="AS812">
        <v>315.89999999999998</v>
      </c>
      <c r="AT812">
        <v>24.5</v>
      </c>
      <c r="AU812">
        <v>12</v>
      </c>
      <c r="AV812">
        <v>10</v>
      </c>
      <c r="AW812" t="s">
        <v>211</v>
      </c>
      <c r="AX812">
        <v>2.9</v>
      </c>
      <c r="AY812">
        <v>1.079</v>
      </c>
      <c r="AZ812">
        <v>3.1395</v>
      </c>
      <c r="BA812">
        <v>14.545</v>
      </c>
      <c r="BB812">
        <v>39.82</v>
      </c>
      <c r="BC812">
        <v>2.74</v>
      </c>
      <c r="BD812">
        <v>4.5279999999999996</v>
      </c>
      <c r="BE812">
        <v>3189.087</v>
      </c>
      <c r="BF812">
        <v>2.8109999999999999</v>
      </c>
      <c r="BG812">
        <v>21.321000000000002</v>
      </c>
      <c r="BH812">
        <v>14.757</v>
      </c>
      <c r="BI812">
        <v>36.078000000000003</v>
      </c>
      <c r="BJ812">
        <v>16.492000000000001</v>
      </c>
      <c r="BK812">
        <v>11.414999999999999</v>
      </c>
      <c r="BL812">
        <v>27.905999999999999</v>
      </c>
      <c r="BM812">
        <v>0.85429999999999995</v>
      </c>
      <c r="BQ812">
        <v>5828.4440000000004</v>
      </c>
      <c r="BR812">
        <v>6.0484000000000003E-2</v>
      </c>
      <c r="BS812">
        <v>-5</v>
      </c>
      <c r="BT812">
        <v>5.0000000000000001E-3</v>
      </c>
      <c r="BU812">
        <v>1.478078</v>
      </c>
    </row>
    <row r="813" spans="1:73" x14ac:dyDescent="0.25">
      <c r="A813" s="26">
        <v>43529</v>
      </c>
      <c r="B813" s="27">
        <v>0.58675466435185186</v>
      </c>
      <c r="C813">
        <v>5.3150000000000004</v>
      </c>
      <c r="D813">
        <v>7.0000000000000001E-3</v>
      </c>
      <c r="E813">
        <v>70</v>
      </c>
      <c r="F813">
        <v>337.4</v>
      </c>
      <c r="G813">
        <v>236.6</v>
      </c>
      <c r="H813">
        <v>48.9</v>
      </c>
      <c r="J813">
        <v>13.5</v>
      </c>
      <c r="K813">
        <v>0.95709999999999995</v>
      </c>
      <c r="L813">
        <v>5.0869</v>
      </c>
      <c r="M813">
        <v>6.7000000000000002E-3</v>
      </c>
      <c r="N813">
        <v>322.93579999999997</v>
      </c>
      <c r="O813">
        <v>226.44</v>
      </c>
      <c r="P813">
        <v>549.4</v>
      </c>
      <c r="Q813">
        <v>249.7927</v>
      </c>
      <c r="R813">
        <v>175.15260000000001</v>
      </c>
      <c r="S813">
        <v>424.9</v>
      </c>
      <c r="T813">
        <v>48.926299999999998</v>
      </c>
      <c r="W813">
        <v>0</v>
      </c>
      <c r="X813">
        <v>12.920299999999999</v>
      </c>
      <c r="Y813">
        <v>11.3</v>
      </c>
      <c r="Z813">
        <v>861</v>
      </c>
      <c r="AA813">
        <v>855</v>
      </c>
      <c r="AB813">
        <v>869</v>
      </c>
      <c r="AC813">
        <v>92</v>
      </c>
      <c r="AD813">
        <v>12.7</v>
      </c>
      <c r="AE813">
        <v>0.28999999999999998</v>
      </c>
      <c r="AF813">
        <v>977</v>
      </c>
      <c r="AG813">
        <v>-9</v>
      </c>
      <c r="AH813">
        <v>33.606000000000002</v>
      </c>
      <c r="AI813">
        <v>29</v>
      </c>
      <c r="AJ813">
        <v>190</v>
      </c>
      <c r="AK813">
        <v>168.6</v>
      </c>
      <c r="AL813">
        <v>5.2</v>
      </c>
      <c r="AM813">
        <v>174</v>
      </c>
      <c r="AN813" t="s">
        <v>155</v>
      </c>
      <c r="AO813">
        <v>1</v>
      </c>
      <c r="AP813" s="28">
        <v>0.79510416666666661</v>
      </c>
      <c r="AQ813">
        <v>47.164285999999997</v>
      </c>
      <c r="AR813">
        <v>-88.487504999999999</v>
      </c>
      <c r="AS813">
        <v>315.8</v>
      </c>
      <c r="AT813">
        <v>23.2</v>
      </c>
      <c r="AU813">
        <v>12</v>
      </c>
      <c r="AV813">
        <v>10</v>
      </c>
      <c r="AW813" t="s">
        <v>211</v>
      </c>
      <c r="AX813">
        <v>2.9790000000000001</v>
      </c>
      <c r="AY813">
        <v>1.121</v>
      </c>
      <c r="AZ813">
        <v>3.2789999999999999</v>
      </c>
      <c r="BA813">
        <v>14.545</v>
      </c>
      <c r="BB813">
        <v>40.15</v>
      </c>
      <c r="BC813">
        <v>2.76</v>
      </c>
      <c r="BD813">
        <v>4.4870000000000001</v>
      </c>
      <c r="BE813">
        <v>3189.1469999999999</v>
      </c>
      <c r="BF813">
        <v>2.673</v>
      </c>
      <c r="BG813">
        <v>21.202000000000002</v>
      </c>
      <c r="BH813">
        <v>14.867000000000001</v>
      </c>
      <c r="BI813">
        <v>36.067999999999998</v>
      </c>
      <c r="BJ813">
        <v>16.399999999999999</v>
      </c>
      <c r="BK813">
        <v>11.499000000000001</v>
      </c>
      <c r="BL813">
        <v>27.899000000000001</v>
      </c>
      <c r="BM813">
        <v>0.96699999999999997</v>
      </c>
      <c r="BQ813">
        <v>5889.6859999999997</v>
      </c>
      <c r="BR813">
        <v>6.7211999999999994E-2</v>
      </c>
      <c r="BS813">
        <v>-5</v>
      </c>
      <c r="BT813">
        <v>5.0000000000000001E-3</v>
      </c>
      <c r="BU813">
        <v>1.642493</v>
      </c>
    </row>
    <row r="814" spans="1:73" x14ac:dyDescent="0.25">
      <c r="A814" s="26">
        <v>43529</v>
      </c>
      <c r="B814" s="27">
        <v>0.5867662384259259</v>
      </c>
      <c r="C814">
        <v>4.9349999999999996</v>
      </c>
      <c r="D814">
        <v>7.4999999999999997E-3</v>
      </c>
      <c r="E814">
        <v>74.668930000000003</v>
      </c>
      <c r="F814">
        <v>325.3</v>
      </c>
      <c r="G814">
        <v>236.2</v>
      </c>
      <c r="H814">
        <v>46.6</v>
      </c>
      <c r="J814">
        <v>13.4</v>
      </c>
      <c r="K814">
        <v>0.96020000000000005</v>
      </c>
      <c r="L814">
        <v>4.7388000000000003</v>
      </c>
      <c r="M814">
        <v>7.1999999999999998E-3</v>
      </c>
      <c r="N814">
        <v>312.32560000000001</v>
      </c>
      <c r="O814">
        <v>226.82849999999999</v>
      </c>
      <c r="P814">
        <v>539.20000000000005</v>
      </c>
      <c r="Q814">
        <v>241.5857</v>
      </c>
      <c r="R814">
        <v>175.45310000000001</v>
      </c>
      <c r="S814">
        <v>417</v>
      </c>
      <c r="T814">
        <v>46.600999999999999</v>
      </c>
      <c r="W814">
        <v>0</v>
      </c>
      <c r="X814">
        <v>12.8673</v>
      </c>
      <c r="Y814">
        <v>11.3</v>
      </c>
      <c r="Z814">
        <v>862</v>
      </c>
      <c r="AA814">
        <v>855</v>
      </c>
      <c r="AB814">
        <v>869</v>
      </c>
      <c r="AC814">
        <v>92</v>
      </c>
      <c r="AD814">
        <v>12.7</v>
      </c>
      <c r="AE814">
        <v>0.28999999999999998</v>
      </c>
      <c r="AF814">
        <v>977</v>
      </c>
      <c r="AG814">
        <v>-9</v>
      </c>
      <c r="AH814">
        <v>33.393999999999998</v>
      </c>
      <c r="AI814">
        <v>29</v>
      </c>
      <c r="AJ814">
        <v>190</v>
      </c>
      <c r="AK814">
        <v>169</v>
      </c>
      <c r="AL814">
        <v>5.0999999999999996</v>
      </c>
      <c r="AM814">
        <v>174</v>
      </c>
      <c r="AN814" t="s">
        <v>155</v>
      </c>
      <c r="AO814">
        <v>1</v>
      </c>
      <c r="AP814" s="28">
        <v>0.79511574074074076</v>
      </c>
      <c r="AQ814">
        <v>47.164256999999999</v>
      </c>
      <c r="AR814">
        <v>-88.487623999999997</v>
      </c>
      <c r="AS814">
        <v>315.7</v>
      </c>
      <c r="AT814">
        <v>22.2</v>
      </c>
      <c r="AU814">
        <v>12</v>
      </c>
      <c r="AV814">
        <v>10</v>
      </c>
      <c r="AW814" t="s">
        <v>211</v>
      </c>
      <c r="AX814">
        <v>3.1</v>
      </c>
      <c r="AY814">
        <v>1</v>
      </c>
      <c r="AZ814">
        <v>3.4</v>
      </c>
      <c r="BA814">
        <v>14.545</v>
      </c>
      <c r="BB814">
        <v>43.16</v>
      </c>
      <c r="BC814">
        <v>2.97</v>
      </c>
      <c r="BD814">
        <v>4.1399999999999997</v>
      </c>
      <c r="BE814">
        <v>3190.2959999999998</v>
      </c>
      <c r="BF814">
        <v>3.0720000000000001</v>
      </c>
      <c r="BG814">
        <v>22.018999999999998</v>
      </c>
      <c r="BH814">
        <v>15.992000000000001</v>
      </c>
      <c r="BI814">
        <v>38.011000000000003</v>
      </c>
      <c r="BJ814">
        <v>17.032</v>
      </c>
      <c r="BK814">
        <v>12.37</v>
      </c>
      <c r="BL814">
        <v>29.402000000000001</v>
      </c>
      <c r="BM814">
        <v>0.98909999999999998</v>
      </c>
      <c r="BQ814">
        <v>6298.6779999999999</v>
      </c>
      <c r="BR814">
        <v>5.8304000000000002E-2</v>
      </c>
      <c r="BS814">
        <v>-5</v>
      </c>
      <c r="BT814">
        <v>5.0000000000000001E-3</v>
      </c>
      <c r="BU814">
        <v>1.424804</v>
      </c>
    </row>
    <row r="815" spans="1:73" x14ac:dyDescent="0.25">
      <c r="A815" s="26">
        <v>43529</v>
      </c>
      <c r="B815" s="27">
        <v>0.58677781249999994</v>
      </c>
      <c r="C815">
        <v>4.7960000000000003</v>
      </c>
      <c r="D815">
        <v>9.1000000000000004E-3</v>
      </c>
      <c r="E815">
        <v>90.807659999999998</v>
      </c>
      <c r="F815">
        <v>297</v>
      </c>
      <c r="G815">
        <v>228.6</v>
      </c>
      <c r="H815">
        <v>41.8</v>
      </c>
      <c r="J815">
        <v>13.42</v>
      </c>
      <c r="K815">
        <v>0.96140000000000003</v>
      </c>
      <c r="L815">
        <v>4.6113999999999997</v>
      </c>
      <c r="M815">
        <v>8.6999999999999994E-3</v>
      </c>
      <c r="N815">
        <v>285.51859999999999</v>
      </c>
      <c r="O815">
        <v>219.76669999999999</v>
      </c>
      <c r="P815">
        <v>505.3</v>
      </c>
      <c r="Q815">
        <v>220.8503</v>
      </c>
      <c r="R815">
        <v>169.99080000000001</v>
      </c>
      <c r="S815">
        <v>390.8</v>
      </c>
      <c r="T815">
        <v>41.773600000000002</v>
      </c>
      <c r="W815">
        <v>0</v>
      </c>
      <c r="X815">
        <v>12.9055</v>
      </c>
      <c r="Y815">
        <v>11.3</v>
      </c>
      <c r="Z815">
        <v>862</v>
      </c>
      <c r="AA815">
        <v>855</v>
      </c>
      <c r="AB815">
        <v>869</v>
      </c>
      <c r="AC815">
        <v>92</v>
      </c>
      <c r="AD815">
        <v>12.7</v>
      </c>
      <c r="AE815">
        <v>0.28999999999999998</v>
      </c>
      <c r="AF815">
        <v>977</v>
      </c>
      <c r="AG815">
        <v>-9</v>
      </c>
      <c r="AH815">
        <v>33</v>
      </c>
      <c r="AI815">
        <v>29</v>
      </c>
      <c r="AJ815">
        <v>190</v>
      </c>
      <c r="AK815">
        <v>169</v>
      </c>
      <c r="AL815">
        <v>5.2</v>
      </c>
      <c r="AM815">
        <v>174</v>
      </c>
      <c r="AN815" t="s">
        <v>155</v>
      </c>
      <c r="AO815">
        <v>1</v>
      </c>
      <c r="AP815" s="28">
        <v>0.79512731481481491</v>
      </c>
      <c r="AQ815">
        <v>47.164228999999999</v>
      </c>
      <c r="AR815">
        <v>-88.487742999999995</v>
      </c>
      <c r="AS815">
        <v>315.60000000000002</v>
      </c>
      <c r="AT815">
        <v>21.6</v>
      </c>
      <c r="AU815">
        <v>12</v>
      </c>
      <c r="AV815">
        <v>10</v>
      </c>
      <c r="AW815" t="s">
        <v>211</v>
      </c>
      <c r="AX815">
        <v>2.31</v>
      </c>
      <c r="AY815">
        <v>1.0395000000000001</v>
      </c>
      <c r="AZ815">
        <v>2.9260000000000002</v>
      </c>
      <c r="BA815">
        <v>14.545</v>
      </c>
      <c r="BB815">
        <v>44.36</v>
      </c>
      <c r="BC815">
        <v>3.05</v>
      </c>
      <c r="BD815">
        <v>4.0119999999999996</v>
      </c>
      <c r="BE815">
        <v>3190.0709999999999</v>
      </c>
      <c r="BF815">
        <v>3.8439999999999999</v>
      </c>
      <c r="BG815">
        <v>20.684000000000001</v>
      </c>
      <c r="BH815">
        <v>15.920999999999999</v>
      </c>
      <c r="BI815">
        <v>36.604999999999997</v>
      </c>
      <c r="BJ815">
        <v>15.999000000000001</v>
      </c>
      <c r="BK815">
        <v>12.315</v>
      </c>
      <c r="BL815">
        <v>28.314</v>
      </c>
      <c r="BM815">
        <v>0.91100000000000003</v>
      </c>
      <c r="BQ815">
        <v>6491.4780000000001</v>
      </c>
      <c r="BR815">
        <v>5.1999999999999998E-2</v>
      </c>
      <c r="BS815">
        <v>-5</v>
      </c>
      <c r="BT815">
        <v>5.0000000000000001E-3</v>
      </c>
      <c r="BU815">
        <v>1.27075</v>
      </c>
    </row>
    <row r="816" spans="1:73" x14ac:dyDescent="0.25">
      <c r="A816" s="26">
        <v>43529</v>
      </c>
      <c r="B816" s="27">
        <v>0.58678938657407409</v>
      </c>
      <c r="C816">
        <v>4.7770000000000001</v>
      </c>
      <c r="D816">
        <v>9.9000000000000008E-3</v>
      </c>
      <c r="E816">
        <v>99.134055000000004</v>
      </c>
      <c r="F816">
        <v>269.10000000000002</v>
      </c>
      <c r="G816">
        <v>219.8</v>
      </c>
      <c r="H816">
        <v>42.7</v>
      </c>
      <c r="J816">
        <v>13.75</v>
      </c>
      <c r="K816">
        <v>0.96160000000000001</v>
      </c>
      <c r="L816">
        <v>4.5934999999999997</v>
      </c>
      <c r="M816">
        <v>9.4999999999999998E-3</v>
      </c>
      <c r="N816">
        <v>258.78579999999999</v>
      </c>
      <c r="O816">
        <v>211.32660000000001</v>
      </c>
      <c r="P816">
        <v>470.1</v>
      </c>
      <c r="Q816">
        <v>200.17230000000001</v>
      </c>
      <c r="R816">
        <v>163.4623</v>
      </c>
      <c r="S816">
        <v>363.6</v>
      </c>
      <c r="T816">
        <v>42.736400000000003</v>
      </c>
      <c r="W816">
        <v>0</v>
      </c>
      <c r="X816">
        <v>13.222099999999999</v>
      </c>
      <c r="Y816">
        <v>11.3</v>
      </c>
      <c r="Z816">
        <v>862</v>
      </c>
      <c r="AA816">
        <v>854</v>
      </c>
      <c r="AB816">
        <v>869</v>
      </c>
      <c r="AC816">
        <v>92</v>
      </c>
      <c r="AD816">
        <v>12.7</v>
      </c>
      <c r="AE816">
        <v>0.28999999999999998</v>
      </c>
      <c r="AF816">
        <v>977</v>
      </c>
      <c r="AG816">
        <v>-9</v>
      </c>
      <c r="AH816">
        <v>33</v>
      </c>
      <c r="AI816">
        <v>29</v>
      </c>
      <c r="AJ816">
        <v>190</v>
      </c>
      <c r="AK816">
        <v>168.4</v>
      </c>
      <c r="AL816">
        <v>5.2</v>
      </c>
      <c r="AM816">
        <v>174</v>
      </c>
      <c r="AN816" t="s">
        <v>155</v>
      </c>
      <c r="AO816">
        <v>1</v>
      </c>
      <c r="AP816" s="28">
        <v>0.79513888888888884</v>
      </c>
      <c r="AQ816">
        <v>47.164203000000001</v>
      </c>
      <c r="AR816">
        <v>-88.487864000000002</v>
      </c>
      <c r="AS816">
        <v>315.5</v>
      </c>
      <c r="AT816">
        <v>21.4</v>
      </c>
      <c r="AU816">
        <v>12</v>
      </c>
      <c r="AV816">
        <v>10</v>
      </c>
      <c r="AW816" t="s">
        <v>211</v>
      </c>
      <c r="AX816">
        <v>1.1000000000000001</v>
      </c>
      <c r="AY816">
        <v>1.1394610000000001</v>
      </c>
      <c r="AZ816">
        <v>2.2000000000000002</v>
      </c>
      <c r="BA816">
        <v>14.545</v>
      </c>
      <c r="BB816">
        <v>44.53</v>
      </c>
      <c r="BC816">
        <v>3.06</v>
      </c>
      <c r="BD816">
        <v>3.9940000000000002</v>
      </c>
      <c r="BE816">
        <v>3189.5160000000001</v>
      </c>
      <c r="BF816">
        <v>4.2130000000000001</v>
      </c>
      <c r="BG816">
        <v>18.817</v>
      </c>
      <c r="BH816">
        <v>15.366</v>
      </c>
      <c r="BI816">
        <v>34.183999999999997</v>
      </c>
      <c r="BJ816">
        <v>14.555</v>
      </c>
      <c r="BK816">
        <v>11.885999999999999</v>
      </c>
      <c r="BL816">
        <v>26.440999999999999</v>
      </c>
      <c r="BM816">
        <v>0.9355</v>
      </c>
      <c r="BQ816">
        <v>6675.4629999999997</v>
      </c>
      <c r="BR816">
        <v>4.9576000000000002E-2</v>
      </c>
      <c r="BS816">
        <v>-5</v>
      </c>
      <c r="BT816">
        <v>5.0000000000000001E-3</v>
      </c>
      <c r="BU816">
        <v>1.2115130000000001</v>
      </c>
    </row>
    <row r="817" spans="1:73" x14ac:dyDescent="0.25">
      <c r="A817" s="26">
        <v>43529</v>
      </c>
      <c r="B817" s="27">
        <v>0.58680096064814813</v>
      </c>
      <c r="C817">
        <v>4.8730000000000002</v>
      </c>
      <c r="D817">
        <v>0.01</v>
      </c>
      <c r="E817">
        <v>100</v>
      </c>
      <c r="F817">
        <v>256.60000000000002</v>
      </c>
      <c r="G817">
        <v>215.8</v>
      </c>
      <c r="H817">
        <v>40.9</v>
      </c>
      <c r="J817">
        <v>14</v>
      </c>
      <c r="K817">
        <v>0.96079999999999999</v>
      </c>
      <c r="L817">
        <v>4.6818</v>
      </c>
      <c r="M817">
        <v>9.5999999999999992E-3</v>
      </c>
      <c r="N817">
        <v>246.50810000000001</v>
      </c>
      <c r="O817">
        <v>207.36439999999999</v>
      </c>
      <c r="P817">
        <v>453.9</v>
      </c>
      <c r="Q817">
        <v>190.6754</v>
      </c>
      <c r="R817">
        <v>160.39750000000001</v>
      </c>
      <c r="S817">
        <v>351.1</v>
      </c>
      <c r="T817">
        <v>40.916200000000003</v>
      </c>
      <c r="W817">
        <v>0</v>
      </c>
      <c r="X817">
        <v>13.4506</v>
      </c>
      <c r="Y817">
        <v>11.3</v>
      </c>
      <c r="Z817">
        <v>863</v>
      </c>
      <c r="AA817">
        <v>854</v>
      </c>
      <c r="AB817">
        <v>870</v>
      </c>
      <c r="AC817">
        <v>92</v>
      </c>
      <c r="AD817">
        <v>12.7</v>
      </c>
      <c r="AE817">
        <v>0.28999999999999998</v>
      </c>
      <c r="AF817">
        <v>977</v>
      </c>
      <c r="AG817">
        <v>-9</v>
      </c>
      <c r="AH817">
        <v>33</v>
      </c>
      <c r="AI817">
        <v>29</v>
      </c>
      <c r="AJ817">
        <v>190</v>
      </c>
      <c r="AK817">
        <v>168</v>
      </c>
      <c r="AL817">
        <v>5.0999999999999996</v>
      </c>
      <c r="AM817">
        <v>174</v>
      </c>
      <c r="AN817" t="s">
        <v>155</v>
      </c>
      <c r="AO817">
        <v>1</v>
      </c>
      <c r="AP817" s="28">
        <v>0.79515046296296299</v>
      </c>
      <c r="AQ817">
        <v>47.164175999999998</v>
      </c>
      <c r="AR817">
        <v>-88.487983999999997</v>
      </c>
      <c r="AS817">
        <v>315.5</v>
      </c>
      <c r="AT817">
        <v>21.3</v>
      </c>
      <c r="AU817">
        <v>12</v>
      </c>
      <c r="AV817">
        <v>10</v>
      </c>
      <c r="AW817" t="s">
        <v>211</v>
      </c>
      <c r="AX817">
        <v>1.1000000000000001</v>
      </c>
      <c r="AY817">
        <v>1.2</v>
      </c>
      <c r="AZ817">
        <v>2.2000000000000002</v>
      </c>
      <c r="BA817">
        <v>14.545</v>
      </c>
      <c r="BB817">
        <v>43.68</v>
      </c>
      <c r="BC817">
        <v>3</v>
      </c>
      <c r="BD817">
        <v>4.0839999999999996</v>
      </c>
      <c r="BE817">
        <v>3189.2460000000001</v>
      </c>
      <c r="BF817">
        <v>4.1660000000000004</v>
      </c>
      <c r="BG817">
        <v>17.585000000000001</v>
      </c>
      <c r="BH817">
        <v>14.792999999999999</v>
      </c>
      <c r="BI817">
        <v>32.378</v>
      </c>
      <c r="BJ817">
        <v>13.602</v>
      </c>
      <c r="BK817">
        <v>11.442</v>
      </c>
      <c r="BL817">
        <v>25.044</v>
      </c>
      <c r="BM817">
        <v>0.87870000000000004</v>
      </c>
      <c r="BQ817">
        <v>6662.183</v>
      </c>
      <c r="BR817">
        <v>6.8603999999999998E-2</v>
      </c>
      <c r="BS817">
        <v>-5</v>
      </c>
      <c r="BT817">
        <v>5.0000000000000001E-3</v>
      </c>
      <c r="BU817">
        <v>1.6765099999999999</v>
      </c>
    </row>
    <row r="818" spans="1:73" x14ac:dyDescent="0.25">
      <c r="A818" s="26">
        <v>43529</v>
      </c>
      <c r="B818" s="27">
        <v>0.58681253472222228</v>
      </c>
      <c r="C818">
        <v>4.9950000000000001</v>
      </c>
      <c r="D818">
        <v>8.8999999999999999E-3</v>
      </c>
      <c r="E818">
        <v>88.725166000000002</v>
      </c>
      <c r="F818">
        <v>255.7</v>
      </c>
      <c r="G818">
        <v>215</v>
      </c>
      <c r="H818">
        <v>40.1</v>
      </c>
      <c r="J818">
        <v>14.1</v>
      </c>
      <c r="K818">
        <v>0.9597</v>
      </c>
      <c r="L818">
        <v>4.7942</v>
      </c>
      <c r="M818">
        <v>8.5000000000000006E-3</v>
      </c>
      <c r="N818">
        <v>245.41419999999999</v>
      </c>
      <c r="O818">
        <v>206.31780000000001</v>
      </c>
      <c r="P818">
        <v>451.7</v>
      </c>
      <c r="Q818">
        <v>189.82929999999999</v>
      </c>
      <c r="R818">
        <v>159.58799999999999</v>
      </c>
      <c r="S818">
        <v>349.4</v>
      </c>
      <c r="T818">
        <v>40.060499999999998</v>
      </c>
      <c r="W818">
        <v>0</v>
      </c>
      <c r="X818">
        <v>13.532299999999999</v>
      </c>
      <c r="Y818">
        <v>11.3</v>
      </c>
      <c r="Z818">
        <v>862</v>
      </c>
      <c r="AA818">
        <v>854</v>
      </c>
      <c r="AB818">
        <v>870</v>
      </c>
      <c r="AC818">
        <v>92</v>
      </c>
      <c r="AD818">
        <v>12.7</v>
      </c>
      <c r="AE818">
        <v>0.28999999999999998</v>
      </c>
      <c r="AF818">
        <v>977</v>
      </c>
      <c r="AG818">
        <v>-9</v>
      </c>
      <c r="AH818">
        <v>33</v>
      </c>
      <c r="AI818">
        <v>29</v>
      </c>
      <c r="AJ818">
        <v>190</v>
      </c>
      <c r="AK818">
        <v>168</v>
      </c>
      <c r="AL818">
        <v>5.2</v>
      </c>
      <c r="AM818">
        <v>174</v>
      </c>
      <c r="AN818" t="s">
        <v>155</v>
      </c>
      <c r="AO818">
        <v>1</v>
      </c>
      <c r="AP818" s="28">
        <v>0.79516203703703703</v>
      </c>
      <c r="AQ818">
        <v>47.164161999999997</v>
      </c>
      <c r="AR818">
        <v>-88.488095000000001</v>
      </c>
      <c r="AS818">
        <v>315.60000000000002</v>
      </c>
      <c r="AT818">
        <v>20.6</v>
      </c>
      <c r="AU818">
        <v>12</v>
      </c>
      <c r="AV818">
        <v>10</v>
      </c>
      <c r="AW818" t="s">
        <v>211</v>
      </c>
      <c r="AX818">
        <v>1.258</v>
      </c>
      <c r="AY818">
        <v>1.121</v>
      </c>
      <c r="AZ818">
        <v>2.3184999999999998</v>
      </c>
      <c r="BA818">
        <v>14.545</v>
      </c>
      <c r="BB818">
        <v>42.64</v>
      </c>
      <c r="BC818">
        <v>2.93</v>
      </c>
      <c r="BD818">
        <v>4.1950000000000003</v>
      </c>
      <c r="BE818">
        <v>3189.614</v>
      </c>
      <c r="BF818">
        <v>3.6059999999999999</v>
      </c>
      <c r="BG818">
        <v>17.099</v>
      </c>
      <c r="BH818">
        <v>14.375</v>
      </c>
      <c r="BI818">
        <v>31.472999999999999</v>
      </c>
      <c r="BJ818">
        <v>13.226000000000001</v>
      </c>
      <c r="BK818">
        <v>11.119</v>
      </c>
      <c r="BL818">
        <v>24.344999999999999</v>
      </c>
      <c r="BM818">
        <v>0.84030000000000005</v>
      </c>
      <c r="BQ818">
        <v>6546.3140000000003</v>
      </c>
      <c r="BR818">
        <v>9.4726000000000005E-2</v>
      </c>
      <c r="BS818">
        <v>-5</v>
      </c>
      <c r="BT818">
        <v>4.3940000000000003E-3</v>
      </c>
      <c r="BU818">
        <v>2.3148659999999999</v>
      </c>
    </row>
    <row r="819" spans="1:73" x14ac:dyDescent="0.25">
      <c r="A819" s="26">
        <v>43529</v>
      </c>
      <c r="B819" s="27">
        <v>0.58682410879629632</v>
      </c>
      <c r="C819">
        <v>4.9800000000000004</v>
      </c>
      <c r="D819">
        <v>8.0000000000000002E-3</v>
      </c>
      <c r="E819">
        <v>80</v>
      </c>
      <c r="F819">
        <v>260.89999999999998</v>
      </c>
      <c r="G819">
        <v>215.1</v>
      </c>
      <c r="H819">
        <v>42.3</v>
      </c>
      <c r="J819">
        <v>14</v>
      </c>
      <c r="K819">
        <v>0.95989999999999998</v>
      </c>
      <c r="L819">
        <v>4.7801999999999998</v>
      </c>
      <c r="M819">
        <v>7.7000000000000002E-3</v>
      </c>
      <c r="N819">
        <v>250.4023</v>
      </c>
      <c r="O819">
        <v>206.49770000000001</v>
      </c>
      <c r="P819">
        <v>456.9</v>
      </c>
      <c r="Q819">
        <v>193.68770000000001</v>
      </c>
      <c r="R819">
        <v>159.72720000000001</v>
      </c>
      <c r="S819">
        <v>353.4</v>
      </c>
      <c r="T819">
        <v>42.293500000000002</v>
      </c>
      <c r="W819">
        <v>0</v>
      </c>
      <c r="X819">
        <v>13.4384</v>
      </c>
      <c r="Y819">
        <v>11.3</v>
      </c>
      <c r="Z819">
        <v>862</v>
      </c>
      <c r="AA819">
        <v>855</v>
      </c>
      <c r="AB819">
        <v>869</v>
      </c>
      <c r="AC819">
        <v>92</v>
      </c>
      <c r="AD819">
        <v>12.7</v>
      </c>
      <c r="AE819">
        <v>0.28999999999999998</v>
      </c>
      <c r="AF819">
        <v>977</v>
      </c>
      <c r="AG819">
        <v>-9</v>
      </c>
      <c r="AH819">
        <v>33</v>
      </c>
      <c r="AI819">
        <v>29</v>
      </c>
      <c r="AJ819">
        <v>190</v>
      </c>
      <c r="AK819">
        <v>168</v>
      </c>
      <c r="AL819">
        <v>5.2</v>
      </c>
      <c r="AM819">
        <v>174</v>
      </c>
      <c r="AN819" t="s">
        <v>155</v>
      </c>
      <c r="AO819">
        <v>1</v>
      </c>
      <c r="AP819" s="28">
        <v>0.79517361111111118</v>
      </c>
      <c r="AQ819">
        <v>47.164166000000002</v>
      </c>
      <c r="AR819">
        <v>-88.488193999999993</v>
      </c>
      <c r="AS819">
        <v>315.7</v>
      </c>
      <c r="AT819">
        <v>18.5</v>
      </c>
      <c r="AU819">
        <v>12</v>
      </c>
      <c r="AV819">
        <v>10</v>
      </c>
      <c r="AW819" t="s">
        <v>211</v>
      </c>
      <c r="AX819">
        <v>1.3815</v>
      </c>
      <c r="AY819">
        <v>1</v>
      </c>
      <c r="AZ819">
        <v>2.2629999999999999</v>
      </c>
      <c r="BA819">
        <v>14.545</v>
      </c>
      <c r="BB819">
        <v>42.78</v>
      </c>
      <c r="BC819">
        <v>2.94</v>
      </c>
      <c r="BD819">
        <v>4.1790000000000003</v>
      </c>
      <c r="BE819">
        <v>3190.0790000000002</v>
      </c>
      <c r="BF819">
        <v>3.262</v>
      </c>
      <c r="BG819">
        <v>17.5</v>
      </c>
      <c r="BH819">
        <v>14.430999999999999</v>
      </c>
      <c r="BI819">
        <v>31.931000000000001</v>
      </c>
      <c r="BJ819">
        <v>13.536</v>
      </c>
      <c r="BK819">
        <v>11.163</v>
      </c>
      <c r="BL819">
        <v>24.699000000000002</v>
      </c>
      <c r="BM819">
        <v>0.88980000000000004</v>
      </c>
      <c r="BQ819">
        <v>6520.7669999999998</v>
      </c>
      <c r="BR819">
        <v>7.0276000000000005E-2</v>
      </c>
      <c r="BS819">
        <v>-5</v>
      </c>
      <c r="BT819">
        <v>4.6059999999999999E-3</v>
      </c>
      <c r="BU819">
        <v>1.7173700000000001</v>
      </c>
    </row>
    <row r="820" spans="1:73" x14ac:dyDescent="0.25">
      <c r="A820" s="26">
        <v>43529</v>
      </c>
      <c r="B820" s="27">
        <v>0.58683568287037036</v>
      </c>
      <c r="C820">
        <v>4.9800000000000004</v>
      </c>
      <c r="D820">
        <v>8.0000000000000002E-3</v>
      </c>
      <c r="E820">
        <v>80</v>
      </c>
      <c r="F820">
        <v>264.8</v>
      </c>
      <c r="G820">
        <v>216</v>
      </c>
      <c r="H820">
        <v>34.6</v>
      </c>
      <c r="J820">
        <v>13.9</v>
      </c>
      <c r="K820">
        <v>0.95989999999999998</v>
      </c>
      <c r="L820">
        <v>4.7803000000000004</v>
      </c>
      <c r="M820">
        <v>7.7000000000000002E-3</v>
      </c>
      <c r="N820">
        <v>254.1857</v>
      </c>
      <c r="O820">
        <v>207.32159999999999</v>
      </c>
      <c r="P820">
        <v>461.5</v>
      </c>
      <c r="Q820">
        <v>196.61410000000001</v>
      </c>
      <c r="R820">
        <v>160.36439999999999</v>
      </c>
      <c r="S820">
        <v>357</v>
      </c>
      <c r="T820">
        <v>34.6113</v>
      </c>
      <c r="W820">
        <v>0</v>
      </c>
      <c r="X820">
        <v>13.342599999999999</v>
      </c>
      <c r="Y820">
        <v>11.3</v>
      </c>
      <c r="Z820">
        <v>862</v>
      </c>
      <c r="AA820">
        <v>855</v>
      </c>
      <c r="AB820">
        <v>869</v>
      </c>
      <c r="AC820">
        <v>92</v>
      </c>
      <c r="AD820">
        <v>12.7</v>
      </c>
      <c r="AE820">
        <v>0.28999999999999998</v>
      </c>
      <c r="AF820">
        <v>977</v>
      </c>
      <c r="AG820">
        <v>-9</v>
      </c>
      <c r="AH820">
        <v>33</v>
      </c>
      <c r="AI820">
        <v>29</v>
      </c>
      <c r="AJ820">
        <v>190</v>
      </c>
      <c r="AK820">
        <v>168</v>
      </c>
      <c r="AL820">
        <v>5.2</v>
      </c>
      <c r="AM820">
        <v>174</v>
      </c>
      <c r="AN820" t="s">
        <v>155</v>
      </c>
      <c r="AO820">
        <v>1</v>
      </c>
      <c r="AP820" s="28">
        <v>0.79518518518518511</v>
      </c>
      <c r="AQ820">
        <v>47.164166999999999</v>
      </c>
      <c r="AR820">
        <v>-88.488292999999999</v>
      </c>
      <c r="AS820">
        <v>315.89999999999998</v>
      </c>
      <c r="AT820">
        <v>16.8</v>
      </c>
      <c r="AU820">
        <v>12</v>
      </c>
      <c r="AV820">
        <v>10</v>
      </c>
      <c r="AW820" t="s">
        <v>211</v>
      </c>
      <c r="AX820">
        <v>1.2</v>
      </c>
      <c r="AY820">
        <v>1</v>
      </c>
      <c r="AZ820">
        <v>1.9</v>
      </c>
      <c r="BA820">
        <v>14.545</v>
      </c>
      <c r="BB820">
        <v>42.78</v>
      </c>
      <c r="BC820">
        <v>2.94</v>
      </c>
      <c r="BD820">
        <v>4.1779999999999999</v>
      </c>
      <c r="BE820">
        <v>3190.5940000000001</v>
      </c>
      <c r="BF820">
        <v>3.262</v>
      </c>
      <c r="BG820">
        <v>17.766999999999999</v>
      </c>
      <c r="BH820">
        <v>14.491</v>
      </c>
      <c r="BI820">
        <v>32.258000000000003</v>
      </c>
      <c r="BJ820">
        <v>13.743</v>
      </c>
      <c r="BK820">
        <v>11.209</v>
      </c>
      <c r="BL820">
        <v>24.951000000000001</v>
      </c>
      <c r="BM820">
        <v>0.72829999999999995</v>
      </c>
      <c r="BQ820">
        <v>6475.2370000000001</v>
      </c>
      <c r="BR820">
        <v>5.5059999999999998E-2</v>
      </c>
      <c r="BS820">
        <v>-5</v>
      </c>
      <c r="BT820">
        <v>5.0000000000000001E-3</v>
      </c>
      <c r="BU820">
        <v>1.345529</v>
      </c>
    </row>
    <row r="821" spans="1:73" x14ac:dyDescent="0.25">
      <c r="A821" s="26">
        <v>43529</v>
      </c>
      <c r="B821" s="27">
        <v>0.5868472569444444</v>
      </c>
      <c r="C821">
        <v>5.0469999999999997</v>
      </c>
      <c r="D821">
        <v>8.0000000000000002E-3</v>
      </c>
      <c r="E821">
        <v>80</v>
      </c>
      <c r="F821">
        <v>271.3</v>
      </c>
      <c r="G821">
        <v>217.5</v>
      </c>
      <c r="H821">
        <v>30.5</v>
      </c>
      <c r="J821">
        <v>13.9</v>
      </c>
      <c r="K821">
        <v>0.95930000000000004</v>
      </c>
      <c r="L821">
        <v>4.8413000000000004</v>
      </c>
      <c r="M821">
        <v>7.7000000000000002E-3</v>
      </c>
      <c r="N821">
        <v>260.27429999999998</v>
      </c>
      <c r="O821">
        <v>208.66419999999999</v>
      </c>
      <c r="P821">
        <v>468.9</v>
      </c>
      <c r="Q821">
        <v>201.3237</v>
      </c>
      <c r="R821">
        <v>161.40289999999999</v>
      </c>
      <c r="S821">
        <v>362.7</v>
      </c>
      <c r="T821">
        <v>30.481200000000001</v>
      </c>
      <c r="W821">
        <v>0</v>
      </c>
      <c r="X821">
        <v>13.3348</v>
      </c>
      <c r="Y821">
        <v>11.3</v>
      </c>
      <c r="Z821">
        <v>861</v>
      </c>
      <c r="AA821">
        <v>856</v>
      </c>
      <c r="AB821">
        <v>869</v>
      </c>
      <c r="AC821">
        <v>92</v>
      </c>
      <c r="AD821">
        <v>12.7</v>
      </c>
      <c r="AE821">
        <v>0.28999999999999998</v>
      </c>
      <c r="AF821">
        <v>977</v>
      </c>
      <c r="AG821">
        <v>-9</v>
      </c>
      <c r="AH821">
        <v>33</v>
      </c>
      <c r="AI821">
        <v>29</v>
      </c>
      <c r="AJ821">
        <v>190</v>
      </c>
      <c r="AK821">
        <v>168</v>
      </c>
      <c r="AL821">
        <v>5.2</v>
      </c>
      <c r="AM821">
        <v>174</v>
      </c>
      <c r="AN821" t="s">
        <v>155</v>
      </c>
      <c r="AO821">
        <v>1</v>
      </c>
      <c r="AP821" s="28">
        <v>0.79519675925925926</v>
      </c>
      <c r="AQ821">
        <v>47.164178999999997</v>
      </c>
      <c r="AR821">
        <v>-88.488388999999998</v>
      </c>
      <c r="AS821">
        <v>316</v>
      </c>
      <c r="AT821">
        <v>16.8</v>
      </c>
      <c r="AU821">
        <v>12</v>
      </c>
      <c r="AV821">
        <v>10</v>
      </c>
      <c r="AW821" t="s">
        <v>211</v>
      </c>
      <c r="AX821">
        <v>1.1605000000000001</v>
      </c>
      <c r="AY821">
        <v>1.0395000000000001</v>
      </c>
      <c r="AZ821">
        <v>1.821</v>
      </c>
      <c r="BA821">
        <v>14.545</v>
      </c>
      <c r="BB821">
        <v>42.24</v>
      </c>
      <c r="BC821">
        <v>2.9</v>
      </c>
      <c r="BD821">
        <v>4.2389999999999999</v>
      </c>
      <c r="BE821">
        <v>3190.6280000000002</v>
      </c>
      <c r="BF821">
        <v>3.2189999999999999</v>
      </c>
      <c r="BG821">
        <v>17.963000000000001</v>
      </c>
      <c r="BH821">
        <v>14.401</v>
      </c>
      <c r="BI821">
        <v>32.363999999999997</v>
      </c>
      <c r="BJ821">
        <v>13.895</v>
      </c>
      <c r="BK821">
        <v>11.138999999999999</v>
      </c>
      <c r="BL821">
        <v>25.033999999999999</v>
      </c>
      <c r="BM821">
        <v>0.63329999999999997</v>
      </c>
      <c r="BQ821">
        <v>6389.9660000000003</v>
      </c>
      <c r="BR821">
        <v>5.6576000000000001E-2</v>
      </c>
      <c r="BS821">
        <v>-5</v>
      </c>
      <c r="BT821">
        <v>5.0000000000000001E-3</v>
      </c>
      <c r="BU821">
        <v>1.382576</v>
      </c>
    </row>
    <row r="822" spans="1:73" x14ac:dyDescent="0.25">
      <c r="A822" s="26">
        <v>43529</v>
      </c>
      <c r="B822" s="27">
        <v>0.58685883101851855</v>
      </c>
      <c r="C822">
        <v>5.0869999999999997</v>
      </c>
      <c r="D822">
        <v>8.0000000000000002E-3</v>
      </c>
      <c r="E822">
        <v>80</v>
      </c>
      <c r="F822">
        <v>278.89999999999998</v>
      </c>
      <c r="G822">
        <v>219.7</v>
      </c>
      <c r="H822">
        <v>25.3</v>
      </c>
      <c r="J822">
        <v>13.9</v>
      </c>
      <c r="K822">
        <v>0.95899999999999996</v>
      </c>
      <c r="L822">
        <v>4.8783000000000003</v>
      </c>
      <c r="M822">
        <v>7.7000000000000002E-3</v>
      </c>
      <c r="N822">
        <v>267.4667</v>
      </c>
      <c r="O822">
        <v>210.70939999999999</v>
      </c>
      <c r="P822">
        <v>478.2</v>
      </c>
      <c r="Q822">
        <v>206.8871</v>
      </c>
      <c r="R822">
        <v>162.98500000000001</v>
      </c>
      <c r="S822">
        <v>369.9</v>
      </c>
      <c r="T822">
        <v>25.2957</v>
      </c>
      <c r="W822">
        <v>0</v>
      </c>
      <c r="X822">
        <v>13.3301</v>
      </c>
      <c r="Y822">
        <v>11.3</v>
      </c>
      <c r="Z822">
        <v>862</v>
      </c>
      <c r="AA822">
        <v>856</v>
      </c>
      <c r="AB822">
        <v>870</v>
      </c>
      <c r="AC822">
        <v>92</v>
      </c>
      <c r="AD822">
        <v>12.7</v>
      </c>
      <c r="AE822">
        <v>0.28999999999999998</v>
      </c>
      <c r="AF822">
        <v>977</v>
      </c>
      <c r="AG822">
        <v>-9</v>
      </c>
      <c r="AH822">
        <v>33</v>
      </c>
      <c r="AI822">
        <v>29</v>
      </c>
      <c r="AJ822">
        <v>190</v>
      </c>
      <c r="AK822">
        <v>168</v>
      </c>
      <c r="AL822">
        <v>5.2</v>
      </c>
      <c r="AM822">
        <v>174</v>
      </c>
      <c r="AN822" t="s">
        <v>155</v>
      </c>
      <c r="AO822">
        <v>1</v>
      </c>
      <c r="AP822" s="28">
        <v>0.79520833333333341</v>
      </c>
      <c r="AQ822">
        <v>47.164202000000003</v>
      </c>
      <c r="AR822">
        <v>-88.488461999999998</v>
      </c>
      <c r="AS822">
        <v>315.89999999999998</v>
      </c>
      <c r="AT822">
        <v>16.7</v>
      </c>
      <c r="AU822">
        <v>12</v>
      </c>
      <c r="AV822">
        <v>10</v>
      </c>
      <c r="AW822" t="s">
        <v>211</v>
      </c>
      <c r="AX822">
        <v>1.11975</v>
      </c>
      <c r="AY822">
        <v>1.0802499999999999</v>
      </c>
      <c r="AZ822">
        <v>1.7197499999999999</v>
      </c>
      <c r="BA822">
        <v>14.545</v>
      </c>
      <c r="BB822">
        <v>41.92</v>
      </c>
      <c r="BC822">
        <v>2.88</v>
      </c>
      <c r="BD822">
        <v>4.2750000000000004</v>
      </c>
      <c r="BE822">
        <v>3190.8240000000001</v>
      </c>
      <c r="BF822">
        <v>3.194</v>
      </c>
      <c r="BG822">
        <v>18.32</v>
      </c>
      <c r="BH822">
        <v>14.433</v>
      </c>
      <c r="BI822">
        <v>32.753</v>
      </c>
      <c r="BJ822">
        <v>14.170999999999999</v>
      </c>
      <c r="BK822">
        <v>11.164</v>
      </c>
      <c r="BL822">
        <v>25.335000000000001</v>
      </c>
      <c r="BM822">
        <v>0.52159999999999995</v>
      </c>
      <c r="BQ822">
        <v>6339.598</v>
      </c>
      <c r="BR822">
        <v>6.5292000000000003E-2</v>
      </c>
      <c r="BS822">
        <v>-5</v>
      </c>
      <c r="BT822">
        <v>5.0000000000000001E-3</v>
      </c>
      <c r="BU822">
        <v>1.595566</v>
      </c>
    </row>
    <row r="823" spans="1:73" x14ac:dyDescent="0.25">
      <c r="A823" s="26">
        <v>43529</v>
      </c>
      <c r="B823" s="27">
        <v>0.58687040509259258</v>
      </c>
      <c r="C823">
        <v>5.1319999999999997</v>
      </c>
      <c r="D823">
        <v>8.0000000000000002E-3</v>
      </c>
      <c r="E823">
        <v>80</v>
      </c>
      <c r="F823">
        <v>289.60000000000002</v>
      </c>
      <c r="G823">
        <v>221.6</v>
      </c>
      <c r="H823">
        <v>28.7</v>
      </c>
      <c r="J823">
        <v>13.8</v>
      </c>
      <c r="K823">
        <v>0.95860000000000001</v>
      </c>
      <c r="L823">
        <v>4.9198000000000004</v>
      </c>
      <c r="M823">
        <v>7.7000000000000002E-3</v>
      </c>
      <c r="N823">
        <v>277.62119999999999</v>
      </c>
      <c r="O823">
        <v>212.42760000000001</v>
      </c>
      <c r="P823">
        <v>490</v>
      </c>
      <c r="Q823">
        <v>214.74160000000001</v>
      </c>
      <c r="R823">
        <v>164.31399999999999</v>
      </c>
      <c r="S823">
        <v>379.1</v>
      </c>
      <c r="T823">
        <v>28.698</v>
      </c>
      <c r="W823">
        <v>0</v>
      </c>
      <c r="X823">
        <v>13.2285</v>
      </c>
      <c r="Y823">
        <v>11.3</v>
      </c>
      <c r="Z823">
        <v>862</v>
      </c>
      <c r="AA823">
        <v>855</v>
      </c>
      <c r="AB823">
        <v>869</v>
      </c>
      <c r="AC823">
        <v>92</v>
      </c>
      <c r="AD823">
        <v>12.7</v>
      </c>
      <c r="AE823">
        <v>0.28999999999999998</v>
      </c>
      <c r="AF823">
        <v>977</v>
      </c>
      <c r="AG823">
        <v>-9</v>
      </c>
      <c r="AH823">
        <v>33</v>
      </c>
      <c r="AI823">
        <v>29</v>
      </c>
      <c r="AJ823">
        <v>190</v>
      </c>
      <c r="AK823">
        <v>168</v>
      </c>
      <c r="AL823">
        <v>5.0999999999999996</v>
      </c>
      <c r="AM823">
        <v>174</v>
      </c>
      <c r="AN823" t="s">
        <v>155</v>
      </c>
      <c r="AO823">
        <v>1</v>
      </c>
      <c r="AP823" s="28">
        <v>0.79520833333333341</v>
      </c>
      <c r="AQ823">
        <v>47.164212999999997</v>
      </c>
      <c r="AR823">
        <v>-88.488508999999993</v>
      </c>
      <c r="AS823">
        <v>316</v>
      </c>
      <c r="AT823">
        <v>16.8</v>
      </c>
      <c r="AU823">
        <v>12</v>
      </c>
      <c r="AV823">
        <v>10</v>
      </c>
      <c r="AW823" t="s">
        <v>211</v>
      </c>
      <c r="AX823">
        <v>1.1697500000000001</v>
      </c>
      <c r="AY823">
        <v>1.0302500000000001</v>
      </c>
      <c r="AZ823">
        <v>1.7697499999999999</v>
      </c>
      <c r="BA823">
        <v>14.545</v>
      </c>
      <c r="BB823">
        <v>41.55</v>
      </c>
      <c r="BC823">
        <v>2.86</v>
      </c>
      <c r="BD823">
        <v>4.32</v>
      </c>
      <c r="BE823">
        <v>3190.44</v>
      </c>
      <c r="BF823">
        <v>3.165</v>
      </c>
      <c r="BG823">
        <v>18.853000000000002</v>
      </c>
      <c r="BH823">
        <v>14.426</v>
      </c>
      <c r="BI823">
        <v>33.28</v>
      </c>
      <c r="BJ823">
        <v>14.583</v>
      </c>
      <c r="BK823">
        <v>11.159000000000001</v>
      </c>
      <c r="BL823">
        <v>25.742000000000001</v>
      </c>
      <c r="BM823">
        <v>0.5867</v>
      </c>
      <c r="BQ823">
        <v>6237.5140000000001</v>
      </c>
      <c r="BR823">
        <v>7.4422000000000002E-2</v>
      </c>
      <c r="BS823">
        <v>-5</v>
      </c>
      <c r="BT823">
        <v>5.0000000000000001E-3</v>
      </c>
      <c r="BU823">
        <v>1.8186979999999999</v>
      </c>
    </row>
    <row r="824" spans="1:73" x14ac:dyDescent="0.25">
      <c r="A824" s="26">
        <v>43529</v>
      </c>
      <c r="B824" s="27">
        <v>0.58688197916666673</v>
      </c>
      <c r="C824">
        <v>5.2359999999999998</v>
      </c>
      <c r="D824">
        <v>7.4000000000000003E-3</v>
      </c>
      <c r="E824">
        <v>74.262691000000004</v>
      </c>
      <c r="F824">
        <v>302.5</v>
      </c>
      <c r="G824">
        <v>224.2</v>
      </c>
      <c r="H824">
        <v>28</v>
      </c>
      <c r="J824">
        <v>13.73</v>
      </c>
      <c r="K824">
        <v>0.9577</v>
      </c>
      <c r="L824">
        <v>5.0147000000000004</v>
      </c>
      <c r="M824">
        <v>7.1000000000000004E-3</v>
      </c>
      <c r="N824">
        <v>289.68639999999999</v>
      </c>
      <c r="O824">
        <v>214.7081</v>
      </c>
      <c r="P824">
        <v>504.4</v>
      </c>
      <c r="Q824">
        <v>224.07409999999999</v>
      </c>
      <c r="R824">
        <v>166.0779</v>
      </c>
      <c r="S824">
        <v>390.2</v>
      </c>
      <c r="T824">
        <v>28.014099999999999</v>
      </c>
      <c r="W824">
        <v>0</v>
      </c>
      <c r="X824">
        <v>13.1454</v>
      </c>
      <c r="Y824">
        <v>11.3</v>
      </c>
      <c r="Z824">
        <v>862</v>
      </c>
      <c r="AA824">
        <v>854</v>
      </c>
      <c r="AB824">
        <v>869</v>
      </c>
      <c r="AC824">
        <v>92</v>
      </c>
      <c r="AD824">
        <v>12.7</v>
      </c>
      <c r="AE824">
        <v>0.28999999999999998</v>
      </c>
      <c r="AF824">
        <v>977</v>
      </c>
      <c r="AG824">
        <v>-9</v>
      </c>
      <c r="AH824">
        <v>33</v>
      </c>
      <c r="AI824">
        <v>29</v>
      </c>
      <c r="AJ824">
        <v>190</v>
      </c>
      <c r="AK824">
        <v>168</v>
      </c>
      <c r="AL824">
        <v>5.2</v>
      </c>
      <c r="AM824">
        <v>174</v>
      </c>
      <c r="AN824" t="s">
        <v>155</v>
      </c>
      <c r="AO824">
        <v>1</v>
      </c>
      <c r="AP824" s="28">
        <v>0.79521990740740733</v>
      </c>
      <c r="AQ824">
        <v>47.164239000000002</v>
      </c>
      <c r="AR824">
        <v>-88.488611000000006</v>
      </c>
      <c r="AS824">
        <v>316.10000000000002</v>
      </c>
      <c r="AT824">
        <v>16.8</v>
      </c>
      <c r="AU824">
        <v>12</v>
      </c>
      <c r="AV824">
        <v>10</v>
      </c>
      <c r="AW824" t="s">
        <v>211</v>
      </c>
      <c r="AX824">
        <v>1.2395</v>
      </c>
      <c r="AY824">
        <v>1</v>
      </c>
      <c r="AZ824">
        <v>1.8394999999999999</v>
      </c>
      <c r="BA824">
        <v>14.545</v>
      </c>
      <c r="BB824">
        <v>40.75</v>
      </c>
      <c r="BC824">
        <v>2.8</v>
      </c>
      <c r="BD824">
        <v>4.4139999999999997</v>
      </c>
      <c r="BE824">
        <v>3190.4769999999999</v>
      </c>
      <c r="BF824">
        <v>2.88</v>
      </c>
      <c r="BG824">
        <v>19.300999999999998</v>
      </c>
      <c r="BH824">
        <v>14.305</v>
      </c>
      <c r="BI824">
        <v>33.606000000000002</v>
      </c>
      <c r="BJ824">
        <v>14.929</v>
      </c>
      <c r="BK824">
        <v>11.065</v>
      </c>
      <c r="BL824">
        <v>25.994</v>
      </c>
      <c r="BM824">
        <v>0.56189999999999996</v>
      </c>
      <c r="BQ824">
        <v>6081.0820000000003</v>
      </c>
      <c r="BR824">
        <v>6.8727999999999997E-2</v>
      </c>
      <c r="BS824">
        <v>-5</v>
      </c>
      <c r="BT824">
        <v>5.0000000000000001E-3</v>
      </c>
      <c r="BU824">
        <v>1.679541</v>
      </c>
    </row>
    <row r="825" spans="1:73" x14ac:dyDescent="0.25">
      <c r="A825" s="26">
        <v>43529</v>
      </c>
      <c r="B825" s="27">
        <v>0.58689355324074077</v>
      </c>
      <c r="C825">
        <v>5.3869999999999996</v>
      </c>
      <c r="D825">
        <v>6.6E-3</v>
      </c>
      <c r="E825">
        <v>65.929126999999994</v>
      </c>
      <c r="F825">
        <v>326.60000000000002</v>
      </c>
      <c r="G825">
        <v>229.1</v>
      </c>
      <c r="H825">
        <v>26.9</v>
      </c>
      <c r="J825">
        <v>13.7</v>
      </c>
      <c r="K825">
        <v>0.95650000000000002</v>
      </c>
      <c r="L825">
        <v>5.1520000000000001</v>
      </c>
      <c r="M825">
        <v>6.3E-3</v>
      </c>
      <c r="N825">
        <v>312.36169999999998</v>
      </c>
      <c r="O825">
        <v>219.08099999999999</v>
      </c>
      <c r="P825">
        <v>531.4</v>
      </c>
      <c r="Q825">
        <v>241.61359999999999</v>
      </c>
      <c r="R825">
        <v>169.46039999999999</v>
      </c>
      <c r="S825">
        <v>411.1</v>
      </c>
      <c r="T825">
        <v>26.931999999999999</v>
      </c>
      <c r="W825">
        <v>0</v>
      </c>
      <c r="X825">
        <v>13.1035</v>
      </c>
      <c r="Y825">
        <v>11.2</v>
      </c>
      <c r="Z825">
        <v>862</v>
      </c>
      <c r="AA825">
        <v>855</v>
      </c>
      <c r="AB825">
        <v>869</v>
      </c>
      <c r="AC825">
        <v>92</v>
      </c>
      <c r="AD825">
        <v>12.7</v>
      </c>
      <c r="AE825">
        <v>0.28999999999999998</v>
      </c>
      <c r="AF825">
        <v>977</v>
      </c>
      <c r="AG825">
        <v>-9</v>
      </c>
      <c r="AH825">
        <v>33</v>
      </c>
      <c r="AI825">
        <v>29</v>
      </c>
      <c r="AJ825">
        <v>190</v>
      </c>
      <c r="AK825">
        <v>168</v>
      </c>
      <c r="AL825">
        <v>5.0999999999999996</v>
      </c>
      <c r="AM825">
        <v>174</v>
      </c>
      <c r="AN825" t="s">
        <v>155</v>
      </c>
      <c r="AO825">
        <v>1</v>
      </c>
      <c r="AP825" s="28">
        <v>0.79524305555555552</v>
      </c>
      <c r="AQ825">
        <v>47.164267000000002</v>
      </c>
      <c r="AR825">
        <v>-88.488763000000006</v>
      </c>
      <c r="AS825">
        <v>316.3</v>
      </c>
      <c r="AT825">
        <v>16.8</v>
      </c>
      <c r="AU825">
        <v>12</v>
      </c>
      <c r="AV825">
        <v>10</v>
      </c>
      <c r="AW825" t="s">
        <v>211</v>
      </c>
      <c r="AX825">
        <v>1.3</v>
      </c>
      <c r="AY825">
        <v>1</v>
      </c>
      <c r="AZ825">
        <v>1.9</v>
      </c>
      <c r="BA825">
        <v>14.545</v>
      </c>
      <c r="BB825">
        <v>39.65</v>
      </c>
      <c r="BC825">
        <v>2.73</v>
      </c>
      <c r="BD825">
        <v>4.5519999999999996</v>
      </c>
      <c r="BE825">
        <v>3190.5360000000001</v>
      </c>
      <c r="BF825">
        <v>2.4849999999999999</v>
      </c>
      <c r="BG825">
        <v>20.257000000000001</v>
      </c>
      <c r="BH825">
        <v>14.208</v>
      </c>
      <c r="BI825">
        <v>34.465000000000003</v>
      </c>
      <c r="BJ825">
        <v>15.669</v>
      </c>
      <c r="BK825">
        <v>10.99</v>
      </c>
      <c r="BL825">
        <v>26.658999999999999</v>
      </c>
      <c r="BM825">
        <v>0.52580000000000005</v>
      </c>
      <c r="BQ825">
        <v>5900.2349999999997</v>
      </c>
      <c r="BR825">
        <v>6.4000000000000001E-2</v>
      </c>
      <c r="BS825">
        <v>-5</v>
      </c>
      <c r="BT825">
        <v>5.0000000000000001E-3</v>
      </c>
      <c r="BU825">
        <v>1.5640000000000001</v>
      </c>
    </row>
    <row r="826" spans="1:73" x14ac:dyDescent="0.25">
      <c r="A826" s="26">
        <v>43529</v>
      </c>
      <c r="B826" s="27">
        <v>0.58690512731481481</v>
      </c>
      <c r="C826">
        <v>5.2720000000000002</v>
      </c>
      <c r="D826">
        <v>6.3E-3</v>
      </c>
      <c r="E826">
        <v>62.526145999999997</v>
      </c>
      <c r="F826">
        <v>352.8</v>
      </c>
      <c r="G826">
        <v>235.9</v>
      </c>
      <c r="H826">
        <v>30</v>
      </c>
      <c r="J826">
        <v>13.52</v>
      </c>
      <c r="K826">
        <v>0.95740000000000003</v>
      </c>
      <c r="L826">
        <v>5.0475000000000003</v>
      </c>
      <c r="M826">
        <v>6.0000000000000001E-3</v>
      </c>
      <c r="N826">
        <v>337.73719999999997</v>
      </c>
      <c r="O826">
        <v>225.85400000000001</v>
      </c>
      <c r="P826">
        <v>563.6</v>
      </c>
      <c r="Q826">
        <v>261.24169999999998</v>
      </c>
      <c r="R826">
        <v>174.6994</v>
      </c>
      <c r="S826">
        <v>435.9</v>
      </c>
      <c r="T826">
        <v>29.964600000000001</v>
      </c>
      <c r="W826">
        <v>0</v>
      </c>
      <c r="X826">
        <v>12.949199999999999</v>
      </c>
      <c r="Y826">
        <v>11.3</v>
      </c>
      <c r="Z826">
        <v>862</v>
      </c>
      <c r="AA826">
        <v>854</v>
      </c>
      <c r="AB826">
        <v>869</v>
      </c>
      <c r="AC826">
        <v>92</v>
      </c>
      <c r="AD826">
        <v>12.7</v>
      </c>
      <c r="AE826">
        <v>0.28999999999999998</v>
      </c>
      <c r="AF826">
        <v>977</v>
      </c>
      <c r="AG826">
        <v>-9</v>
      </c>
      <c r="AH826">
        <v>33</v>
      </c>
      <c r="AI826">
        <v>29</v>
      </c>
      <c r="AJ826">
        <v>190</v>
      </c>
      <c r="AK826">
        <v>168</v>
      </c>
      <c r="AL826">
        <v>5.2</v>
      </c>
      <c r="AM826">
        <v>174</v>
      </c>
      <c r="AN826" t="s">
        <v>155</v>
      </c>
      <c r="AO826">
        <v>1</v>
      </c>
      <c r="AP826" s="28">
        <v>0.79525462962962967</v>
      </c>
      <c r="AQ826">
        <v>47.164265</v>
      </c>
      <c r="AR826">
        <v>-88.488872000000001</v>
      </c>
      <c r="AS826">
        <v>316.39999999999998</v>
      </c>
      <c r="AT826">
        <v>18.2</v>
      </c>
      <c r="AU826">
        <v>12</v>
      </c>
      <c r="AV826">
        <v>10</v>
      </c>
      <c r="AW826" t="s">
        <v>211</v>
      </c>
      <c r="AX826">
        <v>1.3</v>
      </c>
      <c r="AY826">
        <v>1.0395000000000001</v>
      </c>
      <c r="AZ826">
        <v>1.9</v>
      </c>
      <c r="BA826">
        <v>14.545</v>
      </c>
      <c r="BB826">
        <v>40.49</v>
      </c>
      <c r="BC826">
        <v>2.78</v>
      </c>
      <c r="BD826">
        <v>4.4459999999999997</v>
      </c>
      <c r="BE826">
        <v>3190.9450000000002</v>
      </c>
      <c r="BF826">
        <v>2.4089999999999998</v>
      </c>
      <c r="BG826">
        <v>22.359000000000002</v>
      </c>
      <c r="BH826">
        <v>14.952</v>
      </c>
      <c r="BI826">
        <v>37.311999999999998</v>
      </c>
      <c r="BJ826">
        <v>17.295000000000002</v>
      </c>
      <c r="BK826">
        <v>11.566000000000001</v>
      </c>
      <c r="BL826">
        <v>28.861000000000001</v>
      </c>
      <c r="BM826">
        <v>0.59719999999999995</v>
      </c>
      <c r="BQ826">
        <v>5952.2629999999999</v>
      </c>
      <c r="BR826">
        <v>6.7636000000000002E-2</v>
      </c>
      <c r="BS826">
        <v>-5</v>
      </c>
      <c r="BT826">
        <v>5.0000000000000001E-3</v>
      </c>
      <c r="BU826">
        <v>1.652855</v>
      </c>
    </row>
    <row r="827" spans="1:73" x14ac:dyDescent="0.25">
      <c r="A827" s="26">
        <v>43529</v>
      </c>
      <c r="B827" s="27">
        <v>0.58691670138888885</v>
      </c>
      <c r="C827">
        <v>5.26</v>
      </c>
      <c r="D827">
        <v>7.1000000000000004E-3</v>
      </c>
      <c r="E827">
        <v>70.604254999999995</v>
      </c>
      <c r="F827">
        <v>360</v>
      </c>
      <c r="G827">
        <v>238.3</v>
      </c>
      <c r="H827">
        <v>28</v>
      </c>
      <c r="J827">
        <v>13.4</v>
      </c>
      <c r="K827">
        <v>0.95750000000000002</v>
      </c>
      <c r="L827">
        <v>5.0366999999999997</v>
      </c>
      <c r="M827">
        <v>6.7999999999999996E-3</v>
      </c>
      <c r="N827">
        <v>344.67259999999999</v>
      </c>
      <c r="O827">
        <v>228.2276</v>
      </c>
      <c r="P827">
        <v>572.9</v>
      </c>
      <c r="Q827">
        <v>266.6062</v>
      </c>
      <c r="R827">
        <v>176.53530000000001</v>
      </c>
      <c r="S827">
        <v>443.1</v>
      </c>
      <c r="T827">
        <v>27.9512</v>
      </c>
      <c r="W827">
        <v>0</v>
      </c>
      <c r="X827">
        <v>12.831099999999999</v>
      </c>
      <c r="Y827">
        <v>11.2</v>
      </c>
      <c r="Z827">
        <v>862</v>
      </c>
      <c r="AA827">
        <v>855</v>
      </c>
      <c r="AB827">
        <v>869</v>
      </c>
      <c r="AC827">
        <v>92</v>
      </c>
      <c r="AD827">
        <v>12.7</v>
      </c>
      <c r="AE827">
        <v>0.28999999999999998</v>
      </c>
      <c r="AF827">
        <v>977</v>
      </c>
      <c r="AG827">
        <v>-9</v>
      </c>
      <c r="AH827">
        <v>33</v>
      </c>
      <c r="AI827">
        <v>29</v>
      </c>
      <c r="AJ827">
        <v>190</v>
      </c>
      <c r="AK827">
        <v>168</v>
      </c>
      <c r="AL827">
        <v>5.2</v>
      </c>
      <c r="AM827">
        <v>174</v>
      </c>
      <c r="AN827" t="s">
        <v>155</v>
      </c>
      <c r="AO827">
        <v>1</v>
      </c>
      <c r="AP827" s="28">
        <v>0.7952662037037036</v>
      </c>
      <c r="AQ827">
        <v>47.164254</v>
      </c>
      <c r="AR827">
        <v>-88.488994000000005</v>
      </c>
      <c r="AS827">
        <v>316.10000000000002</v>
      </c>
      <c r="AT827">
        <v>20.7</v>
      </c>
      <c r="AU827">
        <v>12</v>
      </c>
      <c r="AV827">
        <v>10</v>
      </c>
      <c r="AW827" t="s">
        <v>211</v>
      </c>
      <c r="AX827">
        <v>1.379</v>
      </c>
      <c r="AY827">
        <v>1.2975000000000001</v>
      </c>
      <c r="AZ827">
        <v>2.137</v>
      </c>
      <c r="BA827">
        <v>14.545</v>
      </c>
      <c r="BB827">
        <v>40.58</v>
      </c>
      <c r="BC827">
        <v>2.79</v>
      </c>
      <c r="BD827">
        <v>4.4340000000000002</v>
      </c>
      <c r="BE827">
        <v>3190.6219999999998</v>
      </c>
      <c r="BF827">
        <v>2.726</v>
      </c>
      <c r="BG827">
        <v>22.864999999999998</v>
      </c>
      <c r="BH827">
        <v>15.14</v>
      </c>
      <c r="BI827">
        <v>38.006</v>
      </c>
      <c r="BJ827">
        <v>17.686</v>
      </c>
      <c r="BK827">
        <v>11.711</v>
      </c>
      <c r="BL827">
        <v>29.398</v>
      </c>
      <c r="BM827">
        <v>0.55820000000000003</v>
      </c>
      <c r="BQ827">
        <v>5910.0749999999998</v>
      </c>
      <c r="BR827">
        <v>6.5757999999999997E-2</v>
      </c>
      <c r="BS827">
        <v>-5</v>
      </c>
      <c r="BT827">
        <v>5.0000000000000001E-3</v>
      </c>
      <c r="BU827">
        <v>1.6069610000000001</v>
      </c>
    </row>
    <row r="828" spans="1:73" x14ac:dyDescent="0.25">
      <c r="A828" s="26">
        <v>43529</v>
      </c>
      <c r="B828" s="27">
        <v>0.58692827546296289</v>
      </c>
      <c r="C828">
        <v>5.2880000000000003</v>
      </c>
      <c r="D828">
        <v>7.9000000000000008E-3</v>
      </c>
      <c r="E828">
        <v>79.114894000000007</v>
      </c>
      <c r="F828">
        <v>355.4</v>
      </c>
      <c r="G828">
        <v>238.8</v>
      </c>
      <c r="H828">
        <v>28.2</v>
      </c>
      <c r="J828">
        <v>13.4</v>
      </c>
      <c r="K828">
        <v>0.95730000000000004</v>
      </c>
      <c r="L828">
        <v>5.0622999999999996</v>
      </c>
      <c r="M828">
        <v>7.6E-3</v>
      </c>
      <c r="N828">
        <v>340.17970000000003</v>
      </c>
      <c r="O828">
        <v>228.5763</v>
      </c>
      <c r="P828">
        <v>568.79999999999995</v>
      </c>
      <c r="Q828">
        <v>263.1309</v>
      </c>
      <c r="R828">
        <v>176.80510000000001</v>
      </c>
      <c r="S828">
        <v>439.9</v>
      </c>
      <c r="T828">
        <v>28.229600000000001</v>
      </c>
      <c r="W828">
        <v>0</v>
      </c>
      <c r="X828">
        <v>12.8278</v>
      </c>
      <c r="Y828">
        <v>11.3</v>
      </c>
      <c r="Z828">
        <v>862</v>
      </c>
      <c r="AA828">
        <v>855</v>
      </c>
      <c r="AB828">
        <v>869</v>
      </c>
      <c r="AC828">
        <v>92</v>
      </c>
      <c r="AD828">
        <v>12.7</v>
      </c>
      <c r="AE828">
        <v>0.28999999999999998</v>
      </c>
      <c r="AF828">
        <v>977</v>
      </c>
      <c r="AG828">
        <v>-9</v>
      </c>
      <c r="AH828">
        <v>33</v>
      </c>
      <c r="AI828">
        <v>29</v>
      </c>
      <c r="AJ828">
        <v>190</v>
      </c>
      <c r="AK828">
        <v>168</v>
      </c>
      <c r="AL828">
        <v>5.2</v>
      </c>
      <c r="AM828">
        <v>174</v>
      </c>
      <c r="AN828" t="s">
        <v>155</v>
      </c>
      <c r="AO828">
        <v>1</v>
      </c>
      <c r="AP828" s="28">
        <v>0.79527777777777775</v>
      </c>
      <c r="AQ828">
        <v>47.164234999999998</v>
      </c>
      <c r="AR828">
        <v>-88.489116999999993</v>
      </c>
      <c r="AS828">
        <v>315.89999999999998</v>
      </c>
      <c r="AT828">
        <v>20.9</v>
      </c>
      <c r="AU828">
        <v>12</v>
      </c>
      <c r="AV828">
        <v>10</v>
      </c>
      <c r="AW828" t="s">
        <v>211</v>
      </c>
      <c r="AX828">
        <v>1.5</v>
      </c>
      <c r="AY828">
        <v>1.6</v>
      </c>
      <c r="AZ828">
        <v>2.5</v>
      </c>
      <c r="BA828">
        <v>14.545</v>
      </c>
      <c r="BB828">
        <v>40.36</v>
      </c>
      <c r="BC828">
        <v>2.77</v>
      </c>
      <c r="BD828">
        <v>4.4610000000000003</v>
      </c>
      <c r="BE828">
        <v>3189.991</v>
      </c>
      <c r="BF828">
        <v>3.0379999999999998</v>
      </c>
      <c r="BG828">
        <v>22.448</v>
      </c>
      <c r="BH828">
        <v>15.084</v>
      </c>
      <c r="BI828">
        <v>37.531999999999996</v>
      </c>
      <c r="BJ828">
        <v>17.364000000000001</v>
      </c>
      <c r="BK828">
        <v>11.667</v>
      </c>
      <c r="BL828">
        <v>29.030999999999999</v>
      </c>
      <c r="BM828">
        <v>0.56079999999999997</v>
      </c>
      <c r="BQ828">
        <v>5877.4359999999997</v>
      </c>
      <c r="BR828">
        <v>8.1180000000000002E-2</v>
      </c>
      <c r="BS828">
        <v>-5</v>
      </c>
      <c r="BT828">
        <v>5.0000000000000001E-3</v>
      </c>
      <c r="BU828">
        <v>1.9838359999999999</v>
      </c>
    </row>
    <row r="829" spans="1:73" x14ac:dyDescent="0.25">
      <c r="A829" s="26">
        <v>43529</v>
      </c>
      <c r="B829" s="27">
        <v>0.58693984953703704</v>
      </c>
      <c r="C829">
        <v>5.367</v>
      </c>
      <c r="D829">
        <v>8.0000000000000002E-3</v>
      </c>
      <c r="E829">
        <v>80</v>
      </c>
      <c r="F829">
        <v>349</v>
      </c>
      <c r="G829">
        <v>238.1</v>
      </c>
      <c r="H829">
        <v>30.6</v>
      </c>
      <c r="J829">
        <v>13.4</v>
      </c>
      <c r="K829">
        <v>0.95660000000000001</v>
      </c>
      <c r="L829">
        <v>5.1338999999999997</v>
      </c>
      <c r="M829">
        <v>7.7000000000000002E-3</v>
      </c>
      <c r="N829">
        <v>333.90359999999998</v>
      </c>
      <c r="O829">
        <v>227.7319</v>
      </c>
      <c r="P829">
        <v>561.6</v>
      </c>
      <c r="Q829">
        <v>258.27640000000002</v>
      </c>
      <c r="R829">
        <v>176.15190000000001</v>
      </c>
      <c r="S829">
        <v>434.4</v>
      </c>
      <c r="T829">
        <v>30.5916</v>
      </c>
      <c r="W829">
        <v>0</v>
      </c>
      <c r="X829">
        <v>12.818899999999999</v>
      </c>
      <c r="Y829">
        <v>11.3</v>
      </c>
      <c r="Z829">
        <v>862</v>
      </c>
      <c r="AA829">
        <v>856</v>
      </c>
      <c r="AB829">
        <v>869</v>
      </c>
      <c r="AC829">
        <v>92</v>
      </c>
      <c r="AD829">
        <v>12.7</v>
      </c>
      <c r="AE829">
        <v>0.28999999999999998</v>
      </c>
      <c r="AF829">
        <v>977</v>
      </c>
      <c r="AG829">
        <v>-9</v>
      </c>
      <c r="AH829">
        <v>33</v>
      </c>
      <c r="AI829">
        <v>29</v>
      </c>
      <c r="AJ829">
        <v>190</v>
      </c>
      <c r="AK829">
        <v>168</v>
      </c>
      <c r="AL829">
        <v>5.2</v>
      </c>
      <c r="AM829">
        <v>174</v>
      </c>
      <c r="AN829" t="s">
        <v>155</v>
      </c>
      <c r="AO829">
        <v>1</v>
      </c>
      <c r="AP829" s="28">
        <v>0.7952893518518519</v>
      </c>
      <c r="AQ829">
        <v>47.164216000000003</v>
      </c>
      <c r="AR829">
        <v>-88.489239999999995</v>
      </c>
      <c r="AS829">
        <v>315.7</v>
      </c>
      <c r="AT829">
        <v>21</v>
      </c>
      <c r="AU829">
        <v>12</v>
      </c>
      <c r="AV829">
        <v>9</v>
      </c>
      <c r="AW829" t="s">
        <v>219</v>
      </c>
      <c r="AX829">
        <v>1.5</v>
      </c>
      <c r="AY829">
        <v>1.6395</v>
      </c>
      <c r="AZ829">
        <v>2.5</v>
      </c>
      <c r="BA829">
        <v>14.545</v>
      </c>
      <c r="BB829">
        <v>39.78</v>
      </c>
      <c r="BC829">
        <v>2.73</v>
      </c>
      <c r="BD829">
        <v>4.5330000000000004</v>
      </c>
      <c r="BE829">
        <v>3189.5329999999999</v>
      </c>
      <c r="BF829">
        <v>3.0259999999999998</v>
      </c>
      <c r="BG829">
        <v>21.724</v>
      </c>
      <c r="BH829">
        <v>14.816000000000001</v>
      </c>
      <c r="BI829">
        <v>36.54</v>
      </c>
      <c r="BJ829">
        <v>16.803000000000001</v>
      </c>
      <c r="BK829">
        <v>11.46</v>
      </c>
      <c r="BL829">
        <v>28.263999999999999</v>
      </c>
      <c r="BM829">
        <v>0.59919999999999995</v>
      </c>
      <c r="BQ829">
        <v>5790.625</v>
      </c>
      <c r="BR829">
        <v>9.3605999999999995E-2</v>
      </c>
      <c r="BS829">
        <v>-5</v>
      </c>
      <c r="BT829">
        <v>5.0000000000000001E-3</v>
      </c>
      <c r="BU829">
        <v>2.2874970000000001</v>
      </c>
    </row>
    <row r="830" spans="1:73" x14ac:dyDescent="0.25">
      <c r="A830" s="26">
        <v>43529</v>
      </c>
      <c r="B830" s="27">
        <v>0.58695142361111108</v>
      </c>
      <c r="C830">
        <v>5.633</v>
      </c>
      <c r="D830">
        <v>9.7000000000000003E-3</v>
      </c>
      <c r="E830">
        <v>96.828665999999998</v>
      </c>
      <c r="F830">
        <v>346.8</v>
      </c>
      <c r="G830">
        <v>236.6</v>
      </c>
      <c r="H830">
        <v>26.3</v>
      </c>
      <c r="J830">
        <v>13.4</v>
      </c>
      <c r="K830">
        <v>0.95440000000000003</v>
      </c>
      <c r="L830">
        <v>5.3757999999999999</v>
      </c>
      <c r="M830">
        <v>9.1999999999999998E-3</v>
      </c>
      <c r="N830">
        <v>331.01580000000001</v>
      </c>
      <c r="O830">
        <v>225.792</v>
      </c>
      <c r="P830">
        <v>556.79999999999995</v>
      </c>
      <c r="Q830">
        <v>256.04259999999999</v>
      </c>
      <c r="R830">
        <v>174.6514</v>
      </c>
      <c r="S830">
        <v>430.7</v>
      </c>
      <c r="T830">
        <v>26.262899999999998</v>
      </c>
      <c r="W830">
        <v>0</v>
      </c>
      <c r="X830">
        <v>12.7888</v>
      </c>
      <c r="Y830">
        <v>11.2</v>
      </c>
      <c r="Z830">
        <v>862</v>
      </c>
      <c r="AA830">
        <v>856</v>
      </c>
      <c r="AB830">
        <v>869</v>
      </c>
      <c r="AC830">
        <v>92</v>
      </c>
      <c r="AD830">
        <v>12.7</v>
      </c>
      <c r="AE830">
        <v>0.28999999999999998</v>
      </c>
      <c r="AF830">
        <v>977</v>
      </c>
      <c r="AG830">
        <v>-9</v>
      </c>
      <c r="AH830">
        <v>33</v>
      </c>
      <c r="AI830">
        <v>29</v>
      </c>
      <c r="AJ830">
        <v>190</v>
      </c>
      <c r="AK830">
        <v>168</v>
      </c>
      <c r="AL830">
        <v>5.2</v>
      </c>
      <c r="AM830">
        <v>174</v>
      </c>
      <c r="AN830" t="s">
        <v>155</v>
      </c>
      <c r="AO830">
        <v>1</v>
      </c>
      <c r="AP830" s="28">
        <v>0.79530092592592594</v>
      </c>
      <c r="AQ830">
        <v>47.164185000000003</v>
      </c>
      <c r="AR830">
        <v>-88.489362</v>
      </c>
      <c r="AS830">
        <v>315.7</v>
      </c>
      <c r="AT830">
        <v>21.6</v>
      </c>
      <c r="AU830">
        <v>12</v>
      </c>
      <c r="AV830">
        <v>9</v>
      </c>
      <c r="AW830" t="s">
        <v>219</v>
      </c>
      <c r="AX830">
        <v>1.3420000000000001</v>
      </c>
      <c r="AY830">
        <v>1.7</v>
      </c>
      <c r="AZ830">
        <v>2.3815</v>
      </c>
      <c r="BA830">
        <v>14.545</v>
      </c>
      <c r="BB830">
        <v>37.94</v>
      </c>
      <c r="BC830">
        <v>2.61</v>
      </c>
      <c r="BD830">
        <v>4.78</v>
      </c>
      <c r="BE830">
        <v>3188.0239999999999</v>
      </c>
      <c r="BF830">
        <v>3.488</v>
      </c>
      <c r="BG830">
        <v>20.556999999999999</v>
      </c>
      <c r="BH830">
        <v>14.022</v>
      </c>
      <c r="BI830">
        <v>34.579000000000001</v>
      </c>
      <c r="BJ830">
        <v>15.901</v>
      </c>
      <c r="BK830">
        <v>10.846</v>
      </c>
      <c r="BL830">
        <v>26.747</v>
      </c>
      <c r="BM830">
        <v>0.49099999999999999</v>
      </c>
      <c r="BQ830">
        <v>5514.4690000000001</v>
      </c>
      <c r="BR830">
        <v>7.8243999999999994E-2</v>
      </c>
      <c r="BS830">
        <v>-5</v>
      </c>
      <c r="BT830">
        <v>5.0000000000000001E-3</v>
      </c>
      <c r="BU830">
        <v>1.912088</v>
      </c>
    </row>
    <row r="831" spans="1:73" x14ac:dyDescent="0.25">
      <c r="A831" s="26">
        <v>43529</v>
      </c>
      <c r="B831" s="27">
        <v>0.58696299768518523</v>
      </c>
      <c r="C831">
        <v>6.1929999999999996</v>
      </c>
      <c r="D831">
        <v>9.4000000000000004E-3</v>
      </c>
      <c r="E831">
        <v>94.459235000000007</v>
      </c>
      <c r="F831">
        <v>375.1</v>
      </c>
      <c r="G831">
        <v>236.4</v>
      </c>
      <c r="H831">
        <v>30.3</v>
      </c>
      <c r="J831">
        <v>13.3</v>
      </c>
      <c r="K831">
        <v>0.94969999999999999</v>
      </c>
      <c r="L831">
        <v>5.8818999999999999</v>
      </c>
      <c r="M831">
        <v>8.9999999999999993E-3</v>
      </c>
      <c r="N831">
        <v>356.23880000000003</v>
      </c>
      <c r="O831">
        <v>224.47659999999999</v>
      </c>
      <c r="P831">
        <v>580.70000000000005</v>
      </c>
      <c r="Q831">
        <v>275.55270000000002</v>
      </c>
      <c r="R831">
        <v>173.63399999999999</v>
      </c>
      <c r="S831">
        <v>449.2</v>
      </c>
      <c r="T831">
        <v>30.2759</v>
      </c>
      <c r="W831">
        <v>0</v>
      </c>
      <c r="X831">
        <v>12.6311</v>
      </c>
      <c r="Y831">
        <v>11.3</v>
      </c>
      <c r="Z831">
        <v>861</v>
      </c>
      <c r="AA831">
        <v>856</v>
      </c>
      <c r="AB831">
        <v>869</v>
      </c>
      <c r="AC831">
        <v>92</v>
      </c>
      <c r="AD831">
        <v>12.7</v>
      </c>
      <c r="AE831">
        <v>0.28999999999999998</v>
      </c>
      <c r="AF831">
        <v>977</v>
      </c>
      <c r="AG831">
        <v>-9</v>
      </c>
      <c r="AH831">
        <v>33</v>
      </c>
      <c r="AI831">
        <v>29</v>
      </c>
      <c r="AJ831">
        <v>190</v>
      </c>
      <c r="AK831">
        <v>168</v>
      </c>
      <c r="AL831">
        <v>5.2</v>
      </c>
      <c r="AM831">
        <v>174</v>
      </c>
      <c r="AN831" t="s">
        <v>155</v>
      </c>
      <c r="AO831">
        <v>1</v>
      </c>
      <c r="AP831" s="28">
        <v>0.79531249999999998</v>
      </c>
      <c r="AQ831">
        <v>47.164138999999999</v>
      </c>
      <c r="AR831">
        <v>-88.489485000000002</v>
      </c>
      <c r="AS831">
        <v>315.8</v>
      </c>
      <c r="AT831">
        <v>22.5</v>
      </c>
      <c r="AU831">
        <v>12</v>
      </c>
      <c r="AV831">
        <v>10</v>
      </c>
      <c r="AW831" t="s">
        <v>211</v>
      </c>
      <c r="AX831">
        <v>1.2184999999999999</v>
      </c>
      <c r="AY831">
        <v>1.4235</v>
      </c>
      <c r="AZ831">
        <v>2.3184999999999998</v>
      </c>
      <c r="BA831">
        <v>14.545</v>
      </c>
      <c r="BB831">
        <v>34.6</v>
      </c>
      <c r="BC831">
        <v>2.38</v>
      </c>
      <c r="BD831">
        <v>5.2960000000000003</v>
      </c>
      <c r="BE831">
        <v>3186.5160000000001</v>
      </c>
      <c r="BF831">
        <v>3.093</v>
      </c>
      <c r="BG831">
        <v>20.21</v>
      </c>
      <c r="BH831">
        <v>12.734999999999999</v>
      </c>
      <c r="BI831">
        <v>32.945</v>
      </c>
      <c r="BJ831">
        <v>15.632999999999999</v>
      </c>
      <c r="BK831">
        <v>9.8510000000000009</v>
      </c>
      <c r="BL831">
        <v>25.484000000000002</v>
      </c>
      <c r="BM831">
        <v>0.5171</v>
      </c>
      <c r="BQ831">
        <v>4975.4799999999996</v>
      </c>
      <c r="BR831">
        <v>9.4058000000000003E-2</v>
      </c>
      <c r="BS831">
        <v>-5</v>
      </c>
      <c r="BT831">
        <v>5.0000000000000001E-3</v>
      </c>
      <c r="BU831">
        <v>2.298543</v>
      </c>
    </row>
    <row r="832" spans="1:73" x14ac:dyDescent="0.25">
      <c r="A832" s="26">
        <v>43529</v>
      </c>
      <c r="B832" s="27">
        <v>0.58697457175925927</v>
      </c>
      <c r="C832">
        <v>6.2450000000000001</v>
      </c>
      <c r="D832">
        <v>6.7999999999999996E-3</v>
      </c>
      <c r="E832">
        <v>67.713545999999994</v>
      </c>
      <c r="F832">
        <v>427</v>
      </c>
      <c r="G832">
        <v>238.6</v>
      </c>
      <c r="H832">
        <v>35.5</v>
      </c>
      <c r="J832">
        <v>13.03</v>
      </c>
      <c r="K832">
        <v>0.94930000000000003</v>
      </c>
      <c r="L832">
        <v>5.9280999999999997</v>
      </c>
      <c r="M832">
        <v>6.4000000000000003E-3</v>
      </c>
      <c r="N832">
        <v>405.3374</v>
      </c>
      <c r="O832">
        <v>226.5223</v>
      </c>
      <c r="P832">
        <v>631.9</v>
      </c>
      <c r="Q832">
        <v>313.5308</v>
      </c>
      <c r="R832">
        <v>175.21629999999999</v>
      </c>
      <c r="S832">
        <v>488.7</v>
      </c>
      <c r="T832">
        <v>35.520200000000003</v>
      </c>
      <c r="W832">
        <v>0</v>
      </c>
      <c r="X832">
        <v>12.367599999999999</v>
      </c>
      <c r="Y832">
        <v>11.3</v>
      </c>
      <c r="Z832">
        <v>862</v>
      </c>
      <c r="AA832">
        <v>855</v>
      </c>
      <c r="AB832">
        <v>869</v>
      </c>
      <c r="AC832">
        <v>92</v>
      </c>
      <c r="AD832">
        <v>12.7</v>
      </c>
      <c r="AE832">
        <v>0.28999999999999998</v>
      </c>
      <c r="AF832">
        <v>977</v>
      </c>
      <c r="AG832">
        <v>-9</v>
      </c>
      <c r="AH832">
        <v>33</v>
      </c>
      <c r="AI832">
        <v>29</v>
      </c>
      <c r="AJ832">
        <v>190</v>
      </c>
      <c r="AK832">
        <v>168</v>
      </c>
      <c r="AL832">
        <v>5.2</v>
      </c>
      <c r="AM832">
        <v>174</v>
      </c>
      <c r="AN832" t="s">
        <v>155</v>
      </c>
      <c r="AO832">
        <v>1</v>
      </c>
      <c r="AP832" s="28">
        <v>0.79532407407407402</v>
      </c>
      <c r="AQ832">
        <v>47.164085999999998</v>
      </c>
      <c r="AR832">
        <v>-88.489604999999997</v>
      </c>
      <c r="AS832">
        <v>315.7</v>
      </c>
      <c r="AT832">
        <v>23.2</v>
      </c>
      <c r="AU832">
        <v>12</v>
      </c>
      <c r="AV832">
        <v>10</v>
      </c>
      <c r="AW832" t="s">
        <v>211</v>
      </c>
      <c r="AX832">
        <v>1.4</v>
      </c>
      <c r="AY832">
        <v>1</v>
      </c>
      <c r="AZ832">
        <v>2.5</v>
      </c>
      <c r="BA832">
        <v>14.545</v>
      </c>
      <c r="BB832">
        <v>34.340000000000003</v>
      </c>
      <c r="BC832">
        <v>2.36</v>
      </c>
      <c r="BD832">
        <v>5.3410000000000002</v>
      </c>
      <c r="BE832">
        <v>3187.489</v>
      </c>
      <c r="BF832">
        <v>2.2000000000000002</v>
      </c>
      <c r="BG832">
        <v>22.824000000000002</v>
      </c>
      <c r="BH832">
        <v>12.755000000000001</v>
      </c>
      <c r="BI832">
        <v>35.579000000000001</v>
      </c>
      <c r="BJ832">
        <v>17.654</v>
      </c>
      <c r="BK832">
        <v>9.8659999999999997</v>
      </c>
      <c r="BL832">
        <v>27.521000000000001</v>
      </c>
      <c r="BM832">
        <v>0.60209999999999997</v>
      </c>
      <c r="BQ832">
        <v>4835.28</v>
      </c>
      <c r="BR832">
        <v>0.12130199999999999</v>
      </c>
      <c r="BS832">
        <v>-5</v>
      </c>
      <c r="BT832">
        <v>5.0000000000000001E-3</v>
      </c>
      <c r="BU832">
        <v>2.964318</v>
      </c>
    </row>
    <row r="833" spans="1:73" x14ac:dyDescent="0.25">
      <c r="A833" s="26">
        <v>43529</v>
      </c>
      <c r="B833" s="27">
        <v>0.58698614583333331</v>
      </c>
      <c r="C833">
        <v>5.7220000000000004</v>
      </c>
      <c r="D833">
        <v>6.3E-3</v>
      </c>
      <c r="E833">
        <v>62.628098999999999</v>
      </c>
      <c r="F833">
        <v>456.9</v>
      </c>
      <c r="G833">
        <v>240.9</v>
      </c>
      <c r="H833">
        <v>33.299999999999997</v>
      </c>
      <c r="J833">
        <v>12.45</v>
      </c>
      <c r="K833">
        <v>0.95369999999999999</v>
      </c>
      <c r="L833">
        <v>5.4573</v>
      </c>
      <c r="M833">
        <v>6.0000000000000001E-3</v>
      </c>
      <c r="N833">
        <v>435.68819999999999</v>
      </c>
      <c r="O833">
        <v>229.72839999999999</v>
      </c>
      <c r="P833">
        <v>665.4</v>
      </c>
      <c r="Q833">
        <v>337.00740000000002</v>
      </c>
      <c r="R833">
        <v>177.69630000000001</v>
      </c>
      <c r="S833">
        <v>514.70000000000005</v>
      </c>
      <c r="T833">
        <v>33.275799999999997</v>
      </c>
      <c r="W833">
        <v>0</v>
      </c>
      <c r="X833">
        <v>11.87</v>
      </c>
      <c r="Y833">
        <v>11.3</v>
      </c>
      <c r="Z833">
        <v>862</v>
      </c>
      <c r="AA833">
        <v>854</v>
      </c>
      <c r="AB833">
        <v>869</v>
      </c>
      <c r="AC833">
        <v>92</v>
      </c>
      <c r="AD833">
        <v>12.7</v>
      </c>
      <c r="AE833">
        <v>0.28999999999999998</v>
      </c>
      <c r="AF833">
        <v>977</v>
      </c>
      <c r="AG833">
        <v>-9</v>
      </c>
      <c r="AH833">
        <v>33</v>
      </c>
      <c r="AI833">
        <v>29</v>
      </c>
      <c r="AJ833">
        <v>190</v>
      </c>
      <c r="AK833">
        <v>168</v>
      </c>
      <c r="AL833">
        <v>5.2</v>
      </c>
      <c r="AM833">
        <v>174</v>
      </c>
      <c r="AN833" t="s">
        <v>155</v>
      </c>
      <c r="AO833">
        <v>1</v>
      </c>
      <c r="AP833" s="28">
        <v>0.79533564814814817</v>
      </c>
      <c r="AQ833">
        <v>47.164036000000003</v>
      </c>
      <c r="AR833">
        <v>-88.489722</v>
      </c>
      <c r="AS833">
        <v>315.5</v>
      </c>
      <c r="AT833">
        <v>23.3</v>
      </c>
      <c r="AU833">
        <v>12</v>
      </c>
      <c r="AV833">
        <v>10</v>
      </c>
      <c r="AW833" t="s">
        <v>211</v>
      </c>
      <c r="AX833">
        <v>1.321121</v>
      </c>
      <c r="AY833">
        <v>1.039439</v>
      </c>
      <c r="AZ833">
        <v>2.4605610000000002</v>
      </c>
      <c r="BA833">
        <v>14.545</v>
      </c>
      <c r="BB833">
        <v>37.380000000000003</v>
      </c>
      <c r="BC833">
        <v>2.57</v>
      </c>
      <c r="BD833">
        <v>4.8600000000000003</v>
      </c>
      <c r="BE833">
        <v>3189.2829999999999</v>
      </c>
      <c r="BF833">
        <v>2.222</v>
      </c>
      <c r="BG833">
        <v>26.664000000000001</v>
      </c>
      <c r="BH833">
        <v>14.058999999999999</v>
      </c>
      <c r="BI833">
        <v>40.723999999999997</v>
      </c>
      <c r="BJ833">
        <v>20.625</v>
      </c>
      <c r="BK833">
        <v>10.875</v>
      </c>
      <c r="BL833">
        <v>31.5</v>
      </c>
      <c r="BM833">
        <v>0.61309999999999998</v>
      </c>
      <c r="BQ833">
        <v>5043.8959999999997</v>
      </c>
      <c r="BR833">
        <v>0.117092</v>
      </c>
      <c r="BS833">
        <v>-5</v>
      </c>
      <c r="BT833">
        <v>5.0000000000000001E-3</v>
      </c>
      <c r="BU833">
        <v>2.8614359999999999</v>
      </c>
    </row>
    <row r="834" spans="1:73" x14ac:dyDescent="0.25">
      <c r="A834" s="26">
        <v>43529</v>
      </c>
      <c r="B834" s="27">
        <v>0.58699771990740734</v>
      </c>
      <c r="C834">
        <v>5.55</v>
      </c>
      <c r="D834">
        <v>8.6999999999999994E-3</v>
      </c>
      <c r="E834">
        <v>87.421487999999997</v>
      </c>
      <c r="F834">
        <v>436.5</v>
      </c>
      <c r="G834">
        <v>240.6</v>
      </c>
      <c r="H834">
        <v>33.9</v>
      </c>
      <c r="J834">
        <v>12.3</v>
      </c>
      <c r="K834">
        <v>0.95509999999999995</v>
      </c>
      <c r="L834">
        <v>5.3007</v>
      </c>
      <c r="M834">
        <v>8.3000000000000001E-3</v>
      </c>
      <c r="N834">
        <v>416.91160000000002</v>
      </c>
      <c r="O834">
        <v>229.7741</v>
      </c>
      <c r="P834">
        <v>646.70000000000005</v>
      </c>
      <c r="Q834">
        <v>322.48349999999999</v>
      </c>
      <c r="R834">
        <v>177.73159999999999</v>
      </c>
      <c r="S834">
        <v>500.2</v>
      </c>
      <c r="T834">
        <v>33.892499999999998</v>
      </c>
      <c r="W834">
        <v>0</v>
      </c>
      <c r="X834">
        <v>11.7475</v>
      </c>
      <c r="Y834">
        <v>11.3</v>
      </c>
      <c r="Z834">
        <v>861</v>
      </c>
      <c r="AA834">
        <v>852</v>
      </c>
      <c r="AB834">
        <v>869</v>
      </c>
      <c r="AC834">
        <v>92</v>
      </c>
      <c r="AD834">
        <v>12.7</v>
      </c>
      <c r="AE834">
        <v>0.28999999999999998</v>
      </c>
      <c r="AF834">
        <v>977</v>
      </c>
      <c r="AG834">
        <v>-9</v>
      </c>
      <c r="AH834">
        <v>33</v>
      </c>
      <c r="AI834">
        <v>29</v>
      </c>
      <c r="AJ834">
        <v>190</v>
      </c>
      <c r="AK834">
        <v>168</v>
      </c>
      <c r="AL834">
        <v>5.2</v>
      </c>
      <c r="AM834">
        <v>174</v>
      </c>
      <c r="AN834" t="s">
        <v>155</v>
      </c>
      <c r="AO834">
        <v>1</v>
      </c>
      <c r="AP834" s="28">
        <v>0.79534722222222232</v>
      </c>
      <c r="AQ834">
        <v>47.163975000000001</v>
      </c>
      <c r="AR834">
        <v>-88.489834999999999</v>
      </c>
      <c r="AS834">
        <v>315.3</v>
      </c>
      <c r="AT834">
        <v>24</v>
      </c>
      <c r="AU834">
        <v>12</v>
      </c>
      <c r="AV834">
        <v>10</v>
      </c>
      <c r="AW834" t="s">
        <v>211</v>
      </c>
      <c r="AX834">
        <v>1.1605000000000001</v>
      </c>
      <c r="AY834">
        <v>1.1395</v>
      </c>
      <c r="AZ834">
        <v>2.3605</v>
      </c>
      <c r="BA834">
        <v>14.545</v>
      </c>
      <c r="BB834">
        <v>38.49</v>
      </c>
      <c r="BC834">
        <v>2.65</v>
      </c>
      <c r="BD834">
        <v>4.7030000000000003</v>
      </c>
      <c r="BE834">
        <v>3188.3389999999999</v>
      </c>
      <c r="BF834">
        <v>3.1960000000000002</v>
      </c>
      <c r="BG834">
        <v>26.260999999999999</v>
      </c>
      <c r="BH834">
        <v>14.473000000000001</v>
      </c>
      <c r="BI834">
        <v>40.734000000000002</v>
      </c>
      <c r="BJ834">
        <v>20.312999999999999</v>
      </c>
      <c r="BK834">
        <v>11.195</v>
      </c>
      <c r="BL834">
        <v>31.507999999999999</v>
      </c>
      <c r="BM834">
        <v>0.64270000000000005</v>
      </c>
      <c r="BQ834">
        <v>5137.7759999999998</v>
      </c>
      <c r="BR834">
        <v>9.3637999999999999E-2</v>
      </c>
      <c r="BS834">
        <v>-5</v>
      </c>
      <c r="BT834">
        <v>5.0000000000000001E-3</v>
      </c>
      <c r="BU834">
        <v>2.2882790000000002</v>
      </c>
    </row>
    <row r="835" spans="1:73" x14ac:dyDescent="0.25">
      <c r="A835" s="26">
        <v>43529</v>
      </c>
      <c r="B835" s="27">
        <v>0.58700929398148149</v>
      </c>
      <c r="C835">
        <v>5.9210000000000003</v>
      </c>
      <c r="D835">
        <v>8.9999999999999993E-3</v>
      </c>
      <c r="E835">
        <v>90</v>
      </c>
      <c r="F835">
        <v>415.5</v>
      </c>
      <c r="G835">
        <v>240.1</v>
      </c>
      <c r="H835">
        <v>33.4</v>
      </c>
      <c r="J835">
        <v>12.65</v>
      </c>
      <c r="K835">
        <v>0.95199999999999996</v>
      </c>
      <c r="L835">
        <v>5.6363000000000003</v>
      </c>
      <c r="M835">
        <v>8.6E-3</v>
      </c>
      <c r="N835">
        <v>395.5367</v>
      </c>
      <c r="O835">
        <v>228.5986</v>
      </c>
      <c r="P835">
        <v>624.1</v>
      </c>
      <c r="Q835">
        <v>305.94990000000001</v>
      </c>
      <c r="R835">
        <v>176.82239999999999</v>
      </c>
      <c r="S835">
        <v>482.8</v>
      </c>
      <c r="T835">
        <v>33.4131</v>
      </c>
      <c r="W835">
        <v>0</v>
      </c>
      <c r="X835">
        <v>12.0457</v>
      </c>
      <c r="Y835">
        <v>11.2</v>
      </c>
      <c r="Z835">
        <v>862</v>
      </c>
      <c r="AA835">
        <v>852</v>
      </c>
      <c r="AB835">
        <v>869</v>
      </c>
      <c r="AC835">
        <v>92</v>
      </c>
      <c r="AD835">
        <v>12.7</v>
      </c>
      <c r="AE835">
        <v>0.28999999999999998</v>
      </c>
      <c r="AF835">
        <v>977</v>
      </c>
      <c r="AG835">
        <v>-9</v>
      </c>
      <c r="AH835">
        <v>33</v>
      </c>
      <c r="AI835">
        <v>29</v>
      </c>
      <c r="AJ835">
        <v>190</v>
      </c>
      <c r="AK835">
        <v>168</v>
      </c>
      <c r="AL835">
        <v>5.0999999999999996</v>
      </c>
      <c r="AM835">
        <v>174</v>
      </c>
      <c r="AN835" t="s">
        <v>155</v>
      </c>
      <c r="AO835">
        <v>2</v>
      </c>
      <c r="AP835" s="28">
        <v>0.79535879629629624</v>
      </c>
      <c r="AQ835">
        <v>47.163905</v>
      </c>
      <c r="AR835">
        <v>-88.489947000000001</v>
      </c>
      <c r="AS835">
        <v>315.39999999999998</v>
      </c>
      <c r="AT835">
        <v>25.4</v>
      </c>
      <c r="AU835">
        <v>12</v>
      </c>
      <c r="AV835">
        <v>10</v>
      </c>
      <c r="AW835" t="s">
        <v>211</v>
      </c>
      <c r="AX835">
        <v>1.1000000000000001</v>
      </c>
      <c r="AY835">
        <v>1.2395</v>
      </c>
      <c r="AZ835">
        <v>2.2999999999999998</v>
      </c>
      <c r="BA835">
        <v>14.545</v>
      </c>
      <c r="BB835">
        <v>36.15</v>
      </c>
      <c r="BC835">
        <v>2.4900000000000002</v>
      </c>
      <c r="BD835">
        <v>5.0469999999999997</v>
      </c>
      <c r="BE835">
        <v>3187.2289999999998</v>
      </c>
      <c r="BF835">
        <v>3.0840000000000001</v>
      </c>
      <c r="BG835">
        <v>23.422999999999998</v>
      </c>
      <c r="BH835">
        <v>13.537000000000001</v>
      </c>
      <c r="BI835">
        <v>36.96</v>
      </c>
      <c r="BJ835">
        <v>18.117999999999999</v>
      </c>
      <c r="BK835">
        <v>10.471</v>
      </c>
      <c r="BL835">
        <v>28.588999999999999</v>
      </c>
      <c r="BM835">
        <v>0.59570000000000001</v>
      </c>
      <c r="BQ835">
        <v>4952.76</v>
      </c>
      <c r="BR835">
        <v>9.0878E-2</v>
      </c>
      <c r="BS835">
        <v>-5</v>
      </c>
      <c r="BT835">
        <v>5.0000000000000001E-3</v>
      </c>
      <c r="BU835">
        <v>2.220831</v>
      </c>
    </row>
    <row r="836" spans="1:73" x14ac:dyDescent="0.25">
      <c r="A836" s="26">
        <v>43529</v>
      </c>
      <c r="B836" s="27">
        <v>0.58702086805555553</v>
      </c>
      <c r="C836">
        <v>6.6680000000000001</v>
      </c>
      <c r="D836">
        <v>1.01E-2</v>
      </c>
      <c r="E836">
        <v>101.200658</v>
      </c>
      <c r="F836">
        <v>433</v>
      </c>
      <c r="G836">
        <v>240.7</v>
      </c>
      <c r="H836">
        <v>34.700000000000003</v>
      </c>
      <c r="J836">
        <v>12.9</v>
      </c>
      <c r="K836">
        <v>0.94579999999999997</v>
      </c>
      <c r="L836">
        <v>6.306</v>
      </c>
      <c r="M836">
        <v>9.5999999999999992E-3</v>
      </c>
      <c r="N836">
        <v>409.51089999999999</v>
      </c>
      <c r="O836">
        <v>227.61689999999999</v>
      </c>
      <c r="P836">
        <v>637.1</v>
      </c>
      <c r="Q836">
        <v>316.75900000000001</v>
      </c>
      <c r="R836">
        <v>176.06299999999999</v>
      </c>
      <c r="S836">
        <v>492.8</v>
      </c>
      <c r="T836">
        <v>34.679400000000001</v>
      </c>
      <c r="W836">
        <v>0</v>
      </c>
      <c r="X836">
        <v>12.2003</v>
      </c>
      <c r="Y836">
        <v>11.3</v>
      </c>
      <c r="Z836">
        <v>861</v>
      </c>
      <c r="AA836">
        <v>852</v>
      </c>
      <c r="AB836">
        <v>869</v>
      </c>
      <c r="AC836">
        <v>92</v>
      </c>
      <c r="AD836">
        <v>12.7</v>
      </c>
      <c r="AE836">
        <v>0.28999999999999998</v>
      </c>
      <c r="AF836">
        <v>977</v>
      </c>
      <c r="AG836">
        <v>-9</v>
      </c>
      <c r="AH836">
        <v>33</v>
      </c>
      <c r="AI836">
        <v>29</v>
      </c>
      <c r="AJ836">
        <v>190</v>
      </c>
      <c r="AK836">
        <v>168</v>
      </c>
      <c r="AL836">
        <v>5.2</v>
      </c>
      <c r="AM836">
        <v>174</v>
      </c>
      <c r="AN836" t="s">
        <v>155</v>
      </c>
      <c r="AO836">
        <v>2</v>
      </c>
      <c r="AP836" s="28">
        <v>0.79537037037037039</v>
      </c>
      <c r="AQ836">
        <v>47.163837000000001</v>
      </c>
      <c r="AR836">
        <v>-88.490067999999994</v>
      </c>
      <c r="AS836">
        <v>315.10000000000002</v>
      </c>
      <c r="AT836">
        <v>26.1</v>
      </c>
      <c r="AU836">
        <v>12</v>
      </c>
      <c r="AV836">
        <v>10</v>
      </c>
      <c r="AW836" t="s">
        <v>211</v>
      </c>
      <c r="AX836">
        <v>1.179</v>
      </c>
      <c r="AY836">
        <v>1.4185000000000001</v>
      </c>
      <c r="AZ836">
        <v>2.4580000000000002</v>
      </c>
      <c r="BA836">
        <v>14.545</v>
      </c>
      <c r="BB836">
        <v>32.21</v>
      </c>
      <c r="BC836">
        <v>2.21</v>
      </c>
      <c r="BD836">
        <v>5.7350000000000003</v>
      </c>
      <c r="BE836">
        <v>3184.9679999999998</v>
      </c>
      <c r="BF836">
        <v>3.077</v>
      </c>
      <c r="BG836">
        <v>21.66</v>
      </c>
      <c r="BH836">
        <v>12.039</v>
      </c>
      <c r="BI836">
        <v>33.698999999999998</v>
      </c>
      <c r="BJ836">
        <v>16.754000000000001</v>
      </c>
      <c r="BK836">
        <v>9.3119999999999994</v>
      </c>
      <c r="BL836">
        <v>26.065999999999999</v>
      </c>
      <c r="BM836">
        <v>0.55220000000000002</v>
      </c>
      <c r="BQ836">
        <v>4480.4089999999997</v>
      </c>
      <c r="BR836">
        <v>0.13781399999999999</v>
      </c>
      <c r="BS836">
        <v>-5</v>
      </c>
      <c r="BT836">
        <v>5.0000000000000001E-3</v>
      </c>
      <c r="BU836">
        <v>3.3678300000000001</v>
      </c>
    </row>
    <row r="837" spans="1:73" x14ac:dyDescent="0.25">
      <c r="A837" s="26">
        <v>43529</v>
      </c>
      <c r="B837" s="27">
        <v>0.58703244212962968</v>
      </c>
      <c r="C837">
        <v>7.1769999999999996</v>
      </c>
      <c r="D837">
        <v>9.1000000000000004E-3</v>
      </c>
      <c r="E837">
        <v>90.608840999999998</v>
      </c>
      <c r="F837">
        <v>518.6</v>
      </c>
      <c r="G837">
        <v>243.3</v>
      </c>
      <c r="H837">
        <v>33.799999999999997</v>
      </c>
      <c r="J837">
        <v>12.63</v>
      </c>
      <c r="K837">
        <v>0.94159999999999999</v>
      </c>
      <c r="L837">
        <v>6.7579000000000002</v>
      </c>
      <c r="M837">
        <v>8.5000000000000006E-3</v>
      </c>
      <c r="N837">
        <v>488.28519999999997</v>
      </c>
      <c r="O837">
        <v>229.10659999999999</v>
      </c>
      <c r="P837">
        <v>717.4</v>
      </c>
      <c r="Q837">
        <v>377.69139999999999</v>
      </c>
      <c r="R837">
        <v>177.21520000000001</v>
      </c>
      <c r="S837">
        <v>554.9</v>
      </c>
      <c r="T837">
        <v>33.822400000000002</v>
      </c>
      <c r="W837">
        <v>0</v>
      </c>
      <c r="X837">
        <v>11.891999999999999</v>
      </c>
      <c r="Y837">
        <v>11.3</v>
      </c>
      <c r="Z837">
        <v>861</v>
      </c>
      <c r="AA837">
        <v>851</v>
      </c>
      <c r="AB837">
        <v>868</v>
      </c>
      <c r="AC837">
        <v>92</v>
      </c>
      <c r="AD837">
        <v>12.7</v>
      </c>
      <c r="AE837">
        <v>0.28999999999999998</v>
      </c>
      <c r="AF837">
        <v>977</v>
      </c>
      <c r="AG837">
        <v>-9</v>
      </c>
      <c r="AH837">
        <v>33</v>
      </c>
      <c r="AI837">
        <v>29</v>
      </c>
      <c r="AJ837">
        <v>190</v>
      </c>
      <c r="AK837">
        <v>168</v>
      </c>
      <c r="AL837">
        <v>5.2</v>
      </c>
      <c r="AM837">
        <v>174</v>
      </c>
      <c r="AN837" t="s">
        <v>155</v>
      </c>
      <c r="AO837">
        <v>2</v>
      </c>
      <c r="AP837" s="28">
        <v>0.79538194444444443</v>
      </c>
      <c r="AQ837">
        <v>47.163772000000002</v>
      </c>
      <c r="AR837">
        <v>-88.490191999999993</v>
      </c>
      <c r="AS837">
        <v>314.7</v>
      </c>
      <c r="AT837">
        <v>26.2</v>
      </c>
      <c r="AU837">
        <v>12</v>
      </c>
      <c r="AV837">
        <v>9</v>
      </c>
      <c r="AW837" t="s">
        <v>206</v>
      </c>
      <c r="AX837">
        <v>1.379</v>
      </c>
      <c r="AY837">
        <v>1.7184999999999999</v>
      </c>
      <c r="AZ837">
        <v>2.8184999999999998</v>
      </c>
      <c r="BA837">
        <v>14.545</v>
      </c>
      <c r="BB837">
        <v>30</v>
      </c>
      <c r="BC837">
        <v>2.06</v>
      </c>
      <c r="BD837">
        <v>6.2009999999999996</v>
      </c>
      <c r="BE837">
        <v>3184.59</v>
      </c>
      <c r="BF837">
        <v>2.5590000000000002</v>
      </c>
      <c r="BG837">
        <v>24.096</v>
      </c>
      <c r="BH837">
        <v>11.305999999999999</v>
      </c>
      <c r="BI837">
        <v>35.402000000000001</v>
      </c>
      <c r="BJ837">
        <v>18.638999999999999</v>
      </c>
      <c r="BK837">
        <v>8.7449999999999992</v>
      </c>
      <c r="BL837">
        <v>27.384</v>
      </c>
      <c r="BM837">
        <v>0.50249999999999995</v>
      </c>
      <c r="BQ837">
        <v>4074.6930000000002</v>
      </c>
      <c r="BR837">
        <v>0.165606</v>
      </c>
      <c r="BS837">
        <v>-5</v>
      </c>
      <c r="BT837">
        <v>5.0000000000000001E-3</v>
      </c>
      <c r="BU837">
        <v>4.0469970000000002</v>
      </c>
    </row>
    <row r="838" spans="1:73" x14ac:dyDescent="0.25">
      <c r="A838" s="26">
        <v>43529</v>
      </c>
      <c r="B838" s="27">
        <v>0.58704401620370372</v>
      </c>
      <c r="C838">
        <v>6.6360000000000001</v>
      </c>
      <c r="D838">
        <v>5.7999999999999996E-3</v>
      </c>
      <c r="E838">
        <v>57.743850999999999</v>
      </c>
      <c r="F838">
        <v>571.29999999999995</v>
      </c>
      <c r="G838">
        <v>242.1</v>
      </c>
      <c r="H838">
        <v>38.799999999999997</v>
      </c>
      <c r="J838">
        <v>11.71</v>
      </c>
      <c r="K838">
        <v>0.94599999999999995</v>
      </c>
      <c r="L838">
        <v>6.2782</v>
      </c>
      <c r="M838">
        <v>5.4999999999999997E-3</v>
      </c>
      <c r="N838">
        <v>540.46040000000005</v>
      </c>
      <c r="O838">
        <v>229.06780000000001</v>
      </c>
      <c r="P838">
        <v>769.5</v>
      </c>
      <c r="Q838">
        <v>418.04919999999998</v>
      </c>
      <c r="R838">
        <v>177.18520000000001</v>
      </c>
      <c r="S838">
        <v>595.20000000000005</v>
      </c>
      <c r="T838">
        <v>38.819499999999998</v>
      </c>
      <c r="W838">
        <v>0</v>
      </c>
      <c r="X838">
        <v>11.080500000000001</v>
      </c>
      <c r="Y838">
        <v>11.2</v>
      </c>
      <c r="Z838">
        <v>860</v>
      </c>
      <c r="AA838">
        <v>851</v>
      </c>
      <c r="AB838">
        <v>867</v>
      </c>
      <c r="AC838">
        <v>92</v>
      </c>
      <c r="AD838">
        <v>12.7</v>
      </c>
      <c r="AE838">
        <v>0.28999999999999998</v>
      </c>
      <c r="AF838">
        <v>977</v>
      </c>
      <c r="AG838">
        <v>-9</v>
      </c>
      <c r="AH838">
        <v>33</v>
      </c>
      <c r="AI838">
        <v>29</v>
      </c>
      <c r="AJ838">
        <v>190</v>
      </c>
      <c r="AK838">
        <v>168</v>
      </c>
      <c r="AL838">
        <v>5.0999999999999996</v>
      </c>
      <c r="AM838">
        <v>174</v>
      </c>
      <c r="AN838" t="s">
        <v>155</v>
      </c>
      <c r="AO838">
        <v>2</v>
      </c>
      <c r="AP838" s="28">
        <v>0.79539351851851858</v>
      </c>
      <c r="AQ838">
        <v>47.163718000000003</v>
      </c>
      <c r="AR838">
        <v>-88.490323000000004</v>
      </c>
      <c r="AS838">
        <v>314.5</v>
      </c>
      <c r="AT838">
        <v>26</v>
      </c>
      <c r="AU838">
        <v>12</v>
      </c>
      <c r="AV838">
        <v>9</v>
      </c>
      <c r="AW838" t="s">
        <v>206</v>
      </c>
      <c r="AX838">
        <v>1.5</v>
      </c>
      <c r="AY838">
        <v>1.9</v>
      </c>
      <c r="AZ838">
        <v>3</v>
      </c>
      <c r="BA838">
        <v>14.545</v>
      </c>
      <c r="BB838">
        <v>32.369999999999997</v>
      </c>
      <c r="BC838">
        <v>2.23</v>
      </c>
      <c r="BD838">
        <v>5.7030000000000003</v>
      </c>
      <c r="BE838">
        <v>3186.9119999999998</v>
      </c>
      <c r="BF838">
        <v>1.7649999999999999</v>
      </c>
      <c r="BG838">
        <v>28.73</v>
      </c>
      <c r="BH838">
        <v>12.177</v>
      </c>
      <c r="BI838">
        <v>40.906999999999996</v>
      </c>
      <c r="BJ838">
        <v>22.222999999999999</v>
      </c>
      <c r="BK838">
        <v>9.4190000000000005</v>
      </c>
      <c r="BL838">
        <v>31.641999999999999</v>
      </c>
      <c r="BM838">
        <v>0.62119999999999997</v>
      </c>
      <c r="BQ838">
        <v>4089.7220000000002</v>
      </c>
      <c r="BR838">
        <v>0.13327600000000001</v>
      </c>
      <c r="BS838">
        <v>-5</v>
      </c>
      <c r="BT838">
        <v>5.0000000000000001E-3</v>
      </c>
      <c r="BU838">
        <v>3.2569319999999999</v>
      </c>
    </row>
    <row r="839" spans="1:73" x14ac:dyDescent="0.25">
      <c r="A839" s="26">
        <v>43529</v>
      </c>
      <c r="B839" s="27">
        <v>0.58705559027777776</v>
      </c>
      <c r="C839">
        <v>6.0860000000000003</v>
      </c>
      <c r="D839">
        <v>5.1000000000000004E-3</v>
      </c>
      <c r="E839">
        <v>50.730479000000003</v>
      </c>
      <c r="F839">
        <v>554.20000000000005</v>
      </c>
      <c r="G839">
        <v>233.8</v>
      </c>
      <c r="H839">
        <v>46.7</v>
      </c>
      <c r="J839">
        <v>11.2</v>
      </c>
      <c r="K839">
        <v>0.9506</v>
      </c>
      <c r="L839">
        <v>5.7853000000000003</v>
      </c>
      <c r="M839">
        <v>4.7999999999999996E-3</v>
      </c>
      <c r="N839">
        <v>526.85299999999995</v>
      </c>
      <c r="O839">
        <v>222.23490000000001</v>
      </c>
      <c r="P839">
        <v>749.1</v>
      </c>
      <c r="Q839">
        <v>407.52379999999999</v>
      </c>
      <c r="R839">
        <v>171.9</v>
      </c>
      <c r="S839">
        <v>579.4</v>
      </c>
      <c r="T839">
        <v>46.736400000000003</v>
      </c>
      <c r="W839">
        <v>0</v>
      </c>
      <c r="X839">
        <v>10.646800000000001</v>
      </c>
      <c r="Y839">
        <v>11.3</v>
      </c>
      <c r="Z839">
        <v>860</v>
      </c>
      <c r="AA839">
        <v>852</v>
      </c>
      <c r="AB839">
        <v>867</v>
      </c>
      <c r="AC839">
        <v>92</v>
      </c>
      <c r="AD839">
        <v>12.7</v>
      </c>
      <c r="AE839">
        <v>0.28999999999999998</v>
      </c>
      <c r="AF839">
        <v>977</v>
      </c>
      <c r="AG839">
        <v>-9</v>
      </c>
      <c r="AH839">
        <v>33</v>
      </c>
      <c r="AI839">
        <v>29</v>
      </c>
      <c r="AJ839">
        <v>190</v>
      </c>
      <c r="AK839">
        <v>168</v>
      </c>
      <c r="AL839">
        <v>5.2</v>
      </c>
      <c r="AM839">
        <v>174</v>
      </c>
      <c r="AN839" t="s">
        <v>155</v>
      </c>
      <c r="AO839">
        <v>2</v>
      </c>
      <c r="AP839" s="28">
        <v>0.79540509259259251</v>
      </c>
      <c r="AQ839">
        <v>47.163684000000003</v>
      </c>
      <c r="AR839">
        <v>-88.490480000000005</v>
      </c>
      <c r="AS839">
        <v>314.39999999999998</v>
      </c>
      <c r="AT839">
        <v>26.2</v>
      </c>
      <c r="AU839">
        <v>12</v>
      </c>
      <c r="AV839">
        <v>9</v>
      </c>
      <c r="AW839" t="s">
        <v>206</v>
      </c>
      <c r="AX839">
        <v>1.6579999999999999</v>
      </c>
      <c r="AY839">
        <v>1.9790000000000001</v>
      </c>
      <c r="AZ839">
        <v>3.1579999999999999</v>
      </c>
      <c r="BA839">
        <v>14.545</v>
      </c>
      <c r="BB839">
        <v>35.21</v>
      </c>
      <c r="BC839">
        <v>2.42</v>
      </c>
      <c r="BD839">
        <v>5.1959999999999997</v>
      </c>
      <c r="BE839">
        <v>3188.1559999999999</v>
      </c>
      <c r="BF839">
        <v>1.6910000000000001</v>
      </c>
      <c r="BG839">
        <v>30.405000000000001</v>
      </c>
      <c r="BH839">
        <v>12.824999999999999</v>
      </c>
      <c r="BI839">
        <v>43.23</v>
      </c>
      <c r="BJ839">
        <v>23.518000000000001</v>
      </c>
      <c r="BK839">
        <v>9.92</v>
      </c>
      <c r="BL839">
        <v>33.438000000000002</v>
      </c>
      <c r="BM839">
        <v>0.81200000000000006</v>
      </c>
      <c r="BQ839">
        <v>4266.0969999999998</v>
      </c>
      <c r="BR839">
        <v>0.113818</v>
      </c>
      <c r="BS839">
        <v>-5</v>
      </c>
      <c r="BT839">
        <v>5.0000000000000001E-3</v>
      </c>
      <c r="BU839">
        <v>2.781428</v>
      </c>
    </row>
    <row r="840" spans="1:73" x14ac:dyDescent="0.25">
      <c r="A840" s="26">
        <v>43529</v>
      </c>
      <c r="B840" s="27">
        <v>0.5870671643518518</v>
      </c>
      <c r="C840">
        <v>5.4779999999999998</v>
      </c>
      <c r="D840">
        <v>5.8999999999999999E-3</v>
      </c>
      <c r="E840">
        <v>59.126784000000001</v>
      </c>
      <c r="F840">
        <v>502.2</v>
      </c>
      <c r="G840">
        <v>231.7</v>
      </c>
      <c r="H840">
        <v>43.6</v>
      </c>
      <c r="J840">
        <v>11.52</v>
      </c>
      <c r="K840">
        <v>0.95569999999999999</v>
      </c>
      <c r="L840">
        <v>5.2348999999999997</v>
      </c>
      <c r="M840">
        <v>5.7000000000000002E-3</v>
      </c>
      <c r="N840">
        <v>479.94060000000002</v>
      </c>
      <c r="O840">
        <v>221.4315</v>
      </c>
      <c r="P840">
        <v>701.4</v>
      </c>
      <c r="Q840">
        <v>371.23680000000002</v>
      </c>
      <c r="R840">
        <v>171.27860000000001</v>
      </c>
      <c r="S840">
        <v>542.5</v>
      </c>
      <c r="T840">
        <v>43.615200000000002</v>
      </c>
      <c r="W840">
        <v>0</v>
      </c>
      <c r="X840">
        <v>11.006600000000001</v>
      </c>
      <c r="Y840">
        <v>11.2</v>
      </c>
      <c r="Z840">
        <v>861</v>
      </c>
      <c r="AA840">
        <v>853</v>
      </c>
      <c r="AB840">
        <v>868</v>
      </c>
      <c r="AC840">
        <v>92</v>
      </c>
      <c r="AD840">
        <v>12.7</v>
      </c>
      <c r="AE840">
        <v>0.28999999999999998</v>
      </c>
      <c r="AF840">
        <v>977</v>
      </c>
      <c r="AG840">
        <v>-9</v>
      </c>
      <c r="AH840">
        <v>33</v>
      </c>
      <c r="AI840">
        <v>29</v>
      </c>
      <c r="AJ840">
        <v>190</v>
      </c>
      <c r="AK840">
        <v>168</v>
      </c>
      <c r="AL840">
        <v>5.0999999999999996</v>
      </c>
      <c r="AM840">
        <v>174</v>
      </c>
      <c r="AN840" t="s">
        <v>155</v>
      </c>
      <c r="AO840">
        <v>2</v>
      </c>
      <c r="AP840" s="28">
        <v>0.79541666666666666</v>
      </c>
      <c r="AQ840">
        <v>47.163656000000003</v>
      </c>
      <c r="AR840">
        <v>-88.490658999999994</v>
      </c>
      <c r="AS840">
        <v>314.39999999999998</v>
      </c>
      <c r="AT840">
        <v>27.8</v>
      </c>
      <c r="AU840">
        <v>12</v>
      </c>
      <c r="AV840">
        <v>9</v>
      </c>
      <c r="AW840" t="s">
        <v>206</v>
      </c>
      <c r="AX840">
        <v>1.9395</v>
      </c>
      <c r="AY840">
        <v>2.1395</v>
      </c>
      <c r="AZ840">
        <v>3.4</v>
      </c>
      <c r="BA840">
        <v>14.545</v>
      </c>
      <c r="BB840">
        <v>39</v>
      </c>
      <c r="BC840">
        <v>2.68</v>
      </c>
      <c r="BD840">
        <v>4.6369999999999996</v>
      </c>
      <c r="BE840">
        <v>3189.61</v>
      </c>
      <c r="BF840">
        <v>2.1909999999999998</v>
      </c>
      <c r="BG840">
        <v>30.623000000000001</v>
      </c>
      <c r="BH840">
        <v>14.129</v>
      </c>
      <c r="BI840">
        <v>44.752000000000002</v>
      </c>
      <c r="BJ840">
        <v>23.687000000000001</v>
      </c>
      <c r="BK840">
        <v>10.929</v>
      </c>
      <c r="BL840">
        <v>34.616</v>
      </c>
      <c r="BM840">
        <v>0.83779999999999999</v>
      </c>
      <c r="BQ840">
        <v>4876.1549999999997</v>
      </c>
      <c r="BR840">
        <v>9.8031999999999994E-2</v>
      </c>
      <c r="BS840">
        <v>-5</v>
      </c>
      <c r="BT840">
        <v>5.0000000000000001E-3</v>
      </c>
      <c r="BU840">
        <v>2.3956569999999999</v>
      </c>
    </row>
    <row r="841" spans="1:73" x14ac:dyDescent="0.25">
      <c r="A841" s="26">
        <v>43529</v>
      </c>
      <c r="B841" s="27">
        <v>0.58707873842592595</v>
      </c>
      <c r="C841">
        <v>4.9989999999999997</v>
      </c>
      <c r="D841">
        <v>8.2000000000000007E-3</v>
      </c>
      <c r="E841">
        <v>82.270090999999994</v>
      </c>
      <c r="F841">
        <v>437</v>
      </c>
      <c r="G841">
        <v>231.7</v>
      </c>
      <c r="H841">
        <v>39.9</v>
      </c>
      <c r="J841">
        <v>12.18</v>
      </c>
      <c r="K841">
        <v>0.9597</v>
      </c>
      <c r="L841">
        <v>4.7972999999999999</v>
      </c>
      <c r="M841">
        <v>7.9000000000000008E-3</v>
      </c>
      <c r="N841">
        <v>419.3929</v>
      </c>
      <c r="O841">
        <v>222.36099999999999</v>
      </c>
      <c r="P841">
        <v>641.79999999999995</v>
      </c>
      <c r="Q841">
        <v>324.40280000000001</v>
      </c>
      <c r="R841">
        <v>171.9975</v>
      </c>
      <c r="S841">
        <v>496.4</v>
      </c>
      <c r="T841">
        <v>39.926299999999998</v>
      </c>
      <c r="W841">
        <v>0</v>
      </c>
      <c r="X841">
        <v>11.685499999999999</v>
      </c>
      <c r="Y841">
        <v>11.3</v>
      </c>
      <c r="Z841">
        <v>862</v>
      </c>
      <c r="AA841">
        <v>855</v>
      </c>
      <c r="AB841">
        <v>869</v>
      </c>
      <c r="AC841">
        <v>92</v>
      </c>
      <c r="AD841">
        <v>12.7</v>
      </c>
      <c r="AE841">
        <v>0.28999999999999998</v>
      </c>
      <c r="AF841">
        <v>977</v>
      </c>
      <c r="AG841">
        <v>-9</v>
      </c>
      <c r="AH841">
        <v>33</v>
      </c>
      <c r="AI841">
        <v>29</v>
      </c>
      <c r="AJ841">
        <v>190</v>
      </c>
      <c r="AK841">
        <v>168</v>
      </c>
      <c r="AL841">
        <v>5.0999999999999996</v>
      </c>
      <c r="AM841">
        <v>174</v>
      </c>
      <c r="AN841" t="s">
        <v>155</v>
      </c>
      <c r="AO841">
        <v>2</v>
      </c>
      <c r="AP841" s="28">
        <v>0.79542824074074081</v>
      </c>
      <c r="AQ841">
        <v>47.163629</v>
      </c>
      <c r="AR841">
        <v>-88.490840000000006</v>
      </c>
      <c r="AS841">
        <v>314.5</v>
      </c>
      <c r="AT841">
        <v>29.5</v>
      </c>
      <c r="AU841">
        <v>12</v>
      </c>
      <c r="AV841">
        <v>9</v>
      </c>
      <c r="AW841" t="s">
        <v>206</v>
      </c>
      <c r="AX841">
        <v>2</v>
      </c>
      <c r="AY841">
        <v>2.2000000000000002</v>
      </c>
      <c r="AZ841">
        <v>3.4</v>
      </c>
      <c r="BA841">
        <v>14.545</v>
      </c>
      <c r="BB841">
        <v>42.62</v>
      </c>
      <c r="BC841">
        <v>2.93</v>
      </c>
      <c r="BD841">
        <v>4.2</v>
      </c>
      <c r="BE841">
        <v>3190.0259999999998</v>
      </c>
      <c r="BF841">
        <v>3.3420000000000001</v>
      </c>
      <c r="BG841">
        <v>29.204999999999998</v>
      </c>
      <c r="BH841">
        <v>15.484</v>
      </c>
      <c r="BI841">
        <v>44.689</v>
      </c>
      <c r="BJ841">
        <v>22.59</v>
      </c>
      <c r="BK841">
        <v>11.977</v>
      </c>
      <c r="BL841">
        <v>34.567</v>
      </c>
      <c r="BM841">
        <v>0.83699999999999997</v>
      </c>
      <c r="BQ841">
        <v>5649.91</v>
      </c>
      <c r="BR841">
        <v>8.0340999999999996E-2</v>
      </c>
      <c r="BS841">
        <v>-5</v>
      </c>
      <c r="BT841">
        <v>5.0000000000000001E-3</v>
      </c>
      <c r="BU841">
        <v>1.963325</v>
      </c>
    </row>
    <row r="842" spans="1:73" x14ac:dyDescent="0.25">
      <c r="A842" s="26">
        <v>43529</v>
      </c>
      <c r="B842" s="27">
        <v>0.58709031249999999</v>
      </c>
      <c r="C842">
        <v>4.9029999999999996</v>
      </c>
      <c r="D842">
        <v>1.0200000000000001E-2</v>
      </c>
      <c r="E842">
        <v>101.648352</v>
      </c>
      <c r="F842">
        <v>354.3</v>
      </c>
      <c r="G842">
        <v>229.3</v>
      </c>
      <c r="H842">
        <v>35.299999999999997</v>
      </c>
      <c r="J842">
        <v>12.9</v>
      </c>
      <c r="K842">
        <v>0.96050000000000002</v>
      </c>
      <c r="L842">
        <v>4.7091000000000003</v>
      </c>
      <c r="M842">
        <v>9.7999999999999997E-3</v>
      </c>
      <c r="N842">
        <v>340.32490000000001</v>
      </c>
      <c r="O842">
        <v>220.26509999999999</v>
      </c>
      <c r="P842">
        <v>560.6</v>
      </c>
      <c r="Q842">
        <v>263.2432</v>
      </c>
      <c r="R842">
        <v>170.37629999999999</v>
      </c>
      <c r="S842">
        <v>433.6</v>
      </c>
      <c r="T842">
        <v>35.340499999999999</v>
      </c>
      <c r="W842">
        <v>0</v>
      </c>
      <c r="X842">
        <v>12.3895</v>
      </c>
      <c r="Y842">
        <v>11.3</v>
      </c>
      <c r="Z842">
        <v>863</v>
      </c>
      <c r="AA842">
        <v>856</v>
      </c>
      <c r="AB842">
        <v>870</v>
      </c>
      <c r="AC842">
        <v>92</v>
      </c>
      <c r="AD842">
        <v>12.7</v>
      </c>
      <c r="AE842">
        <v>0.28999999999999998</v>
      </c>
      <c r="AF842">
        <v>977</v>
      </c>
      <c r="AG842">
        <v>-9</v>
      </c>
      <c r="AH842">
        <v>33</v>
      </c>
      <c r="AI842">
        <v>29</v>
      </c>
      <c r="AJ842">
        <v>190</v>
      </c>
      <c r="AK842">
        <v>168</v>
      </c>
      <c r="AL842">
        <v>5.0999999999999996</v>
      </c>
      <c r="AM842">
        <v>174</v>
      </c>
      <c r="AN842" t="s">
        <v>155</v>
      </c>
      <c r="AO842">
        <v>2</v>
      </c>
      <c r="AP842" s="28">
        <v>0.79543981481481485</v>
      </c>
      <c r="AQ842">
        <v>47.163598</v>
      </c>
      <c r="AR842">
        <v>-88.491007999999994</v>
      </c>
      <c r="AS842">
        <v>314.39999999999998</v>
      </c>
      <c r="AT842">
        <v>29.5</v>
      </c>
      <c r="AU842">
        <v>12</v>
      </c>
      <c r="AV842">
        <v>8</v>
      </c>
      <c r="AW842" t="s">
        <v>206</v>
      </c>
      <c r="AX842">
        <v>2</v>
      </c>
      <c r="AY842">
        <v>2.2395</v>
      </c>
      <c r="AZ842">
        <v>3.4</v>
      </c>
      <c r="BA842">
        <v>14.545</v>
      </c>
      <c r="BB842">
        <v>43.42</v>
      </c>
      <c r="BC842">
        <v>2.99</v>
      </c>
      <c r="BD842">
        <v>4.1130000000000004</v>
      </c>
      <c r="BE842">
        <v>3189.4160000000002</v>
      </c>
      <c r="BF842">
        <v>4.2089999999999996</v>
      </c>
      <c r="BG842">
        <v>24.138000000000002</v>
      </c>
      <c r="BH842">
        <v>15.622999999999999</v>
      </c>
      <c r="BI842">
        <v>39.761000000000003</v>
      </c>
      <c r="BJ842">
        <v>18.670999999999999</v>
      </c>
      <c r="BK842">
        <v>12.084</v>
      </c>
      <c r="BL842">
        <v>30.754999999999999</v>
      </c>
      <c r="BM842">
        <v>0.75460000000000005</v>
      </c>
      <c r="BQ842">
        <v>6101.3710000000001</v>
      </c>
      <c r="BR842">
        <v>6.2676999999999997E-2</v>
      </c>
      <c r="BS842">
        <v>-5</v>
      </c>
      <c r="BT842">
        <v>5.0000000000000001E-3</v>
      </c>
      <c r="BU842">
        <v>1.5316609999999999</v>
      </c>
    </row>
    <row r="843" spans="1:73" x14ac:dyDescent="0.25">
      <c r="A843" s="26">
        <v>43529</v>
      </c>
      <c r="B843" s="27">
        <v>0.58710188657407414</v>
      </c>
      <c r="C843">
        <v>5.2729999999999997</v>
      </c>
      <c r="D843">
        <v>1.0200000000000001E-2</v>
      </c>
      <c r="E843">
        <v>101.85185199999999</v>
      </c>
      <c r="F843">
        <v>312.3</v>
      </c>
      <c r="G843">
        <v>225.7</v>
      </c>
      <c r="H843">
        <v>39.9</v>
      </c>
      <c r="J843">
        <v>13.55</v>
      </c>
      <c r="K843">
        <v>0.95730000000000004</v>
      </c>
      <c r="L843">
        <v>5.0476000000000001</v>
      </c>
      <c r="M843">
        <v>9.7999999999999997E-3</v>
      </c>
      <c r="N843">
        <v>298.98559999999998</v>
      </c>
      <c r="O843">
        <v>216.06649999999999</v>
      </c>
      <c r="P843">
        <v>515.1</v>
      </c>
      <c r="Q843">
        <v>231.2671</v>
      </c>
      <c r="R843">
        <v>167.12870000000001</v>
      </c>
      <c r="S843">
        <v>398.4</v>
      </c>
      <c r="T843">
        <v>39.886600000000001</v>
      </c>
      <c r="W843">
        <v>0</v>
      </c>
      <c r="X843">
        <v>12.9718</v>
      </c>
      <c r="Y843">
        <v>11.2</v>
      </c>
      <c r="Z843">
        <v>862</v>
      </c>
      <c r="AA843">
        <v>857</v>
      </c>
      <c r="AB843">
        <v>870</v>
      </c>
      <c r="AC843">
        <v>92</v>
      </c>
      <c r="AD843">
        <v>12.7</v>
      </c>
      <c r="AE843">
        <v>0.28999999999999998</v>
      </c>
      <c r="AF843">
        <v>977</v>
      </c>
      <c r="AG843">
        <v>-9</v>
      </c>
      <c r="AH843">
        <v>33</v>
      </c>
      <c r="AI843">
        <v>29</v>
      </c>
      <c r="AJ843">
        <v>190</v>
      </c>
      <c r="AK843">
        <v>168</v>
      </c>
      <c r="AL843">
        <v>5</v>
      </c>
      <c r="AM843">
        <v>174</v>
      </c>
      <c r="AN843" t="s">
        <v>155</v>
      </c>
      <c r="AO843">
        <v>2</v>
      </c>
      <c r="AP843" s="28">
        <v>0.79545138888888889</v>
      </c>
      <c r="AQ843">
        <v>47.163567999999998</v>
      </c>
      <c r="AR843">
        <v>-88.491167000000004</v>
      </c>
      <c r="AS843">
        <v>314.5</v>
      </c>
      <c r="AT843">
        <v>28.6</v>
      </c>
      <c r="AU843">
        <v>12</v>
      </c>
      <c r="AV843">
        <v>8</v>
      </c>
      <c r="AW843" t="s">
        <v>206</v>
      </c>
      <c r="AX843">
        <v>2.0394999999999999</v>
      </c>
      <c r="AY843">
        <v>2.2999999999999998</v>
      </c>
      <c r="AZ843">
        <v>3.4394999999999998</v>
      </c>
      <c r="BA843">
        <v>14.545</v>
      </c>
      <c r="BB843">
        <v>40.450000000000003</v>
      </c>
      <c r="BC843">
        <v>2.78</v>
      </c>
      <c r="BD843">
        <v>4.4560000000000004</v>
      </c>
      <c r="BE843">
        <v>3187.9209999999998</v>
      </c>
      <c r="BF843">
        <v>3.92</v>
      </c>
      <c r="BG843">
        <v>19.774999999999999</v>
      </c>
      <c r="BH843">
        <v>14.291</v>
      </c>
      <c r="BI843">
        <v>34.064999999999998</v>
      </c>
      <c r="BJ843">
        <v>15.295999999999999</v>
      </c>
      <c r="BK843">
        <v>11.054</v>
      </c>
      <c r="BL843">
        <v>26.35</v>
      </c>
      <c r="BM843">
        <v>0.79420000000000002</v>
      </c>
      <c r="BQ843">
        <v>5956.9589999999998</v>
      </c>
      <c r="BR843">
        <v>6.0665999999999998E-2</v>
      </c>
      <c r="BS843">
        <v>-5</v>
      </c>
      <c r="BT843">
        <v>5.0000000000000001E-3</v>
      </c>
      <c r="BU843">
        <v>1.4825250000000001</v>
      </c>
    </row>
    <row r="844" spans="1:73" x14ac:dyDescent="0.25">
      <c r="A844" s="26">
        <v>43529</v>
      </c>
      <c r="B844" s="27">
        <v>0.58711346064814818</v>
      </c>
      <c r="C844">
        <v>5.6740000000000004</v>
      </c>
      <c r="D844">
        <v>8.5000000000000006E-3</v>
      </c>
      <c r="E844">
        <v>85.444349000000003</v>
      </c>
      <c r="F844">
        <v>310.2</v>
      </c>
      <c r="G844">
        <v>226.6</v>
      </c>
      <c r="H844">
        <v>48.1</v>
      </c>
      <c r="J844">
        <v>13.8</v>
      </c>
      <c r="K844">
        <v>0.95399999999999996</v>
      </c>
      <c r="L844">
        <v>5.4123999999999999</v>
      </c>
      <c r="M844">
        <v>8.2000000000000007E-3</v>
      </c>
      <c r="N844">
        <v>295.96460000000002</v>
      </c>
      <c r="O844">
        <v>216.14230000000001</v>
      </c>
      <c r="P844">
        <v>512.1</v>
      </c>
      <c r="Q844">
        <v>228.93029999999999</v>
      </c>
      <c r="R844">
        <v>167.18729999999999</v>
      </c>
      <c r="S844">
        <v>396.1</v>
      </c>
      <c r="T844">
        <v>48.1</v>
      </c>
      <c r="W844">
        <v>0</v>
      </c>
      <c r="X844">
        <v>13.164999999999999</v>
      </c>
      <c r="Y844">
        <v>11.2</v>
      </c>
      <c r="Z844">
        <v>862</v>
      </c>
      <c r="AA844">
        <v>857</v>
      </c>
      <c r="AB844">
        <v>869</v>
      </c>
      <c r="AC844">
        <v>92</v>
      </c>
      <c r="AD844">
        <v>12.7</v>
      </c>
      <c r="AE844">
        <v>0.28999999999999998</v>
      </c>
      <c r="AF844">
        <v>977</v>
      </c>
      <c r="AG844">
        <v>-9</v>
      </c>
      <c r="AH844">
        <v>32.393999999999998</v>
      </c>
      <c r="AI844">
        <v>29</v>
      </c>
      <c r="AJ844">
        <v>190</v>
      </c>
      <c r="AK844">
        <v>168</v>
      </c>
      <c r="AL844">
        <v>5.0999999999999996</v>
      </c>
      <c r="AM844">
        <v>174</v>
      </c>
      <c r="AN844" t="s">
        <v>155</v>
      </c>
      <c r="AO844">
        <v>2</v>
      </c>
      <c r="AP844" s="28">
        <v>0.79546296296296293</v>
      </c>
      <c r="AQ844">
        <v>47.163535000000003</v>
      </c>
      <c r="AR844">
        <v>-88.491310999999996</v>
      </c>
      <c r="AS844">
        <v>314.39999999999998</v>
      </c>
      <c r="AT844">
        <v>27.1</v>
      </c>
      <c r="AU844">
        <v>12</v>
      </c>
      <c r="AV844">
        <v>8</v>
      </c>
      <c r="AW844" t="s">
        <v>206</v>
      </c>
      <c r="AX844">
        <v>1.7050000000000001</v>
      </c>
      <c r="AY844">
        <v>2.2210000000000001</v>
      </c>
      <c r="AZ844">
        <v>3.0655000000000001</v>
      </c>
      <c r="BA844">
        <v>14.545</v>
      </c>
      <c r="BB844">
        <v>37.67</v>
      </c>
      <c r="BC844">
        <v>2.59</v>
      </c>
      <c r="BD844">
        <v>4.8239999999999998</v>
      </c>
      <c r="BE844">
        <v>3187.2640000000001</v>
      </c>
      <c r="BF844">
        <v>3.0550000000000002</v>
      </c>
      <c r="BG844">
        <v>18.251999999999999</v>
      </c>
      <c r="BH844">
        <v>13.329000000000001</v>
      </c>
      <c r="BI844">
        <v>31.581</v>
      </c>
      <c r="BJ844">
        <v>14.118</v>
      </c>
      <c r="BK844">
        <v>10.31</v>
      </c>
      <c r="BL844">
        <v>24.428000000000001</v>
      </c>
      <c r="BM844">
        <v>0.89300000000000002</v>
      </c>
      <c r="BQ844">
        <v>5636.9470000000001</v>
      </c>
      <c r="BR844">
        <v>6.3787999999999997E-2</v>
      </c>
      <c r="BS844">
        <v>-5</v>
      </c>
      <c r="BT844">
        <v>5.0000000000000001E-3</v>
      </c>
      <c r="BU844">
        <v>1.558819</v>
      </c>
    </row>
    <row r="845" spans="1:73" x14ac:dyDescent="0.25">
      <c r="A845" s="26">
        <v>43529</v>
      </c>
      <c r="B845" s="27">
        <v>0.58712503472222222</v>
      </c>
      <c r="C845">
        <v>6.0579999999999998</v>
      </c>
      <c r="D845">
        <v>7.3000000000000001E-3</v>
      </c>
      <c r="E845">
        <v>72.603306000000003</v>
      </c>
      <c r="F845">
        <v>342.4</v>
      </c>
      <c r="G845">
        <v>234.4</v>
      </c>
      <c r="H845">
        <v>47.9</v>
      </c>
      <c r="J845">
        <v>13.55</v>
      </c>
      <c r="K845">
        <v>0.95079999999999998</v>
      </c>
      <c r="L845">
        <v>5.7599</v>
      </c>
      <c r="M845">
        <v>6.8999999999999999E-3</v>
      </c>
      <c r="N845">
        <v>325.52769999999998</v>
      </c>
      <c r="O845">
        <v>222.89320000000001</v>
      </c>
      <c r="P845">
        <v>548.4</v>
      </c>
      <c r="Q845">
        <v>251.79750000000001</v>
      </c>
      <c r="R845">
        <v>172.4092</v>
      </c>
      <c r="S845">
        <v>424.2</v>
      </c>
      <c r="T845">
        <v>47.908000000000001</v>
      </c>
      <c r="W845">
        <v>0</v>
      </c>
      <c r="X845">
        <v>12.883800000000001</v>
      </c>
      <c r="Y845">
        <v>11.2</v>
      </c>
      <c r="Z845">
        <v>863</v>
      </c>
      <c r="AA845">
        <v>856</v>
      </c>
      <c r="AB845">
        <v>869</v>
      </c>
      <c r="AC845">
        <v>92</v>
      </c>
      <c r="AD845">
        <v>12.7</v>
      </c>
      <c r="AE845">
        <v>0.28999999999999998</v>
      </c>
      <c r="AF845">
        <v>977</v>
      </c>
      <c r="AG845">
        <v>-9</v>
      </c>
      <c r="AH845">
        <v>32</v>
      </c>
      <c r="AI845">
        <v>29</v>
      </c>
      <c r="AJ845">
        <v>190</v>
      </c>
      <c r="AK845">
        <v>168</v>
      </c>
      <c r="AL845">
        <v>5.0999999999999996</v>
      </c>
      <c r="AM845">
        <v>174</v>
      </c>
      <c r="AN845" t="s">
        <v>155</v>
      </c>
      <c r="AO845">
        <v>2</v>
      </c>
      <c r="AP845" s="28">
        <v>0.79547453703703708</v>
      </c>
      <c r="AQ845">
        <v>47.163494</v>
      </c>
      <c r="AR845">
        <v>-88.491439</v>
      </c>
      <c r="AS845">
        <v>314.3</v>
      </c>
      <c r="AT845">
        <v>25.5</v>
      </c>
      <c r="AU845">
        <v>12</v>
      </c>
      <c r="AV845">
        <v>7</v>
      </c>
      <c r="AW845" t="s">
        <v>208</v>
      </c>
      <c r="AX845">
        <v>1.1000000000000001</v>
      </c>
      <c r="AY845">
        <v>2.1</v>
      </c>
      <c r="AZ845">
        <v>2.4</v>
      </c>
      <c r="BA845">
        <v>14.545</v>
      </c>
      <c r="BB845">
        <v>35.35</v>
      </c>
      <c r="BC845">
        <v>2.4300000000000002</v>
      </c>
      <c r="BD845">
        <v>5.1749999999999998</v>
      </c>
      <c r="BE845">
        <v>3187.0079999999998</v>
      </c>
      <c r="BF845">
        <v>2.431</v>
      </c>
      <c r="BG845">
        <v>18.861999999999998</v>
      </c>
      <c r="BH845">
        <v>12.914999999999999</v>
      </c>
      <c r="BI845">
        <v>31.777999999999999</v>
      </c>
      <c r="BJ845">
        <v>14.59</v>
      </c>
      <c r="BK845">
        <v>9.99</v>
      </c>
      <c r="BL845">
        <v>24.58</v>
      </c>
      <c r="BM845">
        <v>0.8357</v>
      </c>
      <c r="BQ845">
        <v>5183.3860000000004</v>
      </c>
      <c r="BR845">
        <v>6.6636000000000001E-2</v>
      </c>
      <c r="BS845">
        <v>-5</v>
      </c>
      <c r="BT845">
        <v>5.0000000000000001E-3</v>
      </c>
      <c r="BU845">
        <v>1.628417</v>
      </c>
    </row>
    <row r="846" spans="1:73" x14ac:dyDescent="0.25">
      <c r="A846" s="26">
        <v>43529</v>
      </c>
      <c r="B846" s="27">
        <v>0.58713660879629626</v>
      </c>
      <c r="C846">
        <v>6.242</v>
      </c>
      <c r="D846">
        <v>9.7000000000000003E-3</v>
      </c>
      <c r="E846">
        <v>97.396693999999997</v>
      </c>
      <c r="F846">
        <v>390.7</v>
      </c>
      <c r="G846">
        <v>241.5</v>
      </c>
      <c r="H846">
        <v>47.1</v>
      </c>
      <c r="J846">
        <v>13.06</v>
      </c>
      <c r="K846">
        <v>0.94930000000000003</v>
      </c>
      <c r="L846">
        <v>5.9249000000000001</v>
      </c>
      <c r="M846">
        <v>9.1999999999999998E-3</v>
      </c>
      <c r="N846">
        <v>370.88780000000003</v>
      </c>
      <c r="O846">
        <v>229.28890000000001</v>
      </c>
      <c r="P846">
        <v>600.20000000000005</v>
      </c>
      <c r="Q846">
        <v>286.88389999999998</v>
      </c>
      <c r="R846">
        <v>177.3563</v>
      </c>
      <c r="S846">
        <v>464.2</v>
      </c>
      <c r="T846">
        <v>47.130200000000002</v>
      </c>
      <c r="W846">
        <v>0</v>
      </c>
      <c r="X846">
        <v>12.3934</v>
      </c>
      <c r="Y846">
        <v>11.2</v>
      </c>
      <c r="Z846">
        <v>862</v>
      </c>
      <c r="AA846">
        <v>857</v>
      </c>
      <c r="AB846">
        <v>869</v>
      </c>
      <c r="AC846">
        <v>92</v>
      </c>
      <c r="AD846">
        <v>12.7</v>
      </c>
      <c r="AE846">
        <v>0.28999999999999998</v>
      </c>
      <c r="AF846">
        <v>977</v>
      </c>
      <c r="AG846">
        <v>-9</v>
      </c>
      <c r="AH846">
        <v>32</v>
      </c>
      <c r="AI846">
        <v>29</v>
      </c>
      <c r="AJ846">
        <v>190</v>
      </c>
      <c r="AK846">
        <v>168</v>
      </c>
      <c r="AL846">
        <v>5.0999999999999996</v>
      </c>
      <c r="AM846">
        <v>174</v>
      </c>
      <c r="AN846" t="s">
        <v>155</v>
      </c>
      <c r="AO846">
        <v>2</v>
      </c>
      <c r="AP846" s="28">
        <v>0.79548611111111101</v>
      </c>
      <c r="AQ846">
        <v>47.163440000000001</v>
      </c>
      <c r="AR846">
        <v>-88.491551999999999</v>
      </c>
      <c r="AS846">
        <v>314.39999999999998</v>
      </c>
      <c r="AT846">
        <v>24.3</v>
      </c>
      <c r="AU846">
        <v>12</v>
      </c>
      <c r="AV846">
        <v>7</v>
      </c>
      <c r="AW846" t="s">
        <v>208</v>
      </c>
      <c r="AX846">
        <v>1.1395</v>
      </c>
      <c r="AY846">
        <v>2.1789999999999998</v>
      </c>
      <c r="AZ846">
        <v>2.4790000000000001</v>
      </c>
      <c r="BA846">
        <v>14.545</v>
      </c>
      <c r="BB846">
        <v>34.33</v>
      </c>
      <c r="BC846">
        <v>2.36</v>
      </c>
      <c r="BD846">
        <v>5.3460000000000001</v>
      </c>
      <c r="BE846">
        <v>3185.348</v>
      </c>
      <c r="BF846">
        <v>3.1640000000000001</v>
      </c>
      <c r="BG846">
        <v>20.881</v>
      </c>
      <c r="BH846">
        <v>12.909000000000001</v>
      </c>
      <c r="BI846">
        <v>33.79</v>
      </c>
      <c r="BJ846">
        <v>16.152000000000001</v>
      </c>
      <c r="BK846">
        <v>9.9849999999999994</v>
      </c>
      <c r="BL846">
        <v>26.137</v>
      </c>
      <c r="BM846">
        <v>0.79879999999999995</v>
      </c>
      <c r="BQ846">
        <v>4844.6890000000003</v>
      </c>
      <c r="BR846">
        <v>9.2027999999999999E-2</v>
      </c>
      <c r="BS846">
        <v>-5</v>
      </c>
      <c r="BT846">
        <v>5.0000000000000001E-3</v>
      </c>
      <c r="BU846">
        <v>2.2489340000000002</v>
      </c>
    </row>
    <row r="847" spans="1:73" x14ac:dyDescent="0.25">
      <c r="A847" s="26">
        <v>43529</v>
      </c>
      <c r="B847" s="27">
        <v>0.58714818287037041</v>
      </c>
      <c r="C847">
        <v>6.3650000000000002</v>
      </c>
      <c r="D847">
        <v>9.2999999999999992E-3</v>
      </c>
      <c r="E847">
        <v>92.723577000000006</v>
      </c>
      <c r="F847">
        <v>446.2</v>
      </c>
      <c r="G847">
        <v>247.8</v>
      </c>
      <c r="H847">
        <v>50.1</v>
      </c>
      <c r="J847">
        <v>12.56</v>
      </c>
      <c r="K847">
        <v>0.94820000000000004</v>
      </c>
      <c r="L847">
        <v>6.0354999999999999</v>
      </c>
      <c r="M847">
        <v>8.8000000000000005E-3</v>
      </c>
      <c r="N847">
        <v>423.13369999999998</v>
      </c>
      <c r="O847">
        <v>234.98159999999999</v>
      </c>
      <c r="P847">
        <v>658.1</v>
      </c>
      <c r="Q847">
        <v>327.29629999999997</v>
      </c>
      <c r="R847">
        <v>181.75960000000001</v>
      </c>
      <c r="S847">
        <v>509.1</v>
      </c>
      <c r="T847">
        <v>50.1</v>
      </c>
      <c r="W847">
        <v>0</v>
      </c>
      <c r="X847">
        <v>11.909000000000001</v>
      </c>
      <c r="Y847">
        <v>11.2</v>
      </c>
      <c r="Z847">
        <v>862</v>
      </c>
      <c r="AA847">
        <v>857</v>
      </c>
      <c r="AB847">
        <v>868</v>
      </c>
      <c r="AC847">
        <v>92</v>
      </c>
      <c r="AD847">
        <v>12.7</v>
      </c>
      <c r="AE847">
        <v>0.28999999999999998</v>
      </c>
      <c r="AF847">
        <v>977</v>
      </c>
      <c r="AG847">
        <v>-9</v>
      </c>
      <c r="AH847">
        <v>32</v>
      </c>
      <c r="AI847">
        <v>29</v>
      </c>
      <c r="AJ847">
        <v>190</v>
      </c>
      <c r="AK847">
        <v>168</v>
      </c>
      <c r="AL847">
        <v>5</v>
      </c>
      <c r="AM847">
        <v>174</v>
      </c>
      <c r="AN847" t="s">
        <v>155</v>
      </c>
      <c r="AO847">
        <v>2</v>
      </c>
      <c r="AP847" s="28">
        <v>0.79549768518518515</v>
      </c>
      <c r="AQ847">
        <v>47.163373999999997</v>
      </c>
      <c r="AR847">
        <v>-88.491650000000007</v>
      </c>
      <c r="AS847">
        <v>314.7</v>
      </c>
      <c r="AT847">
        <v>23.6</v>
      </c>
      <c r="AU847">
        <v>12</v>
      </c>
      <c r="AV847">
        <v>8</v>
      </c>
      <c r="AW847" t="s">
        <v>206</v>
      </c>
      <c r="AX847">
        <v>1.2789999999999999</v>
      </c>
      <c r="AY847">
        <v>2.3395000000000001</v>
      </c>
      <c r="AZ847">
        <v>2.6789999999999998</v>
      </c>
      <c r="BA847">
        <v>14.545</v>
      </c>
      <c r="BB847">
        <v>33.68</v>
      </c>
      <c r="BC847">
        <v>2.3199999999999998</v>
      </c>
      <c r="BD847">
        <v>5.4619999999999997</v>
      </c>
      <c r="BE847">
        <v>3185.174</v>
      </c>
      <c r="BF847">
        <v>2.9529999999999998</v>
      </c>
      <c r="BG847">
        <v>23.385000000000002</v>
      </c>
      <c r="BH847">
        <v>12.986000000000001</v>
      </c>
      <c r="BI847">
        <v>36.371000000000002</v>
      </c>
      <c r="BJ847">
        <v>18.088000000000001</v>
      </c>
      <c r="BK847">
        <v>10.045</v>
      </c>
      <c r="BL847">
        <v>28.132999999999999</v>
      </c>
      <c r="BM847">
        <v>0.83350000000000002</v>
      </c>
      <c r="BQ847">
        <v>4569.7820000000002</v>
      </c>
      <c r="BR847">
        <v>0.102758</v>
      </c>
      <c r="BS847">
        <v>-5</v>
      </c>
      <c r="BT847">
        <v>5.0000000000000001E-3</v>
      </c>
      <c r="BU847">
        <v>2.5111479999999999</v>
      </c>
    </row>
    <row r="848" spans="1:73" x14ac:dyDescent="0.25">
      <c r="A848" s="26">
        <v>43529</v>
      </c>
      <c r="B848" s="27">
        <v>0.58715975694444444</v>
      </c>
      <c r="C848">
        <v>6.5650000000000004</v>
      </c>
      <c r="D848">
        <v>8.3999999999999995E-3</v>
      </c>
      <c r="E848">
        <v>84.462947999999997</v>
      </c>
      <c r="F848">
        <v>491.9</v>
      </c>
      <c r="G848">
        <v>250.5</v>
      </c>
      <c r="H848">
        <v>47.8</v>
      </c>
      <c r="J848">
        <v>12.23</v>
      </c>
      <c r="K848">
        <v>0.94650000000000001</v>
      </c>
      <c r="L848">
        <v>6.2144000000000004</v>
      </c>
      <c r="M848">
        <v>8.0000000000000002E-3</v>
      </c>
      <c r="N848">
        <v>465.63459999999998</v>
      </c>
      <c r="O848">
        <v>237.1388</v>
      </c>
      <c r="P848">
        <v>702.8</v>
      </c>
      <c r="Q848">
        <v>360.17110000000002</v>
      </c>
      <c r="R848">
        <v>183.4282</v>
      </c>
      <c r="S848">
        <v>543.6</v>
      </c>
      <c r="T848">
        <v>47.824800000000003</v>
      </c>
      <c r="W848">
        <v>0</v>
      </c>
      <c r="X848">
        <v>11.573</v>
      </c>
      <c r="Y848">
        <v>11.2</v>
      </c>
      <c r="Z848">
        <v>862</v>
      </c>
      <c r="AA848">
        <v>857</v>
      </c>
      <c r="AB848">
        <v>868</v>
      </c>
      <c r="AC848">
        <v>92</v>
      </c>
      <c r="AD848">
        <v>12.7</v>
      </c>
      <c r="AE848">
        <v>0.28999999999999998</v>
      </c>
      <c r="AF848">
        <v>977</v>
      </c>
      <c r="AG848">
        <v>-9</v>
      </c>
      <c r="AH848">
        <v>32</v>
      </c>
      <c r="AI848">
        <v>29</v>
      </c>
      <c r="AJ848">
        <v>190</v>
      </c>
      <c r="AK848">
        <v>168</v>
      </c>
      <c r="AL848">
        <v>5</v>
      </c>
      <c r="AM848">
        <v>174</v>
      </c>
      <c r="AN848" t="s">
        <v>155</v>
      </c>
      <c r="AO848">
        <v>2</v>
      </c>
      <c r="AP848" s="28">
        <v>0.7955092592592593</v>
      </c>
      <c r="AQ848">
        <v>47.163299000000002</v>
      </c>
      <c r="AR848">
        <v>-88.491741000000005</v>
      </c>
      <c r="AS848">
        <v>314.8</v>
      </c>
      <c r="AT848">
        <v>23.6</v>
      </c>
      <c r="AU848">
        <v>12</v>
      </c>
      <c r="AV848">
        <v>8</v>
      </c>
      <c r="AW848" t="s">
        <v>206</v>
      </c>
      <c r="AX848">
        <v>1.4</v>
      </c>
      <c r="AY848">
        <v>2.4394610000000001</v>
      </c>
      <c r="AZ848">
        <v>2.839461</v>
      </c>
      <c r="BA848">
        <v>14.545</v>
      </c>
      <c r="BB848">
        <v>32.69</v>
      </c>
      <c r="BC848">
        <v>2.25</v>
      </c>
      <c r="BD848">
        <v>5.6470000000000002</v>
      </c>
      <c r="BE848">
        <v>3185.3040000000001</v>
      </c>
      <c r="BF848">
        <v>2.6080000000000001</v>
      </c>
      <c r="BG848">
        <v>24.994</v>
      </c>
      <c r="BH848">
        <v>12.728999999999999</v>
      </c>
      <c r="BI848">
        <v>37.722999999999999</v>
      </c>
      <c r="BJ848">
        <v>19.332999999999998</v>
      </c>
      <c r="BK848">
        <v>9.8460000000000001</v>
      </c>
      <c r="BL848">
        <v>29.178999999999998</v>
      </c>
      <c r="BM848">
        <v>0.77280000000000004</v>
      </c>
      <c r="BQ848">
        <v>4313.1989999999996</v>
      </c>
      <c r="BR848">
        <v>0.11515</v>
      </c>
      <c r="BS848">
        <v>-5</v>
      </c>
      <c r="BT848">
        <v>5.0000000000000001E-3</v>
      </c>
      <c r="BU848">
        <v>2.8139780000000001</v>
      </c>
    </row>
    <row r="849" spans="1:73" x14ac:dyDescent="0.25">
      <c r="A849" s="26">
        <v>43529</v>
      </c>
      <c r="B849" s="27">
        <v>0.58717133101851848</v>
      </c>
      <c r="C849">
        <v>6.83</v>
      </c>
      <c r="D849">
        <v>7.1999999999999998E-3</v>
      </c>
      <c r="E849">
        <v>72.088661999999999</v>
      </c>
      <c r="F849">
        <v>523.20000000000005</v>
      </c>
      <c r="G849">
        <v>251</v>
      </c>
      <c r="H849">
        <v>49.3</v>
      </c>
      <c r="J849">
        <v>12.08</v>
      </c>
      <c r="K849">
        <v>0.94440000000000002</v>
      </c>
      <c r="L849">
        <v>6.4503000000000004</v>
      </c>
      <c r="M849">
        <v>6.7999999999999996E-3</v>
      </c>
      <c r="N849">
        <v>494.11959999999999</v>
      </c>
      <c r="O849">
        <v>237.01910000000001</v>
      </c>
      <c r="P849">
        <v>731.1</v>
      </c>
      <c r="Q849">
        <v>382.20429999999999</v>
      </c>
      <c r="R849">
        <v>183.3356</v>
      </c>
      <c r="S849">
        <v>565.5</v>
      </c>
      <c r="T849">
        <v>49.263599999999997</v>
      </c>
      <c r="W849">
        <v>0</v>
      </c>
      <c r="X849">
        <v>11.403700000000001</v>
      </c>
      <c r="Y849">
        <v>11.2</v>
      </c>
      <c r="Z849">
        <v>861</v>
      </c>
      <c r="AA849">
        <v>856</v>
      </c>
      <c r="AB849">
        <v>868</v>
      </c>
      <c r="AC849">
        <v>92</v>
      </c>
      <c r="AD849">
        <v>12.7</v>
      </c>
      <c r="AE849">
        <v>0.28999999999999998</v>
      </c>
      <c r="AF849">
        <v>977</v>
      </c>
      <c r="AG849">
        <v>-9</v>
      </c>
      <c r="AH849">
        <v>32</v>
      </c>
      <c r="AI849">
        <v>29</v>
      </c>
      <c r="AJ849">
        <v>190</v>
      </c>
      <c r="AK849">
        <v>168</v>
      </c>
      <c r="AL849">
        <v>5.0999999999999996</v>
      </c>
      <c r="AM849">
        <v>174</v>
      </c>
      <c r="AN849" t="s">
        <v>155</v>
      </c>
      <c r="AO849">
        <v>2</v>
      </c>
      <c r="AP849" s="28">
        <v>0.79552083333333334</v>
      </c>
      <c r="AQ849">
        <v>47.163210999999997</v>
      </c>
      <c r="AR849">
        <v>-88.491817999999995</v>
      </c>
      <c r="AS849">
        <v>314.8</v>
      </c>
      <c r="AT849">
        <v>24.1</v>
      </c>
      <c r="AU849">
        <v>12</v>
      </c>
      <c r="AV849">
        <v>8</v>
      </c>
      <c r="AW849" t="s">
        <v>206</v>
      </c>
      <c r="AX849">
        <v>1.4</v>
      </c>
      <c r="AY849">
        <v>1.9084080000000001</v>
      </c>
      <c r="AZ849">
        <v>2.5056060000000002</v>
      </c>
      <c r="BA849">
        <v>14.545</v>
      </c>
      <c r="BB849">
        <v>31.47</v>
      </c>
      <c r="BC849">
        <v>2.16</v>
      </c>
      <c r="BD849">
        <v>5.8869999999999996</v>
      </c>
      <c r="BE849">
        <v>3185.3110000000001</v>
      </c>
      <c r="BF849">
        <v>2.14</v>
      </c>
      <c r="BG849">
        <v>25.553000000000001</v>
      </c>
      <c r="BH849">
        <v>12.257</v>
      </c>
      <c r="BI849">
        <v>37.81</v>
      </c>
      <c r="BJ849">
        <v>19.765000000000001</v>
      </c>
      <c r="BK849">
        <v>9.4809999999999999</v>
      </c>
      <c r="BL849">
        <v>29.247</v>
      </c>
      <c r="BM849">
        <v>0.76700000000000002</v>
      </c>
      <c r="BQ849">
        <v>4094.6709999999998</v>
      </c>
      <c r="BR849">
        <v>0.14136199999999999</v>
      </c>
      <c r="BS849">
        <v>-5</v>
      </c>
      <c r="BT849">
        <v>5.0000000000000001E-3</v>
      </c>
      <c r="BU849">
        <v>3.4545340000000002</v>
      </c>
    </row>
    <row r="850" spans="1:73" x14ac:dyDescent="0.25">
      <c r="A850" s="26">
        <v>43529</v>
      </c>
      <c r="B850" s="27">
        <v>0.58718290509259263</v>
      </c>
      <c r="C850">
        <v>6.83</v>
      </c>
      <c r="D850">
        <v>6.1999999999999998E-3</v>
      </c>
      <c r="E850">
        <v>62.455696000000003</v>
      </c>
      <c r="F850">
        <v>530.9</v>
      </c>
      <c r="G850">
        <v>243.8</v>
      </c>
      <c r="H850">
        <v>49.2</v>
      </c>
      <c r="J850">
        <v>11.73</v>
      </c>
      <c r="K850">
        <v>0.94440000000000002</v>
      </c>
      <c r="L850">
        <v>6.4504000000000001</v>
      </c>
      <c r="M850">
        <v>5.8999999999999999E-3</v>
      </c>
      <c r="N850">
        <v>501.42020000000002</v>
      </c>
      <c r="O850">
        <v>230.21010000000001</v>
      </c>
      <c r="P850">
        <v>731.6</v>
      </c>
      <c r="Q850">
        <v>387.85140000000001</v>
      </c>
      <c r="R850">
        <v>178.06890000000001</v>
      </c>
      <c r="S850">
        <v>565.9</v>
      </c>
      <c r="T850">
        <v>49.242899999999999</v>
      </c>
      <c r="W850">
        <v>0</v>
      </c>
      <c r="X850">
        <v>11.0746</v>
      </c>
      <c r="Y850">
        <v>11.2</v>
      </c>
      <c r="Z850">
        <v>861</v>
      </c>
      <c r="AA850">
        <v>856</v>
      </c>
      <c r="AB850">
        <v>868</v>
      </c>
      <c r="AC850">
        <v>92</v>
      </c>
      <c r="AD850">
        <v>12.7</v>
      </c>
      <c r="AE850">
        <v>0.28999999999999998</v>
      </c>
      <c r="AF850">
        <v>977</v>
      </c>
      <c r="AG850">
        <v>-9</v>
      </c>
      <c r="AH850">
        <v>32</v>
      </c>
      <c r="AI850">
        <v>29</v>
      </c>
      <c r="AJ850">
        <v>190</v>
      </c>
      <c r="AK850">
        <v>168</v>
      </c>
      <c r="AL850">
        <v>5.0999999999999996</v>
      </c>
      <c r="AM850">
        <v>174</v>
      </c>
      <c r="AN850" t="s">
        <v>155</v>
      </c>
      <c r="AO850">
        <v>2</v>
      </c>
      <c r="AP850" s="28">
        <v>0.79553240740740738</v>
      </c>
      <c r="AQ850">
        <v>47.163114</v>
      </c>
      <c r="AR850">
        <v>-88.491871000000003</v>
      </c>
      <c r="AS850">
        <v>314.89999999999998</v>
      </c>
      <c r="AT850">
        <v>24.7</v>
      </c>
      <c r="AU850">
        <v>12</v>
      </c>
      <c r="AV850">
        <v>8</v>
      </c>
      <c r="AW850" t="s">
        <v>206</v>
      </c>
      <c r="AX850">
        <v>1.4395</v>
      </c>
      <c r="AY850">
        <v>1</v>
      </c>
      <c r="AZ850">
        <v>1.9</v>
      </c>
      <c r="BA850">
        <v>14.545</v>
      </c>
      <c r="BB850">
        <v>31.48</v>
      </c>
      <c r="BC850">
        <v>2.16</v>
      </c>
      <c r="BD850">
        <v>5.8849999999999998</v>
      </c>
      <c r="BE850">
        <v>3185.7629999999999</v>
      </c>
      <c r="BF850">
        <v>1.8540000000000001</v>
      </c>
      <c r="BG850">
        <v>25.934000000000001</v>
      </c>
      <c r="BH850">
        <v>11.907</v>
      </c>
      <c r="BI850">
        <v>37.840000000000003</v>
      </c>
      <c r="BJ850">
        <v>20.059999999999999</v>
      </c>
      <c r="BK850">
        <v>9.2100000000000009</v>
      </c>
      <c r="BL850">
        <v>29.27</v>
      </c>
      <c r="BM850">
        <v>0.76670000000000005</v>
      </c>
      <c r="BQ850">
        <v>3976.98</v>
      </c>
      <c r="BR850">
        <v>0.15442400000000001</v>
      </c>
      <c r="BS850">
        <v>-5</v>
      </c>
      <c r="BT850">
        <v>5.0000000000000001E-3</v>
      </c>
      <c r="BU850">
        <v>3.7737370000000001</v>
      </c>
    </row>
    <row r="851" spans="1:73" x14ac:dyDescent="0.25">
      <c r="A851" s="26">
        <v>43529</v>
      </c>
      <c r="B851" s="27">
        <v>0.58719447916666667</v>
      </c>
      <c r="C851">
        <v>6.9480000000000004</v>
      </c>
      <c r="D851">
        <v>7.1999999999999998E-3</v>
      </c>
      <c r="E851">
        <v>71.752065999999999</v>
      </c>
      <c r="F851">
        <v>528.29999999999995</v>
      </c>
      <c r="G851">
        <v>234.2</v>
      </c>
      <c r="H851">
        <v>45.2</v>
      </c>
      <c r="J851">
        <v>11.48</v>
      </c>
      <c r="K851">
        <v>0.94350000000000001</v>
      </c>
      <c r="L851">
        <v>6.5551000000000004</v>
      </c>
      <c r="M851">
        <v>6.7999999999999996E-3</v>
      </c>
      <c r="N851">
        <v>498.41039999999998</v>
      </c>
      <c r="O851">
        <v>220.9188</v>
      </c>
      <c r="P851">
        <v>719.3</v>
      </c>
      <c r="Q851">
        <v>385.52330000000001</v>
      </c>
      <c r="R851">
        <v>170.88200000000001</v>
      </c>
      <c r="S851">
        <v>556.4</v>
      </c>
      <c r="T851">
        <v>45.231299999999997</v>
      </c>
      <c r="W851">
        <v>0</v>
      </c>
      <c r="X851">
        <v>10.8262</v>
      </c>
      <c r="Y851">
        <v>11.2</v>
      </c>
      <c r="Z851">
        <v>861</v>
      </c>
      <c r="AA851">
        <v>856</v>
      </c>
      <c r="AB851">
        <v>868</v>
      </c>
      <c r="AC851">
        <v>92</v>
      </c>
      <c r="AD851">
        <v>12.7</v>
      </c>
      <c r="AE851">
        <v>0.28999999999999998</v>
      </c>
      <c r="AF851">
        <v>977</v>
      </c>
      <c r="AG851">
        <v>-9</v>
      </c>
      <c r="AH851">
        <v>32</v>
      </c>
      <c r="AI851">
        <v>29</v>
      </c>
      <c r="AJ851">
        <v>190</v>
      </c>
      <c r="AK851">
        <v>168</v>
      </c>
      <c r="AL851">
        <v>5.0999999999999996</v>
      </c>
      <c r="AM851">
        <v>174</v>
      </c>
      <c r="AN851" t="s">
        <v>155</v>
      </c>
      <c r="AO851">
        <v>2</v>
      </c>
      <c r="AP851" s="28">
        <v>0.79554398148148142</v>
      </c>
      <c r="AQ851">
        <v>47.163004999999998</v>
      </c>
      <c r="AR851">
        <v>-88.491901999999996</v>
      </c>
      <c r="AS851">
        <v>314.8</v>
      </c>
      <c r="AT851">
        <v>25.7</v>
      </c>
      <c r="AU851">
        <v>12</v>
      </c>
      <c r="AV851">
        <v>8</v>
      </c>
      <c r="AW851" t="s">
        <v>206</v>
      </c>
      <c r="AX851">
        <v>1.579</v>
      </c>
      <c r="AY851">
        <v>1.1579999999999999</v>
      </c>
      <c r="AZ851">
        <v>2.0579999999999998</v>
      </c>
      <c r="BA851">
        <v>14.545</v>
      </c>
      <c r="BB851">
        <v>30.96</v>
      </c>
      <c r="BC851">
        <v>2.13</v>
      </c>
      <c r="BD851">
        <v>5.9939999999999998</v>
      </c>
      <c r="BE851">
        <v>3185.3029999999999</v>
      </c>
      <c r="BF851">
        <v>2.0939999999999999</v>
      </c>
      <c r="BG851">
        <v>25.363</v>
      </c>
      <c r="BH851">
        <v>11.242000000000001</v>
      </c>
      <c r="BI851">
        <v>36.604999999999997</v>
      </c>
      <c r="BJ851">
        <v>19.617999999999999</v>
      </c>
      <c r="BK851">
        <v>8.6959999999999997</v>
      </c>
      <c r="BL851">
        <v>28.314</v>
      </c>
      <c r="BM851">
        <v>0.69289999999999996</v>
      </c>
      <c r="BQ851">
        <v>3825.1190000000001</v>
      </c>
      <c r="BR851">
        <v>0.17418</v>
      </c>
      <c r="BS851">
        <v>-5</v>
      </c>
      <c r="BT851">
        <v>5.0000000000000001E-3</v>
      </c>
      <c r="BU851">
        <v>4.2565239999999998</v>
      </c>
    </row>
    <row r="852" spans="1:73" x14ac:dyDescent="0.25">
      <c r="A852" s="26">
        <v>43529</v>
      </c>
      <c r="B852" s="27">
        <v>0.58720605324074071</v>
      </c>
      <c r="C852">
        <v>7.45</v>
      </c>
      <c r="D852">
        <v>8.8000000000000005E-3</v>
      </c>
      <c r="E852">
        <v>88.280991999999998</v>
      </c>
      <c r="F852">
        <v>549.70000000000005</v>
      </c>
      <c r="G852">
        <v>229.1</v>
      </c>
      <c r="H852">
        <v>43.8</v>
      </c>
      <c r="J852">
        <v>11.4</v>
      </c>
      <c r="K852">
        <v>0.93930000000000002</v>
      </c>
      <c r="L852">
        <v>6.9981</v>
      </c>
      <c r="M852">
        <v>8.3000000000000001E-3</v>
      </c>
      <c r="N852">
        <v>516.3347</v>
      </c>
      <c r="O852">
        <v>215.19460000000001</v>
      </c>
      <c r="P852">
        <v>731.5</v>
      </c>
      <c r="Q852">
        <v>399.37639999999999</v>
      </c>
      <c r="R852">
        <v>166.4495</v>
      </c>
      <c r="S852">
        <v>565.79999999999995</v>
      </c>
      <c r="T852">
        <v>43.819600000000001</v>
      </c>
      <c r="W852">
        <v>0</v>
      </c>
      <c r="X852">
        <v>10.708500000000001</v>
      </c>
      <c r="Y852">
        <v>11.2</v>
      </c>
      <c r="Z852">
        <v>861</v>
      </c>
      <c r="AA852">
        <v>856</v>
      </c>
      <c r="AB852">
        <v>867</v>
      </c>
      <c r="AC852">
        <v>92</v>
      </c>
      <c r="AD852">
        <v>12.69</v>
      </c>
      <c r="AE852">
        <v>0.28999999999999998</v>
      </c>
      <c r="AF852">
        <v>978</v>
      </c>
      <c r="AG852">
        <v>-9</v>
      </c>
      <c r="AH852">
        <v>32</v>
      </c>
      <c r="AI852">
        <v>29</v>
      </c>
      <c r="AJ852">
        <v>190</v>
      </c>
      <c r="AK852">
        <v>168</v>
      </c>
      <c r="AL852">
        <v>5.0999999999999996</v>
      </c>
      <c r="AM852">
        <v>174</v>
      </c>
      <c r="AN852" t="s">
        <v>155</v>
      </c>
      <c r="AO852">
        <v>2</v>
      </c>
      <c r="AP852" s="28">
        <v>0.79555555555555557</v>
      </c>
      <c r="AQ852">
        <v>47.162896000000003</v>
      </c>
      <c r="AR852">
        <v>-88.491930999999994</v>
      </c>
      <c r="AS852">
        <v>314.5</v>
      </c>
      <c r="AT852">
        <v>26.5</v>
      </c>
      <c r="AU852">
        <v>12</v>
      </c>
      <c r="AV852">
        <v>8</v>
      </c>
      <c r="AW852" t="s">
        <v>206</v>
      </c>
      <c r="AX852">
        <v>1.7</v>
      </c>
      <c r="AY852">
        <v>1.4</v>
      </c>
      <c r="AZ852">
        <v>2.2999999999999998</v>
      </c>
      <c r="BA852">
        <v>14.545</v>
      </c>
      <c r="BB852">
        <v>28.93</v>
      </c>
      <c r="BC852">
        <v>1.99</v>
      </c>
      <c r="BD852">
        <v>6.4580000000000002</v>
      </c>
      <c r="BE852">
        <v>3183.7890000000002</v>
      </c>
      <c r="BF852">
        <v>2.4009999999999998</v>
      </c>
      <c r="BG852">
        <v>24.6</v>
      </c>
      <c r="BH852">
        <v>10.253</v>
      </c>
      <c r="BI852">
        <v>34.853000000000002</v>
      </c>
      <c r="BJ852">
        <v>19.027999999999999</v>
      </c>
      <c r="BK852">
        <v>7.93</v>
      </c>
      <c r="BL852">
        <v>26.957999999999998</v>
      </c>
      <c r="BM852">
        <v>0.62849999999999995</v>
      </c>
      <c r="BQ852">
        <v>3542.3580000000002</v>
      </c>
      <c r="BR852">
        <v>0.22902600000000001</v>
      </c>
      <c r="BS852">
        <v>-5</v>
      </c>
      <c r="BT852">
        <v>5.0000000000000001E-3</v>
      </c>
      <c r="BU852">
        <v>5.5968229999999997</v>
      </c>
    </row>
    <row r="853" spans="1:73" x14ac:dyDescent="0.25">
      <c r="A853" s="26">
        <v>43529</v>
      </c>
      <c r="B853" s="27">
        <v>0.58721762731481475</v>
      </c>
      <c r="C853">
        <v>7.9189999999999996</v>
      </c>
      <c r="D853">
        <v>1.0500000000000001E-2</v>
      </c>
      <c r="E853">
        <v>104.748971</v>
      </c>
      <c r="F853">
        <v>627.9</v>
      </c>
      <c r="G853">
        <v>225.9</v>
      </c>
      <c r="H853">
        <v>42.1</v>
      </c>
      <c r="J853">
        <v>11.18</v>
      </c>
      <c r="K853">
        <v>0.9355</v>
      </c>
      <c r="L853">
        <v>7.4081000000000001</v>
      </c>
      <c r="M853">
        <v>9.7999999999999997E-3</v>
      </c>
      <c r="N853">
        <v>587.40440000000001</v>
      </c>
      <c r="O853">
        <v>211.37289999999999</v>
      </c>
      <c r="P853">
        <v>798.8</v>
      </c>
      <c r="Q853">
        <v>454.33909999999997</v>
      </c>
      <c r="R853">
        <v>163.49039999999999</v>
      </c>
      <c r="S853">
        <v>617.79999999999995</v>
      </c>
      <c r="T853">
        <v>42.1</v>
      </c>
      <c r="W853">
        <v>0</v>
      </c>
      <c r="X853">
        <v>10.4611</v>
      </c>
      <c r="Y853">
        <v>11.2</v>
      </c>
      <c r="Z853">
        <v>860</v>
      </c>
      <c r="AA853">
        <v>855</v>
      </c>
      <c r="AB853">
        <v>867</v>
      </c>
      <c r="AC853">
        <v>92</v>
      </c>
      <c r="AD853">
        <v>12.69</v>
      </c>
      <c r="AE853">
        <v>0.28999999999999998</v>
      </c>
      <c r="AF853">
        <v>978</v>
      </c>
      <c r="AG853">
        <v>-9</v>
      </c>
      <c r="AH853">
        <v>32</v>
      </c>
      <c r="AI853">
        <v>29</v>
      </c>
      <c r="AJ853">
        <v>190</v>
      </c>
      <c r="AK853">
        <v>168</v>
      </c>
      <c r="AL853">
        <v>5</v>
      </c>
      <c r="AM853">
        <v>174</v>
      </c>
      <c r="AN853" t="s">
        <v>155</v>
      </c>
      <c r="AO853">
        <v>2</v>
      </c>
      <c r="AP853" s="28">
        <v>0.79556712962962972</v>
      </c>
      <c r="AQ853">
        <v>47.162782999999997</v>
      </c>
      <c r="AR853">
        <v>-88.491950000000003</v>
      </c>
      <c r="AS853">
        <v>314.3</v>
      </c>
      <c r="AT853">
        <v>26.9</v>
      </c>
      <c r="AU853">
        <v>12</v>
      </c>
      <c r="AV853">
        <v>8</v>
      </c>
      <c r="AW853" t="s">
        <v>206</v>
      </c>
      <c r="AX853">
        <v>1.7395</v>
      </c>
      <c r="AY853">
        <v>1.242</v>
      </c>
      <c r="AZ853">
        <v>2.3395000000000001</v>
      </c>
      <c r="BA853">
        <v>14.545</v>
      </c>
      <c r="BB853">
        <v>27.28</v>
      </c>
      <c r="BC853">
        <v>1.88</v>
      </c>
      <c r="BD853">
        <v>6.8929999999999998</v>
      </c>
      <c r="BE853">
        <v>3182.5250000000001</v>
      </c>
      <c r="BF853">
        <v>2.6789999999999998</v>
      </c>
      <c r="BG853">
        <v>26.425999999999998</v>
      </c>
      <c r="BH853">
        <v>9.5090000000000003</v>
      </c>
      <c r="BI853">
        <v>35.936</v>
      </c>
      <c r="BJ853">
        <v>20.440000000000001</v>
      </c>
      <c r="BK853">
        <v>7.3550000000000004</v>
      </c>
      <c r="BL853">
        <v>27.795000000000002</v>
      </c>
      <c r="BM853">
        <v>0.57020000000000004</v>
      </c>
      <c r="BQ853">
        <v>3267.6819999999998</v>
      </c>
      <c r="BR853">
        <v>0.27396799999999999</v>
      </c>
      <c r="BS853">
        <v>-5</v>
      </c>
      <c r="BT853">
        <v>5.0000000000000001E-3</v>
      </c>
      <c r="BU853">
        <v>6.695093</v>
      </c>
    </row>
    <row r="854" spans="1:73" x14ac:dyDescent="0.25">
      <c r="A854" s="26">
        <v>43529</v>
      </c>
      <c r="B854" s="27">
        <v>0.5872292013888889</v>
      </c>
      <c r="C854">
        <v>7.6879999999999997</v>
      </c>
      <c r="D854">
        <v>5.8999999999999999E-3</v>
      </c>
      <c r="E854">
        <v>59.347107000000001</v>
      </c>
      <c r="F854">
        <v>745.1</v>
      </c>
      <c r="G854">
        <v>221.8</v>
      </c>
      <c r="H854">
        <v>42.5</v>
      </c>
      <c r="J854">
        <v>10.58</v>
      </c>
      <c r="K854">
        <v>0.93740000000000001</v>
      </c>
      <c r="L854">
        <v>7.2068000000000003</v>
      </c>
      <c r="M854">
        <v>5.5999999999999999E-3</v>
      </c>
      <c r="N854">
        <v>698.50689999999997</v>
      </c>
      <c r="O854">
        <v>207.87819999999999</v>
      </c>
      <c r="P854">
        <v>906.4</v>
      </c>
      <c r="Q854">
        <v>540.27350000000001</v>
      </c>
      <c r="R854">
        <v>160.78739999999999</v>
      </c>
      <c r="S854">
        <v>701.1</v>
      </c>
      <c r="T854">
        <v>42.500500000000002</v>
      </c>
      <c r="W854">
        <v>0</v>
      </c>
      <c r="X854">
        <v>9.9222000000000001</v>
      </c>
      <c r="Y854">
        <v>11.3</v>
      </c>
      <c r="Z854">
        <v>859</v>
      </c>
      <c r="AA854">
        <v>854</v>
      </c>
      <c r="AB854">
        <v>866</v>
      </c>
      <c r="AC854">
        <v>92</v>
      </c>
      <c r="AD854">
        <v>12.69</v>
      </c>
      <c r="AE854">
        <v>0.28999999999999998</v>
      </c>
      <c r="AF854">
        <v>978</v>
      </c>
      <c r="AG854">
        <v>-9</v>
      </c>
      <c r="AH854">
        <v>32</v>
      </c>
      <c r="AI854">
        <v>29</v>
      </c>
      <c r="AJ854">
        <v>190</v>
      </c>
      <c r="AK854">
        <v>168</v>
      </c>
      <c r="AL854">
        <v>5.0999999999999996</v>
      </c>
      <c r="AM854">
        <v>174</v>
      </c>
      <c r="AN854" t="s">
        <v>155</v>
      </c>
      <c r="AO854">
        <v>2</v>
      </c>
      <c r="AP854" s="28">
        <v>0.79557870370370365</v>
      </c>
      <c r="AQ854">
        <v>47.162649999999999</v>
      </c>
      <c r="AR854">
        <v>-88.491912999999997</v>
      </c>
      <c r="AS854">
        <v>314.39999999999998</v>
      </c>
      <c r="AT854">
        <v>28.5</v>
      </c>
      <c r="AU854">
        <v>12</v>
      </c>
      <c r="AV854">
        <v>8</v>
      </c>
      <c r="AW854" t="s">
        <v>206</v>
      </c>
      <c r="AX854">
        <v>1.7605</v>
      </c>
      <c r="AY854">
        <v>1.1185</v>
      </c>
      <c r="AZ854">
        <v>2.4790000000000001</v>
      </c>
      <c r="BA854">
        <v>14.545</v>
      </c>
      <c r="BB854">
        <v>28.08</v>
      </c>
      <c r="BC854">
        <v>1.93</v>
      </c>
      <c r="BD854">
        <v>6.6760000000000002</v>
      </c>
      <c r="BE854">
        <v>3184.6979999999999</v>
      </c>
      <c r="BF854">
        <v>1.5649999999999999</v>
      </c>
      <c r="BG854">
        <v>32.323999999999998</v>
      </c>
      <c r="BH854">
        <v>9.6199999999999992</v>
      </c>
      <c r="BI854">
        <v>41.944000000000003</v>
      </c>
      <c r="BJ854">
        <v>25.001999999999999</v>
      </c>
      <c r="BK854">
        <v>7.4409999999999998</v>
      </c>
      <c r="BL854">
        <v>32.442999999999998</v>
      </c>
      <c r="BM854">
        <v>0.59209999999999996</v>
      </c>
      <c r="BQ854">
        <v>3188.085</v>
      </c>
      <c r="BR854">
        <v>0.23046</v>
      </c>
      <c r="BS854">
        <v>-5</v>
      </c>
      <c r="BT854">
        <v>5.0000000000000001E-3</v>
      </c>
      <c r="BU854">
        <v>5.6318659999999996</v>
      </c>
    </row>
    <row r="855" spans="1:73" x14ac:dyDescent="0.25">
      <c r="A855" s="26">
        <v>43529</v>
      </c>
      <c r="B855" s="27">
        <v>0.58724077546296294</v>
      </c>
      <c r="C855">
        <v>6.33</v>
      </c>
      <c r="D855">
        <v>3.8999999999999998E-3</v>
      </c>
      <c r="E855">
        <v>39.495032999999999</v>
      </c>
      <c r="F855">
        <v>736.7</v>
      </c>
      <c r="G855">
        <v>218.2</v>
      </c>
      <c r="H855">
        <v>39.6</v>
      </c>
      <c r="J855">
        <v>9.9700000000000006</v>
      </c>
      <c r="K855">
        <v>0.9486</v>
      </c>
      <c r="L855">
        <v>6.0045000000000002</v>
      </c>
      <c r="M855">
        <v>3.7000000000000002E-3</v>
      </c>
      <c r="N855">
        <v>698.80259999999998</v>
      </c>
      <c r="O855">
        <v>206.94210000000001</v>
      </c>
      <c r="P855">
        <v>905.7</v>
      </c>
      <c r="Q855">
        <v>540.50229999999999</v>
      </c>
      <c r="R855">
        <v>160.0633</v>
      </c>
      <c r="S855">
        <v>700.6</v>
      </c>
      <c r="T855">
        <v>39.578800000000001</v>
      </c>
      <c r="W855">
        <v>0</v>
      </c>
      <c r="X855">
        <v>9.4616000000000007</v>
      </c>
      <c r="Y855">
        <v>11.2</v>
      </c>
      <c r="Z855">
        <v>860</v>
      </c>
      <c r="AA855">
        <v>854</v>
      </c>
      <c r="AB855">
        <v>867</v>
      </c>
      <c r="AC855">
        <v>92</v>
      </c>
      <c r="AD855">
        <v>12.69</v>
      </c>
      <c r="AE855">
        <v>0.28999999999999998</v>
      </c>
      <c r="AF855">
        <v>978</v>
      </c>
      <c r="AG855">
        <v>-9</v>
      </c>
      <c r="AH855">
        <v>32</v>
      </c>
      <c r="AI855">
        <v>29</v>
      </c>
      <c r="AJ855">
        <v>190</v>
      </c>
      <c r="AK855">
        <v>168</v>
      </c>
      <c r="AL855">
        <v>5.0999999999999996</v>
      </c>
      <c r="AM855">
        <v>174</v>
      </c>
      <c r="AN855" t="s">
        <v>155</v>
      </c>
      <c r="AO855">
        <v>2</v>
      </c>
      <c r="AP855" s="28">
        <v>0.7955902777777778</v>
      </c>
      <c r="AQ855">
        <v>47.162506</v>
      </c>
      <c r="AR855">
        <v>-88.491849000000002</v>
      </c>
      <c r="AS855">
        <v>314.7</v>
      </c>
      <c r="AT855">
        <v>31.2</v>
      </c>
      <c r="AU855">
        <v>12</v>
      </c>
      <c r="AV855">
        <v>8</v>
      </c>
      <c r="AW855" t="s">
        <v>206</v>
      </c>
      <c r="AX855">
        <v>1.7</v>
      </c>
      <c r="AY855">
        <v>1.3</v>
      </c>
      <c r="AZ855">
        <v>2.6</v>
      </c>
      <c r="BA855">
        <v>14.545</v>
      </c>
      <c r="BB855">
        <v>33.9</v>
      </c>
      <c r="BC855">
        <v>2.33</v>
      </c>
      <c r="BD855">
        <v>5.4219999999999997</v>
      </c>
      <c r="BE855">
        <v>3188.498</v>
      </c>
      <c r="BF855">
        <v>1.266</v>
      </c>
      <c r="BG855">
        <v>38.86</v>
      </c>
      <c r="BH855">
        <v>11.507999999999999</v>
      </c>
      <c r="BI855">
        <v>50.368000000000002</v>
      </c>
      <c r="BJ855">
        <v>30.056999999999999</v>
      </c>
      <c r="BK855">
        <v>8.9009999999999998</v>
      </c>
      <c r="BL855">
        <v>38.957999999999998</v>
      </c>
      <c r="BM855">
        <v>0.66259999999999997</v>
      </c>
      <c r="BQ855">
        <v>3653.1950000000002</v>
      </c>
      <c r="BR855">
        <v>0.16530600000000001</v>
      </c>
      <c r="BS855">
        <v>-5</v>
      </c>
      <c r="BT855">
        <v>5.0000000000000001E-3</v>
      </c>
      <c r="BU855">
        <v>4.0396660000000004</v>
      </c>
    </row>
    <row r="856" spans="1:73" x14ac:dyDescent="0.25">
      <c r="A856" s="26">
        <v>43529</v>
      </c>
      <c r="B856" s="27">
        <v>0.58725234953703709</v>
      </c>
      <c r="C856">
        <v>6.33</v>
      </c>
      <c r="D856">
        <v>7.7000000000000002E-3</v>
      </c>
      <c r="E856">
        <v>76.569524999999999</v>
      </c>
      <c r="F856">
        <v>631.70000000000005</v>
      </c>
      <c r="G856">
        <v>222.4</v>
      </c>
      <c r="H856">
        <v>36.200000000000003</v>
      </c>
      <c r="J856">
        <v>10.39</v>
      </c>
      <c r="K856">
        <v>0.94850000000000001</v>
      </c>
      <c r="L856">
        <v>6.0042999999999997</v>
      </c>
      <c r="M856">
        <v>7.3000000000000001E-3</v>
      </c>
      <c r="N856">
        <v>599.16880000000003</v>
      </c>
      <c r="O856">
        <v>210.91290000000001</v>
      </c>
      <c r="P856">
        <v>810.1</v>
      </c>
      <c r="Q856">
        <v>463.43860000000001</v>
      </c>
      <c r="R856">
        <v>163.13460000000001</v>
      </c>
      <c r="S856">
        <v>626.6</v>
      </c>
      <c r="T856">
        <v>36.205500000000001</v>
      </c>
      <c r="W856">
        <v>0</v>
      </c>
      <c r="X856">
        <v>9.8597999999999999</v>
      </c>
      <c r="Y856">
        <v>11.2</v>
      </c>
      <c r="Z856">
        <v>861</v>
      </c>
      <c r="AA856">
        <v>855</v>
      </c>
      <c r="AB856">
        <v>869</v>
      </c>
      <c r="AC856">
        <v>92</v>
      </c>
      <c r="AD856">
        <v>12.69</v>
      </c>
      <c r="AE856">
        <v>0.28999999999999998</v>
      </c>
      <c r="AF856">
        <v>978</v>
      </c>
      <c r="AG856">
        <v>-9</v>
      </c>
      <c r="AH856">
        <v>32</v>
      </c>
      <c r="AI856">
        <v>29</v>
      </c>
      <c r="AJ856">
        <v>190</v>
      </c>
      <c r="AK856">
        <v>168</v>
      </c>
      <c r="AL856">
        <v>5.0999999999999996</v>
      </c>
      <c r="AM856">
        <v>174</v>
      </c>
      <c r="AN856" t="s">
        <v>155</v>
      </c>
      <c r="AO856">
        <v>2</v>
      </c>
      <c r="AP856" s="28">
        <v>0.79560185185185184</v>
      </c>
      <c r="AQ856">
        <v>47.16236</v>
      </c>
      <c r="AR856">
        <v>-88.491798000000003</v>
      </c>
      <c r="AS856">
        <v>314.60000000000002</v>
      </c>
      <c r="AT856">
        <v>34.1</v>
      </c>
      <c r="AU856">
        <v>12</v>
      </c>
      <c r="AV856">
        <v>8</v>
      </c>
      <c r="AW856" t="s">
        <v>206</v>
      </c>
      <c r="AX856">
        <v>1.7</v>
      </c>
      <c r="AY856">
        <v>1.3</v>
      </c>
      <c r="AZ856">
        <v>2.6</v>
      </c>
      <c r="BA856">
        <v>14.545</v>
      </c>
      <c r="BB856">
        <v>33.880000000000003</v>
      </c>
      <c r="BC856">
        <v>2.33</v>
      </c>
      <c r="BD856">
        <v>5.4249999999999998</v>
      </c>
      <c r="BE856">
        <v>3186.8020000000001</v>
      </c>
      <c r="BF856">
        <v>2.4529999999999998</v>
      </c>
      <c r="BG856">
        <v>33.302999999999997</v>
      </c>
      <c r="BH856">
        <v>11.723000000000001</v>
      </c>
      <c r="BI856">
        <v>45.026000000000003</v>
      </c>
      <c r="BJ856">
        <v>25.759</v>
      </c>
      <c r="BK856">
        <v>9.0670000000000002</v>
      </c>
      <c r="BL856">
        <v>34.826000000000001</v>
      </c>
      <c r="BM856">
        <v>0.60580000000000001</v>
      </c>
      <c r="BQ856">
        <v>3805.056</v>
      </c>
      <c r="BR856">
        <v>0.141152</v>
      </c>
      <c r="BS856">
        <v>-5</v>
      </c>
      <c r="BT856">
        <v>5.0000000000000001E-3</v>
      </c>
      <c r="BU856">
        <v>3.4494020000000001</v>
      </c>
    </row>
    <row r="857" spans="1:73" x14ac:dyDescent="0.25">
      <c r="A857" s="26">
        <v>43529</v>
      </c>
      <c r="B857" s="27">
        <v>0.58726392361111113</v>
      </c>
      <c r="C857">
        <v>6.7960000000000003</v>
      </c>
      <c r="D857">
        <v>9.9000000000000008E-3</v>
      </c>
      <c r="E857">
        <v>99.463667999999998</v>
      </c>
      <c r="F857">
        <v>588.20000000000005</v>
      </c>
      <c r="G857">
        <v>236.9</v>
      </c>
      <c r="H857">
        <v>39.1</v>
      </c>
      <c r="J857">
        <v>11.43</v>
      </c>
      <c r="K857">
        <v>0.94469999999999998</v>
      </c>
      <c r="L857">
        <v>6.42</v>
      </c>
      <c r="M857">
        <v>9.4000000000000004E-3</v>
      </c>
      <c r="N857">
        <v>555.63909999999998</v>
      </c>
      <c r="O857">
        <v>223.83920000000001</v>
      </c>
      <c r="P857">
        <v>779.5</v>
      </c>
      <c r="Q857">
        <v>429.7697</v>
      </c>
      <c r="R857">
        <v>173.1327</v>
      </c>
      <c r="S857">
        <v>602.9</v>
      </c>
      <c r="T857">
        <v>39.091900000000003</v>
      </c>
      <c r="W857">
        <v>0</v>
      </c>
      <c r="X857">
        <v>10.8001</v>
      </c>
      <c r="Y857">
        <v>11.2</v>
      </c>
      <c r="Z857">
        <v>861</v>
      </c>
      <c r="AA857">
        <v>856</v>
      </c>
      <c r="AB857">
        <v>869</v>
      </c>
      <c r="AC857">
        <v>92</v>
      </c>
      <c r="AD857">
        <v>12.69</v>
      </c>
      <c r="AE857">
        <v>0.28999999999999998</v>
      </c>
      <c r="AF857">
        <v>978</v>
      </c>
      <c r="AG857">
        <v>-9</v>
      </c>
      <c r="AH857">
        <v>32</v>
      </c>
      <c r="AI857">
        <v>29</v>
      </c>
      <c r="AJ857">
        <v>190</v>
      </c>
      <c r="AK857">
        <v>168</v>
      </c>
      <c r="AL857">
        <v>5.0999999999999996</v>
      </c>
      <c r="AM857">
        <v>174</v>
      </c>
      <c r="AN857" t="s">
        <v>155</v>
      </c>
      <c r="AO857">
        <v>2</v>
      </c>
      <c r="AP857" s="28">
        <v>0.79561342592592599</v>
      </c>
      <c r="AQ857">
        <v>47.162215000000003</v>
      </c>
      <c r="AR857">
        <v>-88.491738999999995</v>
      </c>
      <c r="AS857">
        <v>314.39999999999998</v>
      </c>
      <c r="AT857">
        <v>35.700000000000003</v>
      </c>
      <c r="AU857">
        <v>12</v>
      </c>
      <c r="AV857">
        <v>8</v>
      </c>
      <c r="AW857" t="s">
        <v>206</v>
      </c>
      <c r="AX857">
        <v>1.542</v>
      </c>
      <c r="AY857">
        <v>1.3394999999999999</v>
      </c>
      <c r="AZ857">
        <v>2.6</v>
      </c>
      <c r="BA857">
        <v>14.545</v>
      </c>
      <c r="BB857">
        <v>31.62</v>
      </c>
      <c r="BC857">
        <v>2.17</v>
      </c>
      <c r="BD857">
        <v>5.8559999999999999</v>
      </c>
      <c r="BE857">
        <v>3184.5940000000001</v>
      </c>
      <c r="BF857">
        <v>2.9670000000000001</v>
      </c>
      <c r="BG857">
        <v>28.864000000000001</v>
      </c>
      <c r="BH857">
        <v>11.628</v>
      </c>
      <c r="BI857">
        <v>40.491</v>
      </c>
      <c r="BJ857">
        <v>22.324999999999999</v>
      </c>
      <c r="BK857">
        <v>8.9939999999999998</v>
      </c>
      <c r="BL857">
        <v>31.318999999999999</v>
      </c>
      <c r="BM857">
        <v>0.61129999999999995</v>
      </c>
      <c r="BQ857">
        <v>3895.3449999999998</v>
      </c>
      <c r="BR857">
        <v>0.126498</v>
      </c>
      <c r="BS857">
        <v>-5</v>
      </c>
      <c r="BT857">
        <v>5.0000000000000001E-3</v>
      </c>
      <c r="BU857">
        <v>3.0912820000000001</v>
      </c>
    </row>
    <row r="858" spans="1:73" x14ac:dyDescent="0.25">
      <c r="A858" s="26">
        <v>43529</v>
      </c>
      <c r="B858" s="27">
        <v>0.58727549768518517</v>
      </c>
      <c r="C858">
        <v>7.0380000000000003</v>
      </c>
      <c r="D858">
        <v>9.1000000000000004E-3</v>
      </c>
      <c r="E858">
        <v>90.813148999999996</v>
      </c>
      <c r="F858">
        <v>601.20000000000005</v>
      </c>
      <c r="G858">
        <v>250.1</v>
      </c>
      <c r="H858">
        <v>34.1</v>
      </c>
      <c r="J858">
        <v>11.7</v>
      </c>
      <c r="K858">
        <v>0.94269999999999998</v>
      </c>
      <c r="L858">
        <v>6.6349999999999998</v>
      </c>
      <c r="M858">
        <v>8.6E-3</v>
      </c>
      <c r="N858">
        <v>566.79100000000005</v>
      </c>
      <c r="O858">
        <v>235.77250000000001</v>
      </c>
      <c r="P858">
        <v>802.6</v>
      </c>
      <c r="Q858">
        <v>438.39530000000002</v>
      </c>
      <c r="R858">
        <v>182.36269999999999</v>
      </c>
      <c r="S858">
        <v>620.79999999999995</v>
      </c>
      <c r="T858">
        <v>34.1</v>
      </c>
      <c r="W858">
        <v>0</v>
      </c>
      <c r="X858">
        <v>11.0296</v>
      </c>
      <c r="Y858">
        <v>11.2</v>
      </c>
      <c r="Z858">
        <v>862</v>
      </c>
      <c r="AA858">
        <v>856</v>
      </c>
      <c r="AB858">
        <v>870</v>
      </c>
      <c r="AC858">
        <v>92</v>
      </c>
      <c r="AD858">
        <v>12.69</v>
      </c>
      <c r="AE858">
        <v>0.28999999999999998</v>
      </c>
      <c r="AF858">
        <v>978</v>
      </c>
      <c r="AG858">
        <v>-9</v>
      </c>
      <c r="AH858">
        <v>32</v>
      </c>
      <c r="AI858">
        <v>29</v>
      </c>
      <c r="AJ858">
        <v>190</v>
      </c>
      <c r="AK858">
        <v>168</v>
      </c>
      <c r="AL858">
        <v>5.0999999999999996</v>
      </c>
      <c r="AM858">
        <v>174</v>
      </c>
      <c r="AN858" t="s">
        <v>155</v>
      </c>
      <c r="AO858">
        <v>2</v>
      </c>
      <c r="AP858" s="28">
        <v>0.79562499999999992</v>
      </c>
      <c r="AQ858">
        <v>47.162078999999999</v>
      </c>
      <c r="AR858">
        <v>-88.491671999999994</v>
      </c>
      <c r="AS858">
        <v>314.39999999999998</v>
      </c>
      <c r="AT858">
        <v>35.4</v>
      </c>
      <c r="AU858">
        <v>12</v>
      </c>
      <c r="AV858">
        <v>8</v>
      </c>
      <c r="AW858" t="s">
        <v>206</v>
      </c>
      <c r="AX858">
        <v>1.3</v>
      </c>
      <c r="AY858">
        <v>1.4</v>
      </c>
      <c r="AZ858">
        <v>2.6</v>
      </c>
      <c r="BA858">
        <v>14.545</v>
      </c>
      <c r="BB858">
        <v>30.57</v>
      </c>
      <c r="BC858">
        <v>2.1</v>
      </c>
      <c r="BD858">
        <v>6.0780000000000003</v>
      </c>
      <c r="BE858">
        <v>3184.808</v>
      </c>
      <c r="BF858">
        <v>2.6150000000000002</v>
      </c>
      <c r="BG858">
        <v>28.491</v>
      </c>
      <c r="BH858">
        <v>11.851000000000001</v>
      </c>
      <c r="BI858">
        <v>40.341999999999999</v>
      </c>
      <c r="BJ858">
        <v>22.036999999999999</v>
      </c>
      <c r="BK858">
        <v>9.1669999999999998</v>
      </c>
      <c r="BL858">
        <v>31.202999999999999</v>
      </c>
      <c r="BM858">
        <v>0.51600000000000001</v>
      </c>
      <c r="BQ858">
        <v>3849.4740000000002</v>
      </c>
      <c r="BR858">
        <v>0.138379</v>
      </c>
      <c r="BS858">
        <v>-5</v>
      </c>
      <c r="BT858">
        <v>5.0000000000000001E-3</v>
      </c>
      <c r="BU858">
        <v>3.3816459999999999</v>
      </c>
    </row>
    <row r="859" spans="1:73" x14ac:dyDescent="0.25">
      <c r="A859" s="26">
        <v>43529</v>
      </c>
      <c r="B859" s="27">
        <v>0.5872870717592592</v>
      </c>
      <c r="C859">
        <v>7.1</v>
      </c>
      <c r="D859">
        <v>8.3000000000000001E-3</v>
      </c>
      <c r="E859">
        <v>82.604082000000005</v>
      </c>
      <c r="F859">
        <v>636.1</v>
      </c>
      <c r="G859">
        <v>255.9</v>
      </c>
      <c r="H859">
        <v>35</v>
      </c>
      <c r="J859">
        <v>11.45</v>
      </c>
      <c r="K859">
        <v>0.94220000000000004</v>
      </c>
      <c r="L859">
        <v>6.6898</v>
      </c>
      <c r="M859">
        <v>7.7999999999999996E-3</v>
      </c>
      <c r="N859">
        <v>599.31820000000005</v>
      </c>
      <c r="O859">
        <v>241.0744</v>
      </c>
      <c r="P859">
        <v>840.4</v>
      </c>
      <c r="Q859">
        <v>463.55410000000001</v>
      </c>
      <c r="R859">
        <v>186.46360000000001</v>
      </c>
      <c r="S859">
        <v>650</v>
      </c>
      <c r="T859">
        <v>34.987499999999997</v>
      </c>
      <c r="W859">
        <v>0</v>
      </c>
      <c r="X859">
        <v>10.791</v>
      </c>
      <c r="Y859">
        <v>11.3</v>
      </c>
      <c r="Z859">
        <v>861</v>
      </c>
      <c r="AA859">
        <v>856</v>
      </c>
      <c r="AB859">
        <v>869</v>
      </c>
      <c r="AC859">
        <v>92</v>
      </c>
      <c r="AD859">
        <v>12.69</v>
      </c>
      <c r="AE859">
        <v>0.28999999999999998</v>
      </c>
      <c r="AF859">
        <v>978</v>
      </c>
      <c r="AG859">
        <v>-9</v>
      </c>
      <c r="AH859">
        <v>32</v>
      </c>
      <c r="AI859">
        <v>29</v>
      </c>
      <c r="AJ859">
        <v>190</v>
      </c>
      <c r="AK859">
        <v>168</v>
      </c>
      <c r="AL859">
        <v>5.2</v>
      </c>
      <c r="AM859">
        <v>174</v>
      </c>
      <c r="AN859" t="s">
        <v>155</v>
      </c>
      <c r="AO859">
        <v>2</v>
      </c>
      <c r="AP859" s="28">
        <v>0.79563657407407407</v>
      </c>
      <c r="AQ859">
        <v>47.161951000000002</v>
      </c>
      <c r="AR859">
        <v>-88.491608999999997</v>
      </c>
      <c r="AS859">
        <v>314.2</v>
      </c>
      <c r="AT859">
        <v>34.299999999999997</v>
      </c>
      <c r="AU859">
        <v>12</v>
      </c>
      <c r="AV859">
        <v>8</v>
      </c>
      <c r="AW859" t="s">
        <v>206</v>
      </c>
      <c r="AX859">
        <v>1.3</v>
      </c>
      <c r="AY859">
        <v>1.5185</v>
      </c>
      <c r="AZ859">
        <v>2.6</v>
      </c>
      <c r="BA859">
        <v>14.545</v>
      </c>
      <c r="BB859">
        <v>30.32</v>
      </c>
      <c r="BC859">
        <v>2.08</v>
      </c>
      <c r="BD859">
        <v>6.1319999999999997</v>
      </c>
      <c r="BE859">
        <v>3185.027</v>
      </c>
      <c r="BF859">
        <v>2.3580000000000001</v>
      </c>
      <c r="BG859">
        <v>29.881</v>
      </c>
      <c r="BH859">
        <v>12.02</v>
      </c>
      <c r="BI859">
        <v>41.9</v>
      </c>
      <c r="BJ859">
        <v>23.111999999999998</v>
      </c>
      <c r="BK859">
        <v>9.2970000000000006</v>
      </c>
      <c r="BL859">
        <v>32.408999999999999</v>
      </c>
      <c r="BM859">
        <v>0.52510000000000001</v>
      </c>
      <c r="BQ859">
        <v>3735.5859999999998</v>
      </c>
      <c r="BR859">
        <v>0.16069600000000001</v>
      </c>
      <c r="BS859">
        <v>-5</v>
      </c>
      <c r="BT859">
        <v>5.0000000000000001E-3</v>
      </c>
      <c r="BU859">
        <v>3.9270079999999998</v>
      </c>
    </row>
    <row r="860" spans="1:73" x14ac:dyDescent="0.25">
      <c r="A860" s="26">
        <v>43529</v>
      </c>
      <c r="B860" s="27">
        <v>0.58729864583333335</v>
      </c>
      <c r="C860">
        <v>7.0979999999999999</v>
      </c>
      <c r="D860">
        <v>8.0000000000000002E-3</v>
      </c>
      <c r="E860">
        <v>80</v>
      </c>
      <c r="F860">
        <v>655.6</v>
      </c>
      <c r="G860">
        <v>258.8</v>
      </c>
      <c r="H860">
        <v>35.1</v>
      </c>
      <c r="J860">
        <v>11.13</v>
      </c>
      <c r="K860">
        <v>0.94220000000000004</v>
      </c>
      <c r="L860">
        <v>6.6878000000000002</v>
      </c>
      <c r="M860">
        <v>7.4999999999999997E-3</v>
      </c>
      <c r="N860">
        <v>617.69179999999994</v>
      </c>
      <c r="O860">
        <v>243.89279999999999</v>
      </c>
      <c r="P860">
        <v>861.6</v>
      </c>
      <c r="Q860">
        <v>477.76560000000001</v>
      </c>
      <c r="R860">
        <v>188.64359999999999</v>
      </c>
      <c r="S860">
        <v>666.4</v>
      </c>
      <c r="T860">
        <v>35.1</v>
      </c>
      <c r="W860">
        <v>0</v>
      </c>
      <c r="X860">
        <v>10.4857</v>
      </c>
      <c r="Y860">
        <v>11.2</v>
      </c>
      <c r="Z860">
        <v>861</v>
      </c>
      <c r="AA860">
        <v>856</v>
      </c>
      <c r="AB860">
        <v>868</v>
      </c>
      <c r="AC860">
        <v>92</v>
      </c>
      <c r="AD860">
        <v>12.69</v>
      </c>
      <c r="AE860">
        <v>0.28999999999999998</v>
      </c>
      <c r="AF860">
        <v>978</v>
      </c>
      <c r="AG860">
        <v>-9</v>
      </c>
      <c r="AH860">
        <v>32</v>
      </c>
      <c r="AI860">
        <v>29</v>
      </c>
      <c r="AJ860">
        <v>190</v>
      </c>
      <c r="AK860">
        <v>168</v>
      </c>
      <c r="AL860">
        <v>5.0999999999999996</v>
      </c>
      <c r="AM860">
        <v>174</v>
      </c>
      <c r="AN860" t="s">
        <v>155</v>
      </c>
      <c r="AO860">
        <v>2</v>
      </c>
      <c r="AP860" s="28">
        <v>0.79564814814814822</v>
      </c>
      <c r="AQ860">
        <v>47.161822000000001</v>
      </c>
      <c r="AR860">
        <v>-88.491547999999995</v>
      </c>
      <c r="AS860">
        <v>313.89999999999998</v>
      </c>
      <c r="AT860">
        <v>33.9</v>
      </c>
      <c r="AU860">
        <v>12</v>
      </c>
      <c r="AV860">
        <v>8</v>
      </c>
      <c r="AW860" t="s">
        <v>206</v>
      </c>
      <c r="AX860">
        <v>1.3</v>
      </c>
      <c r="AY860">
        <v>1.7</v>
      </c>
      <c r="AZ860">
        <v>2.6</v>
      </c>
      <c r="BA860">
        <v>14.545</v>
      </c>
      <c r="BB860">
        <v>30.33</v>
      </c>
      <c r="BC860">
        <v>2.09</v>
      </c>
      <c r="BD860">
        <v>6.13</v>
      </c>
      <c r="BE860">
        <v>3185.143</v>
      </c>
      <c r="BF860">
        <v>2.2850000000000001</v>
      </c>
      <c r="BG860">
        <v>30.806999999999999</v>
      </c>
      <c r="BH860">
        <v>12.164</v>
      </c>
      <c r="BI860">
        <v>42.972000000000001</v>
      </c>
      <c r="BJ860">
        <v>23.829000000000001</v>
      </c>
      <c r="BK860">
        <v>9.4090000000000007</v>
      </c>
      <c r="BL860">
        <v>33.237000000000002</v>
      </c>
      <c r="BM860">
        <v>0.52700000000000002</v>
      </c>
      <c r="BQ860">
        <v>3631.1469999999999</v>
      </c>
      <c r="BR860">
        <v>0.17124200000000001</v>
      </c>
      <c r="BS860">
        <v>-5</v>
      </c>
      <c r="BT860">
        <v>5.0000000000000001E-3</v>
      </c>
      <c r="BU860">
        <v>4.1847260000000004</v>
      </c>
    </row>
    <row r="861" spans="1:73" x14ac:dyDescent="0.25">
      <c r="A861" s="26">
        <v>43529</v>
      </c>
      <c r="B861" s="27">
        <v>0.58731021990740739</v>
      </c>
      <c r="C861">
        <v>7.09</v>
      </c>
      <c r="D861">
        <v>8.0000000000000002E-3</v>
      </c>
      <c r="E861">
        <v>80</v>
      </c>
      <c r="F861">
        <v>664</v>
      </c>
      <c r="G861">
        <v>260.3</v>
      </c>
      <c r="H861">
        <v>28</v>
      </c>
      <c r="J861">
        <v>11</v>
      </c>
      <c r="K861">
        <v>0.94230000000000003</v>
      </c>
      <c r="L861">
        <v>6.6806999999999999</v>
      </c>
      <c r="M861">
        <v>7.4999999999999997E-3</v>
      </c>
      <c r="N861">
        <v>625.67589999999996</v>
      </c>
      <c r="O861">
        <v>245.25409999999999</v>
      </c>
      <c r="P861">
        <v>870.9</v>
      </c>
      <c r="Q861">
        <v>483.94099999999997</v>
      </c>
      <c r="R861">
        <v>189.69649999999999</v>
      </c>
      <c r="S861">
        <v>673.6</v>
      </c>
      <c r="T861">
        <v>27.993600000000001</v>
      </c>
      <c r="W861">
        <v>0</v>
      </c>
      <c r="X861">
        <v>10.365</v>
      </c>
      <c r="Y861">
        <v>11.2</v>
      </c>
      <c r="Z861">
        <v>861</v>
      </c>
      <c r="AA861">
        <v>857</v>
      </c>
      <c r="AB861">
        <v>867</v>
      </c>
      <c r="AC861">
        <v>92</v>
      </c>
      <c r="AD861">
        <v>12.69</v>
      </c>
      <c r="AE861">
        <v>0.28999999999999998</v>
      </c>
      <c r="AF861">
        <v>978</v>
      </c>
      <c r="AG861">
        <v>-9</v>
      </c>
      <c r="AH861">
        <v>32</v>
      </c>
      <c r="AI861">
        <v>29</v>
      </c>
      <c r="AJ861">
        <v>190</v>
      </c>
      <c r="AK861">
        <v>168</v>
      </c>
      <c r="AL861">
        <v>5</v>
      </c>
      <c r="AM861">
        <v>174</v>
      </c>
      <c r="AN861" t="s">
        <v>155</v>
      </c>
      <c r="AO861">
        <v>2</v>
      </c>
      <c r="AP861" s="28">
        <v>0.79565972222222225</v>
      </c>
      <c r="AQ861">
        <v>47.161695999999999</v>
      </c>
      <c r="AR861">
        <v>-88.491472000000002</v>
      </c>
      <c r="AS861">
        <v>313.7</v>
      </c>
      <c r="AT861">
        <v>33.799999999999997</v>
      </c>
      <c r="AU861">
        <v>12</v>
      </c>
      <c r="AV861">
        <v>8</v>
      </c>
      <c r="AW861" t="s">
        <v>206</v>
      </c>
      <c r="AX861">
        <v>1.3394999999999999</v>
      </c>
      <c r="AY861">
        <v>1.9370000000000001</v>
      </c>
      <c r="AZ861">
        <v>2.7974999999999999</v>
      </c>
      <c r="BA861">
        <v>14.545</v>
      </c>
      <c r="BB861">
        <v>30.36</v>
      </c>
      <c r="BC861">
        <v>2.09</v>
      </c>
      <c r="BD861">
        <v>6.1260000000000003</v>
      </c>
      <c r="BE861">
        <v>3185.498</v>
      </c>
      <c r="BF861">
        <v>2.2879999999999998</v>
      </c>
      <c r="BG861">
        <v>31.242000000000001</v>
      </c>
      <c r="BH861">
        <v>12.246</v>
      </c>
      <c r="BI861">
        <v>43.488999999999997</v>
      </c>
      <c r="BJ861">
        <v>24.164999999999999</v>
      </c>
      <c r="BK861">
        <v>9.4719999999999995</v>
      </c>
      <c r="BL861">
        <v>33.637</v>
      </c>
      <c r="BM861">
        <v>0.42080000000000001</v>
      </c>
      <c r="BQ861">
        <v>3593.5390000000002</v>
      </c>
      <c r="BR861">
        <v>0.17521200000000001</v>
      </c>
      <c r="BS861">
        <v>-5</v>
      </c>
      <c r="BT861">
        <v>5.0000000000000001E-3</v>
      </c>
      <c r="BU861">
        <v>4.2817429999999996</v>
      </c>
    </row>
    <row r="862" spans="1:73" x14ac:dyDescent="0.25">
      <c r="A862" s="26">
        <v>43529</v>
      </c>
      <c r="B862" s="27">
        <v>0.58732179398148154</v>
      </c>
      <c r="C862">
        <v>7.09</v>
      </c>
      <c r="D862">
        <v>8.0000000000000002E-3</v>
      </c>
      <c r="E862">
        <v>80</v>
      </c>
      <c r="F862">
        <v>670.4</v>
      </c>
      <c r="G862">
        <v>262.10000000000002</v>
      </c>
      <c r="H862">
        <v>34.299999999999997</v>
      </c>
      <c r="J862">
        <v>11</v>
      </c>
      <c r="K862">
        <v>0.94230000000000003</v>
      </c>
      <c r="L862">
        <v>6.6806999999999999</v>
      </c>
      <c r="M862">
        <v>7.4999999999999997E-3</v>
      </c>
      <c r="N862">
        <v>631.7355</v>
      </c>
      <c r="O862">
        <v>246.98849999999999</v>
      </c>
      <c r="P862">
        <v>878.7</v>
      </c>
      <c r="Q862">
        <v>488.62790000000001</v>
      </c>
      <c r="R862">
        <v>191.03800000000001</v>
      </c>
      <c r="S862">
        <v>679.7</v>
      </c>
      <c r="T862">
        <v>34.284599999999998</v>
      </c>
      <c r="W862">
        <v>0</v>
      </c>
      <c r="X862">
        <v>10.365</v>
      </c>
      <c r="Y862">
        <v>11.2</v>
      </c>
      <c r="Z862">
        <v>861</v>
      </c>
      <c r="AA862">
        <v>857</v>
      </c>
      <c r="AB862">
        <v>866</v>
      </c>
      <c r="AC862">
        <v>92</v>
      </c>
      <c r="AD862">
        <v>12.69</v>
      </c>
      <c r="AE862">
        <v>0.28999999999999998</v>
      </c>
      <c r="AF862">
        <v>978</v>
      </c>
      <c r="AG862">
        <v>-9</v>
      </c>
      <c r="AH862">
        <v>32</v>
      </c>
      <c r="AI862">
        <v>29</v>
      </c>
      <c r="AJ862">
        <v>190</v>
      </c>
      <c r="AK862">
        <v>168</v>
      </c>
      <c r="AL862">
        <v>5.0999999999999996</v>
      </c>
      <c r="AM862">
        <v>174</v>
      </c>
      <c r="AN862" t="s">
        <v>155</v>
      </c>
      <c r="AO862">
        <v>2</v>
      </c>
      <c r="AP862" s="28">
        <v>0.79567129629629629</v>
      </c>
      <c r="AQ862">
        <v>47.161577000000001</v>
      </c>
      <c r="AR862">
        <v>-88.491370000000003</v>
      </c>
      <c r="AS862">
        <v>313.8</v>
      </c>
      <c r="AT862">
        <v>33.700000000000003</v>
      </c>
      <c r="AU862">
        <v>12</v>
      </c>
      <c r="AV862">
        <v>9</v>
      </c>
      <c r="AW862" t="s">
        <v>206</v>
      </c>
      <c r="AX862">
        <v>1.4</v>
      </c>
      <c r="AY862">
        <v>2.379</v>
      </c>
      <c r="AZ862">
        <v>3.1789999999999998</v>
      </c>
      <c r="BA862">
        <v>14.545</v>
      </c>
      <c r="BB862">
        <v>30.36</v>
      </c>
      <c r="BC862">
        <v>2.09</v>
      </c>
      <c r="BD862">
        <v>6.1260000000000003</v>
      </c>
      <c r="BE862">
        <v>3185.1970000000001</v>
      </c>
      <c r="BF862">
        <v>2.2869999999999999</v>
      </c>
      <c r="BG862">
        <v>31.542000000000002</v>
      </c>
      <c r="BH862">
        <v>12.332000000000001</v>
      </c>
      <c r="BI862">
        <v>43.872999999999998</v>
      </c>
      <c r="BJ862">
        <v>24.396000000000001</v>
      </c>
      <c r="BK862">
        <v>9.5380000000000003</v>
      </c>
      <c r="BL862">
        <v>33.935000000000002</v>
      </c>
      <c r="BM862">
        <v>0.51529999999999998</v>
      </c>
      <c r="BQ862">
        <v>3593.2</v>
      </c>
      <c r="BR862">
        <v>0.171152</v>
      </c>
      <c r="BS862">
        <v>-5</v>
      </c>
      <c r="BT862">
        <v>5.0000000000000001E-3</v>
      </c>
      <c r="BU862">
        <v>4.1825270000000003</v>
      </c>
    </row>
    <row r="863" spans="1:73" x14ac:dyDescent="0.25">
      <c r="A863" s="26">
        <v>43529</v>
      </c>
      <c r="B863" s="27">
        <v>0.58733336805555558</v>
      </c>
      <c r="C863">
        <v>6.891</v>
      </c>
      <c r="D863">
        <v>7.7999999999999996E-3</v>
      </c>
      <c r="E863">
        <v>78.430717999999999</v>
      </c>
      <c r="F863">
        <v>677</v>
      </c>
      <c r="G863">
        <v>264.2</v>
      </c>
      <c r="H863">
        <v>28</v>
      </c>
      <c r="J863">
        <v>11</v>
      </c>
      <c r="K863">
        <v>0.94389999999999996</v>
      </c>
      <c r="L863">
        <v>6.5045000000000002</v>
      </c>
      <c r="M863">
        <v>7.4000000000000003E-3</v>
      </c>
      <c r="N863">
        <v>639.06320000000005</v>
      </c>
      <c r="O863">
        <v>249.36449999999999</v>
      </c>
      <c r="P863">
        <v>888.4</v>
      </c>
      <c r="Q863">
        <v>494.29559999999998</v>
      </c>
      <c r="R863">
        <v>192.87569999999999</v>
      </c>
      <c r="S863">
        <v>687.2</v>
      </c>
      <c r="T863">
        <v>28</v>
      </c>
      <c r="W863">
        <v>0</v>
      </c>
      <c r="X863">
        <v>10.3832</v>
      </c>
      <c r="Y863">
        <v>11.2</v>
      </c>
      <c r="Z863">
        <v>861</v>
      </c>
      <c r="AA863">
        <v>858</v>
      </c>
      <c r="AB863">
        <v>867</v>
      </c>
      <c r="AC863">
        <v>92</v>
      </c>
      <c r="AD863">
        <v>12.69</v>
      </c>
      <c r="AE863">
        <v>0.28999999999999998</v>
      </c>
      <c r="AF863">
        <v>978</v>
      </c>
      <c r="AG863">
        <v>-9</v>
      </c>
      <c r="AH863">
        <v>32</v>
      </c>
      <c r="AI863">
        <v>29</v>
      </c>
      <c r="AJ863">
        <v>190</v>
      </c>
      <c r="AK863">
        <v>168</v>
      </c>
      <c r="AL863">
        <v>5.0999999999999996</v>
      </c>
      <c r="AM863">
        <v>174</v>
      </c>
      <c r="AN863" t="s">
        <v>155</v>
      </c>
      <c r="AO863">
        <v>2</v>
      </c>
      <c r="AP863" s="28">
        <v>0.79568287037037033</v>
      </c>
      <c r="AQ863">
        <v>47.161465999999997</v>
      </c>
      <c r="AR863">
        <v>-88.491248999999996</v>
      </c>
      <c r="AS863">
        <v>313.60000000000002</v>
      </c>
      <c r="AT863">
        <v>33.799999999999997</v>
      </c>
      <c r="AU863">
        <v>12</v>
      </c>
      <c r="AV863">
        <v>9</v>
      </c>
      <c r="AW863" t="s">
        <v>206</v>
      </c>
      <c r="AX863">
        <v>1.4395</v>
      </c>
      <c r="AY863">
        <v>2.5790000000000002</v>
      </c>
      <c r="AZ863">
        <v>3.379</v>
      </c>
      <c r="BA863">
        <v>14.545</v>
      </c>
      <c r="BB863">
        <v>31.21</v>
      </c>
      <c r="BC863">
        <v>2.15</v>
      </c>
      <c r="BD863">
        <v>5.9409999999999998</v>
      </c>
      <c r="BE863">
        <v>3185.9479999999999</v>
      </c>
      <c r="BF863">
        <v>2.3079999999999998</v>
      </c>
      <c r="BG863">
        <v>32.78</v>
      </c>
      <c r="BH863">
        <v>12.791</v>
      </c>
      <c r="BI863">
        <v>45.57</v>
      </c>
      <c r="BJ863">
        <v>25.353999999999999</v>
      </c>
      <c r="BK863">
        <v>9.8930000000000007</v>
      </c>
      <c r="BL863">
        <v>35.247</v>
      </c>
      <c r="BM863">
        <v>0.43240000000000001</v>
      </c>
      <c r="BQ863">
        <v>3697.864</v>
      </c>
      <c r="BR863">
        <v>0.162546</v>
      </c>
      <c r="BS863">
        <v>-5</v>
      </c>
      <c r="BT863">
        <v>5.0000000000000001E-3</v>
      </c>
      <c r="BU863">
        <v>3.9722179999999998</v>
      </c>
    </row>
    <row r="864" spans="1:73" x14ac:dyDescent="0.25">
      <c r="A864" s="26">
        <v>43529</v>
      </c>
      <c r="B864" s="27">
        <v>0.58734494212962962</v>
      </c>
      <c r="C864">
        <v>6.4729999999999999</v>
      </c>
      <c r="D864">
        <v>6.1999999999999998E-3</v>
      </c>
      <c r="E864">
        <v>61.736227</v>
      </c>
      <c r="F864">
        <v>662.9</v>
      </c>
      <c r="G864">
        <v>265.60000000000002</v>
      </c>
      <c r="H864">
        <v>27.9</v>
      </c>
      <c r="J864">
        <v>11</v>
      </c>
      <c r="K864">
        <v>0.94740000000000002</v>
      </c>
      <c r="L864">
        <v>6.1322999999999999</v>
      </c>
      <c r="M864">
        <v>5.7999999999999996E-3</v>
      </c>
      <c r="N864">
        <v>628.05949999999996</v>
      </c>
      <c r="O864">
        <v>251.5831</v>
      </c>
      <c r="P864">
        <v>879.6</v>
      </c>
      <c r="Q864">
        <v>485.78460000000001</v>
      </c>
      <c r="R864">
        <v>194.59180000000001</v>
      </c>
      <c r="S864">
        <v>680.4</v>
      </c>
      <c r="T864">
        <v>27.8964</v>
      </c>
      <c r="W864">
        <v>0</v>
      </c>
      <c r="X864">
        <v>10.421200000000001</v>
      </c>
      <c r="Y864">
        <v>11.2</v>
      </c>
      <c r="Z864">
        <v>862</v>
      </c>
      <c r="AA864">
        <v>857</v>
      </c>
      <c r="AB864">
        <v>868</v>
      </c>
      <c r="AC864">
        <v>92</v>
      </c>
      <c r="AD864">
        <v>12.69</v>
      </c>
      <c r="AE864">
        <v>0.28999999999999998</v>
      </c>
      <c r="AF864">
        <v>978</v>
      </c>
      <c r="AG864">
        <v>-9</v>
      </c>
      <c r="AH864">
        <v>32</v>
      </c>
      <c r="AI864">
        <v>29</v>
      </c>
      <c r="AJ864">
        <v>190</v>
      </c>
      <c r="AK864">
        <v>168</v>
      </c>
      <c r="AL864">
        <v>5.0999999999999996</v>
      </c>
      <c r="AM864">
        <v>174</v>
      </c>
      <c r="AN864" t="s">
        <v>155</v>
      </c>
      <c r="AO864">
        <v>2</v>
      </c>
      <c r="AP864" s="28">
        <v>0.79569444444444448</v>
      </c>
      <c r="AQ864">
        <v>47.161361999999997</v>
      </c>
      <c r="AR864">
        <v>-88.491112000000001</v>
      </c>
      <c r="AS864">
        <v>313.10000000000002</v>
      </c>
      <c r="AT864">
        <v>34</v>
      </c>
      <c r="AU864">
        <v>12</v>
      </c>
      <c r="AV864">
        <v>9</v>
      </c>
      <c r="AW864" t="s">
        <v>206</v>
      </c>
      <c r="AX864">
        <v>1.5395000000000001</v>
      </c>
      <c r="AY864">
        <v>2.7789999999999999</v>
      </c>
      <c r="AZ864">
        <v>3.5394999999999999</v>
      </c>
      <c r="BA864">
        <v>14.545</v>
      </c>
      <c r="BB864">
        <v>33.17</v>
      </c>
      <c r="BC864">
        <v>2.2799999999999998</v>
      </c>
      <c r="BD864">
        <v>5.5540000000000003</v>
      </c>
      <c r="BE864">
        <v>3187.652</v>
      </c>
      <c r="BF864">
        <v>1.9350000000000001</v>
      </c>
      <c r="BG864">
        <v>34.189</v>
      </c>
      <c r="BH864">
        <v>13.695</v>
      </c>
      <c r="BI864">
        <v>47.884</v>
      </c>
      <c r="BJ864">
        <v>26.443999999999999</v>
      </c>
      <c r="BK864">
        <v>10.593</v>
      </c>
      <c r="BL864">
        <v>37.036999999999999</v>
      </c>
      <c r="BM864">
        <v>0.4572</v>
      </c>
      <c r="BQ864">
        <v>3938.8270000000002</v>
      </c>
      <c r="BR864">
        <v>0.13475999999999999</v>
      </c>
      <c r="BS864">
        <v>-5</v>
      </c>
      <c r="BT864">
        <v>5.0000000000000001E-3</v>
      </c>
      <c r="BU864">
        <v>3.2931970000000002</v>
      </c>
    </row>
    <row r="865" spans="1:73" x14ac:dyDescent="0.25">
      <c r="A865" s="26">
        <v>43529</v>
      </c>
      <c r="B865" s="27">
        <v>0.58735651620370366</v>
      </c>
      <c r="C865">
        <v>6.5730000000000004</v>
      </c>
      <c r="D865">
        <v>8.8999999999999999E-3</v>
      </c>
      <c r="E865">
        <v>89.497941999999995</v>
      </c>
      <c r="F865">
        <v>603.6</v>
      </c>
      <c r="G865">
        <v>266</v>
      </c>
      <c r="H865">
        <v>33.299999999999997</v>
      </c>
      <c r="J865">
        <v>11.14</v>
      </c>
      <c r="K865">
        <v>0.94650000000000001</v>
      </c>
      <c r="L865">
        <v>6.2215999999999996</v>
      </c>
      <c r="M865">
        <v>8.5000000000000006E-3</v>
      </c>
      <c r="N865">
        <v>571.32230000000004</v>
      </c>
      <c r="O865">
        <v>251.80199999999999</v>
      </c>
      <c r="P865">
        <v>823.1</v>
      </c>
      <c r="Q865">
        <v>441.90019999999998</v>
      </c>
      <c r="R865">
        <v>194.7611</v>
      </c>
      <c r="S865">
        <v>636.70000000000005</v>
      </c>
      <c r="T865">
        <v>33.2804</v>
      </c>
      <c r="W865">
        <v>0</v>
      </c>
      <c r="X865">
        <v>10.5488</v>
      </c>
      <c r="Y865">
        <v>11.2</v>
      </c>
      <c r="Z865">
        <v>862</v>
      </c>
      <c r="AA865">
        <v>855</v>
      </c>
      <c r="AB865">
        <v>869</v>
      </c>
      <c r="AC865">
        <v>92</v>
      </c>
      <c r="AD865">
        <v>12.69</v>
      </c>
      <c r="AE865">
        <v>0.28999999999999998</v>
      </c>
      <c r="AF865">
        <v>978</v>
      </c>
      <c r="AG865">
        <v>-9</v>
      </c>
      <c r="AH865">
        <v>32</v>
      </c>
      <c r="AI865">
        <v>29</v>
      </c>
      <c r="AJ865">
        <v>190</v>
      </c>
      <c r="AK865">
        <v>168</v>
      </c>
      <c r="AL865">
        <v>5.0999999999999996</v>
      </c>
      <c r="AM865">
        <v>174</v>
      </c>
      <c r="AN865" t="s">
        <v>155</v>
      </c>
      <c r="AO865">
        <v>2</v>
      </c>
      <c r="AP865" s="28">
        <v>0.79570601851851841</v>
      </c>
      <c r="AQ865">
        <v>47.161256999999999</v>
      </c>
      <c r="AR865">
        <v>-88.490977999999998</v>
      </c>
      <c r="AS865">
        <v>312.8</v>
      </c>
      <c r="AT865">
        <v>34.200000000000003</v>
      </c>
      <c r="AU865">
        <v>12</v>
      </c>
      <c r="AV865">
        <v>9</v>
      </c>
      <c r="AW865" t="s">
        <v>206</v>
      </c>
      <c r="AX865">
        <v>1.6</v>
      </c>
      <c r="AY865">
        <v>2.9</v>
      </c>
      <c r="AZ865">
        <v>3.6</v>
      </c>
      <c r="BA865">
        <v>14.545</v>
      </c>
      <c r="BB865">
        <v>32.659999999999997</v>
      </c>
      <c r="BC865">
        <v>2.25</v>
      </c>
      <c r="BD865">
        <v>5.65</v>
      </c>
      <c r="BE865">
        <v>3185.7910000000002</v>
      </c>
      <c r="BF865">
        <v>2.7610000000000001</v>
      </c>
      <c r="BG865">
        <v>30.635999999999999</v>
      </c>
      <c r="BH865">
        <v>13.502000000000001</v>
      </c>
      <c r="BI865">
        <v>44.139000000000003</v>
      </c>
      <c r="BJ865">
        <v>23.696000000000002</v>
      </c>
      <c r="BK865">
        <v>10.444000000000001</v>
      </c>
      <c r="BL865">
        <v>34.14</v>
      </c>
      <c r="BM865">
        <v>0.53720000000000001</v>
      </c>
      <c r="BQ865">
        <v>3927.538</v>
      </c>
      <c r="BR865">
        <v>0.126272</v>
      </c>
      <c r="BS865">
        <v>-5</v>
      </c>
      <c r="BT865">
        <v>5.0000000000000001E-3</v>
      </c>
      <c r="BU865">
        <v>3.085772</v>
      </c>
    </row>
    <row r="866" spans="1:73" x14ac:dyDescent="0.25">
      <c r="A866" s="26">
        <v>43529</v>
      </c>
      <c r="B866" s="27">
        <v>0.58736809027777781</v>
      </c>
      <c r="C866">
        <v>7.1349999999999998</v>
      </c>
      <c r="D866">
        <v>8.3000000000000001E-3</v>
      </c>
      <c r="E866">
        <v>83.281505999999993</v>
      </c>
      <c r="F866">
        <v>586.6</v>
      </c>
      <c r="G866">
        <v>267.2</v>
      </c>
      <c r="H866">
        <v>29</v>
      </c>
      <c r="J866">
        <v>11.64</v>
      </c>
      <c r="K866">
        <v>0.94189999999999996</v>
      </c>
      <c r="L866">
        <v>6.7205000000000004</v>
      </c>
      <c r="M866">
        <v>7.7999999999999996E-3</v>
      </c>
      <c r="N866">
        <v>552.5018</v>
      </c>
      <c r="O866">
        <v>251.66730000000001</v>
      </c>
      <c r="P866">
        <v>804.2</v>
      </c>
      <c r="Q866">
        <v>427.34309999999999</v>
      </c>
      <c r="R866">
        <v>194.65690000000001</v>
      </c>
      <c r="S866">
        <v>622</v>
      </c>
      <c r="T866">
        <v>29</v>
      </c>
      <c r="W866">
        <v>0</v>
      </c>
      <c r="X866">
        <v>10.966699999999999</v>
      </c>
      <c r="Y866">
        <v>11.2</v>
      </c>
      <c r="Z866">
        <v>863</v>
      </c>
      <c r="AA866">
        <v>855</v>
      </c>
      <c r="AB866">
        <v>869</v>
      </c>
      <c r="AC866">
        <v>92</v>
      </c>
      <c r="AD866">
        <v>12.69</v>
      </c>
      <c r="AE866">
        <v>0.28999999999999998</v>
      </c>
      <c r="AF866">
        <v>978</v>
      </c>
      <c r="AG866">
        <v>-9</v>
      </c>
      <c r="AH866">
        <v>32</v>
      </c>
      <c r="AI866">
        <v>29</v>
      </c>
      <c r="AJ866">
        <v>190</v>
      </c>
      <c r="AK866">
        <v>168</v>
      </c>
      <c r="AL866">
        <v>5</v>
      </c>
      <c r="AM866">
        <v>174</v>
      </c>
      <c r="AN866" t="s">
        <v>155</v>
      </c>
      <c r="AO866">
        <v>2</v>
      </c>
      <c r="AP866" s="28">
        <v>0.79571759259259256</v>
      </c>
      <c r="AQ866">
        <v>47.161146000000002</v>
      </c>
      <c r="AR866">
        <v>-88.490859999999998</v>
      </c>
      <c r="AS866">
        <v>312.3</v>
      </c>
      <c r="AT866">
        <v>34.1</v>
      </c>
      <c r="AU866">
        <v>12</v>
      </c>
      <c r="AV866">
        <v>9</v>
      </c>
      <c r="AW866" t="s">
        <v>206</v>
      </c>
      <c r="AX866">
        <v>1.6</v>
      </c>
      <c r="AY866">
        <v>2.9790000000000001</v>
      </c>
      <c r="AZ866">
        <v>3.6789999999999998</v>
      </c>
      <c r="BA866">
        <v>14.545</v>
      </c>
      <c r="BB866">
        <v>30.18</v>
      </c>
      <c r="BC866">
        <v>2.0699999999999998</v>
      </c>
      <c r="BD866">
        <v>6.1680000000000001</v>
      </c>
      <c r="BE866">
        <v>3185.221</v>
      </c>
      <c r="BF866">
        <v>2.3660000000000001</v>
      </c>
      <c r="BG866">
        <v>27.422999999999998</v>
      </c>
      <c r="BH866">
        <v>12.491</v>
      </c>
      <c r="BI866">
        <v>39.914000000000001</v>
      </c>
      <c r="BJ866">
        <v>21.210999999999999</v>
      </c>
      <c r="BK866">
        <v>9.6620000000000008</v>
      </c>
      <c r="BL866">
        <v>30.872</v>
      </c>
      <c r="BM866">
        <v>0.43330000000000002</v>
      </c>
      <c r="BQ866">
        <v>3779.326</v>
      </c>
      <c r="BR866">
        <v>0.15523999999999999</v>
      </c>
      <c r="BS866">
        <v>-5</v>
      </c>
      <c r="BT866">
        <v>5.0000000000000001E-3</v>
      </c>
      <c r="BU866">
        <v>3.7936779999999999</v>
      </c>
    </row>
    <row r="867" spans="1:73" x14ac:dyDescent="0.25">
      <c r="A867" s="26">
        <v>43529</v>
      </c>
      <c r="B867" s="27">
        <v>0.58737966435185185</v>
      </c>
      <c r="C867">
        <v>7.1280000000000001</v>
      </c>
      <c r="D867">
        <v>5.4999999999999997E-3</v>
      </c>
      <c r="E867">
        <v>54.661653999999999</v>
      </c>
      <c r="F867">
        <v>628.70000000000005</v>
      </c>
      <c r="G867">
        <v>269.10000000000002</v>
      </c>
      <c r="H867">
        <v>34.1</v>
      </c>
      <c r="J867">
        <v>11.55</v>
      </c>
      <c r="K867">
        <v>0.94199999999999995</v>
      </c>
      <c r="L867">
        <v>6.7142999999999997</v>
      </c>
      <c r="M867">
        <v>5.1000000000000004E-3</v>
      </c>
      <c r="N867">
        <v>592.18100000000004</v>
      </c>
      <c r="O867">
        <v>253.47069999999999</v>
      </c>
      <c r="P867">
        <v>845.7</v>
      </c>
      <c r="Q867">
        <v>458.03370000000001</v>
      </c>
      <c r="R867">
        <v>196.05170000000001</v>
      </c>
      <c r="S867">
        <v>654.1</v>
      </c>
      <c r="T867">
        <v>34.1</v>
      </c>
      <c r="W867">
        <v>0</v>
      </c>
      <c r="X867">
        <v>10.8828</v>
      </c>
      <c r="Y867">
        <v>11.2</v>
      </c>
      <c r="Z867">
        <v>862</v>
      </c>
      <c r="AA867">
        <v>855</v>
      </c>
      <c r="AB867">
        <v>869</v>
      </c>
      <c r="AC867">
        <v>92</v>
      </c>
      <c r="AD867">
        <v>12.69</v>
      </c>
      <c r="AE867">
        <v>0.28999999999999998</v>
      </c>
      <c r="AF867">
        <v>978</v>
      </c>
      <c r="AG867">
        <v>-9</v>
      </c>
      <c r="AH867">
        <v>32</v>
      </c>
      <c r="AI867">
        <v>29</v>
      </c>
      <c r="AJ867">
        <v>190</v>
      </c>
      <c r="AK867">
        <v>168</v>
      </c>
      <c r="AL867">
        <v>5.0999999999999996</v>
      </c>
      <c r="AM867">
        <v>174</v>
      </c>
      <c r="AN867" t="s">
        <v>155</v>
      </c>
      <c r="AO867">
        <v>2</v>
      </c>
      <c r="AP867" s="28">
        <v>0.79572916666666671</v>
      </c>
      <c r="AQ867">
        <v>47.161026999999997</v>
      </c>
      <c r="AR867">
        <v>-88.490768000000003</v>
      </c>
      <c r="AS867">
        <v>312.10000000000002</v>
      </c>
      <c r="AT867">
        <v>33.5</v>
      </c>
      <c r="AU867">
        <v>12</v>
      </c>
      <c r="AV867">
        <v>9</v>
      </c>
      <c r="AW867" t="s">
        <v>206</v>
      </c>
      <c r="AX867">
        <v>1.6394610000000001</v>
      </c>
      <c r="AY867">
        <v>3.2578420000000001</v>
      </c>
      <c r="AZ867">
        <v>3.9578419999999999</v>
      </c>
      <c r="BA867">
        <v>14.545</v>
      </c>
      <c r="BB867">
        <v>30.21</v>
      </c>
      <c r="BC867">
        <v>2.08</v>
      </c>
      <c r="BD867">
        <v>6.1580000000000004</v>
      </c>
      <c r="BE867">
        <v>3186.2750000000001</v>
      </c>
      <c r="BF867">
        <v>1.5549999999999999</v>
      </c>
      <c r="BG867">
        <v>29.428999999999998</v>
      </c>
      <c r="BH867">
        <v>12.596</v>
      </c>
      <c r="BI867">
        <v>42.026000000000003</v>
      </c>
      <c r="BJ867">
        <v>22.762</v>
      </c>
      <c r="BK867">
        <v>9.7430000000000003</v>
      </c>
      <c r="BL867">
        <v>32.505000000000003</v>
      </c>
      <c r="BM867">
        <v>0.51019999999999999</v>
      </c>
      <c r="BQ867">
        <v>3755.1210000000001</v>
      </c>
      <c r="BR867">
        <v>0.16494</v>
      </c>
      <c r="BS867">
        <v>-5</v>
      </c>
      <c r="BT867">
        <v>4.3940000000000003E-3</v>
      </c>
      <c r="BU867">
        <v>4.0307219999999999</v>
      </c>
    </row>
    <row r="868" spans="1:73" x14ac:dyDescent="0.25">
      <c r="A868" s="26">
        <v>43529</v>
      </c>
      <c r="B868" s="27">
        <v>0.587391238425926</v>
      </c>
      <c r="C868">
        <v>5.4720000000000004</v>
      </c>
      <c r="D868">
        <v>3.2000000000000002E-3</v>
      </c>
      <c r="E868">
        <v>32.246997999999998</v>
      </c>
      <c r="F868">
        <v>629.1</v>
      </c>
      <c r="G868">
        <v>268.60000000000002</v>
      </c>
      <c r="H868">
        <v>32.299999999999997</v>
      </c>
      <c r="J868">
        <v>11.06</v>
      </c>
      <c r="K868">
        <v>0.95569999999999999</v>
      </c>
      <c r="L868">
        <v>5.23</v>
      </c>
      <c r="M868">
        <v>3.0999999999999999E-3</v>
      </c>
      <c r="N868">
        <v>601.23019999999997</v>
      </c>
      <c r="O868">
        <v>256.75060000000002</v>
      </c>
      <c r="P868">
        <v>858</v>
      </c>
      <c r="Q868">
        <v>465.03300000000002</v>
      </c>
      <c r="R868">
        <v>198.58869999999999</v>
      </c>
      <c r="S868">
        <v>663.6</v>
      </c>
      <c r="T868">
        <v>32.338299999999997</v>
      </c>
      <c r="W868">
        <v>0</v>
      </c>
      <c r="X868">
        <v>10.567500000000001</v>
      </c>
      <c r="Y868">
        <v>11.2</v>
      </c>
      <c r="Z868">
        <v>862</v>
      </c>
      <c r="AA868">
        <v>856</v>
      </c>
      <c r="AB868">
        <v>869</v>
      </c>
      <c r="AC868">
        <v>92</v>
      </c>
      <c r="AD868">
        <v>12.69</v>
      </c>
      <c r="AE868">
        <v>0.28999999999999998</v>
      </c>
      <c r="AF868">
        <v>978</v>
      </c>
      <c r="AG868">
        <v>-9</v>
      </c>
      <c r="AH868">
        <v>32</v>
      </c>
      <c r="AI868">
        <v>29</v>
      </c>
      <c r="AJ868">
        <v>190</v>
      </c>
      <c r="AK868">
        <v>168.6</v>
      </c>
      <c r="AL868">
        <v>5.0999999999999996</v>
      </c>
      <c r="AM868">
        <v>174</v>
      </c>
      <c r="AN868" t="s">
        <v>155</v>
      </c>
      <c r="AO868">
        <v>2</v>
      </c>
      <c r="AP868" s="28">
        <v>0.79574074074074075</v>
      </c>
      <c r="AQ868">
        <v>47.160907999999999</v>
      </c>
      <c r="AR868">
        <v>-88.490690000000001</v>
      </c>
      <c r="AS868">
        <v>312.2</v>
      </c>
      <c r="AT868">
        <v>32.799999999999997</v>
      </c>
      <c r="AU868">
        <v>12</v>
      </c>
      <c r="AV868">
        <v>8</v>
      </c>
      <c r="AW868" t="s">
        <v>220</v>
      </c>
      <c r="AX868">
        <v>1.7</v>
      </c>
      <c r="AY868">
        <v>3.5</v>
      </c>
      <c r="AZ868">
        <v>4.2</v>
      </c>
      <c r="BA868">
        <v>14.545</v>
      </c>
      <c r="BB868">
        <v>39.07</v>
      </c>
      <c r="BC868">
        <v>2.69</v>
      </c>
      <c r="BD868">
        <v>4.6310000000000002</v>
      </c>
      <c r="BE868">
        <v>3191.8969999999999</v>
      </c>
      <c r="BF868">
        <v>1.1970000000000001</v>
      </c>
      <c r="BG868">
        <v>38.426000000000002</v>
      </c>
      <c r="BH868">
        <v>16.408999999999999</v>
      </c>
      <c r="BI868">
        <v>54.835000000000001</v>
      </c>
      <c r="BJ868">
        <v>29.721</v>
      </c>
      <c r="BK868">
        <v>12.692</v>
      </c>
      <c r="BL868">
        <v>42.412999999999997</v>
      </c>
      <c r="BM868">
        <v>0.62219999999999998</v>
      </c>
      <c r="BQ868">
        <v>4689.4049999999997</v>
      </c>
      <c r="BR868">
        <v>0.12585199999999999</v>
      </c>
      <c r="BS868">
        <v>-5</v>
      </c>
      <c r="BT868">
        <v>4.6059999999999999E-3</v>
      </c>
      <c r="BU868">
        <v>3.0755080000000001</v>
      </c>
    </row>
    <row r="869" spans="1:73" x14ac:dyDescent="0.25">
      <c r="A869" s="26">
        <v>43529</v>
      </c>
      <c r="B869" s="27">
        <v>0.58740281250000004</v>
      </c>
      <c r="C869">
        <v>4.5880000000000001</v>
      </c>
      <c r="D869">
        <v>4.4000000000000003E-3</v>
      </c>
      <c r="E869">
        <v>44</v>
      </c>
      <c r="F869">
        <v>506.4</v>
      </c>
      <c r="G869">
        <v>250.3</v>
      </c>
      <c r="H869">
        <v>29.4</v>
      </c>
      <c r="J869">
        <v>11.19</v>
      </c>
      <c r="K869">
        <v>0.96319999999999995</v>
      </c>
      <c r="L869">
        <v>4.4196999999999997</v>
      </c>
      <c r="M869">
        <v>4.1999999999999997E-3</v>
      </c>
      <c r="N869">
        <v>487.79</v>
      </c>
      <c r="O869">
        <v>241.08779999999999</v>
      </c>
      <c r="P869">
        <v>728.9</v>
      </c>
      <c r="Q869">
        <v>377.29050000000001</v>
      </c>
      <c r="R869">
        <v>186.47399999999999</v>
      </c>
      <c r="S869">
        <v>563.79999999999995</v>
      </c>
      <c r="T869">
        <v>29.3813</v>
      </c>
      <c r="W869">
        <v>0</v>
      </c>
      <c r="X869">
        <v>10.776999999999999</v>
      </c>
      <c r="Y869">
        <v>11.2</v>
      </c>
      <c r="Z869">
        <v>862</v>
      </c>
      <c r="AA869">
        <v>858</v>
      </c>
      <c r="AB869">
        <v>869</v>
      </c>
      <c r="AC869">
        <v>92</v>
      </c>
      <c r="AD869">
        <v>12.69</v>
      </c>
      <c r="AE869">
        <v>0.28999999999999998</v>
      </c>
      <c r="AF869">
        <v>978</v>
      </c>
      <c r="AG869">
        <v>-9</v>
      </c>
      <c r="AH869">
        <v>32</v>
      </c>
      <c r="AI869">
        <v>29</v>
      </c>
      <c r="AJ869">
        <v>190</v>
      </c>
      <c r="AK869">
        <v>169</v>
      </c>
      <c r="AL869">
        <v>5.0999999999999996</v>
      </c>
      <c r="AM869">
        <v>174</v>
      </c>
      <c r="AN869" t="s">
        <v>155</v>
      </c>
      <c r="AO869">
        <v>2</v>
      </c>
      <c r="AP869" s="28">
        <v>0.79575231481481479</v>
      </c>
      <c r="AQ869">
        <v>47.160781999999998</v>
      </c>
      <c r="AR869">
        <v>-88.490645999999998</v>
      </c>
      <c r="AS869">
        <v>312.2</v>
      </c>
      <c r="AT869">
        <v>32.6</v>
      </c>
      <c r="AU869">
        <v>12</v>
      </c>
      <c r="AV869">
        <v>7</v>
      </c>
      <c r="AW869" t="s">
        <v>220</v>
      </c>
      <c r="AX869">
        <v>1.7</v>
      </c>
      <c r="AY869">
        <v>3.5</v>
      </c>
      <c r="AZ869">
        <v>4.2</v>
      </c>
      <c r="BA869">
        <v>14.545</v>
      </c>
      <c r="BB869">
        <v>46.39</v>
      </c>
      <c r="BC869">
        <v>3.19</v>
      </c>
      <c r="BD869">
        <v>3.8180000000000001</v>
      </c>
      <c r="BE869">
        <v>3195.0549999999998</v>
      </c>
      <c r="BF869">
        <v>1.95</v>
      </c>
      <c r="BG869">
        <v>36.927999999999997</v>
      </c>
      <c r="BH869">
        <v>18.251999999999999</v>
      </c>
      <c r="BI869">
        <v>55.18</v>
      </c>
      <c r="BJ869">
        <v>28.562999999999999</v>
      </c>
      <c r="BK869">
        <v>14.117000000000001</v>
      </c>
      <c r="BL869">
        <v>42.68</v>
      </c>
      <c r="BM869">
        <v>0.66959999999999997</v>
      </c>
      <c r="BQ869">
        <v>5664.7929999999997</v>
      </c>
      <c r="BR869">
        <v>8.0577999999999997E-2</v>
      </c>
      <c r="BS869">
        <v>-5</v>
      </c>
      <c r="BT869">
        <v>5.0000000000000001E-3</v>
      </c>
      <c r="BU869">
        <v>1.969125</v>
      </c>
    </row>
    <row r="870" spans="1:73" x14ac:dyDescent="0.25">
      <c r="A870" s="26">
        <v>43529</v>
      </c>
      <c r="B870" s="27">
        <v>0.58741438657407408</v>
      </c>
      <c r="C870">
        <v>4.0830000000000002</v>
      </c>
      <c r="D870">
        <v>8.6E-3</v>
      </c>
      <c r="E870">
        <v>85.666667000000004</v>
      </c>
      <c r="F870">
        <v>360.1</v>
      </c>
      <c r="G870">
        <v>232.4</v>
      </c>
      <c r="H870">
        <v>29.3</v>
      </c>
      <c r="J870">
        <v>12.61</v>
      </c>
      <c r="K870">
        <v>0.96750000000000003</v>
      </c>
      <c r="L870">
        <v>3.9504000000000001</v>
      </c>
      <c r="M870">
        <v>8.3000000000000001E-3</v>
      </c>
      <c r="N870">
        <v>348.44</v>
      </c>
      <c r="O870">
        <v>224.81700000000001</v>
      </c>
      <c r="P870">
        <v>573.29999999999995</v>
      </c>
      <c r="Q870">
        <v>269.50760000000002</v>
      </c>
      <c r="R870">
        <v>173.88900000000001</v>
      </c>
      <c r="S870">
        <v>443.4</v>
      </c>
      <c r="T870">
        <v>29.334499999999998</v>
      </c>
      <c r="W870">
        <v>0</v>
      </c>
      <c r="X870">
        <v>12.2018</v>
      </c>
      <c r="Y870">
        <v>11.2</v>
      </c>
      <c r="Z870">
        <v>863</v>
      </c>
      <c r="AA870">
        <v>859</v>
      </c>
      <c r="AB870">
        <v>870</v>
      </c>
      <c r="AC870">
        <v>92</v>
      </c>
      <c r="AD870">
        <v>12.69</v>
      </c>
      <c r="AE870">
        <v>0.28999999999999998</v>
      </c>
      <c r="AF870">
        <v>978</v>
      </c>
      <c r="AG870">
        <v>-9</v>
      </c>
      <c r="AH870">
        <v>32</v>
      </c>
      <c r="AI870">
        <v>29</v>
      </c>
      <c r="AJ870">
        <v>190</v>
      </c>
      <c r="AK870">
        <v>169</v>
      </c>
      <c r="AL870">
        <v>5.0999999999999996</v>
      </c>
      <c r="AM870">
        <v>174</v>
      </c>
      <c r="AN870" t="s">
        <v>155</v>
      </c>
      <c r="AO870">
        <v>2</v>
      </c>
      <c r="AP870" s="28">
        <v>0.79576388888888883</v>
      </c>
      <c r="AQ870">
        <v>47.160640999999998</v>
      </c>
      <c r="AR870">
        <v>-88.490666000000004</v>
      </c>
      <c r="AS870">
        <v>311.89999999999998</v>
      </c>
      <c r="AT870">
        <v>32.4</v>
      </c>
      <c r="AU870">
        <v>12</v>
      </c>
      <c r="AV870">
        <v>7</v>
      </c>
      <c r="AW870" t="s">
        <v>220</v>
      </c>
      <c r="AX870">
        <v>1.6605000000000001</v>
      </c>
      <c r="AY870">
        <v>3.3420000000000001</v>
      </c>
      <c r="AZ870">
        <v>3.9235000000000002</v>
      </c>
      <c r="BA870">
        <v>14.545</v>
      </c>
      <c r="BB870">
        <v>51.95</v>
      </c>
      <c r="BC870">
        <v>3.57</v>
      </c>
      <c r="BD870">
        <v>3.3570000000000002</v>
      </c>
      <c r="BE870">
        <v>3194.5880000000002</v>
      </c>
      <c r="BF870">
        <v>4.266</v>
      </c>
      <c r="BG870">
        <v>29.507999999999999</v>
      </c>
      <c r="BH870">
        <v>19.039000000000001</v>
      </c>
      <c r="BI870">
        <v>48.546999999999997</v>
      </c>
      <c r="BJ870">
        <v>22.824000000000002</v>
      </c>
      <c r="BK870">
        <v>14.726000000000001</v>
      </c>
      <c r="BL870">
        <v>37.549999999999997</v>
      </c>
      <c r="BM870">
        <v>0.74790000000000001</v>
      </c>
      <c r="BQ870">
        <v>7174.6270000000004</v>
      </c>
      <c r="BR870">
        <v>5.0243999999999997E-2</v>
      </c>
      <c r="BS870">
        <v>-5</v>
      </c>
      <c r="BT870">
        <v>5.0000000000000001E-3</v>
      </c>
      <c r="BU870">
        <v>1.227838</v>
      </c>
    </row>
    <row r="871" spans="1:73" x14ac:dyDescent="0.25">
      <c r="A871" s="26">
        <v>43529</v>
      </c>
      <c r="B871" s="27">
        <v>0.58742596064814812</v>
      </c>
      <c r="C871">
        <v>4.2460000000000004</v>
      </c>
      <c r="D871">
        <v>1.1299999999999999E-2</v>
      </c>
      <c r="E871">
        <v>112.60723299999999</v>
      </c>
      <c r="F871">
        <v>273.5</v>
      </c>
      <c r="G871">
        <v>218.8</v>
      </c>
      <c r="H871">
        <v>21.8</v>
      </c>
      <c r="J871">
        <v>13.97</v>
      </c>
      <c r="K871">
        <v>0.96609999999999996</v>
      </c>
      <c r="L871">
        <v>4.1021000000000001</v>
      </c>
      <c r="M871">
        <v>1.09E-2</v>
      </c>
      <c r="N871">
        <v>264.24119999999999</v>
      </c>
      <c r="O871">
        <v>211.42089999999999</v>
      </c>
      <c r="P871">
        <v>475.7</v>
      </c>
      <c r="Q871">
        <v>204.38239999999999</v>
      </c>
      <c r="R871">
        <v>163.52760000000001</v>
      </c>
      <c r="S871">
        <v>367.9</v>
      </c>
      <c r="T871">
        <v>21.793700000000001</v>
      </c>
      <c r="W871">
        <v>0</v>
      </c>
      <c r="X871">
        <v>13.4925</v>
      </c>
      <c r="Y871">
        <v>11.2</v>
      </c>
      <c r="Z871">
        <v>862</v>
      </c>
      <c r="AA871">
        <v>858</v>
      </c>
      <c r="AB871">
        <v>870</v>
      </c>
      <c r="AC871">
        <v>92</v>
      </c>
      <c r="AD871">
        <v>12.69</v>
      </c>
      <c r="AE871">
        <v>0.28999999999999998</v>
      </c>
      <c r="AF871">
        <v>978</v>
      </c>
      <c r="AG871">
        <v>-9</v>
      </c>
      <c r="AH871">
        <v>32</v>
      </c>
      <c r="AI871">
        <v>29</v>
      </c>
      <c r="AJ871">
        <v>190</v>
      </c>
      <c r="AK871">
        <v>168.4</v>
      </c>
      <c r="AL871">
        <v>5</v>
      </c>
      <c r="AM871">
        <v>174</v>
      </c>
      <c r="AN871" t="s">
        <v>155</v>
      </c>
      <c r="AO871">
        <v>2</v>
      </c>
      <c r="AP871" s="28">
        <v>0.79577546296296298</v>
      </c>
      <c r="AQ871">
        <v>47.160513000000002</v>
      </c>
      <c r="AR871">
        <v>-88.490667999999999</v>
      </c>
      <c r="AS871">
        <v>311.5</v>
      </c>
      <c r="AT871">
        <v>31.8</v>
      </c>
      <c r="AU871">
        <v>12</v>
      </c>
      <c r="AV871">
        <v>7</v>
      </c>
      <c r="AW871" t="s">
        <v>220</v>
      </c>
      <c r="AX871">
        <v>1.5209999999999999</v>
      </c>
      <c r="AY871">
        <v>2.863</v>
      </c>
      <c r="AZ871">
        <v>3.2629999999999999</v>
      </c>
      <c r="BA871">
        <v>14.545</v>
      </c>
      <c r="BB871">
        <v>49.97</v>
      </c>
      <c r="BC871">
        <v>3.44</v>
      </c>
      <c r="BD871">
        <v>3.5110000000000001</v>
      </c>
      <c r="BE871">
        <v>3192.2849999999999</v>
      </c>
      <c r="BF871">
        <v>5.3879999999999999</v>
      </c>
      <c r="BG871">
        <v>21.533999999999999</v>
      </c>
      <c r="BH871">
        <v>17.23</v>
      </c>
      <c r="BI871">
        <v>38.764000000000003</v>
      </c>
      <c r="BJ871">
        <v>16.655999999999999</v>
      </c>
      <c r="BK871">
        <v>13.327</v>
      </c>
      <c r="BL871">
        <v>29.983000000000001</v>
      </c>
      <c r="BM871">
        <v>0.53469999999999995</v>
      </c>
      <c r="BQ871">
        <v>7634.55</v>
      </c>
      <c r="BR871">
        <v>4.2424000000000003E-2</v>
      </c>
      <c r="BS871">
        <v>-5</v>
      </c>
      <c r="BT871">
        <v>5.0000000000000001E-3</v>
      </c>
      <c r="BU871">
        <v>1.0367360000000001</v>
      </c>
    </row>
    <row r="872" spans="1:73" x14ac:dyDescent="0.25">
      <c r="A872" s="26">
        <v>43529</v>
      </c>
      <c r="B872" s="27">
        <v>0.58743753472222215</v>
      </c>
      <c r="C872">
        <v>5.0270000000000001</v>
      </c>
      <c r="D872">
        <v>1.26E-2</v>
      </c>
      <c r="E872">
        <v>125.804598</v>
      </c>
      <c r="F872">
        <v>249.9</v>
      </c>
      <c r="G872">
        <v>216</v>
      </c>
      <c r="H872">
        <v>26.3</v>
      </c>
      <c r="J872">
        <v>14.73</v>
      </c>
      <c r="K872">
        <v>0.95940000000000003</v>
      </c>
      <c r="L872">
        <v>4.8228999999999997</v>
      </c>
      <c r="M872">
        <v>1.21E-2</v>
      </c>
      <c r="N872">
        <v>239.73560000000001</v>
      </c>
      <c r="O872">
        <v>207.202</v>
      </c>
      <c r="P872">
        <v>446.9</v>
      </c>
      <c r="Q872">
        <v>185.4281</v>
      </c>
      <c r="R872">
        <v>160.26439999999999</v>
      </c>
      <c r="S872">
        <v>345.7</v>
      </c>
      <c r="T872">
        <v>26.299299999999999</v>
      </c>
      <c r="W872">
        <v>0</v>
      </c>
      <c r="X872">
        <v>14.132099999999999</v>
      </c>
      <c r="Y872">
        <v>11.2</v>
      </c>
      <c r="Z872">
        <v>863</v>
      </c>
      <c r="AA872">
        <v>858</v>
      </c>
      <c r="AB872">
        <v>870</v>
      </c>
      <c r="AC872">
        <v>92</v>
      </c>
      <c r="AD872">
        <v>12.69</v>
      </c>
      <c r="AE872">
        <v>0.28999999999999998</v>
      </c>
      <c r="AF872">
        <v>978</v>
      </c>
      <c r="AG872">
        <v>-9</v>
      </c>
      <c r="AH872">
        <v>32</v>
      </c>
      <c r="AI872">
        <v>29</v>
      </c>
      <c r="AJ872">
        <v>190</v>
      </c>
      <c r="AK872">
        <v>168</v>
      </c>
      <c r="AL872">
        <v>5.0999999999999996</v>
      </c>
      <c r="AM872">
        <v>174</v>
      </c>
      <c r="AN872" t="s">
        <v>155</v>
      </c>
      <c r="AO872">
        <v>1</v>
      </c>
      <c r="AP872" s="28">
        <v>0.79578703703703713</v>
      </c>
      <c r="AQ872">
        <v>47.160401</v>
      </c>
      <c r="AR872">
        <v>-88.490661000000003</v>
      </c>
      <c r="AS872">
        <v>311.3</v>
      </c>
      <c r="AT872">
        <v>29.7</v>
      </c>
      <c r="AU872">
        <v>12</v>
      </c>
      <c r="AV872">
        <v>7</v>
      </c>
      <c r="AW872" t="s">
        <v>220</v>
      </c>
      <c r="AX872">
        <v>1.4</v>
      </c>
      <c r="AY872">
        <v>2.5</v>
      </c>
      <c r="AZ872">
        <v>2.9</v>
      </c>
      <c r="BA872">
        <v>14.545</v>
      </c>
      <c r="BB872">
        <v>42.36</v>
      </c>
      <c r="BC872">
        <v>2.91</v>
      </c>
      <c r="BD872">
        <v>4.2309999999999999</v>
      </c>
      <c r="BE872">
        <v>3188.056</v>
      </c>
      <c r="BF872">
        <v>5.0780000000000003</v>
      </c>
      <c r="BG872">
        <v>16.596</v>
      </c>
      <c r="BH872">
        <v>14.343</v>
      </c>
      <c r="BI872">
        <v>30.939</v>
      </c>
      <c r="BJ872">
        <v>12.836</v>
      </c>
      <c r="BK872">
        <v>11.093999999999999</v>
      </c>
      <c r="BL872">
        <v>23.93</v>
      </c>
      <c r="BM872">
        <v>0.54810000000000003</v>
      </c>
      <c r="BQ872">
        <v>6792.4790000000003</v>
      </c>
      <c r="BR872">
        <v>6.3997999999999999E-2</v>
      </c>
      <c r="BS872">
        <v>-5</v>
      </c>
      <c r="BT872">
        <v>4.3940000000000003E-3</v>
      </c>
      <c r="BU872">
        <v>1.5639510000000001</v>
      </c>
    </row>
    <row r="873" spans="1:73" x14ac:dyDescent="0.25">
      <c r="A873" s="26">
        <v>43529</v>
      </c>
      <c r="B873" s="27">
        <v>0.5874491087962963</v>
      </c>
      <c r="C873">
        <v>5.7990000000000004</v>
      </c>
      <c r="D873">
        <v>1.0500000000000001E-2</v>
      </c>
      <c r="E873">
        <v>105.19864800000001</v>
      </c>
      <c r="F873">
        <v>280.60000000000002</v>
      </c>
      <c r="G873">
        <v>228.7</v>
      </c>
      <c r="H873">
        <v>19</v>
      </c>
      <c r="J873">
        <v>14.83</v>
      </c>
      <c r="K873">
        <v>0.95299999999999996</v>
      </c>
      <c r="L873">
        <v>5.5263</v>
      </c>
      <c r="M873">
        <v>0.01</v>
      </c>
      <c r="N873">
        <v>267.40120000000002</v>
      </c>
      <c r="O873">
        <v>217.91640000000001</v>
      </c>
      <c r="P873">
        <v>485.3</v>
      </c>
      <c r="Q873">
        <v>206.82660000000001</v>
      </c>
      <c r="R873">
        <v>168.55160000000001</v>
      </c>
      <c r="S873">
        <v>375.4</v>
      </c>
      <c r="T873">
        <v>19</v>
      </c>
      <c r="W873">
        <v>0</v>
      </c>
      <c r="X873">
        <v>14.129</v>
      </c>
      <c r="Y873">
        <v>11.2</v>
      </c>
      <c r="Z873">
        <v>862</v>
      </c>
      <c r="AA873">
        <v>858</v>
      </c>
      <c r="AB873">
        <v>870</v>
      </c>
      <c r="AC873">
        <v>92</v>
      </c>
      <c r="AD873">
        <v>12.69</v>
      </c>
      <c r="AE873">
        <v>0.28999999999999998</v>
      </c>
      <c r="AF873">
        <v>978</v>
      </c>
      <c r="AG873">
        <v>-9</v>
      </c>
      <c r="AH873">
        <v>32</v>
      </c>
      <c r="AI873">
        <v>29</v>
      </c>
      <c r="AJ873">
        <v>190</v>
      </c>
      <c r="AK873">
        <v>168.6</v>
      </c>
      <c r="AL873">
        <v>5.0999999999999996</v>
      </c>
      <c r="AM873">
        <v>174</v>
      </c>
      <c r="AN873" t="s">
        <v>155</v>
      </c>
      <c r="AO873">
        <v>1</v>
      </c>
      <c r="AP873" s="28">
        <v>0.79579861111111105</v>
      </c>
      <c r="AQ873">
        <v>47.160299000000002</v>
      </c>
      <c r="AR873">
        <v>-88.490650000000002</v>
      </c>
      <c r="AS873">
        <v>311.2</v>
      </c>
      <c r="AT873">
        <v>27.5</v>
      </c>
      <c r="AU873">
        <v>12</v>
      </c>
      <c r="AV873">
        <v>8</v>
      </c>
      <c r="AW873" t="s">
        <v>214</v>
      </c>
      <c r="AX873">
        <v>1.4</v>
      </c>
      <c r="AY873">
        <v>2.5</v>
      </c>
      <c r="AZ873">
        <v>2.9</v>
      </c>
      <c r="BA873">
        <v>14.545</v>
      </c>
      <c r="BB873">
        <v>36.880000000000003</v>
      </c>
      <c r="BC873">
        <v>2.54</v>
      </c>
      <c r="BD873">
        <v>4.9370000000000003</v>
      </c>
      <c r="BE873">
        <v>3187.5360000000001</v>
      </c>
      <c r="BF873">
        <v>3.68</v>
      </c>
      <c r="BG873">
        <v>16.152000000000001</v>
      </c>
      <c r="BH873">
        <v>13.163</v>
      </c>
      <c r="BI873">
        <v>29.314</v>
      </c>
      <c r="BJ873">
        <v>12.493</v>
      </c>
      <c r="BK873">
        <v>10.180999999999999</v>
      </c>
      <c r="BL873">
        <v>22.673999999999999</v>
      </c>
      <c r="BM873">
        <v>0.34549999999999997</v>
      </c>
      <c r="BQ873">
        <v>5925.5439999999999</v>
      </c>
      <c r="BR873">
        <v>7.3368000000000003E-2</v>
      </c>
      <c r="BS873">
        <v>-5</v>
      </c>
      <c r="BT873">
        <v>4.6049999999999997E-3</v>
      </c>
      <c r="BU873">
        <v>1.7929219999999999</v>
      </c>
    </row>
    <row r="874" spans="1:73" x14ac:dyDescent="0.25">
      <c r="A874" s="26">
        <v>43529</v>
      </c>
      <c r="B874" s="27">
        <v>0.58746068287037034</v>
      </c>
      <c r="C874">
        <v>6.3170000000000002</v>
      </c>
      <c r="D874">
        <v>7.4999999999999997E-3</v>
      </c>
      <c r="E874">
        <v>75.045342000000005</v>
      </c>
      <c r="F874">
        <v>322</v>
      </c>
      <c r="G874">
        <v>241.4</v>
      </c>
      <c r="H874">
        <v>21.9</v>
      </c>
      <c r="J874">
        <v>14</v>
      </c>
      <c r="K874">
        <v>0.94869999999999999</v>
      </c>
      <c r="L874">
        <v>5.9926000000000004</v>
      </c>
      <c r="M874">
        <v>7.1000000000000004E-3</v>
      </c>
      <c r="N874">
        <v>305.4742</v>
      </c>
      <c r="O874">
        <v>228.9837</v>
      </c>
      <c r="P874">
        <v>534.5</v>
      </c>
      <c r="Q874">
        <v>236.2749</v>
      </c>
      <c r="R874">
        <v>177.11189999999999</v>
      </c>
      <c r="S874">
        <v>413.4</v>
      </c>
      <c r="T874">
        <v>21.912099999999999</v>
      </c>
      <c r="W874">
        <v>0</v>
      </c>
      <c r="X874">
        <v>13.282299999999999</v>
      </c>
      <c r="Y874">
        <v>11.2</v>
      </c>
      <c r="Z874">
        <v>863</v>
      </c>
      <c r="AA874">
        <v>858</v>
      </c>
      <c r="AB874">
        <v>870</v>
      </c>
      <c r="AC874">
        <v>92</v>
      </c>
      <c r="AD874">
        <v>12.69</v>
      </c>
      <c r="AE874">
        <v>0.28999999999999998</v>
      </c>
      <c r="AF874">
        <v>978</v>
      </c>
      <c r="AG874">
        <v>-9</v>
      </c>
      <c r="AH874">
        <v>32</v>
      </c>
      <c r="AI874">
        <v>29</v>
      </c>
      <c r="AJ874">
        <v>190</v>
      </c>
      <c r="AK874">
        <v>169</v>
      </c>
      <c r="AL874">
        <v>5.2</v>
      </c>
      <c r="AM874">
        <v>174</v>
      </c>
      <c r="AN874" t="s">
        <v>155</v>
      </c>
      <c r="AO874">
        <v>1</v>
      </c>
      <c r="AP874" s="28">
        <v>0.7958101851851852</v>
      </c>
      <c r="AQ874">
        <v>47.160201999999998</v>
      </c>
      <c r="AR874">
        <v>-88.490639999999999</v>
      </c>
      <c r="AS874">
        <v>311</v>
      </c>
      <c r="AT874">
        <v>25.7</v>
      </c>
      <c r="AU874">
        <v>12</v>
      </c>
      <c r="AV874">
        <v>8</v>
      </c>
      <c r="AW874" t="s">
        <v>214</v>
      </c>
      <c r="AX874">
        <v>1.4</v>
      </c>
      <c r="AY874">
        <v>2.5790000000000002</v>
      </c>
      <c r="AZ874">
        <v>2.9394999999999998</v>
      </c>
      <c r="BA874">
        <v>14.545</v>
      </c>
      <c r="BB874">
        <v>33.96</v>
      </c>
      <c r="BC874">
        <v>2.33</v>
      </c>
      <c r="BD874">
        <v>5.4089999999999998</v>
      </c>
      <c r="BE874">
        <v>3187.6729999999998</v>
      </c>
      <c r="BF874">
        <v>2.41</v>
      </c>
      <c r="BG874">
        <v>17.016999999999999</v>
      </c>
      <c r="BH874">
        <v>12.756</v>
      </c>
      <c r="BI874">
        <v>29.771999999999998</v>
      </c>
      <c r="BJ874">
        <v>13.162000000000001</v>
      </c>
      <c r="BK874">
        <v>9.8659999999999997</v>
      </c>
      <c r="BL874">
        <v>23.027999999999999</v>
      </c>
      <c r="BM874">
        <v>0.36749999999999999</v>
      </c>
      <c r="BQ874">
        <v>5137.28</v>
      </c>
      <c r="BR874">
        <v>8.2506999999999997E-2</v>
      </c>
      <c r="BS874">
        <v>-5</v>
      </c>
      <c r="BT874">
        <v>5.0000000000000001E-3</v>
      </c>
      <c r="BU874">
        <v>2.0162529999999999</v>
      </c>
    </row>
    <row r="875" spans="1:73" x14ac:dyDescent="0.25">
      <c r="A875" s="26">
        <v>43529</v>
      </c>
      <c r="B875" s="27">
        <v>0.58747225694444449</v>
      </c>
      <c r="C875">
        <v>6.49</v>
      </c>
      <c r="D875">
        <v>8.8999999999999999E-3</v>
      </c>
      <c r="E875">
        <v>89.223057999999995</v>
      </c>
      <c r="F875">
        <v>401.4</v>
      </c>
      <c r="G875">
        <v>254</v>
      </c>
      <c r="H875">
        <v>26.7</v>
      </c>
      <c r="J875">
        <v>13.13</v>
      </c>
      <c r="K875">
        <v>0.94730000000000003</v>
      </c>
      <c r="L875">
        <v>6.1475</v>
      </c>
      <c r="M875">
        <v>8.5000000000000006E-3</v>
      </c>
      <c r="N875">
        <v>380.25659999999999</v>
      </c>
      <c r="O875">
        <v>240.6122</v>
      </c>
      <c r="P875">
        <v>620.9</v>
      </c>
      <c r="Q875">
        <v>294.11669999999998</v>
      </c>
      <c r="R875">
        <v>186.1061</v>
      </c>
      <c r="S875">
        <v>480.2</v>
      </c>
      <c r="T875">
        <v>26.663399999999999</v>
      </c>
      <c r="W875">
        <v>0</v>
      </c>
      <c r="X875">
        <v>12.4367</v>
      </c>
      <c r="Y875">
        <v>11.2</v>
      </c>
      <c r="Z875">
        <v>862</v>
      </c>
      <c r="AA875">
        <v>857</v>
      </c>
      <c r="AB875">
        <v>870</v>
      </c>
      <c r="AC875">
        <v>92</v>
      </c>
      <c r="AD875">
        <v>12.69</v>
      </c>
      <c r="AE875">
        <v>0.28999999999999998</v>
      </c>
      <c r="AF875">
        <v>978</v>
      </c>
      <c r="AG875">
        <v>-9</v>
      </c>
      <c r="AH875">
        <v>32</v>
      </c>
      <c r="AI875">
        <v>29</v>
      </c>
      <c r="AJ875">
        <v>190.6</v>
      </c>
      <c r="AK875">
        <v>168.4</v>
      </c>
      <c r="AL875">
        <v>5.2</v>
      </c>
      <c r="AM875">
        <v>174</v>
      </c>
      <c r="AN875" t="s">
        <v>155</v>
      </c>
      <c r="AO875">
        <v>1</v>
      </c>
      <c r="AP875" s="28">
        <v>0.79582175925925924</v>
      </c>
      <c r="AQ875">
        <v>47.160107000000004</v>
      </c>
      <c r="AR875">
        <v>-88.490623999999997</v>
      </c>
      <c r="AS875">
        <v>310.8</v>
      </c>
      <c r="AT875">
        <v>24.6</v>
      </c>
      <c r="AU875">
        <v>12</v>
      </c>
      <c r="AV875">
        <v>8</v>
      </c>
      <c r="AW875" t="s">
        <v>214</v>
      </c>
      <c r="AX875">
        <v>1.4395</v>
      </c>
      <c r="AY875">
        <v>2.7789999999999999</v>
      </c>
      <c r="AZ875">
        <v>3.0790000000000002</v>
      </c>
      <c r="BA875">
        <v>14.545</v>
      </c>
      <c r="BB875">
        <v>33.07</v>
      </c>
      <c r="BC875">
        <v>2.27</v>
      </c>
      <c r="BD875">
        <v>5.5679999999999996</v>
      </c>
      <c r="BE875">
        <v>3186.319</v>
      </c>
      <c r="BF875">
        <v>2.7879999999999998</v>
      </c>
      <c r="BG875">
        <v>20.64</v>
      </c>
      <c r="BH875">
        <v>13.06</v>
      </c>
      <c r="BI875">
        <v>33.700000000000003</v>
      </c>
      <c r="BJ875">
        <v>15.964</v>
      </c>
      <c r="BK875">
        <v>10.102</v>
      </c>
      <c r="BL875">
        <v>26.065999999999999</v>
      </c>
      <c r="BM875">
        <v>0.43569999999999998</v>
      </c>
      <c r="BQ875">
        <v>4686.9949999999999</v>
      </c>
      <c r="BR875">
        <v>8.0304E-2</v>
      </c>
      <c r="BS875">
        <v>-5</v>
      </c>
      <c r="BT875">
        <v>5.0000000000000001E-3</v>
      </c>
      <c r="BU875">
        <v>1.962429</v>
      </c>
    </row>
    <row r="876" spans="1:73" x14ac:dyDescent="0.25">
      <c r="A876" s="26">
        <v>43529</v>
      </c>
      <c r="B876" s="27">
        <v>0.58748383101851853</v>
      </c>
      <c r="C876">
        <v>6.53</v>
      </c>
      <c r="D876">
        <v>8.0999999999999996E-3</v>
      </c>
      <c r="E876">
        <v>80.868838999999994</v>
      </c>
      <c r="F876">
        <v>476.9</v>
      </c>
      <c r="G876">
        <v>266.3</v>
      </c>
      <c r="H876">
        <v>23.1</v>
      </c>
      <c r="J876">
        <v>12.45</v>
      </c>
      <c r="K876">
        <v>0.94689999999999996</v>
      </c>
      <c r="L876">
        <v>6.1833</v>
      </c>
      <c r="M876">
        <v>7.7000000000000002E-3</v>
      </c>
      <c r="N876">
        <v>451.58530000000002</v>
      </c>
      <c r="O876">
        <v>252.15039999999999</v>
      </c>
      <c r="P876">
        <v>703.7</v>
      </c>
      <c r="Q876">
        <v>349.28730000000002</v>
      </c>
      <c r="R876">
        <v>195.03049999999999</v>
      </c>
      <c r="S876">
        <v>544.29999999999995</v>
      </c>
      <c r="T876">
        <v>23.096699999999998</v>
      </c>
      <c r="W876">
        <v>0</v>
      </c>
      <c r="X876">
        <v>11.790900000000001</v>
      </c>
      <c r="Y876">
        <v>11.2</v>
      </c>
      <c r="Z876">
        <v>863</v>
      </c>
      <c r="AA876">
        <v>857</v>
      </c>
      <c r="AB876">
        <v>869</v>
      </c>
      <c r="AC876">
        <v>92</v>
      </c>
      <c r="AD876">
        <v>12.69</v>
      </c>
      <c r="AE876">
        <v>0.28999999999999998</v>
      </c>
      <c r="AF876">
        <v>978</v>
      </c>
      <c r="AG876">
        <v>-9</v>
      </c>
      <c r="AH876">
        <v>32</v>
      </c>
      <c r="AI876">
        <v>29</v>
      </c>
      <c r="AJ876">
        <v>191</v>
      </c>
      <c r="AK876">
        <v>168</v>
      </c>
      <c r="AL876">
        <v>5.0999999999999996</v>
      </c>
      <c r="AM876">
        <v>174.1</v>
      </c>
      <c r="AN876" t="s">
        <v>155</v>
      </c>
      <c r="AO876">
        <v>1</v>
      </c>
      <c r="AP876" s="28">
        <v>0.79583333333333339</v>
      </c>
      <c r="AQ876">
        <v>47.160015000000001</v>
      </c>
      <c r="AR876">
        <v>-88.490589</v>
      </c>
      <c r="AS876">
        <v>310.7</v>
      </c>
      <c r="AT876">
        <v>24.2</v>
      </c>
      <c r="AU876">
        <v>12</v>
      </c>
      <c r="AV876">
        <v>8</v>
      </c>
      <c r="AW876" t="s">
        <v>214</v>
      </c>
      <c r="AX876">
        <v>1.579</v>
      </c>
      <c r="AY876">
        <v>2.9394999999999998</v>
      </c>
      <c r="AZ876">
        <v>3.2789999999999999</v>
      </c>
      <c r="BA876">
        <v>14.545</v>
      </c>
      <c r="BB876">
        <v>32.880000000000003</v>
      </c>
      <c r="BC876">
        <v>2.2599999999999998</v>
      </c>
      <c r="BD876">
        <v>5.6059999999999999</v>
      </c>
      <c r="BE876">
        <v>3186.8290000000002</v>
      </c>
      <c r="BF876">
        <v>2.512</v>
      </c>
      <c r="BG876">
        <v>24.373000000000001</v>
      </c>
      <c r="BH876">
        <v>13.609</v>
      </c>
      <c r="BI876">
        <v>37.981999999999999</v>
      </c>
      <c r="BJ876">
        <v>18.852</v>
      </c>
      <c r="BK876">
        <v>10.526</v>
      </c>
      <c r="BL876">
        <v>29.378</v>
      </c>
      <c r="BM876">
        <v>0.37530000000000002</v>
      </c>
      <c r="BQ876">
        <v>4418.585</v>
      </c>
      <c r="BR876">
        <v>8.7938000000000002E-2</v>
      </c>
      <c r="BS876">
        <v>-5</v>
      </c>
      <c r="BT876">
        <v>5.0000000000000001E-3</v>
      </c>
      <c r="BU876">
        <v>2.1489850000000001</v>
      </c>
    </row>
    <row r="877" spans="1:73" x14ac:dyDescent="0.25">
      <c r="A877" s="26">
        <v>43529</v>
      </c>
      <c r="B877" s="27">
        <v>0.58749540509259257</v>
      </c>
      <c r="C877">
        <v>6.53</v>
      </c>
      <c r="D877">
        <v>8.0000000000000002E-3</v>
      </c>
      <c r="E877">
        <v>80</v>
      </c>
      <c r="F877">
        <v>515.5</v>
      </c>
      <c r="G877">
        <v>270.60000000000002</v>
      </c>
      <c r="H877">
        <v>28.1</v>
      </c>
      <c r="J877">
        <v>11.98</v>
      </c>
      <c r="K877">
        <v>0.94689999999999996</v>
      </c>
      <c r="L877">
        <v>6.1833999999999998</v>
      </c>
      <c r="M877">
        <v>7.6E-3</v>
      </c>
      <c r="N877">
        <v>488.10419999999999</v>
      </c>
      <c r="O877">
        <v>256.24950000000001</v>
      </c>
      <c r="P877">
        <v>744.4</v>
      </c>
      <c r="Q877">
        <v>377.5335</v>
      </c>
      <c r="R877">
        <v>198.2011</v>
      </c>
      <c r="S877">
        <v>575.70000000000005</v>
      </c>
      <c r="T877">
        <v>28.134699999999999</v>
      </c>
      <c r="W877">
        <v>0</v>
      </c>
      <c r="X877">
        <v>11.3454</v>
      </c>
      <c r="Y877">
        <v>11.3</v>
      </c>
      <c r="Z877">
        <v>862</v>
      </c>
      <c r="AA877">
        <v>857</v>
      </c>
      <c r="AB877">
        <v>869</v>
      </c>
      <c r="AC877">
        <v>92</v>
      </c>
      <c r="AD877">
        <v>12.69</v>
      </c>
      <c r="AE877">
        <v>0.28999999999999998</v>
      </c>
      <c r="AF877">
        <v>978</v>
      </c>
      <c r="AG877">
        <v>-9</v>
      </c>
      <c r="AH877">
        <v>32</v>
      </c>
      <c r="AI877">
        <v>29</v>
      </c>
      <c r="AJ877">
        <v>191</v>
      </c>
      <c r="AK877">
        <v>168</v>
      </c>
      <c r="AL877">
        <v>5.2</v>
      </c>
      <c r="AM877">
        <v>174.5</v>
      </c>
      <c r="AN877" t="s">
        <v>155</v>
      </c>
      <c r="AO877">
        <v>1</v>
      </c>
      <c r="AP877" s="28">
        <v>0.79584490740740732</v>
      </c>
      <c r="AQ877">
        <v>47.159922000000002</v>
      </c>
      <c r="AR877">
        <v>-88.490533999999997</v>
      </c>
      <c r="AS877">
        <v>310.10000000000002</v>
      </c>
      <c r="AT877">
        <v>24.3</v>
      </c>
      <c r="AU877">
        <v>12</v>
      </c>
      <c r="AV877">
        <v>7</v>
      </c>
      <c r="AW877" t="s">
        <v>221</v>
      </c>
      <c r="AX877">
        <v>1.6605000000000001</v>
      </c>
      <c r="AY877">
        <v>3</v>
      </c>
      <c r="AZ877">
        <v>3.4</v>
      </c>
      <c r="BA877">
        <v>14.545</v>
      </c>
      <c r="BB877">
        <v>32.880000000000003</v>
      </c>
      <c r="BC877">
        <v>2.2599999999999998</v>
      </c>
      <c r="BD877">
        <v>5.6059999999999999</v>
      </c>
      <c r="BE877">
        <v>3186.61</v>
      </c>
      <c r="BF877">
        <v>2.4849999999999999</v>
      </c>
      <c r="BG877">
        <v>26.341999999999999</v>
      </c>
      <c r="BH877">
        <v>13.829000000000001</v>
      </c>
      <c r="BI877">
        <v>40.171999999999997</v>
      </c>
      <c r="BJ877">
        <v>20.375</v>
      </c>
      <c r="BK877">
        <v>10.696999999999999</v>
      </c>
      <c r="BL877">
        <v>31.071999999999999</v>
      </c>
      <c r="BM877">
        <v>0.45710000000000001</v>
      </c>
      <c r="BQ877">
        <v>4251.3019999999997</v>
      </c>
      <c r="BR877">
        <v>0.114574</v>
      </c>
      <c r="BS877">
        <v>-5</v>
      </c>
      <c r="BT877">
        <v>5.0000000000000001E-3</v>
      </c>
      <c r="BU877">
        <v>2.7999019999999999</v>
      </c>
    </row>
    <row r="878" spans="1:73" x14ac:dyDescent="0.25">
      <c r="A878" s="26">
        <v>43529</v>
      </c>
      <c r="B878" s="27">
        <v>0.58750697916666661</v>
      </c>
      <c r="C878">
        <v>6.5449999999999999</v>
      </c>
      <c r="D878">
        <v>8.0000000000000002E-3</v>
      </c>
      <c r="E878">
        <v>80</v>
      </c>
      <c r="F878">
        <v>538</v>
      </c>
      <c r="G878">
        <v>272</v>
      </c>
      <c r="H878">
        <v>23.2</v>
      </c>
      <c r="J878">
        <v>11.8</v>
      </c>
      <c r="K878">
        <v>0.94679999999999997</v>
      </c>
      <c r="L878">
        <v>6.1971999999999996</v>
      </c>
      <c r="M878">
        <v>7.6E-3</v>
      </c>
      <c r="N878">
        <v>509.42559999999997</v>
      </c>
      <c r="O878">
        <v>257.49759999999998</v>
      </c>
      <c r="P878">
        <v>766.9</v>
      </c>
      <c r="Q878">
        <v>394.02499999999998</v>
      </c>
      <c r="R878">
        <v>199.16650000000001</v>
      </c>
      <c r="S878">
        <v>593.20000000000005</v>
      </c>
      <c r="T878">
        <v>23.2394</v>
      </c>
      <c r="W878">
        <v>0</v>
      </c>
      <c r="X878">
        <v>11.1723</v>
      </c>
      <c r="Y878">
        <v>11.2</v>
      </c>
      <c r="Z878">
        <v>862</v>
      </c>
      <c r="AA878">
        <v>858</v>
      </c>
      <c r="AB878">
        <v>869</v>
      </c>
      <c r="AC878">
        <v>92</v>
      </c>
      <c r="AD878">
        <v>12.69</v>
      </c>
      <c r="AE878">
        <v>0.28999999999999998</v>
      </c>
      <c r="AF878">
        <v>978</v>
      </c>
      <c r="AG878">
        <v>-9</v>
      </c>
      <c r="AH878">
        <v>32</v>
      </c>
      <c r="AI878">
        <v>29</v>
      </c>
      <c r="AJ878">
        <v>191</v>
      </c>
      <c r="AK878">
        <v>168</v>
      </c>
      <c r="AL878">
        <v>5.2</v>
      </c>
      <c r="AM878">
        <v>174.8</v>
      </c>
      <c r="AN878" t="s">
        <v>155</v>
      </c>
      <c r="AO878">
        <v>1</v>
      </c>
      <c r="AP878" s="28">
        <v>0.79585648148148147</v>
      </c>
      <c r="AQ878">
        <v>47.159830999999997</v>
      </c>
      <c r="AR878">
        <v>-88.490470000000002</v>
      </c>
      <c r="AS878">
        <v>309.8</v>
      </c>
      <c r="AT878">
        <v>24.7</v>
      </c>
      <c r="AU878">
        <v>12</v>
      </c>
      <c r="AV878">
        <v>8</v>
      </c>
      <c r="AW878" t="s">
        <v>214</v>
      </c>
      <c r="AX878">
        <v>1.7184999999999999</v>
      </c>
      <c r="AY878">
        <v>2.21</v>
      </c>
      <c r="AZ878">
        <v>3.4790000000000001</v>
      </c>
      <c r="BA878">
        <v>14.545</v>
      </c>
      <c r="BB878">
        <v>32.81</v>
      </c>
      <c r="BC878">
        <v>2.2599999999999998</v>
      </c>
      <c r="BD878">
        <v>5.6180000000000003</v>
      </c>
      <c r="BE878">
        <v>3186.83</v>
      </c>
      <c r="BF878">
        <v>2.4790000000000001</v>
      </c>
      <c r="BG878">
        <v>27.434000000000001</v>
      </c>
      <c r="BH878">
        <v>13.867000000000001</v>
      </c>
      <c r="BI878">
        <v>41.3</v>
      </c>
      <c r="BJ878">
        <v>21.219000000000001</v>
      </c>
      <c r="BK878">
        <v>10.726000000000001</v>
      </c>
      <c r="BL878">
        <v>31.945</v>
      </c>
      <c r="BM878">
        <v>0.37680000000000002</v>
      </c>
      <c r="BQ878">
        <v>4177.4189999999999</v>
      </c>
      <c r="BR878">
        <v>0.12175800000000001</v>
      </c>
      <c r="BS878">
        <v>-5</v>
      </c>
      <c r="BT878">
        <v>5.0000000000000001E-3</v>
      </c>
      <c r="BU878">
        <v>2.9754610000000001</v>
      </c>
    </row>
    <row r="879" spans="1:73" x14ac:dyDescent="0.25">
      <c r="A879" s="26">
        <v>43529</v>
      </c>
      <c r="B879" s="27">
        <v>0.58751855324074076</v>
      </c>
      <c r="C879">
        <v>6.601</v>
      </c>
      <c r="D879">
        <v>8.3999999999999995E-3</v>
      </c>
      <c r="E879">
        <v>83.879457000000002</v>
      </c>
      <c r="F879">
        <v>548.6</v>
      </c>
      <c r="G879">
        <v>272</v>
      </c>
      <c r="H879">
        <v>26</v>
      </c>
      <c r="J879">
        <v>11.7</v>
      </c>
      <c r="K879">
        <v>0.94630000000000003</v>
      </c>
      <c r="L879">
        <v>6.2469999999999999</v>
      </c>
      <c r="M879">
        <v>7.9000000000000008E-3</v>
      </c>
      <c r="N879">
        <v>519.13879999999995</v>
      </c>
      <c r="O879">
        <v>257.40480000000002</v>
      </c>
      <c r="P879">
        <v>776.5</v>
      </c>
      <c r="Q879">
        <v>401.53789999999998</v>
      </c>
      <c r="R879">
        <v>199.09469999999999</v>
      </c>
      <c r="S879">
        <v>600.6</v>
      </c>
      <c r="T879">
        <v>26</v>
      </c>
      <c r="W879">
        <v>0</v>
      </c>
      <c r="X879">
        <v>11.0722</v>
      </c>
      <c r="Y879">
        <v>11.2</v>
      </c>
      <c r="Z879">
        <v>862</v>
      </c>
      <c r="AA879">
        <v>857</v>
      </c>
      <c r="AB879">
        <v>870</v>
      </c>
      <c r="AC879">
        <v>92</v>
      </c>
      <c r="AD879">
        <v>12.69</v>
      </c>
      <c r="AE879">
        <v>0.28999999999999998</v>
      </c>
      <c r="AF879">
        <v>978</v>
      </c>
      <c r="AG879">
        <v>-9</v>
      </c>
      <c r="AH879">
        <v>32</v>
      </c>
      <c r="AI879">
        <v>29</v>
      </c>
      <c r="AJ879">
        <v>191</v>
      </c>
      <c r="AK879">
        <v>168</v>
      </c>
      <c r="AL879">
        <v>5.2</v>
      </c>
      <c r="AM879">
        <v>175</v>
      </c>
      <c r="AN879" t="s">
        <v>155</v>
      </c>
      <c r="AO879">
        <v>1</v>
      </c>
      <c r="AP879" s="28">
        <v>0.79586805555555562</v>
      </c>
      <c r="AQ879">
        <v>47.159747000000003</v>
      </c>
      <c r="AR879">
        <v>-88.490375</v>
      </c>
      <c r="AS879">
        <v>309.7</v>
      </c>
      <c r="AT879">
        <v>25.4</v>
      </c>
      <c r="AU879">
        <v>12</v>
      </c>
      <c r="AV879">
        <v>7</v>
      </c>
      <c r="AW879" t="s">
        <v>221</v>
      </c>
      <c r="AX879">
        <v>1.9</v>
      </c>
      <c r="AY879">
        <v>1.1579999999999999</v>
      </c>
      <c r="AZ879">
        <v>3.6395</v>
      </c>
      <c r="BA879">
        <v>14.545</v>
      </c>
      <c r="BB879">
        <v>32.53</v>
      </c>
      <c r="BC879">
        <v>2.2400000000000002</v>
      </c>
      <c r="BD879">
        <v>5.67</v>
      </c>
      <c r="BE879">
        <v>3186.3780000000002</v>
      </c>
      <c r="BF879">
        <v>2.577</v>
      </c>
      <c r="BG879">
        <v>27.73</v>
      </c>
      <c r="BH879">
        <v>13.749000000000001</v>
      </c>
      <c r="BI879">
        <v>41.478999999999999</v>
      </c>
      <c r="BJ879">
        <v>21.448</v>
      </c>
      <c r="BK879">
        <v>10.635</v>
      </c>
      <c r="BL879">
        <v>32.082999999999998</v>
      </c>
      <c r="BM879">
        <v>0.41810000000000003</v>
      </c>
      <c r="BQ879">
        <v>4106.3919999999998</v>
      </c>
      <c r="BR879">
        <v>0.132938</v>
      </c>
      <c r="BS879">
        <v>-5</v>
      </c>
      <c r="BT879">
        <v>5.0000000000000001E-3</v>
      </c>
      <c r="BU879">
        <v>3.248672</v>
      </c>
    </row>
    <row r="880" spans="1:73" x14ac:dyDescent="0.25">
      <c r="A880" s="26">
        <v>43529</v>
      </c>
      <c r="B880" s="27">
        <v>0.5875301273148148</v>
      </c>
      <c r="C880">
        <v>6.6180000000000003</v>
      </c>
      <c r="D880">
        <v>8.8000000000000005E-3</v>
      </c>
      <c r="E880">
        <v>87.657431000000003</v>
      </c>
      <c r="F880">
        <v>560</v>
      </c>
      <c r="G880">
        <v>271.8</v>
      </c>
      <c r="H880">
        <v>30.5</v>
      </c>
      <c r="J880">
        <v>11.7</v>
      </c>
      <c r="K880">
        <v>0.94620000000000004</v>
      </c>
      <c r="L880">
        <v>6.2621000000000002</v>
      </c>
      <c r="M880">
        <v>8.3000000000000001E-3</v>
      </c>
      <c r="N880">
        <v>529.89380000000006</v>
      </c>
      <c r="O880">
        <v>257.14640000000003</v>
      </c>
      <c r="P880">
        <v>787</v>
      </c>
      <c r="Q880">
        <v>409.85649999999998</v>
      </c>
      <c r="R880">
        <v>198.8948</v>
      </c>
      <c r="S880">
        <v>608.79999999999995</v>
      </c>
      <c r="T880">
        <v>30.501100000000001</v>
      </c>
      <c r="W880">
        <v>0</v>
      </c>
      <c r="X880">
        <v>11.070499999999999</v>
      </c>
      <c r="Y880">
        <v>11.2</v>
      </c>
      <c r="Z880">
        <v>862</v>
      </c>
      <c r="AA880">
        <v>855</v>
      </c>
      <c r="AB880">
        <v>870</v>
      </c>
      <c r="AC880">
        <v>92</v>
      </c>
      <c r="AD880">
        <v>12.69</v>
      </c>
      <c r="AE880">
        <v>0.28999999999999998</v>
      </c>
      <c r="AF880">
        <v>978</v>
      </c>
      <c r="AG880">
        <v>-9</v>
      </c>
      <c r="AH880">
        <v>32</v>
      </c>
      <c r="AI880">
        <v>29</v>
      </c>
      <c r="AJ880">
        <v>191</v>
      </c>
      <c r="AK880">
        <v>168</v>
      </c>
      <c r="AL880">
        <v>5.2</v>
      </c>
      <c r="AM880">
        <v>175</v>
      </c>
      <c r="AN880" t="s">
        <v>155</v>
      </c>
      <c r="AO880">
        <v>1</v>
      </c>
      <c r="AP880" s="28">
        <v>0.79587962962962966</v>
      </c>
      <c r="AQ880">
        <v>47.159672</v>
      </c>
      <c r="AR880">
        <v>-88.490251000000001</v>
      </c>
      <c r="AS880">
        <v>309.7</v>
      </c>
      <c r="AT880">
        <v>26.4</v>
      </c>
      <c r="AU880">
        <v>12</v>
      </c>
      <c r="AV880">
        <v>8</v>
      </c>
      <c r="AW880" t="s">
        <v>214</v>
      </c>
      <c r="AX880">
        <v>1.7815000000000001</v>
      </c>
      <c r="AY880">
        <v>1.4395</v>
      </c>
      <c r="AZ880">
        <v>3.621</v>
      </c>
      <c r="BA880">
        <v>14.545</v>
      </c>
      <c r="BB880">
        <v>32.450000000000003</v>
      </c>
      <c r="BC880">
        <v>2.23</v>
      </c>
      <c r="BD880">
        <v>5.6870000000000003</v>
      </c>
      <c r="BE880">
        <v>3185.93</v>
      </c>
      <c r="BF880">
        <v>2.6859999999999999</v>
      </c>
      <c r="BG880">
        <v>28.231999999999999</v>
      </c>
      <c r="BH880">
        <v>13.7</v>
      </c>
      <c r="BI880">
        <v>41.932000000000002</v>
      </c>
      <c r="BJ880">
        <v>21.835999999999999</v>
      </c>
      <c r="BK880">
        <v>10.597</v>
      </c>
      <c r="BL880">
        <v>32.433</v>
      </c>
      <c r="BM880">
        <v>0.48920000000000002</v>
      </c>
      <c r="BQ880">
        <v>4095.2370000000001</v>
      </c>
      <c r="BR880">
        <v>0.129274</v>
      </c>
      <c r="BS880">
        <v>-5</v>
      </c>
      <c r="BT880">
        <v>5.0000000000000001E-3</v>
      </c>
      <c r="BU880">
        <v>3.1591339999999999</v>
      </c>
    </row>
    <row r="881" spans="1:73" x14ac:dyDescent="0.25">
      <c r="A881" s="26">
        <v>43529</v>
      </c>
      <c r="B881" s="27">
        <v>0.58754170138888895</v>
      </c>
      <c r="C881">
        <v>6.35</v>
      </c>
      <c r="D881">
        <v>8.0999999999999996E-3</v>
      </c>
      <c r="E881">
        <v>80.738254999999995</v>
      </c>
      <c r="F881">
        <v>559</v>
      </c>
      <c r="G881">
        <v>269.7</v>
      </c>
      <c r="H881">
        <v>23.4</v>
      </c>
      <c r="J881">
        <v>11.6</v>
      </c>
      <c r="K881">
        <v>0.94840000000000002</v>
      </c>
      <c r="L881">
        <v>6.0225999999999997</v>
      </c>
      <c r="M881">
        <v>7.7000000000000002E-3</v>
      </c>
      <c r="N881">
        <v>530.11329999999998</v>
      </c>
      <c r="O881">
        <v>255.79400000000001</v>
      </c>
      <c r="P881">
        <v>785.9</v>
      </c>
      <c r="Q881">
        <v>410.02629999999999</v>
      </c>
      <c r="R881">
        <v>197.84870000000001</v>
      </c>
      <c r="S881">
        <v>607.9</v>
      </c>
      <c r="T881">
        <v>23.409099999999999</v>
      </c>
      <c r="W881">
        <v>0</v>
      </c>
      <c r="X881">
        <v>11.0014</v>
      </c>
      <c r="Y881">
        <v>11.2</v>
      </c>
      <c r="Z881">
        <v>861</v>
      </c>
      <c r="AA881">
        <v>856</v>
      </c>
      <c r="AB881">
        <v>870</v>
      </c>
      <c r="AC881">
        <v>92</v>
      </c>
      <c r="AD881">
        <v>12.69</v>
      </c>
      <c r="AE881">
        <v>0.28999999999999998</v>
      </c>
      <c r="AF881">
        <v>978</v>
      </c>
      <c r="AG881">
        <v>-9</v>
      </c>
      <c r="AH881">
        <v>32</v>
      </c>
      <c r="AI881">
        <v>29</v>
      </c>
      <c r="AJ881">
        <v>191</v>
      </c>
      <c r="AK881">
        <v>168</v>
      </c>
      <c r="AL881">
        <v>5.0999999999999996</v>
      </c>
      <c r="AM881">
        <v>175</v>
      </c>
      <c r="AN881" t="s">
        <v>155</v>
      </c>
      <c r="AO881">
        <v>1</v>
      </c>
      <c r="AP881" s="28">
        <v>0.7958912037037037</v>
      </c>
      <c r="AQ881">
        <v>47.159596000000001</v>
      </c>
      <c r="AR881">
        <v>-88.490126000000004</v>
      </c>
      <c r="AS881">
        <v>309.7</v>
      </c>
      <c r="AT881">
        <v>27.4</v>
      </c>
      <c r="AU881">
        <v>12</v>
      </c>
      <c r="AV881">
        <v>7</v>
      </c>
      <c r="AW881" t="s">
        <v>221</v>
      </c>
      <c r="AX881">
        <v>1.6</v>
      </c>
      <c r="AY881">
        <v>1.579</v>
      </c>
      <c r="AZ881">
        <v>3.5</v>
      </c>
      <c r="BA881">
        <v>14.545</v>
      </c>
      <c r="BB881">
        <v>33.78</v>
      </c>
      <c r="BC881">
        <v>2.3199999999999998</v>
      </c>
      <c r="BD881">
        <v>5.4409999999999998</v>
      </c>
      <c r="BE881">
        <v>3187.2260000000001</v>
      </c>
      <c r="BF881">
        <v>2.5790000000000002</v>
      </c>
      <c r="BG881">
        <v>29.379000000000001</v>
      </c>
      <c r="BH881">
        <v>14.176</v>
      </c>
      <c r="BI881">
        <v>43.555</v>
      </c>
      <c r="BJ881">
        <v>22.724</v>
      </c>
      <c r="BK881">
        <v>10.965</v>
      </c>
      <c r="BL881">
        <v>33.688000000000002</v>
      </c>
      <c r="BM881">
        <v>0.3906</v>
      </c>
      <c r="BQ881">
        <v>4233.2610000000004</v>
      </c>
      <c r="BR881">
        <v>0.122818</v>
      </c>
      <c r="BS881">
        <v>-5</v>
      </c>
      <c r="BT881">
        <v>5.0000000000000001E-3</v>
      </c>
      <c r="BU881">
        <v>3.0013649999999998</v>
      </c>
    </row>
    <row r="882" spans="1:73" x14ac:dyDescent="0.25">
      <c r="A882" s="26">
        <v>43529</v>
      </c>
      <c r="B882" s="27">
        <v>0.58755327546296299</v>
      </c>
      <c r="C882">
        <v>6.26</v>
      </c>
      <c r="D882">
        <v>8.8999999999999999E-3</v>
      </c>
      <c r="E882">
        <v>89.127516999999997</v>
      </c>
      <c r="F882">
        <v>536.20000000000005</v>
      </c>
      <c r="G882">
        <v>267.39999999999998</v>
      </c>
      <c r="H882">
        <v>24.5</v>
      </c>
      <c r="J882">
        <v>11.6</v>
      </c>
      <c r="K882">
        <v>0.94910000000000005</v>
      </c>
      <c r="L882">
        <v>5.9416000000000002</v>
      </c>
      <c r="M882">
        <v>8.5000000000000006E-3</v>
      </c>
      <c r="N882">
        <v>508.9502</v>
      </c>
      <c r="O882">
        <v>253.8459</v>
      </c>
      <c r="P882">
        <v>762.8</v>
      </c>
      <c r="Q882">
        <v>393.65719999999999</v>
      </c>
      <c r="R882">
        <v>196.34200000000001</v>
      </c>
      <c r="S882">
        <v>590</v>
      </c>
      <c r="T882">
        <v>24.488700000000001</v>
      </c>
      <c r="W882">
        <v>0</v>
      </c>
      <c r="X882">
        <v>11.0101</v>
      </c>
      <c r="Y882">
        <v>11.2</v>
      </c>
      <c r="Z882">
        <v>862</v>
      </c>
      <c r="AA882">
        <v>856</v>
      </c>
      <c r="AB882">
        <v>869</v>
      </c>
      <c r="AC882">
        <v>92</v>
      </c>
      <c r="AD882">
        <v>12.69</v>
      </c>
      <c r="AE882">
        <v>0.28999999999999998</v>
      </c>
      <c r="AF882">
        <v>978</v>
      </c>
      <c r="AG882">
        <v>-9</v>
      </c>
      <c r="AH882">
        <v>31.393999999999998</v>
      </c>
      <c r="AI882">
        <v>29</v>
      </c>
      <c r="AJ882">
        <v>191</v>
      </c>
      <c r="AK882">
        <v>168.6</v>
      </c>
      <c r="AL882">
        <v>5.2</v>
      </c>
      <c r="AM882">
        <v>175</v>
      </c>
      <c r="AN882" t="s">
        <v>155</v>
      </c>
      <c r="AO882">
        <v>1</v>
      </c>
      <c r="AP882" s="28">
        <v>0.79590277777777774</v>
      </c>
      <c r="AQ882">
        <v>47.159517999999998</v>
      </c>
      <c r="AR882">
        <v>-88.490003999999999</v>
      </c>
      <c r="AS882">
        <v>309.60000000000002</v>
      </c>
      <c r="AT882">
        <v>28</v>
      </c>
      <c r="AU882">
        <v>12</v>
      </c>
      <c r="AV882">
        <v>8</v>
      </c>
      <c r="AW882" t="s">
        <v>214</v>
      </c>
      <c r="AX882">
        <v>1.6395</v>
      </c>
      <c r="AY882">
        <v>1.8185</v>
      </c>
      <c r="AZ882">
        <v>3.5790000000000002</v>
      </c>
      <c r="BA882">
        <v>14.545</v>
      </c>
      <c r="BB882">
        <v>34.25</v>
      </c>
      <c r="BC882">
        <v>2.35</v>
      </c>
      <c r="BD882">
        <v>5.3579999999999997</v>
      </c>
      <c r="BE882">
        <v>3186.951</v>
      </c>
      <c r="BF882">
        <v>2.8879999999999999</v>
      </c>
      <c r="BG882">
        <v>28.588000000000001</v>
      </c>
      <c r="BH882">
        <v>14.259</v>
      </c>
      <c r="BI882">
        <v>42.845999999999997</v>
      </c>
      <c r="BJ882">
        <v>22.111999999999998</v>
      </c>
      <c r="BK882">
        <v>11.029</v>
      </c>
      <c r="BL882">
        <v>33.14</v>
      </c>
      <c r="BM882">
        <v>0.41410000000000002</v>
      </c>
      <c r="BQ882">
        <v>4293.9570000000003</v>
      </c>
      <c r="BR882">
        <v>0.12460599999999999</v>
      </c>
      <c r="BS882">
        <v>-5</v>
      </c>
      <c r="BT882">
        <v>5.0000000000000001E-3</v>
      </c>
      <c r="BU882">
        <v>3.0450590000000002</v>
      </c>
    </row>
    <row r="883" spans="1:73" x14ac:dyDescent="0.25">
      <c r="A883" s="26">
        <v>43529</v>
      </c>
      <c r="B883" s="27">
        <v>0.58756484953703703</v>
      </c>
      <c r="C883">
        <v>6.26</v>
      </c>
      <c r="D883">
        <v>8.9999999999999993E-3</v>
      </c>
      <c r="E883">
        <v>90</v>
      </c>
      <c r="F883">
        <v>515.79999999999995</v>
      </c>
      <c r="G883">
        <v>266.7</v>
      </c>
      <c r="H883">
        <v>22.7</v>
      </c>
      <c r="J883">
        <v>11.82</v>
      </c>
      <c r="K883">
        <v>0.94920000000000004</v>
      </c>
      <c r="L883">
        <v>5.9417</v>
      </c>
      <c r="M883">
        <v>8.5000000000000006E-3</v>
      </c>
      <c r="N883">
        <v>489.53949999999998</v>
      </c>
      <c r="O883">
        <v>253.14089999999999</v>
      </c>
      <c r="P883">
        <v>742.7</v>
      </c>
      <c r="Q883">
        <v>378.64370000000002</v>
      </c>
      <c r="R883">
        <v>195.79669999999999</v>
      </c>
      <c r="S883">
        <v>574.4</v>
      </c>
      <c r="T883">
        <v>22.677700000000002</v>
      </c>
      <c r="W883">
        <v>0</v>
      </c>
      <c r="X883">
        <v>11.219099999999999</v>
      </c>
      <c r="Y883">
        <v>11.2</v>
      </c>
      <c r="Z883">
        <v>861</v>
      </c>
      <c r="AA883">
        <v>857</v>
      </c>
      <c r="AB883">
        <v>869</v>
      </c>
      <c r="AC883">
        <v>92</v>
      </c>
      <c r="AD883">
        <v>12.69</v>
      </c>
      <c r="AE883">
        <v>0.28999999999999998</v>
      </c>
      <c r="AF883">
        <v>978</v>
      </c>
      <c r="AG883">
        <v>-9</v>
      </c>
      <c r="AH883">
        <v>31</v>
      </c>
      <c r="AI883">
        <v>29</v>
      </c>
      <c r="AJ883">
        <v>191</v>
      </c>
      <c r="AK883">
        <v>169</v>
      </c>
      <c r="AL883">
        <v>5.2</v>
      </c>
      <c r="AM883">
        <v>175</v>
      </c>
      <c r="AN883" t="s">
        <v>155</v>
      </c>
      <c r="AO883">
        <v>1</v>
      </c>
      <c r="AP883" s="28">
        <v>0.79591435185185189</v>
      </c>
      <c r="AQ883">
        <v>47.159441999999999</v>
      </c>
      <c r="AR883">
        <v>-88.489872000000005</v>
      </c>
      <c r="AS883">
        <v>309.60000000000002</v>
      </c>
      <c r="AT883">
        <v>28.7</v>
      </c>
      <c r="AU883">
        <v>12</v>
      </c>
      <c r="AV883">
        <v>7</v>
      </c>
      <c r="AW883" t="s">
        <v>221</v>
      </c>
      <c r="AX883">
        <v>1.7394609999999999</v>
      </c>
      <c r="AY883">
        <v>2.118382</v>
      </c>
      <c r="AZ883">
        <v>3.778921</v>
      </c>
      <c r="BA883">
        <v>14.545</v>
      </c>
      <c r="BB883">
        <v>34.25</v>
      </c>
      <c r="BC883">
        <v>2.35</v>
      </c>
      <c r="BD883">
        <v>5.3559999999999999</v>
      </c>
      <c r="BE883">
        <v>3187.0039999999999</v>
      </c>
      <c r="BF883">
        <v>2.9159999999999999</v>
      </c>
      <c r="BG883">
        <v>27.497</v>
      </c>
      <c r="BH883">
        <v>14.218999999999999</v>
      </c>
      <c r="BI883">
        <v>41.716000000000001</v>
      </c>
      <c r="BJ883">
        <v>21.268000000000001</v>
      </c>
      <c r="BK883">
        <v>10.997999999999999</v>
      </c>
      <c r="BL883">
        <v>32.265999999999998</v>
      </c>
      <c r="BM883">
        <v>0.38350000000000001</v>
      </c>
      <c r="BQ883">
        <v>4375.4849999999997</v>
      </c>
      <c r="BR883">
        <v>0.135908</v>
      </c>
      <c r="BS883">
        <v>-5</v>
      </c>
      <c r="BT883">
        <v>5.0000000000000001E-3</v>
      </c>
      <c r="BU883">
        <v>3.3212519999999999</v>
      </c>
    </row>
    <row r="884" spans="1:73" x14ac:dyDescent="0.25">
      <c r="A884" s="26">
        <v>43529</v>
      </c>
      <c r="B884" s="27">
        <v>0.58757642361111106</v>
      </c>
      <c r="C884">
        <v>6.25</v>
      </c>
      <c r="D884">
        <v>8.9999999999999993E-3</v>
      </c>
      <c r="E884">
        <v>90</v>
      </c>
      <c r="F884">
        <v>500.9</v>
      </c>
      <c r="G884">
        <v>266.8</v>
      </c>
      <c r="H884">
        <v>22.5</v>
      </c>
      <c r="J884">
        <v>11.97</v>
      </c>
      <c r="K884">
        <v>0.94920000000000004</v>
      </c>
      <c r="L884">
        <v>5.9329000000000001</v>
      </c>
      <c r="M884">
        <v>8.5000000000000006E-3</v>
      </c>
      <c r="N884">
        <v>475.51209999999998</v>
      </c>
      <c r="O884">
        <v>253.22380000000001</v>
      </c>
      <c r="P884">
        <v>728.7</v>
      </c>
      <c r="Q884">
        <v>367.79390000000001</v>
      </c>
      <c r="R884">
        <v>195.86080000000001</v>
      </c>
      <c r="S884">
        <v>563.70000000000005</v>
      </c>
      <c r="T884">
        <v>22.456499999999998</v>
      </c>
      <c r="W884">
        <v>0</v>
      </c>
      <c r="X884">
        <v>11.3665</v>
      </c>
      <c r="Y884">
        <v>11.1</v>
      </c>
      <c r="Z884">
        <v>862</v>
      </c>
      <c r="AA884">
        <v>858</v>
      </c>
      <c r="AB884">
        <v>869</v>
      </c>
      <c r="AC884">
        <v>92</v>
      </c>
      <c r="AD884">
        <v>12.69</v>
      </c>
      <c r="AE884">
        <v>0.28999999999999998</v>
      </c>
      <c r="AF884">
        <v>978</v>
      </c>
      <c r="AG884">
        <v>-9</v>
      </c>
      <c r="AH884">
        <v>31</v>
      </c>
      <c r="AI884">
        <v>29</v>
      </c>
      <c r="AJ884">
        <v>191</v>
      </c>
      <c r="AK884">
        <v>168.4</v>
      </c>
      <c r="AL884">
        <v>5.2</v>
      </c>
      <c r="AM884">
        <v>175</v>
      </c>
      <c r="AN884" t="s">
        <v>155</v>
      </c>
      <c r="AO884">
        <v>1</v>
      </c>
      <c r="AP884" s="28">
        <v>0.79592592592592604</v>
      </c>
      <c r="AQ884">
        <v>47.159362999999999</v>
      </c>
      <c r="AR884">
        <v>-88.489740999999995</v>
      </c>
      <c r="AS884">
        <v>309.5</v>
      </c>
      <c r="AT884">
        <v>29</v>
      </c>
      <c r="AU884">
        <v>12</v>
      </c>
      <c r="AV884">
        <v>6</v>
      </c>
      <c r="AW884" t="s">
        <v>222</v>
      </c>
      <c r="AX884">
        <v>1.839439</v>
      </c>
      <c r="AY884">
        <v>2.339439</v>
      </c>
      <c r="AZ884">
        <v>3.9394390000000001</v>
      </c>
      <c r="BA884">
        <v>14.545</v>
      </c>
      <c r="BB884">
        <v>34.299999999999997</v>
      </c>
      <c r="BC884">
        <v>2.36</v>
      </c>
      <c r="BD884">
        <v>5.3470000000000004</v>
      </c>
      <c r="BE884">
        <v>3187.0390000000002</v>
      </c>
      <c r="BF884">
        <v>2.9209999999999998</v>
      </c>
      <c r="BG884">
        <v>26.75</v>
      </c>
      <c r="BH884">
        <v>14.244999999999999</v>
      </c>
      <c r="BI884">
        <v>40.994999999999997</v>
      </c>
      <c r="BJ884">
        <v>20.69</v>
      </c>
      <c r="BK884">
        <v>11.018000000000001</v>
      </c>
      <c r="BL884">
        <v>31.707999999999998</v>
      </c>
      <c r="BM884">
        <v>0.38030000000000003</v>
      </c>
      <c r="BQ884">
        <v>4439.6220000000003</v>
      </c>
      <c r="BR884">
        <v>0.13148599999999999</v>
      </c>
      <c r="BS884">
        <v>-5</v>
      </c>
      <c r="BT884">
        <v>5.0000000000000001E-3</v>
      </c>
      <c r="BU884">
        <v>3.2131889999999999</v>
      </c>
    </row>
    <row r="885" spans="1:73" x14ac:dyDescent="0.25">
      <c r="A885" s="26">
        <v>43529</v>
      </c>
      <c r="B885" s="27">
        <v>0.58758799768518521</v>
      </c>
      <c r="C885">
        <v>6.2320000000000002</v>
      </c>
      <c r="D885">
        <v>9.4000000000000004E-3</v>
      </c>
      <c r="E885">
        <v>93.919034999999994</v>
      </c>
      <c r="F885">
        <v>491.2</v>
      </c>
      <c r="G885">
        <v>266.60000000000002</v>
      </c>
      <c r="H885">
        <v>28.3</v>
      </c>
      <c r="J885">
        <v>12.02</v>
      </c>
      <c r="K885">
        <v>0.94940000000000002</v>
      </c>
      <c r="L885">
        <v>5.9166999999999996</v>
      </c>
      <c r="M885">
        <v>8.8999999999999999E-3</v>
      </c>
      <c r="N885">
        <v>466.36880000000002</v>
      </c>
      <c r="O885">
        <v>253.1395</v>
      </c>
      <c r="P885">
        <v>719.5</v>
      </c>
      <c r="Q885">
        <v>360.72190000000001</v>
      </c>
      <c r="R885">
        <v>195.79560000000001</v>
      </c>
      <c r="S885">
        <v>556.5</v>
      </c>
      <c r="T885">
        <v>28.297000000000001</v>
      </c>
      <c r="W885">
        <v>0</v>
      </c>
      <c r="X885">
        <v>11.4132</v>
      </c>
      <c r="Y885">
        <v>11.2</v>
      </c>
      <c r="Z885">
        <v>862</v>
      </c>
      <c r="AA885">
        <v>857</v>
      </c>
      <c r="AB885">
        <v>869</v>
      </c>
      <c r="AC885">
        <v>92</v>
      </c>
      <c r="AD885">
        <v>12.69</v>
      </c>
      <c r="AE885">
        <v>0.28999999999999998</v>
      </c>
      <c r="AF885">
        <v>978</v>
      </c>
      <c r="AG885">
        <v>-9</v>
      </c>
      <c r="AH885">
        <v>31</v>
      </c>
      <c r="AI885">
        <v>29</v>
      </c>
      <c r="AJ885">
        <v>191</v>
      </c>
      <c r="AK885">
        <v>168.6</v>
      </c>
      <c r="AL885">
        <v>5.2</v>
      </c>
      <c r="AM885">
        <v>174.6</v>
      </c>
      <c r="AN885" t="s">
        <v>155</v>
      </c>
      <c r="AO885">
        <v>1</v>
      </c>
      <c r="AP885" s="28">
        <v>0.79593749999999996</v>
      </c>
      <c r="AQ885">
        <v>47.159284999999997</v>
      </c>
      <c r="AR885">
        <v>-88.489615999999998</v>
      </c>
      <c r="AS885">
        <v>309.5</v>
      </c>
      <c r="AT885">
        <v>28.9</v>
      </c>
      <c r="AU885">
        <v>12</v>
      </c>
      <c r="AV885">
        <v>6</v>
      </c>
      <c r="AW885" t="s">
        <v>222</v>
      </c>
      <c r="AX885">
        <v>1.9</v>
      </c>
      <c r="AY885">
        <v>2.4394999999999998</v>
      </c>
      <c r="AZ885">
        <v>3.9605000000000001</v>
      </c>
      <c r="BA885">
        <v>14.545</v>
      </c>
      <c r="BB885">
        <v>34.39</v>
      </c>
      <c r="BC885">
        <v>2.36</v>
      </c>
      <c r="BD885">
        <v>5.3319999999999999</v>
      </c>
      <c r="BE885">
        <v>3186.5639999999999</v>
      </c>
      <c r="BF885">
        <v>3.056</v>
      </c>
      <c r="BG885">
        <v>26.303000000000001</v>
      </c>
      <c r="BH885">
        <v>14.276999999999999</v>
      </c>
      <c r="BI885">
        <v>40.58</v>
      </c>
      <c r="BJ885">
        <v>20.344999999999999</v>
      </c>
      <c r="BK885">
        <v>11.042999999999999</v>
      </c>
      <c r="BL885">
        <v>31.388000000000002</v>
      </c>
      <c r="BM885">
        <v>0.48049999999999998</v>
      </c>
      <c r="BQ885">
        <v>4469.4120000000003</v>
      </c>
      <c r="BR885">
        <v>0.109456</v>
      </c>
      <c r="BS885">
        <v>-5</v>
      </c>
      <c r="BT885">
        <v>5.0000000000000001E-3</v>
      </c>
      <c r="BU885">
        <v>2.6748310000000002</v>
      </c>
    </row>
    <row r="886" spans="1:73" x14ac:dyDescent="0.25">
      <c r="A886" s="26">
        <v>43529</v>
      </c>
      <c r="B886" s="27">
        <v>0.58759957175925925</v>
      </c>
      <c r="C886">
        <v>6.375</v>
      </c>
      <c r="D886">
        <v>9.7999999999999997E-3</v>
      </c>
      <c r="E886">
        <v>97.554077000000007</v>
      </c>
      <c r="F886">
        <v>484.2</v>
      </c>
      <c r="G886">
        <v>266.60000000000002</v>
      </c>
      <c r="H886">
        <v>24.6</v>
      </c>
      <c r="J886">
        <v>12.1</v>
      </c>
      <c r="K886">
        <v>0.94820000000000004</v>
      </c>
      <c r="L886">
        <v>6.0448000000000004</v>
      </c>
      <c r="M886">
        <v>9.1999999999999998E-3</v>
      </c>
      <c r="N886">
        <v>459.07549999999998</v>
      </c>
      <c r="O886">
        <v>252.78479999999999</v>
      </c>
      <c r="P886">
        <v>711.9</v>
      </c>
      <c r="Q886">
        <v>355.18889999999999</v>
      </c>
      <c r="R886">
        <v>195.58080000000001</v>
      </c>
      <c r="S886">
        <v>550.79999999999995</v>
      </c>
      <c r="T886">
        <v>24.572199999999999</v>
      </c>
      <c r="W886">
        <v>0</v>
      </c>
      <c r="X886">
        <v>11.473000000000001</v>
      </c>
      <c r="Y886">
        <v>11.2</v>
      </c>
      <c r="Z886">
        <v>862</v>
      </c>
      <c r="AA886">
        <v>858</v>
      </c>
      <c r="AB886">
        <v>869</v>
      </c>
      <c r="AC886">
        <v>92.6</v>
      </c>
      <c r="AD886">
        <v>12.77</v>
      </c>
      <c r="AE886">
        <v>0.28999999999999998</v>
      </c>
      <c r="AF886">
        <v>978</v>
      </c>
      <c r="AG886">
        <v>-9</v>
      </c>
      <c r="AH886">
        <v>31</v>
      </c>
      <c r="AI886">
        <v>29</v>
      </c>
      <c r="AJ886">
        <v>191</v>
      </c>
      <c r="AK886">
        <v>169</v>
      </c>
      <c r="AL886">
        <v>5.2</v>
      </c>
      <c r="AM886">
        <v>174.3</v>
      </c>
      <c r="AN886" t="s">
        <v>155</v>
      </c>
      <c r="AO886">
        <v>1</v>
      </c>
      <c r="AP886" s="28">
        <v>0.79594907407407411</v>
      </c>
      <c r="AQ886">
        <v>47.159205999999998</v>
      </c>
      <c r="AR886">
        <v>-88.489486999999997</v>
      </c>
      <c r="AS886">
        <v>309.3</v>
      </c>
      <c r="AT886">
        <v>29</v>
      </c>
      <c r="AU886">
        <v>12</v>
      </c>
      <c r="AV886">
        <v>7</v>
      </c>
      <c r="AW886" t="s">
        <v>208</v>
      </c>
      <c r="AX886">
        <v>1.7815000000000001</v>
      </c>
      <c r="AY886">
        <v>2.5394999999999999</v>
      </c>
      <c r="AZ886">
        <v>3.742</v>
      </c>
      <c r="BA886">
        <v>14.545</v>
      </c>
      <c r="BB886">
        <v>33.65</v>
      </c>
      <c r="BC886">
        <v>2.31</v>
      </c>
      <c r="BD886">
        <v>5.4649999999999999</v>
      </c>
      <c r="BE886">
        <v>3186.261</v>
      </c>
      <c r="BF886">
        <v>3.1030000000000002</v>
      </c>
      <c r="BG886">
        <v>25.341000000000001</v>
      </c>
      <c r="BH886">
        <v>13.954000000000001</v>
      </c>
      <c r="BI886">
        <v>39.295000000000002</v>
      </c>
      <c r="BJ886">
        <v>19.606000000000002</v>
      </c>
      <c r="BK886">
        <v>10.795999999999999</v>
      </c>
      <c r="BL886">
        <v>30.402000000000001</v>
      </c>
      <c r="BM886">
        <v>0.4083</v>
      </c>
      <c r="BQ886">
        <v>4397.201</v>
      </c>
      <c r="BR886">
        <v>0.124846</v>
      </c>
      <c r="BS886">
        <v>-5</v>
      </c>
      <c r="BT886">
        <v>5.0000000000000001E-3</v>
      </c>
      <c r="BU886">
        <v>3.0509240000000002</v>
      </c>
    </row>
    <row r="887" spans="1:73" x14ac:dyDescent="0.25">
      <c r="A887" s="26">
        <v>43529</v>
      </c>
      <c r="B887" s="27">
        <v>0.5876111458333334</v>
      </c>
      <c r="C887">
        <v>6.9649999999999999</v>
      </c>
      <c r="D887">
        <v>8.8000000000000005E-3</v>
      </c>
      <c r="E887">
        <v>88.461538000000004</v>
      </c>
      <c r="F887">
        <v>500.1</v>
      </c>
      <c r="G887">
        <v>266.60000000000002</v>
      </c>
      <c r="H887">
        <v>23</v>
      </c>
      <c r="J887">
        <v>12.1</v>
      </c>
      <c r="K887">
        <v>0.94330000000000003</v>
      </c>
      <c r="L887">
        <v>6.5702999999999996</v>
      </c>
      <c r="M887">
        <v>8.3000000000000001E-3</v>
      </c>
      <c r="N887">
        <v>471.73450000000003</v>
      </c>
      <c r="O887">
        <v>251.51740000000001</v>
      </c>
      <c r="P887">
        <v>723.3</v>
      </c>
      <c r="Q887">
        <v>365.05560000000003</v>
      </c>
      <c r="R887">
        <v>194.6388</v>
      </c>
      <c r="S887">
        <v>559.70000000000005</v>
      </c>
      <c r="T887">
        <v>22.985600000000002</v>
      </c>
      <c r="W887">
        <v>0</v>
      </c>
      <c r="X887">
        <v>11.4139</v>
      </c>
      <c r="Y887">
        <v>11.2</v>
      </c>
      <c r="Z887">
        <v>862</v>
      </c>
      <c r="AA887">
        <v>858</v>
      </c>
      <c r="AB887">
        <v>868</v>
      </c>
      <c r="AC887">
        <v>93</v>
      </c>
      <c r="AD887">
        <v>12.82</v>
      </c>
      <c r="AE887">
        <v>0.28999999999999998</v>
      </c>
      <c r="AF887">
        <v>978</v>
      </c>
      <c r="AG887">
        <v>-9</v>
      </c>
      <c r="AH887">
        <v>31</v>
      </c>
      <c r="AI887">
        <v>29</v>
      </c>
      <c r="AJ887">
        <v>191</v>
      </c>
      <c r="AK887">
        <v>169</v>
      </c>
      <c r="AL887">
        <v>5.0999999999999996</v>
      </c>
      <c r="AM887">
        <v>174</v>
      </c>
      <c r="AN887" t="s">
        <v>155</v>
      </c>
      <c r="AO887">
        <v>1</v>
      </c>
      <c r="AP887" s="28">
        <v>0.79596064814814815</v>
      </c>
      <c r="AQ887">
        <v>47.159126000000001</v>
      </c>
      <c r="AR887">
        <v>-88.489358999999993</v>
      </c>
      <c r="AS887">
        <v>309.2</v>
      </c>
      <c r="AT887">
        <v>29.1</v>
      </c>
      <c r="AU887">
        <v>12</v>
      </c>
      <c r="AV887">
        <v>7</v>
      </c>
      <c r="AW887" t="s">
        <v>208</v>
      </c>
      <c r="AX887">
        <v>1.6</v>
      </c>
      <c r="AY887">
        <v>2.6789999999999998</v>
      </c>
      <c r="AZ887">
        <v>3.5394999999999999</v>
      </c>
      <c r="BA887">
        <v>14.545</v>
      </c>
      <c r="BB887">
        <v>30.89</v>
      </c>
      <c r="BC887">
        <v>2.12</v>
      </c>
      <c r="BD887">
        <v>6.0110000000000001</v>
      </c>
      <c r="BE887">
        <v>3185.587</v>
      </c>
      <c r="BF887">
        <v>2.5750000000000002</v>
      </c>
      <c r="BG887">
        <v>23.952000000000002</v>
      </c>
      <c r="BH887">
        <v>12.771000000000001</v>
      </c>
      <c r="BI887">
        <v>36.722999999999999</v>
      </c>
      <c r="BJ887">
        <v>18.535</v>
      </c>
      <c r="BK887">
        <v>9.8829999999999991</v>
      </c>
      <c r="BL887">
        <v>28.417999999999999</v>
      </c>
      <c r="BM887">
        <v>0.3513</v>
      </c>
      <c r="BQ887">
        <v>4023.826</v>
      </c>
      <c r="BR887">
        <v>0.17130000000000001</v>
      </c>
      <c r="BS887">
        <v>-5</v>
      </c>
      <c r="BT887">
        <v>5.0000000000000001E-3</v>
      </c>
      <c r="BU887">
        <v>4.1861430000000004</v>
      </c>
    </row>
    <row r="888" spans="1:73" x14ac:dyDescent="0.25">
      <c r="A888" s="26">
        <v>43529</v>
      </c>
      <c r="B888" s="27">
        <v>0.58762271990740744</v>
      </c>
      <c r="C888">
        <v>7.3330000000000002</v>
      </c>
      <c r="D888">
        <v>7.1999999999999998E-3</v>
      </c>
      <c r="E888">
        <v>71.739130000000003</v>
      </c>
      <c r="F888">
        <v>553.9</v>
      </c>
      <c r="G888">
        <v>265.89999999999998</v>
      </c>
      <c r="H888">
        <v>23.7</v>
      </c>
      <c r="J888">
        <v>11.93</v>
      </c>
      <c r="K888">
        <v>0.94030000000000002</v>
      </c>
      <c r="L888">
        <v>6.8949999999999996</v>
      </c>
      <c r="M888">
        <v>6.7000000000000002E-3</v>
      </c>
      <c r="N888">
        <v>520.79999999999995</v>
      </c>
      <c r="O888">
        <v>250.05189999999999</v>
      </c>
      <c r="P888">
        <v>770.9</v>
      </c>
      <c r="Q888">
        <v>403.02539999999999</v>
      </c>
      <c r="R888">
        <v>193.50470000000001</v>
      </c>
      <c r="S888">
        <v>596.5</v>
      </c>
      <c r="T888">
        <v>23.678799999999999</v>
      </c>
      <c r="W888">
        <v>0</v>
      </c>
      <c r="X888">
        <v>11.2164</v>
      </c>
      <c r="Y888">
        <v>11.2</v>
      </c>
      <c r="Z888">
        <v>861</v>
      </c>
      <c r="AA888">
        <v>857</v>
      </c>
      <c r="AB888">
        <v>868</v>
      </c>
      <c r="AC888">
        <v>93</v>
      </c>
      <c r="AD888">
        <v>12.82</v>
      </c>
      <c r="AE888">
        <v>0.28999999999999998</v>
      </c>
      <c r="AF888">
        <v>978</v>
      </c>
      <c r="AG888">
        <v>-9</v>
      </c>
      <c r="AH888">
        <v>31</v>
      </c>
      <c r="AI888">
        <v>29</v>
      </c>
      <c r="AJ888">
        <v>191</v>
      </c>
      <c r="AK888">
        <v>169</v>
      </c>
      <c r="AL888">
        <v>5.0999999999999996</v>
      </c>
      <c r="AM888">
        <v>174</v>
      </c>
      <c r="AN888" t="s">
        <v>155</v>
      </c>
      <c r="AO888">
        <v>1</v>
      </c>
      <c r="AP888" s="28">
        <v>0.79597222222222219</v>
      </c>
      <c r="AQ888">
        <v>47.159053</v>
      </c>
      <c r="AR888">
        <v>-88.489222999999996</v>
      </c>
      <c r="AS888">
        <v>309.3</v>
      </c>
      <c r="AT888">
        <v>29.1</v>
      </c>
      <c r="AU888">
        <v>12</v>
      </c>
      <c r="AV888">
        <v>7</v>
      </c>
      <c r="AW888" t="s">
        <v>208</v>
      </c>
      <c r="AX888">
        <v>1.6395</v>
      </c>
      <c r="AY888">
        <v>2.8395000000000001</v>
      </c>
      <c r="AZ888">
        <v>3.6395</v>
      </c>
      <c r="BA888">
        <v>14.545</v>
      </c>
      <c r="BB888">
        <v>29.4</v>
      </c>
      <c r="BC888">
        <v>2.02</v>
      </c>
      <c r="BD888">
        <v>6.35</v>
      </c>
      <c r="BE888">
        <v>3185.6260000000002</v>
      </c>
      <c r="BF888">
        <v>1.984</v>
      </c>
      <c r="BG888">
        <v>25.198</v>
      </c>
      <c r="BH888">
        <v>12.098000000000001</v>
      </c>
      <c r="BI888">
        <v>37.295999999999999</v>
      </c>
      <c r="BJ888">
        <v>19.5</v>
      </c>
      <c r="BK888">
        <v>9.3620000000000001</v>
      </c>
      <c r="BL888">
        <v>28.861999999999998</v>
      </c>
      <c r="BM888">
        <v>0.34489999999999998</v>
      </c>
      <c r="BQ888">
        <v>3768.0039999999999</v>
      </c>
      <c r="BR888">
        <v>0.18554599999999999</v>
      </c>
      <c r="BS888">
        <v>-5</v>
      </c>
      <c r="BT888">
        <v>5.0000000000000001E-3</v>
      </c>
      <c r="BU888">
        <v>4.5342799999999999</v>
      </c>
    </row>
    <row r="889" spans="1:73" x14ac:dyDescent="0.25">
      <c r="A889" s="26">
        <v>43529</v>
      </c>
      <c r="B889" s="27">
        <v>0.58763429398148148</v>
      </c>
      <c r="C889">
        <v>7.46</v>
      </c>
      <c r="D889">
        <v>6.3E-3</v>
      </c>
      <c r="E889">
        <v>62.625514000000003</v>
      </c>
      <c r="F889">
        <v>611.4</v>
      </c>
      <c r="G889">
        <v>260.5</v>
      </c>
      <c r="H889">
        <v>24.9</v>
      </c>
      <c r="J889">
        <v>11.33</v>
      </c>
      <c r="K889">
        <v>0.93930000000000002</v>
      </c>
      <c r="L889">
        <v>7.0068999999999999</v>
      </c>
      <c r="M889">
        <v>5.8999999999999999E-3</v>
      </c>
      <c r="N889">
        <v>574.25070000000005</v>
      </c>
      <c r="O889">
        <v>244.70830000000001</v>
      </c>
      <c r="P889">
        <v>819</v>
      </c>
      <c r="Q889">
        <v>444.3886</v>
      </c>
      <c r="R889">
        <v>189.36949999999999</v>
      </c>
      <c r="S889">
        <v>633.79999999999995</v>
      </c>
      <c r="T889">
        <v>24.870999999999999</v>
      </c>
      <c r="W889">
        <v>0</v>
      </c>
      <c r="X889">
        <v>10.6404</v>
      </c>
      <c r="Y889">
        <v>11.1</v>
      </c>
      <c r="Z889">
        <v>860</v>
      </c>
      <c r="AA889">
        <v>857</v>
      </c>
      <c r="AB889">
        <v>867</v>
      </c>
      <c r="AC889">
        <v>93</v>
      </c>
      <c r="AD889">
        <v>12.82</v>
      </c>
      <c r="AE889">
        <v>0.28999999999999998</v>
      </c>
      <c r="AF889">
        <v>978</v>
      </c>
      <c r="AG889">
        <v>-9</v>
      </c>
      <c r="AH889">
        <v>31</v>
      </c>
      <c r="AI889">
        <v>29</v>
      </c>
      <c r="AJ889">
        <v>191</v>
      </c>
      <c r="AK889">
        <v>168.4</v>
      </c>
      <c r="AL889">
        <v>5.0999999999999996</v>
      </c>
      <c r="AM889">
        <v>174</v>
      </c>
      <c r="AN889" t="s">
        <v>155</v>
      </c>
      <c r="AO889">
        <v>1</v>
      </c>
      <c r="AP889" s="28">
        <v>0.79598379629629623</v>
      </c>
      <c r="AQ889">
        <v>47.158999999999999</v>
      </c>
      <c r="AR889">
        <v>-88.489069000000001</v>
      </c>
      <c r="AS889">
        <v>309.10000000000002</v>
      </c>
      <c r="AT889">
        <v>29.2</v>
      </c>
      <c r="AU889">
        <v>12</v>
      </c>
      <c r="AV889">
        <v>7</v>
      </c>
      <c r="AW889" t="s">
        <v>208</v>
      </c>
      <c r="AX889">
        <v>1.7</v>
      </c>
      <c r="AY889">
        <v>2.9</v>
      </c>
      <c r="AZ889">
        <v>3.7</v>
      </c>
      <c r="BA889">
        <v>14.545</v>
      </c>
      <c r="BB889">
        <v>28.91</v>
      </c>
      <c r="BC889">
        <v>1.99</v>
      </c>
      <c r="BD889">
        <v>6.4660000000000002</v>
      </c>
      <c r="BE889">
        <v>3185.7379999999998</v>
      </c>
      <c r="BF889">
        <v>1.702</v>
      </c>
      <c r="BG889">
        <v>27.341000000000001</v>
      </c>
      <c r="BH889">
        <v>11.651</v>
      </c>
      <c r="BI889">
        <v>38.991999999999997</v>
      </c>
      <c r="BJ889">
        <v>21.158000000000001</v>
      </c>
      <c r="BK889">
        <v>9.016</v>
      </c>
      <c r="BL889">
        <v>30.175000000000001</v>
      </c>
      <c r="BM889">
        <v>0.35649999999999998</v>
      </c>
      <c r="BQ889">
        <v>3517.5349999999999</v>
      </c>
      <c r="BR889">
        <v>0.19652900000000001</v>
      </c>
      <c r="BS889">
        <v>-5</v>
      </c>
      <c r="BT889">
        <v>5.0000000000000001E-3</v>
      </c>
      <c r="BU889">
        <v>4.802689</v>
      </c>
    </row>
    <row r="890" spans="1:73" x14ac:dyDescent="0.25">
      <c r="A890" s="26">
        <v>43529</v>
      </c>
      <c r="B890" s="27">
        <v>0.58764586805555552</v>
      </c>
      <c r="C890">
        <v>7.4249999999999998</v>
      </c>
      <c r="D890">
        <v>6.0000000000000001E-3</v>
      </c>
      <c r="E890">
        <v>60</v>
      </c>
      <c r="F890">
        <v>635.9</v>
      </c>
      <c r="G890">
        <v>250.8</v>
      </c>
      <c r="H890">
        <v>28.2</v>
      </c>
      <c r="J890">
        <v>10.83</v>
      </c>
      <c r="K890">
        <v>0.93959999999999999</v>
      </c>
      <c r="L890">
        <v>6.9760999999999997</v>
      </c>
      <c r="M890">
        <v>5.5999999999999999E-3</v>
      </c>
      <c r="N890">
        <v>597.51580000000001</v>
      </c>
      <c r="O890">
        <v>235.64429999999999</v>
      </c>
      <c r="P890">
        <v>833.2</v>
      </c>
      <c r="Q890">
        <v>462.25170000000003</v>
      </c>
      <c r="R890">
        <v>182.2998</v>
      </c>
      <c r="S890">
        <v>644.6</v>
      </c>
      <c r="T890">
        <v>28.1799</v>
      </c>
      <c r="W890">
        <v>0</v>
      </c>
      <c r="X890">
        <v>10.1746</v>
      </c>
      <c r="Y890">
        <v>11.2</v>
      </c>
      <c r="Z890">
        <v>861</v>
      </c>
      <c r="AA890">
        <v>856</v>
      </c>
      <c r="AB890">
        <v>867</v>
      </c>
      <c r="AC890">
        <v>92.4</v>
      </c>
      <c r="AD890">
        <v>12.74</v>
      </c>
      <c r="AE890">
        <v>0.28999999999999998</v>
      </c>
      <c r="AF890">
        <v>978</v>
      </c>
      <c r="AG890">
        <v>-9</v>
      </c>
      <c r="AH890">
        <v>31</v>
      </c>
      <c r="AI890">
        <v>29</v>
      </c>
      <c r="AJ890">
        <v>191</v>
      </c>
      <c r="AK890">
        <v>168</v>
      </c>
      <c r="AL890">
        <v>5.0999999999999996</v>
      </c>
      <c r="AM890">
        <v>174</v>
      </c>
      <c r="AN890" t="s">
        <v>155</v>
      </c>
      <c r="AO890">
        <v>1</v>
      </c>
      <c r="AP890" s="28">
        <v>0.79599537037037038</v>
      </c>
      <c r="AQ890">
        <v>47.158959000000003</v>
      </c>
      <c r="AR890">
        <v>-88.488900000000001</v>
      </c>
      <c r="AS890">
        <v>308.7</v>
      </c>
      <c r="AT890">
        <v>29.8</v>
      </c>
      <c r="AU890">
        <v>12</v>
      </c>
      <c r="AV890">
        <v>7</v>
      </c>
      <c r="AW890" t="s">
        <v>208</v>
      </c>
      <c r="AX890">
        <v>1.7</v>
      </c>
      <c r="AY890">
        <v>2.3864999999999998</v>
      </c>
      <c r="AZ890">
        <v>3.1865000000000001</v>
      </c>
      <c r="BA890">
        <v>14.545</v>
      </c>
      <c r="BB890">
        <v>29.05</v>
      </c>
      <c r="BC890">
        <v>2</v>
      </c>
      <c r="BD890">
        <v>6.4320000000000004</v>
      </c>
      <c r="BE890">
        <v>3185.7620000000002</v>
      </c>
      <c r="BF890">
        <v>1.639</v>
      </c>
      <c r="BG890">
        <v>28.574999999999999</v>
      </c>
      <c r="BH890">
        <v>11.269</v>
      </c>
      <c r="BI890">
        <v>39.844000000000001</v>
      </c>
      <c r="BJ890">
        <v>22.106000000000002</v>
      </c>
      <c r="BK890">
        <v>8.718</v>
      </c>
      <c r="BL890">
        <v>30.824999999999999</v>
      </c>
      <c r="BM890">
        <v>0.40570000000000001</v>
      </c>
      <c r="BQ890">
        <v>3378.4540000000002</v>
      </c>
      <c r="BR890">
        <v>0.20357800000000001</v>
      </c>
      <c r="BS890">
        <v>-5</v>
      </c>
      <c r="BT890">
        <v>5.0000000000000001E-3</v>
      </c>
      <c r="BU890">
        <v>4.9749270000000001</v>
      </c>
    </row>
    <row r="891" spans="1:73" x14ac:dyDescent="0.25">
      <c r="A891" s="26">
        <v>43529</v>
      </c>
      <c r="B891" s="27">
        <v>0.58765744212962956</v>
      </c>
      <c r="C891">
        <v>7.2720000000000002</v>
      </c>
      <c r="D891">
        <v>6.4000000000000003E-3</v>
      </c>
      <c r="E891">
        <v>63.857868000000003</v>
      </c>
      <c r="F891">
        <v>644.6</v>
      </c>
      <c r="G891">
        <v>245.1</v>
      </c>
      <c r="H891">
        <v>25.5</v>
      </c>
      <c r="J891">
        <v>10.6</v>
      </c>
      <c r="K891">
        <v>0.94079999999999997</v>
      </c>
      <c r="L891">
        <v>6.8418000000000001</v>
      </c>
      <c r="M891">
        <v>6.0000000000000001E-3</v>
      </c>
      <c r="N891">
        <v>606.41729999999995</v>
      </c>
      <c r="O891">
        <v>230.61699999999999</v>
      </c>
      <c r="P891">
        <v>837</v>
      </c>
      <c r="Q891">
        <v>469.18799999999999</v>
      </c>
      <c r="R891">
        <v>178.42949999999999</v>
      </c>
      <c r="S891">
        <v>647.6</v>
      </c>
      <c r="T891">
        <v>25.5091</v>
      </c>
      <c r="W891">
        <v>0</v>
      </c>
      <c r="X891">
        <v>9.9725000000000001</v>
      </c>
      <c r="Y891">
        <v>11.1</v>
      </c>
      <c r="Z891">
        <v>861</v>
      </c>
      <c r="AA891">
        <v>856</v>
      </c>
      <c r="AB891">
        <v>867</v>
      </c>
      <c r="AC891">
        <v>92.6</v>
      </c>
      <c r="AD891">
        <v>12.77</v>
      </c>
      <c r="AE891">
        <v>0.28999999999999998</v>
      </c>
      <c r="AF891">
        <v>978</v>
      </c>
      <c r="AG891">
        <v>-9</v>
      </c>
      <c r="AH891">
        <v>31</v>
      </c>
      <c r="AI891">
        <v>29</v>
      </c>
      <c r="AJ891">
        <v>191</v>
      </c>
      <c r="AK891">
        <v>168</v>
      </c>
      <c r="AL891">
        <v>5.0999999999999996</v>
      </c>
      <c r="AM891">
        <v>174</v>
      </c>
      <c r="AN891" t="s">
        <v>155</v>
      </c>
      <c r="AO891">
        <v>1</v>
      </c>
      <c r="AP891" s="28">
        <v>0.79600694444444453</v>
      </c>
      <c r="AQ891">
        <v>47.158921999999997</v>
      </c>
      <c r="AR891">
        <v>-88.488721999999996</v>
      </c>
      <c r="AS891">
        <v>308.39999999999998</v>
      </c>
      <c r="AT891">
        <v>31.3</v>
      </c>
      <c r="AU891">
        <v>12</v>
      </c>
      <c r="AV891">
        <v>8</v>
      </c>
      <c r="AW891" t="s">
        <v>209</v>
      </c>
      <c r="AX891">
        <v>1.4630000000000001</v>
      </c>
      <c r="AY891">
        <v>1.5605</v>
      </c>
      <c r="AZ891">
        <v>2.2025000000000001</v>
      </c>
      <c r="BA891">
        <v>14.545</v>
      </c>
      <c r="BB891">
        <v>29.63</v>
      </c>
      <c r="BC891">
        <v>2.04</v>
      </c>
      <c r="BD891">
        <v>6.2919999999999998</v>
      </c>
      <c r="BE891">
        <v>3185.9969999999998</v>
      </c>
      <c r="BF891">
        <v>1.7809999999999999</v>
      </c>
      <c r="BG891">
        <v>29.571999999999999</v>
      </c>
      <c r="BH891">
        <v>11.246</v>
      </c>
      <c r="BI891">
        <v>40.817999999999998</v>
      </c>
      <c r="BJ891">
        <v>22.88</v>
      </c>
      <c r="BK891">
        <v>8.7010000000000005</v>
      </c>
      <c r="BL891">
        <v>31.581</v>
      </c>
      <c r="BM891">
        <v>0.3745</v>
      </c>
      <c r="BQ891">
        <v>3376.5970000000002</v>
      </c>
      <c r="BR891">
        <v>0.18806200000000001</v>
      </c>
      <c r="BS891">
        <v>-5</v>
      </c>
      <c r="BT891">
        <v>5.0000000000000001E-3</v>
      </c>
      <c r="BU891">
        <v>4.5957650000000001</v>
      </c>
    </row>
    <row r="892" spans="1:73" x14ac:dyDescent="0.25">
      <c r="A892" s="26">
        <v>43529</v>
      </c>
      <c r="B892" s="27">
        <v>0.58766901620370371</v>
      </c>
      <c r="C892">
        <v>6.9889999999999999</v>
      </c>
      <c r="D892">
        <v>7.1999999999999998E-3</v>
      </c>
      <c r="E892">
        <v>72.322034000000002</v>
      </c>
      <c r="F892">
        <v>646.5</v>
      </c>
      <c r="G892">
        <v>243.2</v>
      </c>
      <c r="H892">
        <v>20.6</v>
      </c>
      <c r="J892">
        <v>10.6</v>
      </c>
      <c r="K892">
        <v>0.94310000000000005</v>
      </c>
      <c r="L892">
        <v>6.5917000000000003</v>
      </c>
      <c r="M892">
        <v>6.7999999999999996E-3</v>
      </c>
      <c r="N892">
        <v>609.72410000000002</v>
      </c>
      <c r="O892">
        <v>229.4058</v>
      </c>
      <c r="P892">
        <v>839.1</v>
      </c>
      <c r="Q892">
        <v>471.84</v>
      </c>
      <c r="R892">
        <v>177.52760000000001</v>
      </c>
      <c r="S892">
        <v>649.4</v>
      </c>
      <c r="T892">
        <v>20.636399999999998</v>
      </c>
      <c r="W892">
        <v>0</v>
      </c>
      <c r="X892">
        <v>9.9969000000000001</v>
      </c>
      <c r="Y892">
        <v>11.2</v>
      </c>
      <c r="Z892">
        <v>860</v>
      </c>
      <c r="AA892">
        <v>856</v>
      </c>
      <c r="AB892">
        <v>867</v>
      </c>
      <c r="AC892">
        <v>93</v>
      </c>
      <c r="AD892">
        <v>12.82</v>
      </c>
      <c r="AE892">
        <v>0.28999999999999998</v>
      </c>
      <c r="AF892">
        <v>978</v>
      </c>
      <c r="AG892">
        <v>-9</v>
      </c>
      <c r="AH892">
        <v>31</v>
      </c>
      <c r="AI892">
        <v>29</v>
      </c>
      <c r="AJ892">
        <v>191</v>
      </c>
      <c r="AK892">
        <v>168</v>
      </c>
      <c r="AL892">
        <v>5.0999999999999996</v>
      </c>
      <c r="AM892">
        <v>174</v>
      </c>
      <c r="AN892" t="s">
        <v>155</v>
      </c>
      <c r="AO892">
        <v>1</v>
      </c>
      <c r="AP892" s="28">
        <v>0.79601851851851846</v>
      </c>
      <c r="AQ892">
        <v>47.158906000000002</v>
      </c>
      <c r="AR892">
        <v>-88.488523000000001</v>
      </c>
      <c r="AS892">
        <v>308.3</v>
      </c>
      <c r="AT892">
        <v>33</v>
      </c>
      <c r="AU892">
        <v>12</v>
      </c>
      <c r="AV892">
        <v>8</v>
      </c>
      <c r="AW892" t="s">
        <v>209</v>
      </c>
      <c r="AX892">
        <v>1.1395</v>
      </c>
      <c r="AY892">
        <v>1.579</v>
      </c>
      <c r="AZ892">
        <v>1.9790000000000001</v>
      </c>
      <c r="BA892">
        <v>14.545</v>
      </c>
      <c r="BB892">
        <v>30.79</v>
      </c>
      <c r="BC892">
        <v>2.12</v>
      </c>
      <c r="BD892">
        <v>6.0330000000000004</v>
      </c>
      <c r="BE892">
        <v>3186.3939999999998</v>
      </c>
      <c r="BF892">
        <v>2.0979999999999999</v>
      </c>
      <c r="BG892">
        <v>30.864999999999998</v>
      </c>
      <c r="BH892">
        <v>11.613</v>
      </c>
      <c r="BI892">
        <v>42.478000000000002</v>
      </c>
      <c r="BJ892">
        <v>23.885000000000002</v>
      </c>
      <c r="BK892">
        <v>8.9870000000000001</v>
      </c>
      <c r="BL892">
        <v>32.872</v>
      </c>
      <c r="BM892">
        <v>0.3145</v>
      </c>
      <c r="BQ892">
        <v>3513.6860000000001</v>
      </c>
      <c r="BR892">
        <v>0.19112000000000001</v>
      </c>
      <c r="BS892">
        <v>-5</v>
      </c>
      <c r="BT892">
        <v>5.0000000000000001E-3</v>
      </c>
      <c r="BU892">
        <v>4.6704949999999998</v>
      </c>
    </row>
    <row r="893" spans="1:73" x14ac:dyDescent="0.25">
      <c r="A893" s="26">
        <v>43529</v>
      </c>
      <c r="B893" s="27">
        <v>0.58768059027777775</v>
      </c>
      <c r="C893">
        <v>6.5469999999999997</v>
      </c>
      <c r="D893">
        <v>7.9000000000000008E-3</v>
      </c>
      <c r="E893">
        <v>79.215359000000007</v>
      </c>
      <c r="F893">
        <v>618.20000000000005</v>
      </c>
      <c r="G893">
        <v>242.9</v>
      </c>
      <c r="H893">
        <v>31</v>
      </c>
      <c r="J893">
        <v>10.62</v>
      </c>
      <c r="K893">
        <v>0.94669999999999999</v>
      </c>
      <c r="L893">
        <v>6.1981999999999999</v>
      </c>
      <c r="M893">
        <v>7.4999999999999997E-3</v>
      </c>
      <c r="N893">
        <v>585.28610000000003</v>
      </c>
      <c r="O893">
        <v>229.9588</v>
      </c>
      <c r="P893">
        <v>815.2</v>
      </c>
      <c r="Q893">
        <v>452.92840000000001</v>
      </c>
      <c r="R893">
        <v>177.9555</v>
      </c>
      <c r="S893">
        <v>630.9</v>
      </c>
      <c r="T893">
        <v>31</v>
      </c>
      <c r="W893">
        <v>0</v>
      </c>
      <c r="X893">
        <v>10.056800000000001</v>
      </c>
      <c r="Y893">
        <v>11.2</v>
      </c>
      <c r="Z893">
        <v>861</v>
      </c>
      <c r="AA893">
        <v>856</v>
      </c>
      <c r="AB893">
        <v>867</v>
      </c>
      <c r="AC893">
        <v>93</v>
      </c>
      <c r="AD893">
        <v>12.82</v>
      </c>
      <c r="AE893">
        <v>0.28999999999999998</v>
      </c>
      <c r="AF893">
        <v>978</v>
      </c>
      <c r="AG893">
        <v>-9</v>
      </c>
      <c r="AH893">
        <v>31</v>
      </c>
      <c r="AI893">
        <v>29</v>
      </c>
      <c r="AJ893">
        <v>191</v>
      </c>
      <c r="AK893">
        <v>168</v>
      </c>
      <c r="AL893">
        <v>5.0999999999999996</v>
      </c>
      <c r="AM893">
        <v>174</v>
      </c>
      <c r="AN893" t="s">
        <v>155</v>
      </c>
      <c r="AO893">
        <v>1</v>
      </c>
      <c r="AP893" s="28">
        <v>0.79603009259259261</v>
      </c>
      <c r="AQ893">
        <v>47.158909000000001</v>
      </c>
      <c r="AR893">
        <v>-88.488307000000006</v>
      </c>
      <c r="AS893">
        <v>308.39999999999998</v>
      </c>
      <c r="AT893">
        <v>34.6</v>
      </c>
      <c r="AU893">
        <v>12</v>
      </c>
      <c r="AV893">
        <v>8</v>
      </c>
      <c r="AW893" t="s">
        <v>209</v>
      </c>
      <c r="AX893">
        <v>1.2395</v>
      </c>
      <c r="AY893">
        <v>1.8185</v>
      </c>
      <c r="AZ893">
        <v>2.258</v>
      </c>
      <c r="BA893">
        <v>14.545</v>
      </c>
      <c r="BB893">
        <v>32.79</v>
      </c>
      <c r="BC893">
        <v>2.25</v>
      </c>
      <c r="BD893">
        <v>5.6280000000000001</v>
      </c>
      <c r="BE893">
        <v>3186.4639999999999</v>
      </c>
      <c r="BF893">
        <v>2.4540000000000002</v>
      </c>
      <c r="BG893">
        <v>31.51</v>
      </c>
      <c r="BH893">
        <v>12.38</v>
      </c>
      <c r="BI893">
        <v>43.89</v>
      </c>
      <c r="BJ893">
        <v>24.384</v>
      </c>
      <c r="BK893">
        <v>9.5809999999999995</v>
      </c>
      <c r="BL893">
        <v>33.965000000000003</v>
      </c>
      <c r="BM893">
        <v>0.50239999999999996</v>
      </c>
      <c r="BQ893">
        <v>3759.2460000000001</v>
      </c>
      <c r="BR893">
        <v>0.166882</v>
      </c>
      <c r="BS893">
        <v>-5</v>
      </c>
      <c r="BT893">
        <v>5.0000000000000001E-3</v>
      </c>
      <c r="BU893">
        <v>4.0781790000000004</v>
      </c>
    </row>
    <row r="894" spans="1:73" x14ac:dyDescent="0.25">
      <c r="A894" s="26">
        <v>43529</v>
      </c>
      <c r="B894" s="27">
        <v>0.5876921643518519</v>
      </c>
      <c r="C894">
        <v>6.3719999999999999</v>
      </c>
      <c r="D894">
        <v>7.1000000000000004E-3</v>
      </c>
      <c r="E894">
        <v>70.868114000000006</v>
      </c>
      <c r="F894">
        <v>576.79999999999995</v>
      </c>
      <c r="G894">
        <v>246</v>
      </c>
      <c r="H894">
        <v>23.4</v>
      </c>
      <c r="J894">
        <v>10.97</v>
      </c>
      <c r="K894">
        <v>0.94820000000000004</v>
      </c>
      <c r="L894">
        <v>6.0419999999999998</v>
      </c>
      <c r="M894">
        <v>6.7000000000000002E-3</v>
      </c>
      <c r="N894">
        <v>546.94370000000004</v>
      </c>
      <c r="O894">
        <v>233.2484</v>
      </c>
      <c r="P894">
        <v>780.2</v>
      </c>
      <c r="Q894">
        <v>423.25689999999997</v>
      </c>
      <c r="R894">
        <v>180.50120000000001</v>
      </c>
      <c r="S894">
        <v>603.79999999999995</v>
      </c>
      <c r="T894">
        <v>23.351800000000001</v>
      </c>
      <c r="W894">
        <v>0</v>
      </c>
      <c r="X894">
        <v>10.402799999999999</v>
      </c>
      <c r="Y894">
        <v>11.2</v>
      </c>
      <c r="Z894">
        <v>861</v>
      </c>
      <c r="AA894">
        <v>857</v>
      </c>
      <c r="AB894">
        <v>868</v>
      </c>
      <c r="AC894">
        <v>93</v>
      </c>
      <c r="AD894">
        <v>12.82</v>
      </c>
      <c r="AE894">
        <v>0.28999999999999998</v>
      </c>
      <c r="AF894">
        <v>978</v>
      </c>
      <c r="AG894">
        <v>-9</v>
      </c>
      <c r="AH894">
        <v>31</v>
      </c>
      <c r="AI894">
        <v>29</v>
      </c>
      <c r="AJ894">
        <v>191</v>
      </c>
      <c r="AK894">
        <v>168.6</v>
      </c>
      <c r="AL894">
        <v>5.0999999999999996</v>
      </c>
      <c r="AM894">
        <v>174</v>
      </c>
      <c r="AN894" t="s">
        <v>155</v>
      </c>
      <c r="AO894">
        <v>1</v>
      </c>
      <c r="AP894" s="28">
        <v>0.79604166666666665</v>
      </c>
      <c r="AQ894">
        <v>47.158915999999998</v>
      </c>
      <c r="AR894">
        <v>-88.488088000000005</v>
      </c>
      <c r="AS894">
        <v>308.3</v>
      </c>
      <c r="AT894">
        <v>35.700000000000003</v>
      </c>
      <c r="AU894">
        <v>12</v>
      </c>
      <c r="AV894">
        <v>8</v>
      </c>
      <c r="AW894" t="s">
        <v>209</v>
      </c>
      <c r="AX894">
        <v>1.3394999999999999</v>
      </c>
      <c r="AY894">
        <v>2.0790000000000002</v>
      </c>
      <c r="AZ894">
        <v>2.5394999999999999</v>
      </c>
      <c r="BA894">
        <v>14.545</v>
      </c>
      <c r="BB894">
        <v>33.68</v>
      </c>
      <c r="BC894">
        <v>2.3199999999999998</v>
      </c>
      <c r="BD894">
        <v>5.4649999999999999</v>
      </c>
      <c r="BE894">
        <v>3187.674</v>
      </c>
      <c r="BF894">
        <v>2.2559999999999998</v>
      </c>
      <c r="BG894">
        <v>30.218</v>
      </c>
      <c r="BH894">
        <v>12.887</v>
      </c>
      <c r="BI894">
        <v>43.104999999999997</v>
      </c>
      <c r="BJ894">
        <v>23.385000000000002</v>
      </c>
      <c r="BK894">
        <v>9.9730000000000008</v>
      </c>
      <c r="BL894">
        <v>33.356999999999999</v>
      </c>
      <c r="BM894">
        <v>0.38840000000000002</v>
      </c>
      <c r="BQ894">
        <v>3990.6289999999999</v>
      </c>
      <c r="BR894">
        <v>0.141152</v>
      </c>
      <c r="BS894">
        <v>-5</v>
      </c>
      <c r="BT894">
        <v>5.0000000000000001E-3</v>
      </c>
      <c r="BU894">
        <v>3.4494020000000001</v>
      </c>
    </row>
    <row r="895" spans="1:73" x14ac:dyDescent="0.25">
      <c r="A895" s="26">
        <v>43529</v>
      </c>
      <c r="B895" s="27">
        <v>0.58770373842592594</v>
      </c>
      <c r="C895">
        <v>6.4749999999999996</v>
      </c>
      <c r="D895">
        <v>7.7000000000000002E-3</v>
      </c>
      <c r="E895">
        <v>77.374486000000005</v>
      </c>
      <c r="F895">
        <v>538.79999999999995</v>
      </c>
      <c r="G895">
        <v>253.9</v>
      </c>
      <c r="H895">
        <v>25.2</v>
      </c>
      <c r="J895">
        <v>11.44</v>
      </c>
      <c r="K895">
        <v>0.94740000000000002</v>
      </c>
      <c r="L895">
        <v>6.1344000000000003</v>
      </c>
      <c r="M895">
        <v>7.3000000000000001E-3</v>
      </c>
      <c r="N895">
        <v>510.42450000000002</v>
      </c>
      <c r="O895">
        <v>240.5821</v>
      </c>
      <c r="P895">
        <v>751</v>
      </c>
      <c r="Q895">
        <v>394.99619999999999</v>
      </c>
      <c r="R895">
        <v>186.1764</v>
      </c>
      <c r="S895">
        <v>581.20000000000005</v>
      </c>
      <c r="T895">
        <v>25.179099999999998</v>
      </c>
      <c r="W895">
        <v>0</v>
      </c>
      <c r="X895">
        <v>10.8424</v>
      </c>
      <c r="Y895">
        <v>11.3</v>
      </c>
      <c r="Z895">
        <v>860</v>
      </c>
      <c r="AA895">
        <v>856</v>
      </c>
      <c r="AB895">
        <v>868</v>
      </c>
      <c r="AC895">
        <v>93</v>
      </c>
      <c r="AD895">
        <v>12.82</v>
      </c>
      <c r="AE895">
        <v>0.28999999999999998</v>
      </c>
      <c r="AF895">
        <v>978</v>
      </c>
      <c r="AG895">
        <v>-9</v>
      </c>
      <c r="AH895">
        <v>31</v>
      </c>
      <c r="AI895">
        <v>29</v>
      </c>
      <c r="AJ895">
        <v>191</v>
      </c>
      <c r="AK895">
        <v>169</v>
      </c>
      <c r="AL895">
        <v>5.2</v>
      </c>
      <c r="AM895">
        <v>174</v>
      </c>
      <c r="AN895" t="s">
        <v>155</v>
      </c>
      <c r="AO895">
        <v>1</v>
      </c>
      <c r="AP895" s="28">
        <v>0.7960532407407408</v>
      </c>
      <c r="AQ895">
        <v>47.158918999999997</v>
      </c>
      <c r="AR895">
        <v>-88.487869000000003</v>
      </c>
      <c r="AS895">
        <v>308.2</v>
      </c>
      <c r="AT895">
        <v>36.299999999999997</v>
      </c>
      <c r="AU895">
        <v>12</v>
      </c>
      <c r="AV895">
        <v>8</v>
      </c>
      <c r="AW895" t="s">
        <v>209</v>
      </c>
      <c r="AX895">
        <v>1.4</v>
      </c>
      <c r="AY895">
        <v>2.2395</v>
      </c>
      <c r="AZ895">
        <v>2.6395</v>
      </c>
      <c r="BA895">
        <v>14.545</v>
      </c>
      <c r="BB895">
        <v>33.15</v>
      </c>
      <c r="BC895">
        <v>2.2799999999999998</v>
      </c>
      <c r="BD895">
        <v>5.556</v>
      </c>
      <c r="BE895">
        <v>3187.0140000000001</v>
      </c>
      <c r="BF895">
        <v>2.4239999999999999</v>
      </c>
      <c r="BG895">
        <v>27.77</v>
      </c>
      <c r="BH895">
        <v>13.089</v>
      </c>
      <c r="BI895">
        <v>40.859000000000002</v>
      </c>
      <c r="BJ895">
        <v>21.49</v>
      </c>
      <c r="BK895">
        <v>10.129</v>
      </c>
      <c r="BL895">
        <v>31.619</v>
      </c>
      <c r="BM895">
        <v>0.41239999999999999</v>
      </c>
      <c r="BQ895">
        <v>4095.759</v>
      </c>
      <c r="BR895">
        <v>0.14769599999999999</v>
      </c>
      <c r="BS895">
        <v>-5</v>
      </c>
      <c r="BT895">
        <v>5.0000000000000001E-3</v>
      </c>
      <c r="BU895">
        <v>3.609321</v>
      </c>
    </row>
    <row r="896" spans="1:73" x14ac:dyDescent="0.25">
      <c r="A896" s="26">
        <v>43529</v>
      </c>
      <c r="B896" s="27">
        <v>0.58771531249999998</v>
      </c>
      <c r="C896">
        <v>6.6609999999999996</v>
      </c>
      <c r="D896">
        <v>6.8999999999999999E-3</v>
      </c>
      <c r="E896">
        <v>68.535353999999998</v>
      </c>
      <c r="F896">
        <v>528</v>
      </c>
      <c r="G896">
        <v>260.2</v>
      </c>
      <c r="H896">
        <v>22.8</v>
      </c>
      <c r="J896">
        <v>11.77</v>
      </c>
      <c r="K896">
        <v>0.94589999999999996</v>
      </c>
      <c r="L896">
        <v>6.3003</v>
      </c>
      <c r="M896">
        <v>6.4999999999999997E-3</v>
      </c>
      <c r="N896">
        <v>499.45510000000002</v>
      </c>
      <c r="O896">
        <v>246.10230000000001</v>
      </c>
      <c r="P896">
        <v>745.6</v>
      </c>
      <c r="Q896">
        <v>386.50740000000002</v>
      </c>
      <c r="R896">
        <v>190.44829999999999</v>
      </c>
      <c r="S896">
        <v>577</v>
      </c>
      <c r="T896">
        <v>22.828099999999999</v>
      </c>
      <c r="W896">
        <v>0</v>
      </c>
      <c r="X896">
        <v>11.134</v>
      </c>
      <c r="Y896">
        <v>11.3</v>
      </c>
      <c r="Z896">
        <v>860</v>
      </c>
      <c r="AA896">
        <v>856</v>
      </c>
      <c r="AB896">
        <v>868</v>
      </c>
      <c r="AC896">
        <v>93</v>
      </c>
      <c r="AD896">
        <v>12.82</v>
      </c>
      <c r="AE896">
        <v>0.28999999999999998</v>
      </c>
      <c r="AF896">
        <v>978</v>
      </c>
      <c r="AG896">
        <v>-9</v>
      </c>
      <c r="AH896">
        <v>31</v>
      </c>
      <c r="AI896">
        <v>29</v>
      </c>
      <c r="AJ896">
        <v>191</v>
      </c>
      <c r="AK896">
        <v>169</v>
      </c>
      <c r="AL896">
        <v>5.3</v>
      </c>
      <c r="AM896">
        <v>174.4</v>
      </c>
      <c r="AN896" t="s">
        <v>155</v>
      </c>
      <c r="AO896">
        <v>1</v>
      </c>
      <c r="AP896" s="28">
        <v>0.79606481481481473</v>
      </c>
      <c r="AQ896">
        <v>47.158923000000001</v>
      </c>
      <c r="AR896">
        <v>-88.487651999999997</v>
      </c>
      <c r="AS896">
        <v>308.3</v>
      </c>
      <c r="AT896">
        <v>36.4</v>
      </c>
      <c r="AU896">
        <v>12</v>
      </c>
      <c r="AV896">
        <v>8</v>
      </c>
      <c r="AW896" t="s">
        <v>209</v>
      </c>
      <c r="AX896">
        <v>1.4395</v>
      </c>
      <c r="AY896">
        <v>2.379</v>
      </c>
      <c r="AZ896">
        <v>2.7789999999999999</v>
      </c>
      <c r="BA896">
        <v>14.545</v>
      </c>
      <c r="BB896">
        <v>32.26</v>
      </c>
      <c r="BC896">
        <v>2.2200000000000002</v>
      </c>
      <c r="BD896">
        <v>5.7220000000000004</v>
      </c>
      <c r="BE896">
        <v>3187.1509999999998</v>
      </c>
      <c r="BF896">
        <v>2.0870000000000002</v>
      </c>
      <c r="BG896">
        <v>26.459</v>
      </c>
      <c r="BH896">
        <v>13.038</v>
      </c>
      <c r="BI896">
        <v>39.497</v>
      </c>
      <c r="BJ896">
        <v>20.475999999999999</v>
      </c>
      <c r="BK896">
        <v>10.089</v>
      </c>
      <c r="BL896">
        <v>30.565000000000001</v>
      </c>
      <c r="BM896">
        <v>0.36409999999999998</v>
      </c>
      <c r="BQ896">
        <v>4095.3629999999998</v>
      </c>
      <c r="BR896">
        <v>0.14793999999999999</v>
      </c>
      <c r="BS896">
        <v>-5</v>
      </c>
      <c r="BT896">
        <v>5.0000000000000001E-3</v>
      </c>
      <c r="BU896">
        <v>3.6152839999999999</v>
      </c>
    </row>
    <row r="897" spans="1:73" x14ac:dyDescent="0.25">
      <c r="A897" s="26">
        <v>43529</v>
      </c>
      <c r="B897" s="27">
        <v>0.58772688657407401</v>
      </c>
      <c r="C897">
        <v>6.46</v>
      </c>
      <c r="D897">
        <v>3.5999999999999999E-3</v>
      </c>
      <c r="E897">
        <v>36.106623999999996</v>
      </c>
      <c r="F897">
        <v>542.4</v>
      </c>
      <c r="G897">
        <v>264.7</v>
      </c>
      <c r="H897">
        <v>20.9</v>
      </c>
      <c r="J897">
        <v>11.79</v>
      </c>
      <c r="K897">
        <v>0.9476</v>
      </c>
      <c r="L897">
        <v>6.1214000000000004</v>
      </c>
      <c r="M897">
        <v>3.3999999999999998E-3</v>
      </c>
      <c r="N897">
        <v>513.92790000000002</v>
      </c>
      <c r="O897">
        <v>250.86529999999999</v>
      </c>
      <c r="P897">
        <v>764.8</v>
      </c>
      <c r="Q897">
        <v>397.70729999999998</v>
      </c>
      <c r="R897">
        <v>194.13419999999999</v>
      </c>
      <c r="S897">
        <v>591.79999999999995</v>
      </c>
      <c r="T897">
        <v>20.918600000000001</v>
      </c>
      <c r="W897">
        <v>0</v>
      </c>
      <c r="X897">
        <v>11.167</v>
      </c>
      <c r="Y897">
        <v>11.3</v>
      </c>
      <c r="Z897">
        <v>861</v>
      </c>
      <c r="AA897">
        <v>856</v>
      </c>
      <c r="AB897">
        <v>868</v>
      </c>
      <c r="AC897">
        <v>93</v>
      </c>
      <c r="AD897">
        <v>12.82</v>
      </c>
      <c r="AE897">
        <v>0.28999999999999998</v>
      </c>
      <c r="AF897">
        <v>978</v>
      </c>
      <c r="AG897">
        <v>-9</v>
      </c>
      <c r="AH897">
        <v>31</v>
      </c>
      <c r="AI897">
        <v>29</v>
      </c>
      <c r="AJ897">
        <v>191</v>
      </c>
      <c r="AK897">
        <v>169</v>
      </c>
      <c r="AL897">
        <v>5.3</v>
      </c>
      <c r="AM897">
        <v>174.7</v>
      </c>
      <c r="AN897" t="s">
        <v>155</v>
      </c>
      <c r="AO897">
        <v>1</v>
      </c>
      <c r="AP897" s="28">
        <v>0.79607638888888888</v>
      </c>
      <c r="AQ897">
        <v>47.158923999999999</v>
      </c>
      <c r="AR897">
        <v>-88.487442000000001</v>
      </c>
      <c r="AS897">
        <v>308.10000000000002</v>
      </c>
      <c r="AT897">
        <v>35.9</v>
      </c>
      <c r="AU897">
        <v>12</v>
      </c>
      <c r="AV897">
        <v>8</v>
      </c>
      <c r="AW897" t="s">
        <v>209</v>
      </c>
      <c r="AX897">
        <v>1.3420000000000001</v>
      </c>
      <c r="AY897">
        <v>2.3815</v>
      </c>
      <c r="AZ897">
        <v>2.742</v>
      </c>
      <c r="BA897">
        <v>14.545</v>
      </c>
      <c r="BB897">
        <v>33.25</v>
      </c>
      <c r="BC897">
        <v>2.29</v>
      </c>
      <c r="BD897">
        <v>5.5339999999999998</v>
      </c>
      <c r="BE897">
        <v>3189.317</v>
      </c>
      <c r="BF897">
        <v>1.135</v>
      </c>
      <c r="BG897">
        <v>28.041</v>
      </c>
      <c r="BH897">
        <v>13.688000000000001</v>
      </c>
      <c r="BI897">
        <v>41.728000000000002</v>
      </c>
      <c r="BJ897">
        <v>21.7</v>
      </c>
      <c r="BK897">
        <v>10.592000000000001</v>
      </c>
      <c r="BL897">
        <v>32.292000000000002</v>
      </c>
      <c r="BM897">
        <v>0.34360000000000002</v>
      </c>
      <c r="BQ897">
        <v>4230.45</v>
      </c>
      <c r="BR897">
        <v>0.13733400000000001</v>
      </c>
      <c r="BS897">
        <v>-5</v>
      </c>
      <c r="BT897">
        <v>5.0000000000000001E-3</v>
      </c>
      <c r="BU897">
        <v>3.3561000000000001</v>
      </c>
    </row>
    <row r="898" spans="1:73" x14ac:dyDescent="0.25">
      <c r="A898" s="26">
        <v>43529</v>
      </c>
      <c r="B898" s="27">
        <v>0.58773846064814816</v>
      </c>
      <c r="C898">
        <v>4.141</v>
      </c>
      <c r="D898">
        <v>1.5E-3</v>
      </c>
      <c r="E898">
        <v>15.401208</v>
      </c>
      <c r="F898">
        <v>495.6</v>
      </c>
      <c r="G898">
        <v>257.5</v>
      </c>
      <c r="H898">
        <v>27.1</v>
      </c>
      <c r="J898">
        <v>11.6</v>
      </c>
      <c r="K898">
        <v>0.96709999999999996</v>
      </c>
      <c r="L898">
        <v>4.0050999999999997</v>
      </c>
      <c r="M898">
        <v>1.5E-3</v>
      </c>
      <c r="N898">
        <v>479.28320000000002</v>
      </c>
      <c r="O898">
        <v>249.06229999999999</v>
      </c>
      <c r="P898">
        <v>728.3</v>
      </c>
      <c r="Q898">
        <v>370.8972</v>
      </c>
      <c r="R898">
        <v>192.7389</v>
      </c>
      <c r="S898">
        <v>563.6</v>
      </c>
      <c r="T898">
        <v>27.101400000000002</v>
      </c>
      <c r="W898">
        <v>0</v>
      </c>
      <c r="X898">
        <v>11.2187</v>
      </c>
      <c r="Y898">
        <v>11.3</v>
      </c>
      <c r="Z898">
        <v>862</v>
      </c>
      <c r="AA898">
        <v>856</v>
      </c>
      <c r="AB898">
        <v>869</v>
      </c>
      <c r="AC898">
        <v>93</v>
      </c>
      <c r="AD898">
        <v>12.82</v>
      </c>
      <c r="AE898">
        <v>0.28999999999999998</v>
      </c>
      <c r="AF898">
        <v>978</v>
      </c>
      <c r="AG898">
        <v>-9</v>
      </c>
      <c r="AH898">
        <v>31</v>
      </c>
      <c r="AI898">
        <v>29</v>
      </c>
      <c r="AJ898">
        <v>191</v>
      </c>
      <c r="AK898">
        <v>169</v>
      </c>
      <c r="AL898">
        <v>5.3</v>
      </c>
      <c r="AM898">
        <v>175</v>
      </c>
      <c r="AN898" t="s">
        <v>155</v>
      </c>
      <c r="AO898">
        <v>1</v>
      </c>
      <c r="AP898" s="28">
        <v>0.79608796296296302</v>
      </c>
      <c r="AQ898">
        <v>47.158923000000001</v>
      </c>
      <c r="AR898">
        <v>-88.487235999999996</v>
      </c>
      <c r="AS898">
        <v>307.89999999999998</v>
      </c>
      <c r="AT898">
        <v>35.200000000000003</v>
      </c>
      <c r="AU898">
        <v>12</v>
      </c>
      <c r="AV898">
        <v>8</v>
      </c>
      <c r="AW898" t="s">
        <v>209</v>
      </c>
      <c r="AX898">
        <v>1.1395</v>
      </c>
      <c r="AY898">
        <v>2.2395</v>
      </c>
      <c r="AZ898">
        <v>2.5394999999999999</v>
      </c>
      <c r="BA898">
        <v>14.545</v>
      </c>
      <c r="BB898">
        <v>51.32</v>
      </c>
      <c r="BC898">
        <v>3.53</v>
      </c>
      <c r="BD898">
        <v>3.399</v>
      </c>
      <c r="BE898">
        <v>3199.92</v>
      </c>
      <c r="BF898">
        <v>0.75700000000000001</v>
      </c>
      <c r="BG898">
        <v>40.100999999999999</v>
      </c>
      <c r="BH898">
        <v>20.838999999999999</v>
      </c>
      <c r="BI898">
        <v>60.94</v>
      </c>
      <c r="BJ898">
        <v>31.033000000000001</v>
      </c>
      <c r="BK898">
        <v>16.126000000000001</v>
      </c>
      <c r="BL898">
        <v>47.158999999999999</v>
      </c>
      <c r="BM898">
        <v>0.68259999999999998</v>
      </c>
      <c r="BQ898">
        <v>6517.37</v>
      </c>
      <c r="BR898">
        <v>9.0579999999999994E-2</v>
      </c>
      <c r="BS898">
        <v>-5</v>
      </c>
      <c r="BT898">
        <v>5.0000000000000001E-3</v>
      </c>
      <c r="BU898">
        <v>2.213549</v>
      </c>
    </row>
    <row r="899" spans="1:73" x14ac:dyDescent="0.25">
      <c r="A899" s="26">
        <v>43529</v>
      </c>
      <c r="B899" s="27">
        <v>0.5877500347222222</v>
      </c>
      <c r="C899">
        <v>3.9</v>
      </c>
      <c r="D899">
        <v>7.6E-3</v>
      </c>
      <c r="E899">
        <v>76.400000000000006</v>
      </c>
      <c r="F899">
        <v>368.8</v>
      </c>
      <c r="G899">
        <v>224.2</v>
      </c>
      <c r="H899">
        <v>23.8</v>
      </c>
      <c r="J899">
        <v>12.27</v>
      </c>
      <c r="K899">
        <v>0.96919999999999995</v>
      </c>
      <c r="L899">
        <v>3.7797000000000001</v>
      </c>
      <c r="M899">
        <v>7.4000000000000003E-3</v>
      </c>
      <c r="N899">
        <v>357.47149999999999</v>
      </c>
      <c r="O899">
        <v>217.29079999999999</v>
      </c>
      <c r="P899">
        <v>574.79999999999995</v>
      </c>
      <c r="Q899">
        <v>276.63220000000001</v>
      </c>
      <c r="R899">
        <v>168.1523</v>
      </c>
      <c r="S899">
        <v>444.8</v>
      </c>
      <c r="T899">
        <v>23.839099999999998</v>
      </c>
      <c r="W899">
        <v>0</v>
      </c>
      <c r="X899">
        <v>11.8917</v>
      </c>
      <c r="Y899">
        <v>11.2</v>
      </c>
      <c r="Z899">
        <v>862</v>
      </c>
      <c r="AA899">
        <v>856</v>
      </c>
      <c r="AB899">
        <v>870</v>
      </c>
      <c r="AC899">
        <v>93</v>
      </c>
      <c r="AD899">
        <v>12.82</v>
      </c>
      <c r="AE899">
        <v>0.28999999999999998</v>
      </c>
      <c r="AF899">
        <v>978</v>
      </c>
      <c r="AG899">
        <v>-9</v>
      </c>
      <c r="AH899">
        <v>31</v>
      </c>
      <c r="AI899">
        <v>29</v>
      </c>
      <c r="AJ899">
        <v>191</v>
      </c>
      <c r="AK899">
        <v>169</v>
      </c>
      <c r="AL899">
        <v>5.3</v>
      </c>
      <c r="AM899">
        <v>175</v>
      </c>
      <c r="AN899" t="s">
        <v>155</v>
      </c>
      <c r="AO899">
        <v>1</v>
      </c>
      <c r="AP899" s="28">
        <v>0.79609953703703706</v>
      </c>
      <c r="AQ899">
        <v>47.158920999999999</v>
      </c>
      <c r="AR899">
        <v>-88.487031999999999</v>
      </c>
      <c r="AS899">
        <v>308</v>
      </c>
      <c r="AT899">
        <v>34.799999999999997</v>
      </c>
      <c r="AU899">
        <v>12</v>
      </c>
      <c r="AV899">
        <v>8</v>
      </c>
      <c r="AW899" t="s">
        <v>209</v>
      </c>
      <c r="AX899">
        <v>1.2394609999999999</v>
      </c>
      <c r="AY899">
        <v>2.3789210000000001</v>
      </c>
      <c r="AZ899">
        <v>2.6789209999999999</v>
      </c>
      <c r="BA899">
        <v>14.545</v>
      </c>
      <c r="BB899">
        <v>54.35</v>
      </c>
      <c r="BC899">
        <v>3.74</v>
      </c>
      <c r="BD899">
        <v>3.1819999999999999</v>
      </c>
      <c r="BE899">
        <v>3196.8629999999998</v>
      </c>
      <c r="BF899">
        <v>3.9860000000000002</v>
      </c>
      <c r="BG899">
        <v>31.661999999999999</v>
      </c>
      <c r="BH899">
        <v>19.245999999999999</v>
      </c>
      <c r="BI899">
        <v>50.908000000000001</v>
      </c>
      <c r="BJ899">
        <v>24.501999999999999</v>
      </c>
      <c r="BK899">
        <v>14.894</v>
      </c>
      <c r="BL899">
        <v>39.396000000000001</v>
      </c>
      <c r="BM899">
        <v>0.63570000000000004</v>
      </c>
      <c r="BQ899">
        <v>7313.1930000000002</v>
      </c>
      <c r="BR899">
        <v>5.9364E-2</v>
      </c>
      <c r="BS899">
        <v>-5</v>
      </c>
      <c r="BT899">
        <v>5.0000000000000001E-3</v>
      </c>
      <c r="BU899">
        <v>1.450707</v>
      </c>
    </row>
    <row r="900" spans="1:73" x14ac:dyDescent="0.25">
      <c r="A900" s="26">
        <v>43529</v>
      </c>
      <c r="B900" s="27">
        <v>0.58776160879629635</v>
      </c>
      <c r="C900">
        <v>4.6870000000000003</v>
      </c>
      <c r="D900">
        <v>1.43E-2</v>
      </c>
      <c r="E900">
        <v>143.066667</v>
      </c>
      <c r="F900">
        <v>273.8</v>
      </c>
      <c r="G900">
        <v>204.9</v>
      </c>
      <c r="H900">
        <v>30.2</v>
      </c>
      <c r="J900">
        <v>14.17</v>
      </c>
      <c r="K900">
        <v>0.96240000000000003</v>
      </c>
      <c r="L900">
        <v>4.5106000000000002</v>
      </c>
      <c r="M900">
        <v>1.38E-2</v>
      </c>
      <c r="N900">
        <v>263.47210000000001</v>
      </c>
      <c r="O900">
        <v>197.20189999999999</v>
      </c>
      <c r="P900">
        <v>460.7</v>
      </c>
      <c r="Q900">
        <v>203.89009999999999</v>
      </c>
      <c r="R900">
        <v>152.6063</v>
      </c>
      <c r="S900">
        <v>356.5</v>
      </c>
      <c r="T900">
        <v>30.184699999999999</v>
      </c>
      <c r="W900">
        <v>0</v>
      </c>
      <c r="X900">
        <v>13.639200000000001</v>
      </c>
      <c r="Y900">
        <v>11.3</v>
      </c>
      <c r="Z900">
        <v>862</v>
      </c>
      <c r="AA900">
        <v>856</v>
      </c>
      <c r="AB900">
        <v>870</v>
      </c>
      <c r="AC900">
        <v>93</v>
      </c>
      <c r="AD900">
        <v>12.82</v>
      </c>
      <c r="AE900">
        <v>0.28999999999999998</v>
      </c>
      <c r="AF900">
        <v>978</v>
      </c>
      <c r="AG900">
        <v>-9</v>
      </c>
      <c r="AH900">
        <v>31</v>
      </c>
      <c r="AI900">
        <v>29</v>
      </c>
      <c r="AJ900">
        <v>191</v>
      </c>
      <c r="AK900">
        <v>169</v>
      </c>
      <c r="AL900">
        <v>5.4</v>
      </c>
      <c r="AM900">
        <v>175</v>
      </c>
      <c r="AN900" t="s">
        <v>155</v>
      </c>
      <c r="AO900">
        <v>1</v>
      </c>
      <c r="AP900" s="28">
        <v>0.7961111111111111</v>
      </c>
      <c r="AQ900">
        <v>47.158917000000002</v>
      </c>
      <c r="AR900">
        <v>-88.486836999999994</v>
      </c>
      <c r="AS900">
        <v>307.8</v>
      </c>
      <c r="AT900">
        <v>33.9</v>
      </c>
      <c r="AU900">
        <v>12</v>
      </c>
      <c r="AV900">
        <v>8</v>
      </c>
      <c r="AW900" t="s">
        <v>209</v>
      </c>
      <c r="AX900">
        <v>1.2211209999999999</v>
      </c>
      <c r="AY900">
        <v>2.3816820000000001</v>
      </c>
      <c r="AZ900">
        <v>2.6816819999999999</v>
      </c>
      <c r="BA900">
        <v>14.545</v>
      </c>
      <c r="BB900">
        <v>45.33</v>
      </c>
      <c r="BC900">
        <v>3.12</v>
      </c>
      <c r="BD900">
        <v>3.911</v>
      </c>
      <c r="BE900">
        <v>3187.7310000000002</v>
      </c>
      <c r="BF900">
        <v>6.1929999999999996</v>
      </c>
      <c r="BG900">
        <v>19.498999999999999</v>
      </c>
      <c r="BH900">
        <v>14.595000000000001</v>
      </c>
      <c r="BI900">
        <v>34.094000000000001</v>
      </c>
      <c r="BJ900">
        <v>15.09</v>
      </c>
      <c r="BK900">
        <v>11.294</v>
      </c>
      <c r="BL900">
        <v>26.384</v>
      </c>
      <c r="BM900">
        <v>0.67249999999999999</v>
      </c>
      <c r="BQ900">
        <v>7008.683</v>
      </c>
      <c r="BR900">
        <v>8.5482000000000002E-2</v>
      </c>
      <c r="BS900">
        <v>-5</v>
      </c>
      <c r="BT900">
        <v>5.0000000000000001E-3</v>
      </c>
      <c r="BU900">
        <v>2.0889660000000001</v>
      </c>
    </row>
    <row r="901" spans="1:73" x14ac:dyDescent="0.25">
      <c r="A901" s="26">
        <v>43529</v>
      </c>
      <c r="B901" s="27">
        <v>0.58777318287037039</v>
      </c>
      <c r="C901">
        <v>5.4660000000000002</v>
      </c>
      <c r="D901">
        <v>1.21E-2</v>
      </c>
      <c r="E901">
        <v>120.50205800000001</v>
      </c>
      <c r="F901">
        <v>277.3</v>
      </c>
      <c r="G901">
        <v>215.4</v>
      </c>
      <c r="H901">
        <v>28.3</v>
      </c>
      <c r="J901">
        <v>14.98</v>
      </c>
      <c r="K901">
        <v>0.95579999999999998</v>
      </c>
      <c r="L901">
        <v>5.2247000000000003</v>
      </c>
      <c r="M901">
        <v>1.15E-2</v>
      </c>
      <c r="N901">
        <v>265.06169999999997</v>
      </c>
      <c r="O901">
        <v>205.84610000000001</v>
      </c>
      <c r="P901">
        <v>470.9</v>
      </c>
      <c r="Q901">
        <v>205.12020000000001</v>
      </c>
      <c r="R901">
        <v>159.29570000000001</v>
      </c>
      <c r="S901">
        <v>364.4</v>
      </c>
      <c r="T901">
        <v>28.331299999999999</v>
      </c>
      <c r="W901">
        <v>0</v>
      </c>
      <c r="X901">
        <v>14.314299999999999</v>
      </c>
      <c r="Y901">
        <v>11.3</v>
      </c>
      <c r="Z901">
        <v>862</v>
      </c>
      <c r="AA901">
        <v>856</v>
      </c>
      <c r="AB901">
        <v>870</v>
      </c>
      <c r="AC901">
        <v>93</v>
      </c>
      <c r="AD901">
        <v>12.82</v>
      </c>
      <c r="AE901">
        <v>0.28999999999999998</v>
      </c>
      <c r="AF901">
        <v>978</v>
      </c>
      <c r="AG901">
        <v>-9</v>
      </c>
      <c r="AH901">
        <v>31</v>
      </c>
      <c r="AI901">
        <v>29</v>
      </c>
      <c r="AJ901">
        <v>191</v>
      </c>
      <c r="AK901">
        <v>169</v>
      </c>
      <c r="AL901">
        <v>5.3</v>
      </c>
      <c r="AM901">
        <v>174.8</v>
      </c>
      <c r="AN901" t="s">
        <v>155</v>
      </c>
      <c r="AO901">
        <v>1</v>
      </c>
      <c r="AP901" s="28">
        <v>0.79612268518518514</v>
      </c>
      <c r="AQ901">
        <v>47.158906000000002</v>
      </c>
      <c r="AR901">
        <v>-88.486666</v>
      </c>
      <c r="AS901">
        <v>307.5</v>
      </c>
      <c r="AT901">
        <v>31.4</v>
      </c>
      <c r="AU901">
        <v>12</v>
      </c>
      <c r="AV901">
        <v>7</v>
      </c>
      <c r="AW901" t="s">
        <v>208</v>
      </c>
      <c r="AX901">
        <v>1.1395</v>
      </c>
      <c r="AY901">
        <v>2.2000000000000002</v>
      </c>
      <c r="AZ901">
        <v>2.5</v>
      </c>
      <c r="BA901">
        <v>14.545</v>
      </c>
      <c r="BB901">
        <v>39.049999999999997</v>
      </c>
      <c r="BC901">
        <v>2.68</v>
      </c>
      <c r="BD901">
        <v>4.6269999999999998</v>
      </c>
      <c r="BE901">
        <v>3186.9830000000002</v>
      </c>
      <c r="BF901">
        <v>4.4710000000000001</v>
      </c>
      <c r="BG901">
        <v>16.931999999999999</v>
      </c>
      <c r="BH901">
        <v>13.148999999999999</v>
      </c>
      <c r="BI901">
        <v>30.081</v>
      </c>
      <c r="BJ901">
        <v>13.103</v>
      </c>
      <c r="BK901">
        <v>10.176</v>
      </c>
      <c r="BL901">
        <v>23.277999999999999</v>
      </c>
      <c r="BM901">
        <v>0.54479999999999995</v>
      </c>
      <c r="BQ901">
        <v>6348.7370000000001</v>
      </c>
      <c r="BR901">
        <v>0.120362</v>
      </c>
      <c r="BS901">
        <v>-5</v>
      </c>
      <c r="BT901">
        <v>5.0000000000000001E-3</v>
      </c>
      <c r="BU901">
        <v>2.9413469999999999</v>
      </c>
    </row>
    <row r="902" spans="1:73" x14ac:dyDescent="0.25">
      <c r="A902" s="26">
        <v>43529</v>
      </c>
      <c r="B902" s="27">
        <v>0.58778475694444443</v>
      </c>
      <c r="C902">
        <v>5.74</v>
      </c>
      <c r="D902">
        <v>9.2999999999999992E-3</v>
      </c>
      <c r="E902">
        <v>93.336051999999995</v>
      </c>
      <c r="F902">
        <v>310.10000000000002</v>
      </c>
      <c r="G902">
        <v>234.4</v>
      </c>
      <c r="H902">
        <v>27.1</v>
      </c>
      <c r="J902">
        <v>14.31</v>
      </c>
      <c r="K902">
        <v>0.95350000000000001</v>
      </c>
      <c r="L902">
        <v>5.4729999999999999</v>
      </c>
      <c r="M902">
        <v>8.8999999999999999E-3</v>
      </c>
      <c r="N902">
        <v>295.66309999999999</v>
      </c>
      <c r="O902">
        <v>223.51240000000001</v>
      </c>
      <c r="P902">
        <v>519.20000000000005</v>
      </c>
      <c r="Q902">
        <v>228.8014</v>
      </c>
      <c r="R902">
        <v>172.96690000000001</v>
      </c>
      <c r="S902">
        <v>401.8</v>
      </c>
      <c r="T902">
        <v>27.067699999999999</v>
      </c>
      <c r="W902">
        <v>0</v>
      </c>
      <c r="X902">
        <v>13.645</v>
      </c>
      <c r="Y902">
        <v>11.3</v>
      </c>
      <c r="Z902">
        <v>862</v>
      </c>
      <c r="AA902">
        <v>856</v>
      </c>
      <c r="AB902">
        <v>870</v>
      </c>
      <c r="AC902">
        <v>93</v>
      </c>
      <c r="AD902">
        <v>12.82</v>
      </c>
      <c r="AE902">
        <v>0.28999999999999998</v>
      </c>
      <c r="AF902">
        <v>978</v>
      </c>
      <c r="AG902">
        <v>-9</v>
      </c>
      <c r="AH902">
        <v>31</v>
      </c>
      <c r="AI902">
        <v>29</v>
      </c>
      <c r="AJ902">
        <v>191</v>
      </c>
      <c r="AK902">
        <v>169</v>
      </c>
      <c r="AL902">
        <v>5.3</v>
      </c>
      <c r="AM902">
        <v>174.4</v>
      </c>
      <c r="AN902" t="s">
        <v>155</v>
      </c>
      <c r="AO902">
        <v>1</v>
      </c>
      <c r="AP902" s="28">
        <v>0.79613425925925929</v>
      </c>
      <c r="AQ902">
        <v>47.158886000000003</v>
      </c>
      <c r="AR902">
        <v>-88.486510999999993</v>
      </c>
      <c r="AS902">
        <v>307.39999999999998</v>
      </c>
      <c r="AT902">
        <v>28.9</v>
      </c>
      <c r="AU902">
        <v>12</v>
      </c>
      <c r="AV902">
        <v>8</v>
      </c>
      <c r="AW902" t="s">
        <v>209</v>
      </c>
      <c r="AX902">
        <v>1.2</v>
      </c>
      <c r="AY902">
        <v>2.2000000000000002</v>
      </c>
      <c r="AZ902">
        <v>2.5</v>
      </c>
      <c r="BA902">
        <v>14.545</v>
      </c>
      <c r="BB902">
        <v>37.25</v>
      </c>
      <c r="BC902">
        <v>2.56</v>
      </c>
      <c r="BD902">
        <v>4.8780000000000001</v>
      </c>
      <c r="BE902">
        <v>3187.88</v>
      </c>
      <c r="BF902">
        <v>3.2989999999999999</v>
      </c>
      <c r="BG902">
        <v>18.035</v>
      </c>
      <c r="BH902">
        <v>13.634</v>
      </c>
      <c r="BI902">
        <v>31.667999999999999</v>
      </c>
      <c r="BJ902">
        <v>13.956</v>
      </c>
      <c r="BK902">
        <v>10.55</v>
      </c>
      <c r="BL902">
        <v>24.507000000000001</v>
      </c>
      <c r="BM902">
        <v>0.497</v>
      </c>
      <c r="BQ902">
        <v>5778.8940000000002</v>
      </c>
      <c r="BR902">
        <v>0.114638</v>
      </c>
      <c r="BS902">
        <v>-5</v>
      </c>
      <c r="BT902">
        <v>5.0000000000000001E-3</v>
      </c>
      <c r="BU902">
        <v>2.801466</v>
      </c>
    </row>
    <row r="903" spans="1:73" x14ac:dyDescent="0.25">
      <c r="A903" s="26">
        <v>43529</v>
      </c>
      <c r="B903" s="27">
        <v>0.58779633101851847</v>
      </c>
      <c r="C903">
        <v>5.7359999999999998</v>
      </c>
      <c r="D903">
        <v>8.0000000000000002E-3</v>
      </c>
      <c r="E903">
        <v>80</v>
      </c>
      <c r="F903">
        <v>334.3</v>
      </c>
      <c r="G903">
        <v>245.3</v>
      </c>
      <c r="H903">
        <v>32.4</v>
      </c>
      <c r="J903">
        <v>13.53</v>
      </c>
      <c r="K903">
        <v>0.95350000000000001</v>
      </c>
      <c r="L903">
        <v>5.4695</v>
      </c>
      <c r="M903">
        <v>7.6E-3</v>
      </c>
      <c r="N903">
        <v>318.8057</v>
      </c>
      <c r="O903">
        <v>233.89109999999999</v>
      </c>
      <c r="P903">
        <v>552.70000000000005</v>
      </c>
      <c r="Q903">
        <v>246.71039999999999</v>
      </c>
      <c r="R903">
        <v>180.99860000000001</v>
      </c>
      <c r="S903">
        <v>427.7</v>
      </c>
      <c r="T903">
        <v>32.350200000000001</v>
      </c>
      <c r="W903">
        <v>0</v>
      </c>
      <c r="X903">
        <v>12.902900000000001</v>
      </c>
      <c r="Y903">
        <v>11.3</v>
      </c>
      <c r="Z903">
        <v>862</v>
      </c>
      <c r="AA903">
        <v>856</v>
      </c>
      <c r="AB903">
        <v>870</v>
      </c>
      <c r="AC903">
        <v>93</v>
      </c>
      <c r="AD903">
        <v>12.82</v>
      </c>
      <c r="AE903">
        <v>0.28999999999999998</v>
      </c>
      <c r="AF903">
        <v>978</v>
      </c>
      <c r="AG903">
        <v>-9</v>
      </c>
      <c r="AH903">
        <v>31</v>
      </c>
      <c r="AI903">
        <v>29</v>
      </c>
      <c r="AJ903">
        <v>191.6</v>
      </c>
      <c r="AK903">
        <v>169</v>
      </c>
      <c r="AL903">
        <v>5.3</v>
      </c>
      <c r="AM903">
        <v>174.1</v>
      </c>
      <c r="AN903" t="s">
        <v>155</v>
      </c>
      <c r="AO903">
        <v>1</v>
      </c>
      <c r="AP903" s="28">
        <v>0.79614583333333344</v>
      </c>
      <c r="AQ903">
        <v>47.158856999999998</v>
      </c>
      <c r="AR903">
        <v>-88.486360000000005</v>
      </c>
      <c r="AS903">
        <v>307.5</v>
      </c>
      <c r="AT903">
        <v>27.6</v>
      </c>
      <c r="AU903">
        <v>12</v>
      </c>
      <c r="AV903">
        <v>8</v>
      </c>
      <c r="AW903" t="s">
        <v>209</v>
      </c>
      <c r="AX903">
        <v>1.2395</v>
      </c>
      <c r="AY903">
        <v>2.3184999999999998</v>
      </c>
      <c r="AZ903">
        <v>2.6185</v>
      </c>
      <c r="BA903">
        <v>14.545</v>
      </c>
      <c r="BB903">
        <v>37.28</v>
      </c>
      <c r="BC903">
        <v>2.56</v>
      </c>
      <c r="BD903">
        <v>4.8730000000000002</v>
      </c>
      <c r="BE903">
        <v>3188.326</v>
      </c>
      <c r="BF903">
        <v>2.83</v>
      </c>
      <c r="BG903">
        <v>19.460999999999999</v>
      </c>
      <c r="BH903">
        <v>14.278</v>
      </c>
      <c r="BI903">
        <v>33.738999999999997</v>
      </c>
      <c r="BJ903">
        <v>15.06</v>
      </c>
      <c r="BK903">
        <v>11.048999999999999</v>
      </c>
      <c r="BL903">
        <v>26.109000000000002</v>
      </c>
      <c r="BM903">
        <v>0.59450000000000003</v>
      </c>
      <c r="BQ903">
        <v>5468.8919999999998</v>
      </c>
      <c r="BR903">
        <v>0.105212</v>
      </c>
      <c r="BS903">
        <v>-5</v>
      </c>
      <c r="BT903">
        <v>5.0000000000000001E-3</v>
      </c>
      <c r="BU903">
        <v>2.5711179999999998</v>
      </c>
    </row>
    <row r="904" spans="1:73" x14ac:dyDescent="0.25">
      <c r="A904" s="26">
        <v>43529</v>
      </c>
      <c r="B904" s="27">
        <v>0.58780790509259262</v>
      </c>
      <c r="C904">
        <v>5.694</v>
      </c>
      <c r="D904">
        <v>8.0000000000000002E-3</v>
      </c>
      <c r="E904">
        <v>80</v>
      </c>
      <c r="F904">
        <v>343.7</v>
      </c>
      <c r="G904">
        <v>249.6</v>
      </c>
      <c r="H904">
        <v>26.5</v>
      </c>
      <c r="J904">
        <v>13.06</v>
      </c>
      <c r="K904">
        <v>0.95389999999999997</v>
      </c>
      <c r="L904">
        <v>5.4318</v>
      </c>
      <c r="M904">
        <v>7.6E-3</v>
      </c>
      <c r="N904">
        <v>327.8383</v>
      </c>
      <c r="O904">
        <v>238.1336</v>
      </c>
      <c r="P904">
        <v>566</v>
      </c>
      <c r="Q904">
        <v>253.7004</v>
      </c>
      <c r="R904">
        <v>184.2816</v>
      </c>
      <c r="S904">
        <v>438</v>
      </c>
      <c r="T904">
        <v>26.460599999999999</v>
      </c>
      <c r="W904">
        <v>0</v>
      </c>
      <c r="X904">
        <v>12.4566</v>
      </c>
      <c r="Y904">
        <v>11.2</v>
      </c>
      <c r="Z904">
        <v>863</v>
      </c>
      <c r="AA904">
        <v>857</v>
      </c>
      <c r="AB904">
        <v>869</v>
      </c>
      <c r="AC904">
        <v>93</v>
      </c>
      <c r="AD904">
        <v>12.82</v>
      </c>
      <c r="AE904">
        <v>0.28999999999999998</v>
      </c>
      <c r="AF904">
        <v>978</v>
      </c>
      <c r="AG904">
        <v>-9</v>
      </c>
      <c r="AH904">
        <v>31</v>
      </c>
      <c r="AI904">
        <v>29</v>
      </c>
      <c r="AJ904">
        <v>192</v>
      </c>
      <c r="AK904">
        <v>169</v>
      </c>
      <c r="AL904">
        <v>5.3</v>
      </c>
      <c r="AM904">
        <v>174</v>
      </c>
      <c r="AN904" t="s">
        <v>155</v>
      </c>
      <c r="AO904">
        <v>1</v>
      </c>
      <c r="AP904" s="28">
        <v>0.79615740740740737</v>
      </c>
      <c r="AQ904">
        <v>47.158822000000001</v>
      </c>
      <c r="AR904">
        <v>-88.486215999999999</v>
      </c>
      <c r="AS904">
        <v>307.60000000000002</v>
      </c>
      <c r="AT904">
        <v>26.5</v>
      </c>
      <c r="AU904">
        <v>12</v>
      </c>
      <c r="AV904">
        <v>8</v>
      </c>
      <c r="AW904" t="s">
        <v>209</v>
      </c>
      <c r="AX904">
        <v>1.3</v>
      </c>
      <c r="AY904">
        <v>2.5</v>
      </c>
      <c r="AZ904">
        <v>2.8</v>
      </c>
      <c r="BA904">
        <v>14.545</v>
      </c>
      <c r="BB904">
        <v>37.549999999999997</v>
      </c>
      <c r="BC904">
        <v>2.58</v>
      </c>
      <c r="BD904">
        <v>4.8339999999999996</v>
      </c>
      <c r="BE904">
        <v>3188.79</v>
      </c>
      <c r="BF904">
        <v>2.851</v>
      </c>
      <c r="BG904">
        <v>20.155000000000001</v>
      </c>
      <c r="BH904">
        <v>14.64</v>
      </c>
      <c r="BI904">
        <v>34.795000000000002</v>
      </c>
      <c r="BJ904">
        <v>15.597</v>
      </c>
      <c r="BK904">
        <v>11.329000000000001</v>
      </c>
      <c r="BL904">
        <v>26.925999999999998</v>
      </c>
      <c r="BM904">
        <v>0.48970000000000002</v>
      </c>
      <c r="BQ904">
        <v>5317.1989999999996</v>
      </c>
      <c r="BR904">
        <v>9.085E-2</v>
      </c>
      <c r="BS904">
        <v>-5</v>
      </c>
      <c r="BT904">
        <v>5.0000000000000001E-3</v>
      </c>
      <c r="BU904">
        <v>2.2201469999999999</v>
      </c>
    </row>
    <row r="905" spans="1:73" x14ac:dyDescent="0.25">
      <c r="A905" s="26">
        <v>43529</v>
      </c>
      <c r="B905" s="27">
        <v>0.58781947916666666</v>
      </c>
      <c r="C905">
        <v>5.351</v>
      </c>
      <c r="D905">
        <v>7.9000000000000008E-3</v>
      </c>
      <c r="E905">
        <v>78.632911000000007</v>
      </c>
      <c r="F905">
        <v>343.6</v>
      </c>
      <c r="G905">
        <v>250.8</v>
      </c>
      <c r="H905">
        <v>23.6</v>
      </c>
      <c r="J905">
        <v>12.9</v>
      </c>
      <c r="K905">
        <v>0.95679999999999998</v>
      </c>
      <c r="L905">
        <v>5.1195000000000004</v>
      </c>
      <c r="M905">
        <v>7.4999999999999997E-3</v>
      </c>
      <c r="N905">
        <v>328.78609999999998</v>
      </c>
      <c r="O905">
        <v>239.95949999999999</v>
      </c>
      <c r="P905">
        <v>568.70000000000005</v>
      </c>
      <c r="Q905">
        <v>254.43379999999999</v>
      </c>
      <c r="R905">
        <v>185.69460000000001</v>
      </c>
      <c r="S905">
        <v>440.1</v>
      </c>
      <c r="T905">
        <v>23.636399999999998</v>
      </c>
      <c r="W905">
        <v>0</v>
      </c>
      <c r="X905">
        <v>12.3424</v>
      </c>
      <c r="Y905">
        <v>11.3</v>
      </c>
      <c r="Z905">
        <v>862</v>
      </c>
      <c r="AA905">
        <v>858</v>
      </c>
      <c r="AB905">
        <v>870</v>
      </c>
      <c r="AC905">
        <v>93</v>
      </c>
      <c r="AD905">
        <v>12.82</v>
      </c>
      <c r="AE905">
        <v>0.28999999999999998</v>
      </c>
      <c r="AF905">
        <v>978</v>
      </c>
      <c r="AG905">
        <v>-9</v>
      </c>
      <c r="AH905">
        <v>31</v>
      </c>
      <c r="AI905">
        <v>29</v>
      </c>
      <c r="AJ905">
        <v>192</v>
      </c>
      <c r="AK905">
        <v>169</v>
      </c>
      <c r="AL905">
        <v>5.3</v>
      </c>
      <c r="AM905">
        <v>174</v>
      </c>
      <c r="AN905" t="s">
        <v>155</v>
      </c>
      <c r="AO905">
        <v>1</v>
      </c>
      <c r="AP905" s="28">
        <v>0.79616898148148152</v>
      </c>
      <c r="AQ905">
        <v>47.158783</v>
      </c>
      <c r="AR905">
        <v>-88.486075999999997</v>
      </c>
      <c r="AS905">
        <v>307.89999999999998</v>
      </c>
      <c r="AT905">
        <v>25.7</v>
      </c>
      <c r="AU905">
        <v>12</v>
      </c>
      <c r="AV905">
        <v>8</v>
      </c>
      <c r="AW905" t="s">
        <v>209</v>
      </c>
      <c r="AX905">
        <v>1.3394999999999999</v>
      </c>
      <c r="AY905">
        <v>2.5790000000000002</v>
      </c>
      <c r="AZ905">
        <v>2.9184999999999999</v>
      </c>
      <c r="BA905">
        <v>14.545</v>
      </c>
      <c r="BB905">
        <v>39.9</v>
      </c>
      <c r="BC905">
        <v>2.74</v>
      </c>
      <c r="BD905">
        <v>4.5179999999999998</v>
      </c>
      <c r="BE905">
        <v>3190.1010000000001</v>
      </c>
      <c r="BF905">
        <v>2.984</v>
      </c>
      <c r="BG905">
        <v>21.454999999999998</v>
      </c>
      <c r="BH905">
        <v>15.659000000000001</v>
      </c>
      <c r="BI905">
        <v>37.113999999999997</v>
      </c>
      <c r="BJ905">
        <v>16.603000000000002</v>
      </c>
      <c r="BK905">
        <v>12.118</v>
      </c>
      <c r="BL905">
        <v>28.721</v>
      </c>
      <c r="BM905">
        <v>0.46429999999999999</v>
      </c>
      <c r="BQ905">
        <v>5592.116</v>
      </c>
      <c r="BR905">
        <v>7.0102999999999999E-2</v>
      </c>
      <c r="BS905">
        <v>-5</v>
      </c>
      <c r="BT905">
        <v>5.0000000000000001E-3</v>
      </c>
      <c r="BU905">
        <v>1.713139</v>
      </c>
    </row>
    <row r="906" spans="1:73" x14ac:dyDescent="0.25">
      <c r="A906" s="26">
        <v>43529</v>
      </c>
      <c r="B906" s="27">
        <v>0.58783105324074081</v>
      </c>
      <c r="C906">
        <v>5.0739999999999998</v>
      </c>
      <c r="D906">
        <v>6.1999999999999998E-3</v>
      </c>
      <c r="E906">
        <v>61.755274</v>
      </c>
      <c r="F906">
        <v>321.39999999999998</v>
      </c>
      <c r="G906">
        <v>249.1</v>
      </c>
      <c r="H906">
        <v>28.2</v>
      </c>
      <c r="J906">
        <v>12.9</v>
      </c>
      <c r="K906">
        <v>0.95909999999999995</v>
      </c>
      <c r="L906">
        <v>4.867</v>
      </c>
      <c r="M906">
        <v>5.8999999999999999E-3</v>
      </c>
      <c r="N906">
        <v>308.23379999999997</v>
      </c>
      <c r="O906">
        <v>238.88149999999999</v>
      </c>
      <c r="P906">
        <v>547.1</v>
      </c>
      <c r="Q906">
        <v>238.52930000000001</v>
      </c>
      <c r="R906">
        <v>184.8604</v>
      </c>
      <c r="S906">
        <v>423.4</v>
      </c>
      <c r="T906">
        <v>28.248999999999999</v>
      </c>
      <c r="W906">
        <v>0</v>
      </c>
      <c r="X906">
        <v>12.3727</v>
      </c>
      <c r="Y906">
        <v>11.3</v>
      </c>
      <c r="Z906">
        <v>862</v>
      </c>
      <c r="AA906">
        <v>858</v>
      </c>
      <c r="AB906">
        <v>869</v>
      </c>
      <c r="AC906">
        <v>93</v>
      </c>
      <c r="AD906">
        <v>12.82</v>
      </c>
      <c r="AE906">
        <v>0.28999999999999998</v>
      </c>
      <c r="AF906">
        <v>978</v>
      </c>
      <c r="AG906">
        <v>-9</v>
      </c>
      <c r="AH906">
        <v>31</v>
      </c>
      <c r="AI906">
        <v>29</v>
      </c>
      <c r="AJ906">
        <v>192</v>
      </c>
      <c r="AK906">
        <v>169</v>
      </c>
      <c r="AL906">
        <v>5.3</v>
      </c>
      <c r="AM906">
        <v>174</v>
      </c>
      <c r="AN906" t="s">
        <v>155</v>
      </c>
      <c r="AO906">
        <v>1</v>
      </c>
      <c r="AP906" s="28">
        <v>0.79618055555555556</v>
      </c>
      <c r="AQ906">
        <v>47.158740999999999</v>
      </c>
      <c r="AR906">
        <v>-88.485944000000003</v>
      </c>
      <c r="AS906">
        <v>308</v>
      </c>
      <c r="AT906">
        <v>25</v>
      </c>
      <c r="AU906">
        <v>12</v>
      </c>
      <c r="AV906">
        <v>8</v>
      </c>
      <c r="AW906" t="s">
        <v>209</v>
      </c>
      <c r="AX906">
        <v>1.4</v>
      </c>
      <c r="AY906">
        <v>2.7</v>
      </c>
      <c r="AZ906">
        <v>3.1</v>
      </c>
      <c r="BA906">
        <v>14.545</v>
      </c>
      <c r="BB906">
        <v>42.03</v>
      </c>
      <c r="BC906">
        <v>2.89</v>
      </c>
      <c r="BD906">
        <v>4.2619999999999996</v>
      </c>
      <c r="BE906">
        <v>3191.828</v>
      </c>
      <c r="BF906">
        <v>2.472</v>
      </c>
      <c r="BG906">
        <v>21.169</v>
      </c>
      <c r="BH906">
        <v>16.405999999999999</v>
      </c>
      <c r="BI906">
        <v>37.573999999999998</v>
      </c>
      <c r="BJ906">
        <v>16.382000000000001</v>
      </c>
      <c r="BK906">
        <v>12.696</v>
      </c>
      <c r="BL906">
        <v>29.077000000000002</v>
      </c>
      <c r="BM906">
        <v>0.58399999999999996</v>
      </c>
      <c r="BQ906">
        <v>5899.7979999999998</v>
      </c>
      <c r="BR906">
        <v>5.3310000000000003E-2</v>
      </c>
      <c r="BS906">
        <v>-5</v>
      </c>
      <c r="BT906">
        <v>5.0000000000000001E-3</v>
      </c>
      <c r="BU906">
        <v>1.30277</v>
      </c>
    </row>
    <row r="907" spans="1:73" x14ac:dyDescent="0.25">
      <c r="A907" s="26">
        <v>43529</v>
      </c>
      <c r="B907" s="27">
        <v>0.58784262731481485</v>
      </c>
      <c r="C907">
        <v>4.9729999999999999</v>
      </c>
      <c r="D907">
        <v>7.4999999999999997E-3</v>
      </c>
      <c r="E907">
        <v>74.748970999999997</v>
      </c>
      <c r="F907">
        <v>286.60000000000002</v>
      </c>
      <c r="G907">
        <v>239.7</v>
      </c>
      <c r="H907">
        <v>27.2</v>
      </c>
      <c r="J907">
        <v>13.22</v>
      </c>
      <c r="K907">
        <v>0.96</v>
      </c>
      <c r="L907">
        <v>4.7736999999999998</v>
      </c>
      <c r="M907">
        <v>7.1999999999999998E-3</v>
      </c>
      <c r="N907">
        <v>275.13490000000002</v>
      </c>
      <c r="O907">
        <v>230.0805</v>
      </c>
      <c r="P907">
        <v>505.2</v>
      </c>
      <c r="Q907">
        <v>212.91540000000001</v>
      </c>
      <c r="R907">
        <v>178.0497</v>
      </c>
      <c r="S907">
        <v>391</v>
      </c>
      <c r="T907">
        <v>27.171800000000001</v>
      </c>
      <c r="W907">
        <v>0</v>
      </c>
      <c r="X907">
        <v>12.692</v>
      </c>
      <c r="Y907">
        <v>11.2</v>
      </c>
      <c r="Z907">
        <v>863</v>
      </c>
      <c r="AA907">
        <v>858</v>
      </c>
      <c r="AB907">
        <v>870</v>
      </c>
      <c r="AC907">
        <v>93</v>
      </c>
      <c r="AD907">
        <v>12.82</v>
      </c>
      <c r="AE907">
        <v>0.28999999999999998</v>
      </c>
      <c r="AF907">
        <v>978</v>
      </c>
      <c r="AG907">
        <v>-9</v>
      </c>
      <c r="AH907">
        <v>31</v>
      </c>
      <c r="AI907">
        <v>29</v>
      </c>
      <c r="AJ907">
        <v>192</v>
      </c>
      <c r="AK907">
        <v>169</v>
      </c>
      <c r="AL907">
        <v>5.3</v>
      </c>
      <c r="AM907">
        <v>174</v>
      </c>
      <c r="AN907" t="s">
        <v>155</v>
      </c>
      <c r="AO907">
        <v>1</v>
      </c>
      <c r="AP907" s="28">
        <v>0.7961921296296296</v>
      </c>
      <c r="AQ907">
        <v>47.158695999999999</v>
      </c>
      <c r="AR907">
        <v>-88.485819000000006</v>
      </c>
      <c r="AS907">
        <v>307.89999999999998</v>
      </c>
      <c r="AT907">
        <v>24.4</v>
      </c>
      <c r="AU907">
        <v>12</v>
      </c>
      <c r="AV907">
        <v>8</v>
      </c>
      <c r="AW907" t="s">
        <v>209</v>
      </c>
      <c r="AX907">
        <v>1.4</v>
      </c>
      <c r="AY907">
        <v>2.7395</v>
      </c>
      <c r="AZ907">
        <v>3.1395</v>
      </c>
      <c r="BA907">
        <v>14.545</v>
      </c>
      <c r="BB907">
        <v>42.86</v>
      </c>
      <c r="BC907">
        <v>2.95</v>
      </c>
      <c r="BD907">
        <v>4.17</v>
      </c>
      <c r="BE907">
        <v>3191.4589999999998</v>
      </c>
      <c r="BF907">
        <v>3.0529999999999999</v>
      </c>
      <c r="BG907">
        <v>19.263000000000002</v>
      </c>
      <c r="BH907">
        <v>16.108000000000001</v>
      </c>
      <c r="BI907">
        <v>35.371000000000002</v>
      </c>
      <c r="BJ907">
        <v>14.907</v>
      </c>
      <c r="BK907">
        <v>12.465999999999999</v>
      </c>
      <c r="BL907">
        <v>27.372</v>
      </c>
      <c r="BM907">
        <v>0.57269999999999999</v>
      </c>
      <c r="BQ907">
        <v>6169.6660000000002</v>
      </c>
      <c r="BR907">
        <v>6.2149999999999997E-2</v>
      </c>
      <c r="BS907">
        <v>-5</v>
      </c>
      <c r="BT907">
        <v>5.0000000000000001E-3</v>
      </c>
      <c r="BU907">
        <v>1.5187900000000001</v>
      </c>
    </row>
    <row r="908" spans="1:73" x14ac:dyDescent="0.25">
      <c r="A908" s="26">
        <v>43529</v>
      </c>
      <c r="B908" s="27">
        <v>0.58785420138888889</v>
      </c>
      <c r="C908">
        <v>5.0209999999999999</v>
      </c>
      <c r="D908">
        <v>8.0000000000000002E-3</v>
      </c>
      <c r="E908">
        <v>80</v>
      </c>
      <c r="F908">
        <v>265.60000000000002</v>
      </c>
      <c r="G908">
        <v>233.6</v>
      </c>
      <c r="H908">
        <v>28.8</v>
      </c>
      <c r="J908">
        <v>13.57</v>
      </c>
      <c r="K908">
        <v>0.95960000000000001</v>
      </c>
      <c r="L908">
        <v>4.8179999999999996</v>
      </c>
      <c r="M908">
        <v>7.7000000000000002E-3</v>
      </c>
      <c r="N908">
        <v>254.82079999999999</v>
      </c>
      <c r="O908">
        <v>224.15780000000001</v>
      </c>
      <c r="P908">
        <v>479</v>
      </c>
      <c r="Q908">
        <v>197.1952</v>
      </c>
      <c r="R908">
        <v>173.46639999999999</v>
      </c>
      <c r="S908">
        <v>370.7</v>
      </c>
      <c r="T908">
        <v>28.828299999999999</v>
      </c>
      <c r="W908">
        <v>0</v>
      </c>
      <c r="X908">
        <v>13.022600000000001</v>
      </c>
      <c r="Y908">
        <v>11.3</v>
      </c>
      <c r="Z908">
        <v>862</v>
      </c>
      <c r="AA908">
        <v>858</v>
      </c>
      <c r="AB908">
        <v>870</v>
      </c>
      <c r="AC908">
        <v>93</v>
      </c>
      <c r="AD908">
        <v>12.82</v>
      </c>
      <c r="AE908">
        <v>0.28999999999999998</v>
      </c>
      <c r="AF908">
        <v>978</v>
      </c>
      <c r="AG908">
        <v>-9</v>
      </c>
      <c r="AH908">
        <v>31</v>
      </c>
      <c r="AI908">
        <v>29</v>
      </c>
      <c r="AJ908">
        <v>192</v>
      </c>
      <c r="AK908">
        <v>169</v>
      </c>
      <c r="AL908">
        <v>5.4</v>
      </c>
      <c r="AM908">
        <v>174</v>
      </c>
      <c r="AN908" t="s">
        <v>155</v>
      </c>
      <c r="AO908">
        <v>1</v>
      </c>
      <c r="AP908" s="28">
        <v>0.79620370370370364</v>
      </c>
      <c r="AQ908">
        <v>47.158653000000001</v>
      </c>
      <c r="AR908">
        <v>-88.485697999999999</v>
      </c>
      <c r="AS908">
        <v>307.60000000000002</v>
      </c>
      <c r="AT908">
        <v>23.7</v>
      </c>
      <c r="AU908">
        <v>12</v>
      </c>
      <c r="AV908">
        <v>8</v>
      </c>
      <c r="AW908" t="s">
        <v>209</v>
      </c>
      <c r="AX908">
        <v>1.4</v>
      </c>
      <c r="AY908">
        <v>2.8</v>
      </c>
      <c r="AZ908">
        <v>3.2</v>
      </c>
      <c r="BA908">
        <v>14.545</v>
      </c>
      <c r="BB908">
        <v>42.45</v>
      </c>
      <c r="BC908">
        <v>2.92</v>
      </c>
      <c r="BD908">
        <v>4.2119999999999997</v>
      </c>
      <c r="BE908">
        <v>3190.83</v>
      </c>
      <c r="BF908">
        <v>3.2360000000000002</v>
      </c>
      <c r="BG908">
        <v>17.672999999999998</v>
      </c>
      <c r="BH908">
        <v>15.545999999999999</v>
      </c>
      <c r="BI908">
        <v>33.219000000000001</v>
      </c>
      <c r="BJ908">
        <v>13.676</v>
      </c>
      <c r="BK908">
        <v>12.031000000000001</v>
      </c>
      <c r="BL908">
        <v>25.707000000000001</v>
      </c>
      <c r="BM908">
        <v>0.60189999999999999</v>
      </c>
      <c r="BQ908">
        <v>6270.9740000000002</v>
      </c>
      <c r="BR908">
        <v>5.6244000000000002E-2</v>
      </c>
      <c r="BS908">
        <v>-5</v>
      </c>
      <c r="BT908">
        <v>5.0000000000000001E-3</v>
      </c>
      <c r="BU908">
        <v>1.374463</v>
      </c>
    </row>
    <row r="909" spans="1:73" x14ac:dyDescent="0.25">
      <c r="A909" s="26">
        <v>43529</v>
      </c>
      <c r="B909" s="27">
        <v>0.58786577546296293</v>
      </c>
      <c r="C909">
        <v>5.0289999999999999</v>
      </c>
      <c r="D909">
        <v>7.6E-3</v>
      </c>
      <c r="E909">
        <v>75.977564000000001</v>
      </c>
      <c r="F909">
        <v>259.2</v>
      </c>
      <c r="G909">
        <v>232.1</v>
      </c>
      <c r="H909">
        <v>25.6</v>
      </c>
      <c r="J909">
        <v>13.8</v>
      </c>
      <c r="K909">
        <v>0.95950000000000002</v>
      </c>
      <c r="L909">
        <v>4.8254999999999999</v>
      </c>
      <c r="M909">
        <v>7.3000000000000001E-3</v>
      </c>
      <c r="N909">
        <v>248.66229999999999</v>
      </c>
      <c r="O909">
        <v>222.73699999999999</v>
      </c>
      <c r="P909">
        <v>471.4</v>
      </c>
      <c r="Q909">
        <v>192.42939999999999</v>
      </c>
      <c r="R909">
        <v>172.36689999999999</v>
      </c>
      <c r="S909">
        <v>364.8</v>
      </c>
      <c r="T909">
        <v>25.566099999999999</v>
      </c>
      <c r="W909">
        <v>0</v>
      </c>
      <c r="X909">
        <v>13.241199999999999</v>
      </c>
      <c r="Y909">
        <v>11.3</v>
      </c>
      <c r="Z909">
        <v>863</v>
      </c>
      <c r="AA909">
        <v>858</v>
      </c>
      <c r="AB909">
        <v>870</v>
      </c>
      <c r="AC909">
        <v>93</v>
      </c>
      <c r="AD909">
        <v>12.82</v>
      </c>
      <c r="AE909">
        <v>0.28999999999999998</v>
      </c>
      <c r="AF909">
        <v>978</v>
      </c>
      <c r="AG909">
        <v>-9</v>
      </c>
      <c r="AH909">
        <v>31</v>
      </c>
      <c r="AI909">
        <v>29</v>
      </c>
      <c r="AJ909">
        <v>191.4</v>
      </c>
      <c r="AK909">
        <v>169</v>
      </c>
      <c r="AL909">
        <v>5.3</v>
      </c>
      <c r="AM909">
        <v>174</v>
      </c>
      <c r="AN909" t="s">
        <v>155</v>
      </c>
      <c r="AO909">
        <v>1</v>
      </c>
      <c r="AP909" s="28">
        <v>0.79621527777777779</v>
      </c>
      <c r="AQ909">
        <v>47.158614</v>
      </c>
      <c r="AR909">
        <v>-88.485585</v>
      </c>
      <c r="AS909">
        <v>307.39999999999998</v>
      </c>
      <c r="AT909">
        <v>22.6</v>
      </c>
      <c r="AU909">
        <v>12</v>
      </c>
      <c r="AV909">
        <v>8</v>
      </c>
      <c r="AW909" t="s">
        <v>209</v>
      </c>
      <c r="AX909">
        <v>1.4395</v>
      </c>
      <c r="AY909">
        <v>2.484</v>
      </c>
      <c r="AZ909">
        <v>2.9630000000000001</v>
      </c>
      <c r="BA909">
        <v>14.545</v>
      </c>
      <c r="BB909">
        <v>42.39</v>
      </c>
      <c r="BC909">
        <v>2.91</v>
      </c>
      <c r="BD909">
        <v>4.22</v>
      </c>
      <c r="BE909">
        <v>3191.2730000000001</v>
      </c>
      <c r="BF909">
        <v>3.069</v>
      </c>
      <c r="BG909">
        <v>17.221</v>
      </c>
      <c r="BH909">
        <v>15.426</v>
      </c>
      <c r="BI909">
        <v>32.646999999999998</v>
      </c>
      <c r="BJ909">
        <v>13.327</v>
      </c>
      <c r="BK909">
        <v>11.936999999999999</v>
      </c>
      <c r="BL909">
        <v>25.263999999999999</v>
      </c>
      <c r="BM909">
        <v>0.53300000000000003</v>
      </c>
      <c r="BQ909">
        <v>6367.14</v>
      </c>
      <c r="BR909">
        <v>5.6908E-2</v>
      </c>
      <c r="BS909">
        <v>-5</v>
      </c>
      <c r="BT909">
        <v>5.0000000000000001E-3</v>
      </c>
      <c r="BU909">
        <v>1.3906890000000001</v>
      </c>
    </row>
    <row r="910" spans="1:73" x14ac:dyDescent="0.25">
      <c r="A910" s="26">
        <v>43529</v>
      </c>
      <c r="B910" s="27">
        <v>0.58787734953703696</v>
      </c>
      <c r="C910">
        <v>4.6580000000000004</v>
      </c>
      <c r="D910">
        <v>7.4000000000000003E-3</v>
      </c>
      <c r="E910">
        <v>74.390665999999996</v>
      </c>
      <c r="F910">
        <v>251.2</v>
      </c>
      <c r="G910">
        <v>231</v>
      </c>
      <c r="H910">
        <v>27.9</v>
      </c>
      <c r="J910">
        <v>13.8</v>
      </c>
      <c r="K910">
        <v>0.9627</v>
      </c>
      <c r="L910">
        <v>4.484</v>
      </c>
      <c r="M910">
        <v>7.1999999999999998E-3</v>
      </c>
      <c r="N910">
        <v>241.8278</v>
      </c>
      <c r="O910">
        <v>222.346</v>
      </c>
      <c r="P910">
        <v>464.2</v>
      </c>
      <c r="Q910">
        <v>187.1404</v>
      </c>
      <c r="R910">
        <v>172.0643</v>
      </c>
      <c r="S910">
        <v>359.2</v>
      </c>
      <c r="T910">
        <v>27.8538</v>
      </c>
      <c r="W910">
        <v>0</v>
      </c>
      <c r="X910">
        <v>13.2849</v>
      </c>
      <c r="Y910">
        <v>11.3</v>
      </c>
      <c r="Z910">
        <v>862</v>
      </c>
      <c r="AA910">
        <v>858</v>
      </c>
      <c r="AB910">
        <v>870</v>
      </c>
      <c r="AC910">
        <v>93</v>
      </c>
      <c r="AD910">
        <v>12.82</v>
      </c>
      <c r="AE910">
        <v>0.28999999999999998</v>
      </c>
      <c r="AF910">
        <v>978</v>
      </c>
      <c r="AG910">
        <v>-9</v>
      </c>
      <c r="AH910">
        <v>31</v>
      </c>
      <c r="AI910">
        <v>29</v>
      </c>
      <c r="AJ910">
        <v>191</v>
      </c>
      <c r="AK910">
        <v>169</v>
      </c>
      <c r="AL910">
        <v>5.4</v>
      </c>
      <c r="AM910">
        <v>174</v>
      </c>
      <c r="AN910" t="s">
        <v>155</v>
      </c>
      <c r="AO910">
        <v>1</v>
      </c>
      <c r="AP910" s="28">
        <v>0.79622685185185194</v>
      </c>
      <c r="AQ910">
        <v>47.158582000000003</v>
      </c>
      <c r="AR910">
        <v>-88.485468999999995</v>
      </c>
      <c r="AS910">
        <v>307.3</v>
      </c>
      <c r="AT910">
        <v>21.8</v>
      </c>
      <c r="AU910">
        <v>12</v>
      </c>
      <c r="AV910">
        <v>8</v>
      </c>
      <c r="AW910" t="s">
        <v>209</v>
      </c>
      <c r="AX910">
        <v>1.5</v>
      </c>
      <c r="AY910">
        <v>2</v>
      </c>
      <c r="AZ910">
        <v>2.6</v>
      </c>
      <c r="BA910">
        <v>14.545</v>
      </c>
      <c r="BB910">
        <v>45.68</v>
      </c>
      <c r="BC910">
        <v>3.14</v>
      </c>
      <c r="BD910">
        <v>3.8780000000000001</v>
      </c>
      <c r="BE910">
        <v>3192.7249999999999</v>
      </c>
      <c r="BF910">
        <v>3.2450000000000001</v>
      </c>
      <c r="BG910">
        <v>18.032</v>
      </c>
      <c r="BH910">
        <v>16.579000000000001</v>
      </c>
      <c r="BI910">
        <v>34.610999999999997</v>
      </c>
      <c r="BJ910">
        <v>13.954000000000001</v>
      </c>
      <c r="BK910">
        <v>12.83</v>
      </c>
      <c r="BL910">
        <v>26.783999999999999</v>
      </c>
      <c r="BM910">
        <v>0.62519999999999998</v>
      </c>
      <c r="BQ910">
        <v>6877.8310000000001</v>
      </c>
      <c r="BR910">
        <v>6.0364000000000001E-2</v>
      </c>
      <c r="BS910">
        <v>-5</v>
      </c>
      <c r="BT910">
        <v>5.0000000000000001E-3</v>
      </c>
      <c r="BU910">
        <v>1.4751449999999999</v>
      </c>
    </row>
    <row r="911" spans="1:73" x14ac:dyDescent="0.25">
      <c r="A911" s="26">
        <v>43529</v>
      </c>
      <c r="B911" s="27">
        <v>0.58788892361111111</v>
      </c>
      <c r="C911">
        <v>4.62</v>
      </c>
      <c r="D911">
        <v>8.9999999999999993E-3</v>
      </c>
      <c r="E911">
        <v>90</v>
      </c>
      <c r="F911">
        <v>226.7</v>
      </c>
      <c r="G911">
        <v>221.5</v>
      </c>
      <c r="H911">
        <v>32.700000000000003</v>
      </c>
      <c r="J911">
        <v>13.82</v>
      </c>
      <c r="K911">
        <v>0.96299999999999997</v>
      </c>
      <c r="L911">
        <v>4.4489000000000001</v>
      </c>
      <c r="M911">
        <v>8.6999999999999994E-3</v>
      </c>
      <c r="N911">
        <v>218.2664</v>
      </c>
      <c r="O911">
        <v>213.25309999999999</v>
      </c>
      <c r="P911">
        <v>431.5</v>
      </c>
      <c r="Q911">
        <v>168.9024</v>
      </c>
      <c r="R911">
        <v>165.02289999999999</v>
      </c>
      <c r="S911">
        <v>333.9</v>
      </c>
      <c r="T911">
        <v>32.67</v>
      </c>
      <c r="W911">
        <v>0</v>
      </c>
      <c r="X911">
        <v>13.311999999999999</v>
      </c>
      <c r="Y911">
        <v>11.3</v>
      </c>
      <c r="Z911">
        <v>862</v>
      </c>
      <c r="AA911">
        <v>858</v>
      </c>
      <c r="AB911">
        <v>870</v>
      </c>
      <c r="AC911">
        <v>93</v>
      </c>
      <c r="AD911">
        <v>12.82</v>
      </c>
      <c r="AE911">
        <v>0.28999999999999998</v>
      </c>
      <c r="AF911">
        <v>979</v>
      </c>
      <c r="AG911">
        <v>-9</v>
      </c>
      <c r="AH911">
        <v>31</v>
      </c>
      <c r="AI911">
        <v>29</v>
      </c>
      <c r="AJ911">
        <v>191</v>
      </c>
      <c r="AK911">
        <v>169</v>
      </c>
      <c r="AL911">
        <v>5.3</v>
      </c>
      <c r="AM911">
        <v>174</v>
      </c>
      <c r="AN911" t="s">
        <v>155</v>
      </c>
      <c r="AO911">
        <v>1</v>
      </c>
      <c r="AP911" s="28">
        <v>0.79623842592592586</v>
      </c>
      <c r="AQ911">
        <v>47.158554000000002</v>
      </c>
      <c r="AR911">
        <v>-88.485350999999994</v>
      </c>
      <c r="AS911">
        <v>307.2</v>
      </c>
      <c r="AT911">
        <v>21.2</v>
      </c>
      <c r="AU911">
        <v>12</v>
      </c>
      <c r="AV911">
        <v>8</v>
      </c>
      <c r="AW911" t="s">
        <v>209</v>
      </c>
      <c r="AX911">
        <v>1.5</v>
      </c>
      <c r="AY911">
        <v>2</v>
      </c>
      <c r="AZ911">
        <v>2.6</v>
      </c>
      <c r="BA911">
        <v>14.545</v>
      </c>
      <c r="BB911">
        <v>46.03</v>
      </c>
      <c r="BC911">
        <v>3.16</v>
      </c>
      <c r="BD911">
        <v>3.8460000000000001</v>
      </c>
      <c r="BE911">
        <v>3191.4589999999998</v>
      </c>
      <c r="BF911">
        <v>3.9569999999999999</v>
      </c>
      <c r="BG911">
        <v>16.396999999999998</v>
      </c>
      <c r="BH911">
        <v>16.02</v>
      </c>
      <c r="BI911">
        <v>32.417000000000002</v>
      </c>
      <c r="BJ911">
        <v>12.688000000000001</v>
      </c>
      <c r="BK911">
        <v>12.397</v>
      </c>
      <c r="BL911">
        <v>25.085000000000001</v>
      </c>
      <c r="BM911">
        <v>0.73880000000000001</v>
      </c>
      <c r="BQ911">
        <v>6943.4939999999997</v>
      </c>
      <c r="BR911">
        <v>5.8000000000000003E-2</v>
      </c>
      <c r="BS911">
        <v>-5</v>
      </c>
      <c r="BT911">
        <v>5.0000000000000001E-3</v>
      </c>
      <c r="BU911">
        <v>1.4173750000000001</v>
      </c>
    </row>
    <row r="912" spans="1:73" x14ac:dyDescent="0.25">
      <c r="A912" s="26">
        <v>43529</v>
      </c>
      <c r="B912" s="27">
        <v>0.58790049768518515</v>
      </c>
      <c r="C912">
        <v>4.6829999999999998</v>
      </c>
      <c r="D912">
        <v>8.9999999999999993E-3</v>
      </c>
      <c r="E912">
        <v>90</v>
      </c>
      <c r="F912">
        <v>207.7</v>
      </c>
      <c r="G912">
        <v>213.6</v>
      </c>
      <c r="H912">
        <v>29.5</v>
      </c>
      <c r="J912">
        <v>14.15</v>
      </c>
      <c r="K912">
        <v>0.96240000000000003</v>
      </c>
      <c r="L912">
        <v>4.5075000000000003</v>
      </c>
      <c r="M912">
        <v>8.6999999999999994E-3</v>
      </c>
      <c r="N912">
        <v>199.84780000000001</v>
      </c>
      <c r="O912">
        <v>205.54570000000001</v>
      </c>
      <c r="P912">
        <v>405.4</v>
      </c>
      <c r="Q912">
        <v>154.65090000000001</v>
      </c>
      <c r="R912">
        <v>159.06020000000001</v>
      </c>
      <c r="S912">
        <v>313.7</v>
      </c>
      <c r="T912">
        <v>29.533799999999999</v>
      </c>
      <c r="W912">
        <v>0</v>
      </c>
      <c r="X912">
        <v>13.614699999999999</v>
      </c>
      <c r="Y912">
        <v>11.2</v>
      </c>
      <c r="Z912">
        <v>863</v>
      </c>
      <c r="AA912">
        <v>859</v>
      </c>
      <c r="AB912">
        <v>870</v>
      </c>
      <c r="AC912">
        <v>93</v>
      </c>
      <c r="AD912">
        <v>12.82</v>
      </c>
      <c r="AE912">
        <v>0.28999999999999998</v>
      </c>
      <c r="AF912">
        <v>978</v>
      </c>
      <c r="AG912">
        <v>-9</v>
      </c>
      <c r="AH912">
        <v>31</v>
      </c>
      <c r="AI912">
        <v>29</v>
      </c>
      <c r="AJ912">
        <v>191</v>
      </c>
      <c r="AK912">
        <v>169</v>
      </c>
      <c r="AL912">
        <v>5.3</v>
      </c>
      <c r="AM912">
        <v>174</v>
      </c>
      <c r="AN912" t="s">
        <v>155</v>
      </c>
      <c r="AO912">
        <v>1</v>
      </c>
      <c r="AP912" s="28">
        <v>0.79625000000000001</v>
      </c>
      <c r="AQ912">
        <v>47.158532000000001</v>
      </c>
      <c r="AR912">
        <v>-88.485235000000003</v>
      </c>
      <c r="AS912">
        <v>307.10000000000002</v>
      </c>
      <c r="AT912">
        <v>20.6</v>
      </c>
      <c r="AU912">
        <v>12</v>
      </c>
      <c r="AV912">
        <v>8</v>
      </c>
      <c r="AW912" t="s">
        <v>209</v>
      </c>
      <c r="AX912">
        <v>1.3420000000000001</v>
      </c>
      <c r="AY912">
        <v>2.0394999999999999</v>
      </c>
      <c r="AZ912">
        <v>2.5605000000000002</v>
      </c>
      <c r="BA912">
        <v>14.545</v>
      </c>
      <c r="BB912">
        <v>45.42</v>
      </c>
      <c r="BC912">
        <v>3.12</v>
      </c>
      <c r="BD912">
        <v>3.9049999999999998</v>
      </c>
      <c r="BE912">
        <v>3191.424</v>
      </c>
      <c r="BF912">
        <v>3.903</v>
      </c>
      <c r="BG912">
        <v>14.818</v>
      </c>
      <c r="BH912">
        <v>15.24</v>
      </c>
      <c r="BI912">
        <v>30.058</v>
      </c>
      <c r="BJ912">
        <v>11.467000000000001</v>
      </c>
      <c r="BK912">
        <v>11.794</v>
      </c>
      <c r="BL912">
        <v>23.260999999999999</v>
      </c>
      <c r="BM912">
        <v>0.65920000000000001</v>
      </c>
      <c r="BQ912">
        <v>7009.0370000000003</v>
      </c>
      <c r="BR912">
        <v>4.7697999999999997E-2</v>
      </c>
      <c r="BS912">
        <v>-5</v>
      </c>
      <c r="BT912">
        <v>5.0000000000000001E-3</v>
      </c>
      <c r="BU912">
        <v>1.1656200000000001</v>
      </c>
    </row>
    <row r="913" spans="1:73" x14ac:dyDescent="0.25">
      <c r="A913" s="26">
        <v>43529</v>
      </c>
      <c r="B913" s="27">
        <v>0.5879120717592593</v>
      </c>
      <c r="C913">
        <v>4.71</v>
      </c>
      <c r="D913">
        <v>8.9999999999999993E-3</v>
      </c>
      <c r="E913">
        <v>90</v>
      </c>
      <c r="F913">
        <v>191</v>
      </c>
      <c r="G913">
        <v>206.6</v>
      </c>
      <c r="H913">
        <v>34.200000000000003</v>
      </c>
      <c r="J913">
        <v>14.3</v>
      </c>
      <c r="K913">
        <v>0.96220000000000006</v>
      </c>
      <c r="L913">
        <v>4.5320999999999998</v>
      </c>
      <c r="M913">
        <v>8.6999999999999994E-3</v>
      </c>
      <c r="N913">
        <v>183.797</v>
      </c>
      <c r="O913">
        <v>198.79949999999999</v>
      </c>
      <c r="P913">
        <v>382.6</v>
      </c>
      <c r="Q913">
        <v>142.2287</v>
      </c>
      <c r="R913">
        <v>153.8381</v>
      </c>
      <c r="S913">
        <v>296.10000000000002</v>
      </c>
      <c r="T913">
        <v>34.183799999999998</v>
      </c>
      <c r="W913">
        <v>0</v>
      </c>
      <c r="X913">
        <v>13.759499999999999</v>
      </c>
      <c r="Y913">
        <v>11.3</v>
      </c>
      <c r="Z913">
        <v>863</v>
      </c>
      <c r="AA913">
        <v>858</v>
      </c>
      <c r="AB913">
        <v>870</v>
      </c>
      <c r="AC913">
        <v>93</v>
      </c>
      <c r="AD913">
        <v>12.82</v>
      </c>
      <c r="AE913">
        <v>0.28999999999999998</v>
      </c>
      <c r="AF913">
        <v>979</v>
      </c>
      <c r="AG913">
        <v>-9</v>
      </c>
      <c r="AH913">
        <v>31</v>
      </c>
      <c r="AI913">
        <v>29</v>
      </c>
      <c r="AJ913">
        <v>191</v>
      </c>
      <c r="AK913">
        <v>169</v>
      </c>
      <c r="AL913">
        <v>5.4</v>
      </c>
      <c r="AM913">
        <v>174</v>
      </c>
      <c r="AN913" t="s">
        <v>155</v>
      </c>
      <c r="AO913">
        <v>1</v>
      </c>
      <c r="AP913" s="28">
        <v>0.79626157407407405</v>
      </c>
      <c r="AQ913">
        <v>47.158518999999998</v>
      </c>
      <c r="AR913">
        <v>-88.485123999999999</v>
      </c>
      <c r="AS913">
        <v>307</v>
      </c>
      <c r="AT913">
        <v>19.7</v>
      </c>
      <c r="AU913">
        <v>12</v>
      </c>
      <c r="AV913">
        <v>8</v>
      </c>
      <c r="AW913" t="s">
        <v>209</v>
      </c>
      <c r="AX913">
        <v>1.1000000000000001</v>
      </c>
      <c r="AY913">
        <v>2.1</v>
      </c>
      <c r="AZ913">
        <v>2.5</v>
      </c>
      <c r="BA913">
        <v>14.545</v>
      </c>
      <c r="BB913">
        <v>45.17</v>
      </c>
      <c r="BC913">
        <v>3.11</v>
      </c>
      <c r="BD913">
        <v>3.9279999999999999</v>
      </c>
      <c r="BE913">
        <v>3190.9859999999999</v>
      </c>
      <c r="BF913">
        <v>3.8809999999999998</v>
      </c>
      <c r="BG913">
        <v>13.552</v>
      </c>
      <c r="BH913">
        <v>14.657999999999999</v>
      </c>
      <c r="BI913">
        <v>28.21</v>
      </c>
      <c r="BJ913">
        <v>10.487</v>
      </c>
      <c r="BK913">
        <v>11.343</v>
      </c>
      <c r="BL913">
        <v>21.83</v>
      </c>
      <c r="BM913">
        <v>0.75880000000000003</v>
      </c>
      <c r="BQ913">
        <v>7044.18</v>
      </c>
      <c r="BR913">
        <v>4.3423999999999997E-2</v>
      </c>
      <c r="BS913">
        <v>-5</v>
      </c>
      <c r="BT913">
        <v>5.0000000000000001E-3</v>
      </c>
      <c r="BU913">
        <v>1.0611740000000001</v>
      </c>
    </row>
    <row r="914" spans="1:73" x14ac:dyDescent="0.25">
      <c r="A914" s="26">
        <v>43529</v>
      </c>
      <c r="B914" s="27">
        <v>0.58792364583333334</v>
      </c>
      <c r="C914">
        <v>4.6319999999999997</v>
      </c>
      <c r="D914">
        <v>8.9999999999999993E-3</v>
      </c>
      <c r="E914">
        <v>90</v>
      </c>
      <c r="F914">
        <v>186.6</v>
      </c>
      <c r="G914">
        <v>204.8</v>
      </c>
      <c r="H914">
        <v>32</v>
      </c>
      <c r="J914">
        <v>14.3</v>
      </c>
      <c r="K914">
        <v>0.96289999999999998</v>
      </c>
      <c r="L914">
        <v>4.46</v>
      </c>
      <c r="M914">
        <v>8.6999999999999994E-3</v>
      </c>
      <c r="N914">
        <v>179.66909999999999</v>
      </c>
      <c r="O914">
        <v>197.1891</v>
      </c>
      <c r="P914">
        <v>376.9</v>
      </c>
      <c r="Q914">
        <v>139.03579999999999</v>
      </c>
      <c r="R914">
        <v>152.59350000000001</v>
      </c>
      <c r="S914">
        <v>291.60000000000002</v>
      </c>
      <c r="T914">
        <v>32</v>
      </c>
      <c r="W914">
        <v>0</v>
      </c>
      <c r="X914">
        <v>13.769</v>
      </c>
      <c r="Y914">
        <v>11.3</v>
      </c>
      <c r="Z914">
        <v>863</v>
      </c>
      <c r="AA914">
        <v>858</v>
      </c>
      <c r="AB914">
        <v>870</v>
      </c>
      <c r="AC914">
        <v>93</v>
      </c>
      <c r="AD914">
        <v>12.82</v>
      </c>
      <c r="AE914">
        <v>0.28999999999999998</v>
      </c>
      <c r="AF914">
        <v>978</v>
      </c>
      <c r="AG914">
        <v>-9</v>
      </c>
      <c r="AH914">
        <v>31</v>
      </c>
      <c r="AI914">
        <v>29</v>
      </c>
      <c r="AJ914">
        <v>191</v>
      </c>
      <c r="AK914">
        <v>169</v>
      </c>
      <c r="AL914">
        <v>5.3</v>
      </c>
      <c r="AM914">
        <v>174</v>
      </c>
      <c r="AN914" t="s">
        <v>155</v>
      </c>
      <c r="AO914">
        <v>1</v>
      </c>
      <c r="AP914" s="28">
        <v>0.7962731481481482</v>
      </c>
      <c r="AQ914">
        <v>47.158507</v>
      </c>
      <c r="AR914">
        <v>-88.485016999999999</v>
      </c>
      <c r="AS914">
        <v>307</v>
      </c>
      <c r="AT914">
        <v>18.8</v>
      </c>
      <c r="AU914">
        <v>12</v>
      </c>
      <c r="AV914">
        <v>8</v>
      </c>
      <c r="AW914" t="s">
        <v>209</v>
      </c>
      <c r="AX914">
        <v>1.179</v>
      </c>
      <c r="AY914">
        <v>2.1789999999999998</v>
      </c>
      <c r="AZ914">
        <v>2.5790000000000002</v>
      </c>
      <c r="BA914">
        <v>14.545</v>
      </c>
      <c r="BB914">
        <v>45.91</v>
      </c>
      <c r="BC914">
        <v>3.16</v>
      </c>
      <c r="BD914">
        <v>3.8570000000000002</v>
      </c>
      <c r="BE914">
        <v>3191.4569999999999</v>
      </c>
      <c r="BF914">
        <v>3.9470000000000001</v>
      </c>
      <c r="BG914">
        <v>13.464</v>
      </c>
      <c r="BH914">
        <v>14.776</v>
      </c>
      <c r="BI914">
        <v>28.24</v>
      </c>
      <c r="BJ914">
        <v>10.419</v>
      </c>
      <c r="BK914">
        <v>11.435</v>
      </c>
      <c r="BL914">
        <v>21.853000000000002</v>
      </c>
      <c r="BM914">
        <v>0.72189999999999999</v>
      </c>
      <c r="BQ914">
        <v>7163.9129999999996</v>
      </c>
      <c r="BR914">
        <v>3.7122000000000002E-2</v>
      </c>
      <c r="BS914">
        <v>-5</v>
      </c>
      <c r="BT914">
        <v>5.0000000000000001E-3</v>
      </c>
      <c r="BU914">
        <v>0.907169</v>
      </c>
    </row>
    <row r="915" spans="1:73" x14ac:dyDescent="0.25">
      <c r="A915" s="26">
        <v>43529</v>
      </c>
      <c r="B915" s="27">
        <v>0.58793521990740738</v>
      </c>
      <c r="C915">
        <v>4.4870000000000001</v>
      </c>
      <c r="D915">
        <v>9.7999999999999997E-3</v>
      </c>
      <c r="E915">
        <v>97.587940000000003</v>
      </c>
      <c r="F915">
        <v>179.8</v>
      </c>
      <c r="G915">
        <v>201</v>
      </c>
      <c r="H915">
        <v>34.200000000000003</v>
      </c>
      <c r="J915">
        <v>14.3</v>
      </c>
      <c r="K915">
        <v>0.96409999999999996</v>
      </c>
      <c r="L915">
        <v>4.3261000000000003</v>
      </c>
      <c r="M915">
        <v>9.4000000000000004E-3</v>
      </c>
      <c r="N915">
        <v>173.30520000000001</v>
      </c>
      <c r="O915">
        <v>193.80199999999999</v>
      </c>
      <c r="P915">
        <v>367.1</v>
      </c>
      <c r="Q915">
        <v>134.11359999999999</v>
      </c>
      <c r="R915">
        <v>149.9753</v>
      </c>
      <c r="S915">
        <v>284.10000000000002</v>
      </c>
      <c r="T915">
        <v>34.172499999999999</v>
      </c>
      <c r="W915">
        <v>0</v>
      </c>
      <c r="X915">
        <v>13.7867</v>
      </c>
      <c r="Y915">
        <v>11.3</v>
      </c>
      <c r="Z915">
        <v>863</v>
      </c>
      <c r="AA915">
        <v>859</v>
      </c>
      <c r="AB915">
        <v>870</v>
      </c>
      <c r="AC915">
        <v>93</v>
      </c>
      <c r="AD915">
        <v>12.82</v>
      </c>
      <c r="AE915">
        <v>0.28999999999999998</v>
      </c>
      <c r="AF915">
        <v>978</v>
      </c>
      <c r="AG915">
        <v>-9</v>
      </c>
      <c r="AH915">
        <v>31</v>
      </c>
      <c r="AI915">
        <v>29</v>
      </c>
      <c r="AJ915">
        <v>191</v>
      </c>
      <c r="AK915">
        <v>169</v>
      </c>
      <c r="AL915">
        <v>5.4</v>
      </c>
      <c r="AM915">
        <v>174.3</v>
      </c>
      <c r="AN915" t="s">
        <v>155</v>
      </c>
      <c r="AO915">
        <v>1</v>
      </c>
      <c r="AP915" s="28">
        <v>0.79628472222222213</v>
      </c>
      <c r="AQ915">
        <v>47.158498999999999</v>
      </c>
      <c r="AR915">
        <v>-88.484915000000001</v>
      </c>
      <c r="AS915">
        <v>307.10000000000002</v>
      </c>
      <c r="AT915">
        <v>18</v>
      </c>
      <c r="AU915">
        <v>12</v>
      </c>
      <c r="AV915">
        <v>8</v>
      </c>
      <c r="AW915" t="s">
        <v>209</v>
      </c>
      <c r="AX915">
        <v>1.2605390000000001</v>
      </c>
      <c r="AY915">
        <v>2.2605390000000001</v>
      </c>
      <c r="AZ915">
        <v>2.6210789999999999</v>
      </c>
      <c r="BA915">
        <v>14.545</v>
      </c>
      <c r="BB915">
        <v>47.35</v>
      </c>
      <c r="BC915">
        <v>3.26</v>
      </c>
      <c r="BD915">
        <v>3.7229999999999999</v>
      </c>
      <c r="BE915">
        <v>3191.3690000000001</v>
      </c>
      <c r="BF915">
        <v>4.4180000000000001</v>
      </c>
      <c r="BG915">
        <v>13.388</v>
      </c>
      <c r="BH915">
        <v>14.972</v>
      </c>
      <c r="BI915">
        <v>28.36</v>
      </c>
      <c r="BJ915">
        <v>10.361000000000001</v>
      </c>
      <c r="BK915">
        <v>11.586</v>
      </c>
      <c r="BL915">
        <v>21.946999999999999</v>
      </c>
      <c r="BM915">
        <v>0.79469999999999996</v>
      </c>
      <c r="BQ915">
        <v>7395.0240000000003</v>
      </c>
      <c r="BR915">
        <v>3.8059999999999997E-2</v>
      </c>
      <c r="BS915">
        <v>-5</v>
      </c>
      <c r="BT915">
        <v>5.0000000000000001E-3</v>
      </c>
      <c r="BU915">
        <v>0.930091</v>
      </c>
    </row>
    <row r="916" spans="1:73" x14ac:dyDescent="0.25">
      <c r="A916" s="26">
        <v>43529</v>
      </c>
      <c r="B916" s="27">
        <v>0.58794679398148142</v>
      </c>
      <c r="C916">
        <v>4.8070000000000004</v>
      </c>
      <c r="D916">
        <v>1.06E-2</v>
      </c>
      <c r="E916">
        <v>105.59523799999999</v>
      </c>
      <c r="F916">
        <v>176.3</v>
      </c>
      <c r="G916">
        <v>198.5</v>
      </c>
      <c r="H916">
        <v>34.200000000000003</v>
      </c>
      <c r="J916">
        <v>14.4</v>
      </c>
      <c r="K916">
        <v>0.96140000000000003</v>
      </c>
      <c r="L916">
        <v>4.6211000000000002</v>
      </c>
      <c r="M916">
        <v>1.0200000000000001E-2</v>
      </c>
      <c r="N916">
        <v>169.46430000000001</v>
      </c>
      <c r="O916">
        <v>190.81399999999999</v>
      </c>
      <c r="P916">
        <v>360.3</v>
      </c>
      <c r="Q916">
        <v>131.13759999999999</v>
      </c>
      <c r="R916">
        <v>147.65870000000001</v>
      </c>
      <c r="S916">
        <v>278.8</v>
      </c>
      <c r="T916">
        <v>34.204500000000003</v>
      </c>
      <c r="W916">
        <v>0</v>
      </c>
      <c r="X916">
        <v>13.8439</v>
      </c>
      <c r="Y916">
        <v>11.3</v>
      </c>
      <c r="Z916">
        <v>863</v>
      </c>
      <c r="AA916">
        <v>859</v>
      </c>
      <c r="AB916">
        <v>870</v>
      </c>
      <c r="AC916">
        <v>93</v>
      </c>
      <c r="AD916">
        <v>12.82</v>
      </c>
      <c r="AE916">
        <v>0.28999999999999998</v>
      </c>
      <c r="AF916">
        <v>979</v>
      </c>
      <c r="AG916">
        <v>-9</v>
      </c>
      <c r="AH916">
        <v>31</v>
      </c>
      <c r="AI916">
        <v>29</v>
      </c>
      <c r="AJ916">
        <v>191</v>
      </c>
      <c r="AK916">
        <v>169</v>
      </c>
      <c r="AL916">
        <v>5.4</v>
      </c>
      <c r="AM916">
        <v>174.7</v>
      </c>
      <c r="AN916" t="s">
        <v>155</v>
      </c>
      <c r="AO916">
        <v>1</v>
      </c>
      <c r="AP916" s="28">
        <v>0.79629629629629628</v>
      </c>
      <c r="AQ916">
        <v>47.158498000000002</v>
      </c>
      <c r="AR916">
        <v>-88.484814</v>
      </c>
      <c r="AS916">
        <v>306.89999999999998</v>
      </c>
      <c r="AT916">
        <v>17.399999999999999</v>
      </c>
      <c r="AU916">
        <v>12</v>
      </c>
      <c r="AV916">
        <v>8</v>
      </c>
      <c r="AW916" t="s">
        <v>209</v>
      </c>
      <c r="AX916">
        <v>1.2</v>
      </c>
      <c r="AY916">
        <v>2.2000000000000002</v>
      </c>
      <c r="AZ916">
        <v>2.5</v>
      </c>
      <c r="BA916">
        <v>14.545</v>
      </c>
      <c r="BB916">
        <v>44.26</v>
      </c>
      <c r="BC916">
        <v>3.04</v>
      </c>
      <c r="BD916">
        <v>4.0170000000000003</v>
      </c>
      <c r="BE916">
        <v>3189.569</v>
      </c>
      <c r="BF916">
        <v>4.46</v>
      </c>
      <c r="BG916">
        <v>12.249000000000001</v>
      </c>
      <c r="BH916">
        <v>13.792</v>
      </c>
      <c r="BI916">
        <v>26.041</v>
      </c>
      <c r="BJ916">
        <v>9.4789999999999992</v>
      </c>
      <c r="BK916">
        <v>10.673</v>
      </c>
      <c r="BL916">
        <v>20.151</v>
      </c>
      <c r="BM916">
        <v>0.74429999999999996</v>
      </c>
      <c r="BQ916">
        <v>6947.6909999999998</v>
      </c>
      <c r="BR916">
        <v>3.4122E-2</v>
      </c>
      <c r="BS916">
        <v>-5</v>
      </c>
      <c r="BT916">
        <v>5.0000000000000001E-3</v>
      </c>
      <c r="BU916">
        <v>0.83385699999999996</v>
      </c>
    </row>
    <row r="917" spans="1:73" x14ac:dyDescent="0.25">
      <c r="A917" s="26">
        <v>43529</v>
      </c>
      <c r="B917" s="27">
        <v>0.58795836805555557</v>
      </c>
      <c r="C917">
        <v>4.9509999999999996</v>
      </c>
      <c r="D917">
        <v>8.8999999999999999E-3</v>
      </c>
      <c r="E917">
        <v>89.300758000000002</v>
      </c>
      <c r="F917">
        <v>187.4</v>
      </c>
      <c r="G917">
        <v>200.1</v>
      </c>
      <c r="H917">
        <v>30</v>
      </c>
      <c r="J917">
        <v>14.48</v>
      </c>
      <c r="K917">
        <v>0.96020000000000005</v>
      </c>
      <c r="L917">
        <v>4.7534000000000001</v>
      </c>
      <c r="M917">
        <v>8.6E-3</v>
      </c>
      <c r="N917">
        <v>179.95099999999999</v>
      </c>
      <c r="O917">
        <v>192.1549</v>
      </c>
      <c r="P917">
        <v>372.1</v>
      </c>
      <c r="Q917">
        <v>139.2499</v>
      </c>
      <c r="R917">
        <v>148.6935</v>
      </c>
      <c r="S917">
        <v>287.89999999999998</v>
      </c>
      <c r="T917">
        <v>30</v>
      </c>
      <c r="W917">
        <v>0</v>
      </c>
      <c r="X917">
        <v>13.9024</v>
      </c>
      <c r="Y917">
        <v>11.2</v>
      </c>
      <c r="Z917">
        <v>863</v>
      </c>
      <c r="AA917">
        <v>858</v>
      </c>
      <c r="AB917">
        <v>870</v>
      </c>
      <c r="AC917">
        <v>93</v>
      </c>
      <c r="AD917">
        <v>12.81</v>
      </c>
      <c r="AE917">
        <v>0.28999999999999998</v>
      </c>
      <c r="AF917">
        <v>979</v>
      </c>
      <c r="AG917">
        <v>-9</v>
      </c>
      <c r="AH917">
        <v>31</v>
      </c>
      <c r="AI917">
        <v>29</v>
      </c>
      <c r="AJ917">
        <v>191</v>
      </c>
      <c r="AK917">
        <v>169</v>
      </c>
      <c r="AL917">
        <v>5.3</v>
      </c>
      <c r="AM917">
        <v>175</v>
      </c>
      <c r="AN917" t="s">
        <v>155</v>
      </c>
      <c r="AO917">
        <v>1</v>
      </c>
      <c r="AP917" s="28">
        <v>0.79630787037037043</v>
      </c>
      <c r="AQ917">
        <v>47.158498999999999</v>
      </c>
      <c r="AR917">
        <v>-88.484714999999994</v>
      </c>
      <c r="AS917">
        <v>306.7</v>
      </c>
      <c r="AT917">
        <v>16.899999999999999</v>
      </c>
      <c r="AU917">
        <v>12</v>
      </c>
      <c r="AV917">
        <v>8</v>
      </c>
      <c r="AW917" t="s">
        <v>209</v>
      </c>
      <c r="AX917">
        <v>1.2</v>
      </c>
      <c r="AY917">
        <v>2.2395</v>
      </c>
      <c r="AZ917">
        <v>2.5394999999999999</v>
      </c>
      <c r="BA917">
        <v>14.545</v>
      </c>
      <c r="BB917">
        <v>43.03</v>
      </c>
      <c r="BC917">
        <v>2.96</v>
      </c>
      <c r="BD917">
        <v>4.1500000000000004</v>
      </c>
      <c r="BE917">
        <v>3190.41</v>
      </c>
      <c r="BF917">
        <v>3.6629999999999998</v>
      </c>
      <c r="BG917">
        <v>12.648</v>
      </c>
      <c r="BH917">
        <v>13.506</v>
      </c>
      <c r="BI917">
        <v>26.155000000000001</v>
      </c>
      <c r="BJ917">
        <v>9.7880000000000003</v>
      </c>
      <c r="BK917">
        <v>10.451000000000001</v>
      </c>
      <c r="BL917">
        <v>20.239000000000001</v>
      </c>
      <c r="BM917">
        <v>0.63480000000000003</v>
      </c>
      <c r="BQ917">
        <v>6784.7659999999996</v>
      </c>
      <c r="BR917">
        <v>4.7786000000000002E-2</v>
      </c>
      <c r="BS917">
        <v>-5</v>
      </c>
      <c r="BT917">
        <v>5.0000000000000001E-3</v>
      </c>
      <c r="BU917">
        <v>1.1677709999999999</v>
      </c>
    </row>
    <row r="918" spans="1:73" x14ac:dyDescent="0.25">
      <c r="A918" s="26">
        <v>43529</v>
      </c>
      <c r="B918" s="27">
        <v>0.58796994212962961</v>
      </c>
      <c r="C918">
        <v>4.9790000000000001</v>
      </c>
      <c r="D918">
        <v>8.0999999999999996E-3</v>
      </c>
      <c r="E918">
        <v>80.876158000000004</v>
      </c>
      <c r="F918">
        <v>206.8</v>
      </c>
      <c r="G918">
        <v>209.2</v>
      </c>
      <c r="H918">
        <v>28.6</v>
      </c>
      <c r="J918">
        <v>14.23</v>
      </c>
      <c r="K918">
        <v>0.95989999999999998</v>
      </c>
      <c r="L918">
        <v>4.7793999999999999</v>
      </c>
      <c r="M918">
        <v>7.7999999999999996E-3</v>
      </c>
      <c r="N918">
        <v>198.49010000000001</v>
      </c>
      <c r="O918">
        <v>200.77510000000001</v>
      </c>
      <c r="P918">
        <v>399.3</v>
      </c>
      <c r="Q918">
        <v>153.5958</v>
      </c>
      <c r="R918">
        <v>155.364</v>
      </c>
      <c r="S918">
        <v>309</v>
      </c>
      <c r="T918">
        <v>28.619800000000001</v>
      </c>
      <c r="W918">
        <v>0</v>
      </c>
      <c r="X918">
        <v>13.6585</v>
      </c>
      <c r="Y918">
        <v>11.3</v>
      </c>
      <c r="Z918">
        <v>862</v>
      </c>
      <c r="AA918">
        <v>858</v>
      </c>
      <c r="AB918">
        <v>870</v>
      </c>
      <c r="AC918">
        <v>93</v>
      </c>
      <c r="AD918">
        <v>12.81</v>
      </c>
      <c r="AE918">
        <v>0.28999999999999998</v>
      </c>
      <c r="AF918">
        <v>979</v>
      </c>
      <c r="AG918">
        <v>-9</v>
      </c>
      <c r="AH918">
        <v>31</v>
      </c>
      <c r="AI918">
        <v>29</v>
      </c>
      <c r="AJ918">
        <v>191</v>
      </c>
      <c r="AK918">
        <v>169</v>
      </c>
      <c r="AL918">
        <v>5.4</v>
      </c>
      <c r="AM918">
        <v>174.6</v>
      </c>
      <c r="AN918" t="s">
        <v>155</v>
      </c>
      <c r="AO918">
        <v>1</v>
      </c>
      <c r="AP918" s="28">
        <v>0.79631944444444447</v>
      </c>
      <c r="AQ918">
        <v>47.158501999999999</v>
      </c>
      <c r="AR918">
        <v>-88.484618999999995</v>
      </c>
      <c r="AS918">
        <v>306.60000000000002</v>
      </c>
      <c r="AT918">
        <v>16.600000000000001</v>
      </c>
      <c r="AU918">
        <v>12</v>
      </c>
      <c r="AV918">
        <v>8</v>
      </c>
      <c r="AW918" t="s">
        <v>209</v>
      </c>
      <c r="AX918">
        <v>1.2</v>
      </c>
      <c r="AY918">
        <v>2.2999999999999998</v>
      </c>
      <c r="AZ918">
        <v>2.6</v>
      </c>
      <c r="BA918">
        <v>14.545</v>
      </c>
      <c r="BB918">
        <v>42.8</v>
      </c>
      <c r="BC918">
        <v>2.94</v>
      </c>
      <c r="BD918">
        <v>4.1740000000000004</v>
      </c>
      <c r="BE918">
        <v>3190.9430000000002</v>
      </c>
      <c r="BF918">
        <v>3.2989999999999999</v>
      </c>
      <c r="BG918">
        <v>13.878</v>
      </c>
      <c r="BH918">
        <v>14.038</v>
      </c>
      <c r="BI918">
        <v>27.914999999999999</v>
      </c>
      <c r="BJ918">
        <v>10.739000000000001</v>
      </c>
      <c r="BK918">
        <v>10.863</v>
      </c>
      <c r="BL918">
        <v>21.600999999999999</v>
      </c>
      <c r="BM918">
        <v>0.60240000000000005</v>
      </c>
      <c r="BQ918">
        <v>6630.5020000000004</v>
      </c>
      <c r="BR918">
        <v>5.1515999999999999E-2</v>
      </c>
      <c r="BS918">
        <v>-5</v>
      </c>
      <c r="BT918">
        <v>5.0000000000000001E-3</v>
      </c>
      <c r="BU918">
        <v>1.2589220000000001</v>
      </c>
    </row>
    <row r="919" spans="1:73" x14ac:dyDescent="0.25">
      <c r="A919" s="26">
        <v>43529</v>
      </c>
      <c r="B919" s="27">
        <v>0.58798151620370376</v>
      </c>
      <c r="C919">
        <v>4.9349999999999996</v>
      </c>
      <c r="D919">
        <v>8.0000000000000002E-3</v>
      </c>
      <c r="E919">
        <v>80</v>
      </c>
      <c r="F919">
        <v>219.1</v>
      </c>
      <c r="G919">
        <v>216.3</v>
      </c>
      <c r="H919">
        <v>24.4</v>
      </c>
      <c r="J919">
        <v>14</v>
      </c>
      <c r="K919">
        <v>0.96030000000000004</v>
      </c>
      <c r="L919">
        <v>4.7392000000000003</v>
      </c>
      <c r="M919">
        <v>7.7000000000000002E-3</v>
      </c>
      <c r="N919">
        <v>210.3648</v>
      </c>
      <c r="O919">
        <v>207.74870000000001</v>
      </c>
      <c r="P919">
        <v>418.1</v>
      </c>
      <c r="Q919">
        <v>162.78479999999999</v>
      </c>
      <c r="R919">
        <v>160.7604</v>
      </c>
      <c r="S919">
        <v>323.5</v>
      </c>
      <c r="T919">
        <v>24.388400000000001</v>
      </c>
      <c r="W919">
        <v>0</v>
      </c>
      <c r="X919">
        <v>13.4445</v>
      </c>
      <c r="Y919">
        <v>11.2</v>
      </c>
      <c r="Z919">
        <v>863</v>
      </c>
      <c r="AA919">
        <v>859</v>
      </c>
      <c r="AB919">
        <v>869</v>
      </c>
      <c r="AC919">
        <v>93</v>
      </c>
      <c r="AD919">
        <v>12.81</v>
      </c>
      <c r="AE919">
        <v>0.28999999999999998</v>
      </c>
      <c r="AF919">
        <v>979</v>
      </c>
      <c r="AG919">
        <v>-9</v>
      </c>
      <c r="AH919">
        <v>31</v>
      </c>
      <c r="AI919">
        <v>29</v>
      </c>
      <c r="AJ919">
        <v>191</v>
      </c>
      <c r="AK919">
        <v>169</v>
      </c>
      <c r="AL919">
        <v>5.4</v>
      </c>
      <c r="AM919">
        <v>174.3</v>
      </c>
      <c r="AN919" t="s">
        <v>155</v>
      </c>
      <c r="AO919">
        <v>1</v>
      </c>
      <c r="AP919" s="28">
        <v>0.79633101851851851</v>
      </c>
      <c r="AQ919">
        <v>47.158520000000003</v>
      </c>
      <c r="AR919">
        <v>-88.484525000000005</v>
      </c>
      <c r="AS919">
        <v>306.39999999999998</v>
      </c>
      <c r="AT919">
        <v>16.5</v>
      </c>
      <c r="AU919">
        <v>12</v>
      </c>
      <c r="AV919">
        <v>8</v>
      </c>
      <c r="AW919" t="s">
        <v>209</v>
      </c>
      <c r="AX919">
        <v>1.2</v>
      </c>
      <c r="AY919">
        <v>2.2999999999999998</v>
      </c>
      <c r="AZ919">
        <v>2.6</v>
      </c>
      <c r="BA919">
        <v>14.545</v>
      </c>
      <c r="BB919">
        <v>43.17</v>
      </c>
      <c r="BC919">
        <v>2.97</v>
      </c>
      <c r="BD919">
        <v>4.1319999999999997</v>
      </c>
      <c r="BE919">
        <v>3191.451</v>
      </c>
      <c r="BF919">
        <v>3.2930000000000001</v>
      </c>
      <c r="BG919">
        <v>14.835000000000001</v>
      </c>
      <c r="BH919">
        <v>14.651</v>
      </c>
      <c r="BI919">
        <v>29.486000000000001</v>
      </c>
      <c r="BJ919">
        <v>11.48</v>
      </c>
      <c r="BK919">
        <v>11.337</v>
      </c>
      <c r="BL919">
        <v>22.817</v>
      </c>
      <c r="BM919">
        <v>0.51780000000000004</v>
      </c>
      <c r="BQ919">
        <v>6582.9889999999996</v>
      </c>
      <c r="BR919">
        <v>3.2668000000000003E-2</v>
      </c>
      <c r="BS919">
        <v>-5</v>
      </c>
      <c r="BT919">
        <v>5.0000000000000001E-3</v>
      </c>
      <c r="BU919">
        <v>0.79832400000000003</v>
      </c>
    </row>
    <row r="920" spans="1:73" x14ac:dyDescent="0.25">
      <c r="A920" s="26">
        <v>43529</v>
      </c>
      <c r="B920" s="27">
        <v>0.5879930902777778</v>
      </c>
      <c r="C920">
        <v>4.875</v>
      </c>
      <c r="D920">
        <v>8.6E-3</v>
      </c>
      <c r="E920">
        <v>85.527597</v>
      </c>
      <c r="F920">
        <v>225.6</v>
      </c>
      <c r="G920">
        <v>220.2</v>
      </c>
      <c r="H920">
        <v>20.2</v>
      </c>
      <c r="J920">
        <v>14</v>
      </c>
      <c r="K920">
        <v>0.96079999999999999</v>
      </c>
      <c r="L920">
        <v>4.6843000000000004</v>
      </c>
      <c r="M920">
        <v>8.2000000000000007E-3</v>
      </c>
      <c r="N920">
        <v>216.73920000000001</v>
      </c>
      <c r="O920">
        <v>211.5736</v>
      </c>
      <c r="P920">
        <v>428.3</v>
      </c>
      <c r="Q920">
        <v>167.7174</v>
      </c>
      <c r="R920">
        <v>163.72020000000001</v>
      </c>
      <c r="S920">
        <v>331.4</v>
      </c>
      <c r="T920">
        <v>20.2072</v>
      </c>
      <c r="W920">
        <v>0</v>
      </c>
      <c r="X920">
        <v>13.4513</v>
      </c>
      <c r="Y920">
        <v>11.3</v>
      </c>
      <c r="Z920">
        <v>862</v>
      </c>
      <c r="AA920">
        <v>859</v>
      </c>
      <c r="AB920">
        <v>869</v>
      </c>
      <c r="AC920">
        <v>93</v>
      </c>
      <c r="AD920">
        <v>12.81</v>
      </c>
      <c r="AE920">
        <v>0.28999999999999998</v>
      </c>
      <c r="AF920">
        <v>979</v>
      </c>
      <c r="AG920">
        <v>-9</v>
      </c>
      <c r="AH920">
        <v>31</v>
      </c>
      <c r="AI920">
        <v>29</v>
      </c>
      <c r="AJ920">
        <v>191</v>
      </c>
      <c r="AK920">
        <v>169</v>
      </c>
      <c r="AL920">
        <v>5.3</v>
      </c>
      <c r="AM920">
        <v>174</v>
      </c>
      <c r="AN920" t="s">
        <v>155</v>
      </c>
      <c r="AO920">
        <v>1</v>
      </c>
      <c r="AP920" s="28">
        <v>0.79634259259259255</v>
      </c>
      <c r="AQ920">
        <v>47.158555</v>
      </c>
      <c r="AR920">
        <v>-88.484433999999993</v>
      </c>
      <c r="AS920">
        <v>306.2</v>
      </c>
      <c r="AT920">
        <v>16.7</v>
      </c>
      <c r="AU920">
        <v>12</v>
      </c>
      <c r="AV920">
        <v>8</v>
      </c>
      <c r="AW920" t="s">
        <v>209</v>
      </c>
      <c r="AX920">
        <v>1.2789999999999999</v>
      </c>
      <c r="AY920">
        <v>1.7865</v>
      </c>
      <c r="AZ920">
        <v>2.6395</v>
      </c>
      <c r="BA920">
        <v>14.545</v>
      </c>
      <c r="BB920">
        <v>43.69</v>
      </c>
      <c r="BC920">
        <v>3</v>
      </c>
      <c r="BD920">
        <v>4.0789999999999997</v>
      </c>
      <c r="BE920">
        <v>3191.6080000000002</v>
      </c>
      <c r="BF920">
        <v>3.5640000000000001</v>
      </c>
      <c r="BG920">
        <v>15.465</v>
      </c>
      <c r="BH920">
        <v>15.096</v>
      </c>
      <c r="BI920">
        <v>30.561</v>
      </c>
      <c r="BJ920">
        <v>11.967000000000001</v>
      </c>
      <c r="BK920">
        <v>11.682</v>
      </c>
      <c r="BL920">
        <v>23.649000000000001</v>
      </c>
      <c r="BM920">
        <v>0.43409999999999999</v>
      </c>
      <c r="BQ920">
        <v>6663.9369999999999</v>
      </c>
      <c r="BR920">
        <v>1.6728E-2</v>
      </c>
      <c r="BS920">
        <v>-5</v>
      </c>
      <c r="BT920">
        <v>4.3940000000000003E-3</v>
      </c>
      <c r="BU920">
        <v>0.40879100000000002</v>
      </c>
    </row>
    <row r="921" spans="1:73" x14ac:dyDescent="0.25">
      <c r="A921" s="26">
        <v>43529</v>
      </c>
      <c r="B921" s="27">
        <v>0.58800466435185184</v>
      </c>
      <c r="C921">
        <v>4.8609999999999998</v>
      </c>
      <c r="D921">
        <v>8.9999999999999993E-3</v>
      </c>
      <c r="E921">
        <v>90</v>
      </c>
      <c r="F921">
        <v>228.5</v>
      </c>
      <c r="G921">
        <v>222.3</v>
      </c>
      <c r="H921">
        <v>21.5</v>
      </c>
      <c r="J921">
        <v>14</v>
      </c>
      <c r="K921">
        <v>0.96089999999999998</v>
      </c>
      <c r="L921">
        <v>4.6714000000000002</v>
      </c>
      <c r="M921">
        <v>8.6E-3</v>
      </c>
      <c r="N921">
        <v>219.6088</v>
      </c>
      <c r="O921">
        <v>213.62450000000001</v>
      </c>
      <c r="P921">
        <v>433.2</v>
      </c>
      <c r="Q921">
        <v>169.93799999999999</v>
      </c>
      <c r="R921">
        <v>165.30719999999999</v>
      </c>
      <c r="S921">
        <v>335.2</v>
      </c>
      <c r="T921">
        <v>21.503</v>
      </c>
      <c r="W921">
        <v>0</v>
      </c>
      <c r="X921">
        <v>13.452999999999999</v>
      </c>
      <c r="Y921">
        <v>11.2</v>
      </c>
      <c r="Z921">
        <v>863</v>
      </c>
      <c r="AA921">
        <v>859</v>
      </c>
      <c r="AB921">
        <v>870</v>
      </c>
      <c r="AC921">
        <v>93</v>
      </c>
      <c r="AD921">
        <v>12.81</v>
      </c>
      <c r="AE921">
        <v>0.28999999999999998</v>
      </c>
      <c r="AF921">
        <v>979</v>
      </c>
      <c r="AG921">
        <v>-9</v>
      </c>
      <c r="AH921">
        <v>31</v>
      </c>
      <c r="AI921">
        <v>29</v>
      </c>
      <c r="AJ921">
        <v>191</v>
      </c>
      <c r="AK921">
        <v>169</v>
      </c>
      <c r="AL921">
        <v>5.4</v>
      </c>
      <c r="AM921">
        <v>174</v>
      </c>
      <c r="AN921" t="s">
        <v>155</v>
      </c>
      <c r="AO921">
        <v>1</v>
      </c>
      <c r="AP921" s="28">
        <v>0.7963541666666667</v>
      </c>
      <c r="AQ921">
        <v>47.158600999999997</v>
      </c>
      <c r="AR921">
        <v>-88.484353999999996</v>
      </c>
      <c r="AS921">
        <v>305.89999999999998</v>
      </c>
      <c r="AT921">
        <v>17</v>
      </c>
      <c r="AU921">
        <v>12</v>
      </c>
      <c r="AV921">
        <v>8</v>
      </c>
      <c r="AW921" t="s">
        <v>209</v>
      </c>
      <c r="AX921">
        <v>1.4395</v>
      </c>
      <c r="AY921">
        <v>1.079</v>
      </c>
      <c r="AZ921">
        <v>2.7395</v>
      </c>
      <c r="BA921">
        <v>14.545</v>
      </c>
      <c r="BB921">
        <v>43.81</v>
      </c>
      <c r="BC921">
        <v>3.01</v>
      </c>
      <c r="BD921">
        <v>4.0659999999999998</v>
      </c>
      <c r="BE921">
        <v>3191.2779999999998</v>
      </c>
      <c r="BF921">
        <v>3.76</v>
      </c>
      <c r="BG921">
        <v>15.711</v>
      </c>
      <c r="BH921">
        <v>15.282999999999999</v>
      </c>
      <c r="BI921">
        <v>30.994</v>
      </c>
      <c r="BJ921">
        <v>12.157999999999999</v>
      </c>
      <c r="BK921">
        <v>11.826000000000001</v>
      </c>
      <c r="BL921">
        <v>23.984000000000002</v>
      </c>
      <c r="BM921">
        <v>0.46310000000000001</v>
      </c>
      <c r="BQ921">
        <v>6682.4650000000001</v>
      </c>
      <c r="BR921">
        <v>8.3639999999999999E-3</v>
      </c>
      <c r="BS921">
        <v>-5</v>
      </c>
      <c r="BT921">
        <v>4.6059999999999999E-3</v>
      </c>
      <c r="BU921">
        <v>0.20439499999999999</v>
      </c>
    </row>
    <row r="922" spans="1:73" x14ac:dyDescent="0.25">
      <c r="A922" s="26">
        <v>43529</v>
      </c>
      <c r="B922" s="27">
        <v>0.58801623842592587</v>
      </c>
      <c r="C922">
        <v>4.8869999999999996</v>
      </c>
      <c r="D922">
        <v>8.9999999999999993E-3</v>
      </c>
      <c r="E922">
        <v>90</v>
      </c>
      <c r="F922">
        <v>230.3</v>
      </c>
      <c r="G922">
        <v>223.3</v>
      </c>
      <c r="H922">
        <v>21</v>
      </c>
      <c r="J922">
        <v>14</v>
      </c>
      <c r="K922">
        <v>0.9607</v>
      </c>
      <c r="L922">
        <v>4.6951999999999998</v>
      </c>
      <c r="M922">
        <v>8.6E-3</v>
      </c>
      <c r="N922">
        <v>221.25790000000001</v>
      </c>
      <c r="O922">
        <v>214.5505</v>
      </c>
      <c r="P922">
        <v>435.8</v>
      </c>
      <c r="Q922">
        <v>171.214</v>
      </c>
      <c r="R922">
        <v>166.02369999999999</v>
      </c>
      <c r="S922">
        <v>337.2</v>
      </c>
      <c r="T922">
        <v>20.952300000000001</v>
      </c>
      <c r="W922">
        <v>0</v>
      </c>
      <c r="X922">
        <v>13.4498</v>
      </c>
      <c r="Y922">
        <v>11.1</v>
      </c>
      <c r="Z922">
        <v>863</v>
      </c>
      <c r="AA922">
        <v>860</v>
      </c>
      <c r="AB922">
        <v>870</v>
      </c>
      <c r="AC922">
        <v>93</v>
      </c>
      <c r="AD922">
        <v>12.81</v>
      </c>
      <c r="AE922">
        <v>0.28999999999999998</v>
      </c>
      <c r="AF922">
        <v>979</v>
      </c>
      <c r="AG922">
        <v>-9</v>
      </c>
      <c r="AH922">
        <v>31</v>
      </c>
      <c r="AI922">
        <v>29</v>
      </c>
      <c r="AJ922">
        <v>191</v>
      </c>
      <c r="AK922">
        <v>169</v>
      </c>
      <c r="AL922">
        <v>5.3</v>
      </c>
      <c r="AM922">
        <v>174</v>
      </c>
      <c r="AN922" t="s">
        <v>155</v>
      </c>
      <c r="AO922">
        <v>1</v>
      </c>
      <c r="AP922" s="28">
        <v>0.79636574074074085</v>
      </c>
      <c r="AQ922">
        <v>47.158659</v>
      </c>
      <c r="AR922">
        <v>-88.484286999999995</v>
      </c>
      <c r="AS922">
        <v>305.5</v>
      </c>
      <c r="AT922">
        <v>17.3</v>
      </c>
      <c r="AU922">
        <v>12</v>
      </c>
      <c r="AV922">
        <v>8</v>
      </c>
      <c r="AW922" t="s">
        <v>209</v>
      </c>
      <c r="AX922">
        <v>1.5</v>
      </c>
      <c r="AY922">
        <v>1.4764999999999999</v>
      </c>
      <c r="AZ922">
        <v>2.9975000000000001</v>
      </c>
      <c r="BA922">
        <v>14.545</v>
      </c>
      <c r="BB922">
        <v>43.58</v>
      </c>
      <c r="BC922">
        <v>3</v>
      </c>
      <c r="BD922">
        <v>4.0910000000000002</v>
      </c>
      <c r="BE922">
        <v>3191.2159999999999</v>
      </c>
      <c r="BF922">
        <v>3.74</v>
      </c>
      <c r="BG922">
        <v>15.747999999999999</v>
      </c>
      <c r="BH922">
        <v>15.271000000000001</v>
      </c>
      <c r="BI922">
        <v>31.018999999999998</v>
      </c>
      <c r="BJ922">
        <v>12.186</v>
      </c>
      <c r="BK922">
        <v>11.817</v>
      </c>
      <c r="BL922">
        <v>24.003</v>
      </c>
      <c r="BM922">
        <v>0.44900000000000001</v>
      </c>
      <c r="BQ922">
        <v>6646.82</v>
      </c>
      <c r="BR922">
        <v>1.6907999999999999E-2</v>
      </c>
      <c r="BS922">
        <v>-5</v>
      </c>
      <c r="BT922">
        <v>5.0000000000000001E-3</v>
      </c>
      <c r="BU922">
        <v>0.41318899999999997</v>
      </c>
    </row>
    <row r="923" spans="1:73" x14ac:dyDescent="0.25">
      <c r="A923" s="26">
        <v>43529</v>
      </c>
      <c r="B923" s="27">
        <v>0.58802781250000002</v>
      </c>
      <c r="C923">
        <v>5.532</v>
      </c>
      <c r="D923">
        <v>8.8999999999999999E-3</v>
      </c>
      <c r="E923">
        <v>88.822525999999996</v>
      </c>
      <c r="F923">
        <v>242.2</v>
      </c>
      <c r="G923">
        <v>225.4</v>
      </c>
      <c r="H923">
        <v>25.9</v>
      </c>
      <c r="J923">
        <v>14</v>
      </c>
      <c r="K923">
        <v>0.95520000000000005</v>
      </c>
      <c r="L923">
        <v>5.2839</v>
      </c>
      <c r="M923">
        <v>8.5000000000000006E-3</v>
      </c>
      <c r="N923">
        <v>231.3073</v>
      </c>
      <c r="O923">
        <v>215.27629999999999</v>
      </c>
      <c r="P923">
        <v>446.6</v>
      </c>
      <c r="Q923">
        <v>178.9905</v>
      </c>
      <c r="R923">
        <v>166.58529999999999</v>
      </c>
      <c r="S923">
        <v>345.6</v>
      </c>
      <c r="T923">
        <v>25.929500000000001</v>
      </c>
      <c r="W923">
        <v>0</v>
      </c>
      <c r="X923">
        <v>13.372999999999999</v>
      </c>
      <c r="Y923">
        <v>11.2</v>
      </c>
      <c r="Z923">
        <v>863</v>
      </c>
      <c r="AA923">
        <v>860</v>
      </c>
      <c r="AB923">
        <v>870</v>
      </c>
      <c r="AC923">
        <v>93</v>
      </c>
      <c r="AD923">
        <v>12.81</v>
      </c>
      <c r="AE923">
        <v>0.28999999999999998</v>
      </c>
      <c r="AF923">
        <v>979</v>
      </c>
      <c r="AG923">
        <v>-9</v>
      </c>
      <c r="AH923">
        <v>31</v>
      </c>
      <c r="AI923">
        <v>29</v>
      </c>
      <c r="AJ923">
        <v>191</v>
      </c>
      <c r="AK923">
        <v>169</v>
      </c>
      <c r="AL923">
        <v>5.2</v>
      </c>
      <c r="AM923">
        <v>174.2</v>
      </c>
      <c r="AN923" t="s">
        <v>155</v>
      </c>
      <c r="AO923">
        <v>1</v>
      </c>
      <c r="AP923" s="28">
        <v>0.79637731481481477</v>
      </c>
      <c r="AQ923">
        <v>47.158726000000001</v>
      </c>
      <c r="AR923">
        <v>-88.484234999999998</v>
      </c>
      <c r="AS923">
        <v>305.10000000000002</v>
      </c>
      <c r="AT923">
        <v>17.8</v>
      </c>
      <c r="AU923">
        <v>12</v>
      </c>
      <c r="AV923">
        <v>9</v>
      </c>
      <c r="AW923" t="s">
        <v>211</v>
      </c>
      <c r="AX923">
        <v>1.5395000000000001</v>
      </c>
      <c r="AY923">
        <v>1.5445</v>
      </c>
      <c r="AZ923">
        <v>3.0234999999999999</v>
      </c>
      <c r="BA923">
        <v>14.545</v>
      </c>
      <c r="BB923">
        <v>38.619999999999997</v>
      </c>
      <c r="BC923">
        <v>2.66</v>
      </c>
      <c r="BD923">
        <v>4.6879999999999997</v>
      </c>
      <c r="BE923">
        <v>3188.7930000000001</v>
      </c>
      <c r="BF923">
        <v>3.2589999999999999</v>
      </c>
      <c r="BG923">
        <v>14.618</v>
      </c>
      <c r="BH923">
        <v>13.605</v>
      </c>
      <c r="BI923">
        <v>28.224</v>
      </c>
      <c r="BJ923">
        <v>11.311999999999999</v>
      </c>
      <c r="BK923">
        <v>10.528</v>
      </c>
      <c r="BL923">
        <v>21.84</v>
      </c>
      <c r="BM923">
        <v>0.49330000000000002</v>
      </c>
      <c r="BQ923">
        <v>5868.1850000000004</v>
      </c>
      <c r="BR923">
        <v>4.521E-2</v>
      </c>
      <c r="BS923">
        <v>-5</v>
      </c>
      <c r="BT923">
        <v>5.0000000000000001E-3</v>
      </c>
      <c r="BU923">
        <v>1.104819</v>
      </c>
    </row>
    <row r="924" spans="1:73" x14ac:dyDescent="0.25">
      <c r="A924" s="26">
        <v>43529</v>
      </c>
      <c r="B924" s="27">
        <v>0.58803938657407406</v>
      </c>
      <c r="C924">
        <v>5.9320000000000004</v>
      </c>
      <c r="D924">
        <v>6.3E-3</v>
      </c>
      <c r="E924">
        <v>63.225256000000002</v>
      </c>
      <c r="F924">
        <v>296</v>
      </c>
      <c r="G924">
        <v>235.8</v>
      </c>
      <c r="H924">
        <v>24.3</v>
      </c>
      <c r="J924">
        <v>13.93</v>
      </c>
      <c r="K924">
        <v>0.95189999999999997</v>
      </c>
      <c r="L924">
        <v>5.6462000000000003</v>
      </c>
      <c r="M924">
        <v>6.0000000000000001E-3</v>
      </c>
      <c r="N924">
        <v>281.76769999999999</v>
      </c>
      <c r="O924">
        <v>224.4402</v>
      </c>
      <c r="P924">
        <v>506.2</v>
      </c>
      <c r="Q924">
        <v>218.0378</v>
      </c>
      <c r="R924">
        <v>173.67660000000001</v>
      </c>
      <c r="S924">
        <v>391.7</v>
      </c>
      <c r="T924">
        <v>24.289899999999999</v>
      </c>
      <c r="W924">
        <v>0</v>
      </c>
      <c r="X924">
        <v>13.2599</v>
      </c>
      <c r="Y924">
        <v>11.1</v>
      </c>
      <c r="Z924">
        <v>863</v>
      </c>
      <c r="AA924">
        <v>859</v>
      </c>
      <c r="AB924">
        <v>870</v>
      </c>
      <c r="AC924">
        <v>93</v>
      </c>
      <c r="AD924">
        <v>12.81</v>
      </c>
      <c r="AE924">
        <v>0.28999999999999998</v>
      </c>
      <c r="AF924">
        <v>979</v>
      </c>
      <c r="AG924">
        <v>-9</v>
      </c>
      <c r="AH924">
        <v>31</v>
      </c>
      <c r="AI924">
        <v>29</v>
      </c>
      <c r="AJ924">
        <v>190.4</v>
      </c>
      <c r="AK924">
        <v>169</v>
      </c>
      <c r="AL924">
        <v>5.2</v>
      </c>
      <c r="AM924">
        <v>174.6</v>
      </c>
      <c r="AN924" t="s">
        <v>155</v>
      </c>
      <c r="AO924">
        <v>1</v>
      </c>
      <c r="AP924" s="28">
        <v>0.79638888888888892</v>
      </c>
      <c r="AQ924">
        <v>47.158794</v>
      </c>
      <c r="AR924">
        <v>-88.484189999999998</v>
      </c>
      <c r="AS924">
        <v>304.8</v>
      </c>
      <c r="AT924">
        <v>18</v>
      </c>
      <c r="AU924">
        <v>12</v>
      </c>
      <c r="AV924">
        <v>9</v>
      </c>
      <c r="AW924" t="s">
        <v>206</v>
      </c>
      <c r="AX924">
        <v>1.5209999999999999</v>
      </c>
      <c r="AY924">
        <v>1.0395000000000001</v>
      </c>
      <c r="AZ924">
        <v>2.5605000000000002</v>
      </c>
      <c r="BA924">
        <v>14.545</v>
      </c>
      <c r="BB924">
        <v>36.1</v>
      </c>
      <c r="BC924">
        <v>2.48</v>
      </c>
      <c r="BD924">
        <v>5.0549999999999997</v>
      </c>
      <c r="BE924">
        <v>3189.1660000000002</v>
      </c>
      <c r="BF924">
        <v>2.1640000000000001</v>
      </c>
      <c r="BG924">
        <v>16.667000000000002</v>
      </c>
      <c r="BH924">
        <v>13.276</v>
      </c>
      <c r="BI924">
        <v>29.942</v>
      </c>
      <c r="BJ924">
        <v>12.897</v>
      </c>
      <c r="BK924">
        <v>10.273</v>
      </c>
      <c r="BL924">
        <v>23.17</v>
      </c>
      <c r="BM924">
        <v>0.4325</v>
      </c>
      <c r="BQ924">
        <v>5445.7539999999999</v>
      </c>
      <c r="BR924">
        <v>5.7789E-2</v>
      </c>
      <c r="BS924">
        <v>-5</v>
      </c>
      <c r="BT924">
        <v>4.3949999999999996E-3</v>
      </c>
      <c r="BU924">
        <v>1.412223</v>
      </c>
    </row>
    <row r="925" spans="1:73" x14ac:dyDescent="0.25">
      <c r="A925" s="26">
        <v>43529</v>
      </c>
      <c r="B925" s="27">
        <v>0.58805096064814821</v>
      </c>
      <c r="C925">
        <v>6.0880000000000001</v>
      </c>
      <c r="D925">
        <v>9.7000000000000003E-3</v>
      </c>
      <c r="E925">
        <v>96.846542999999997</v>
      </c>
      <c r="F925">
        <v>368.9</v>
      </c>
      <c r="G925">
        <v>247</v>
      </c>
      <c r="H925">
        <v>23.7</v>
      </c>
      <c r="J925">
        <v>13.33</v>
      </c>
      <c r="K925">
        <v>0.95050000000000001</v>
      </c>
      <c r="L925">
        <v>5.7868000000000004</v>
      </c>
      <c r="M925">
        <v>9.1999999999999998E-3</v>
      </c>
      <c r="N925">
        <v>350.62180000000001</v>
      </c>
      <c r="O925">
        <v>234.78020000000001</v>
      </c>
      <c r="P925">
        <v>585.4</v>
      </c>
      <c r="Q925">
        <v>271.3186</v>
      </c>
      <c r="R925">
        <v>181.67789999999999</v>
      </c>
      <c r="S925">
        <v>453</v>
      </c>
      <c r="T925">
        <v>23.688800000000001</v>
      </c>
      <c r="W925">
        <v>0</v>
      </c>
      <c r="X925">
        <v>12.6724</v>
      </c>
      <c r="Y925">
        <v>11.1</v>
      </c>
      <c r="Z925">
        <v>863</v>
      </c>
      <c r="AA925">
        <v>859</v>
      </c>
      <c r="AB925">
        <v>869</v>
      </c>
      <c r="AC925">
        <v>93</v>
      </c>
      <c r="AD925">
        <v>12.81</v>
      </c>
      <c r="AE925">
        <v>0.28999999999999998</v>
      </c>
      <c r="AF925">
        <v>979</v>
      </c>
      <c r="AG925">
        <v>-9</v>
      </c>
      <c r="AH925">
        <v>31</v>
      </c>
      <c r="AI925">
        <v>29</v>
      </c>
      <c r="AJ925">
        <v>190</v>
      </c>
      <c r="AK925">
        <v>169</v>
      </c>
      <c r="AL925">
        <v>5.2</v>
      </c>
      <c r="AM925">
        <v>174.9</v>
      </c>
      <c r="AN925" t="s">
        <v>155</v>
      </c>
      <c r="AO925">
        <v>1</v>
      </c>
      <c r="AP925" s="28">
        <v>0.79640046296296296</v>
      </c>
      <c r="AQ925">
        <v>47.158867999999998</v>
      </c>
      <c r="AR925">
        <v>-88.484165000000004</v>
      </c>
      <c r="AS925">
        <v>304.60000000000002</v>
      </c>
      <c r="AT925">
        <v>18.399999999999999</v>
      </c>
      <c r="AU925">
        <v>12</v>
      </c>
      <c r="AV925">
        <v>9</v>
      </c>
      <c r="AW925" t="s">
        <v>206</v>
      </c>
      <c r="AX925">
        <v>1.4395</v>
      </c>
      <c r="AY925">
        <v>1.0605</v>
      </c>
      <c r="AZ925">
        <v>2.5</v>
      </c>
      <c r="BA925">
        <v>14.545</v>
      </c>
      <c r="BB925">
        <v>35.19</v>
      </c>
      <c r="BC925">
        <v>2.42</v>
      </c>
      <c r="BD925">
        <v>5.202</v>
      </c>
      <c r="BE925">
        <v>3187</v>
      </c>
      <c r="BF925">
        <v>3.2269999999999999</v>
      </c>
      <c r="BG925">
        <v>20.222000000000001</v>
      </c>
      <c r="BH925">
        <v>13.541</v>
      </c>
      <c r="BI925">
        <v>33.762</v>
      </c>
      <c r="BJ925">
        <v>15.648</v>
      </c>
      <c r="BK925">
        <v>10.478</v>
      </c>
      <c r="BL925">
        <v>26.126000000000001</v>
      </c>
      <c r="BM925">
        <v>0.4113</v>
      </c>
      <c r="BQ925">
        <v>5074.5969999999998</v>
      </c>
      <c r="BR925">
        <v>6.7901000000000003E-2</v>
      </c>
      <c r="BS925">
        <v>-5</v>
      </c>
      <c r="BT925">
        <v>4.6059999999999999E-3</v>
      </c>
      <c r="BU925">
        <v>1.6593279999999999</v>
      </c>
    </row>
    <row r="926" spans="1:73" x14ac:dyDescent="0.25">
      <c r="A926" s="26">
        <v>43529</v>
      </c>
      <c r="B926" s="27">
        <v>0.58806253472222225</v>
      </c>
      <c r="C926">
        <v>6.1769999999999996</v>
      </c>
      <c r="D926">
        <v>1.0999999999999999E-2</v>
      </c>
      <c r="E926">
        <v>110</v>
      </c>
      <c r="F926">
        <v>439.7</v>
      </c>
      <c r="G926">
        <v>256.3</v>
      </c>
      <c r="H926">
        <v>25.6</v>
      </c>
      <c r="J926">
        <v>12.76</v>
      </c>
      <c r="K926">
        <v>0.94979999999999998</v>
      </c>
      <c r="L926">
        <v>5.8666</v>
      </c>
      <c r="M926">
        <v>1.04E-2</v>
      </c>
      <c r="N926">
        <v>417.64280000000002</v>
      </c>
      <c r="O926">
        <v>243.41239999999999</v>
      </c>
      <c r="P926">
        <v>661.1</v>
      </c>
      <c r="Q926">
        <v>323.18090000000001</v>
      </c>
      <c r="R926">
        <v>188.35769999999999</v>
      </c>
      <c r="S926">
        <v>511.5</v>
      </c>
      <c r="T926">
        <v>25.5778</v>
      </c>
      <c r="W926">
        <v>0</v>
      </c>
      <c r="X926">
        <v>12.1172</v>
      </c>
      <c r="Y926">
        <v>11.2</v>
      </c>
      <c r="Z926">
        <v>863</v>
      </c>
      <c r="AA926">
        <v>858</v>
      </c>
      <c r="AB926">
        <v>868</v>
      </c>
      <c r="AC926">
        <v>93</v>
      </c>
      <c r="AD926">
        <v>12.81</v>
      </c>
      <c r="AE926">
        <v>0.28999999999999998</v>
      </c>
      <c r="AF926">
        <v>979</v>
      </c>
      <c r="AG926">
        <v>-9</v>
      </c>
      <c r="AH926">
        <v>31</v>
      </c>
      <c r="AI926">
        <v>29</v>
      </c>
      <c r="AJ926">
        <v>190</v>
      </c>
      <c r="AK926">
        <v>169</v>
      </c>
      <c r="AL926">
        <v>5.2</v>
      </c>
      <c r="AM926">
        <v>174.7</v>
      </c>
      <c r="AN926" t="s">
        <v>155</v>
      </c>
      <c r="AO926">
        <v>1</v>
      </c>
      <c r="AP926" s="28">
        <v>0.796412037037037</v>
      </c>
      <c r="AQ926">
        <v>47.158954000000001</v>
      </c>
      <c r="AR926">
        <v>-88.484166999999999</v>
      </c>
      <c r="AS926">
        <v>304.3</v>
      </c>
      <c r="AT926">
        <v>19.5</v>
      </c>
      <c r="AU926">
        <v>12</v>
      </c>
      <c r="AV926">
        <v>9</v>
      </c>
      <c r="AW926" t="s">
        <v>206</v>
      </c>
      <c r="AX926">
        <v>1.5395000000000001</v>
      </c>
      <c r="AY926">
        <v>1.1579999999999999</v>
      </c>
      <c r="AZ926">
        <v>2.6579999999999999</v>
      </c>
      <c r="BA926">
        <v>14.545</v>
      </c>
      <c r="BB926">
        <v>34.69</v>
      </c>
      <c r="BC926">
        <v>2.38</v>
      </c>
      <c r="BD926">
        <v>5.2859999999999996</v>
      </c>
      <c r="BE926">
        <v>3186.0059999999999</v>
      </c>
      <c r="BF926">
        <v>3.6110000000000002</v>
      </c>
      <c r="BG926">
        <v>23.751999999999999</v>
      </c>
      <c r="BH926">
        <v>13.843</v>
      </c>
      <c r="BI926">
        <v>37.594999999999999</v>
      </c>
      <c r="BJ926">
        <v>18.38</v>
      </c>
      <c r="BK926">
        <v>10.712</v>
      </c>
      <c r="BL926">
        <v>29.091999999999999</v>
      </c>
      <c r="BM926">
        <v>0.43790000000000001</v>
      </c>
      <c r="BQ926">
        <v>4784.7179999999998</v>
      </c>
      <c r="BR926">
        <v>8.2877999999999993E-2</v>
      </c>
      <c r="BS926">
        <v>-5</v>
      </c>
      <c r="BT926">
        <v>5.0000000000000001E-3</v>
      </c>
      <c r="BU926">
        <v>2.025331</v>
      </c>
    </row>
    <row r="927" spans="1:73" x14ac:dyDescent="0.25">
      <c r="A927" s="26">
        <v>43529</v>
      </c>
      <c r="B927" s="27">
        <v>0.58807410879629629</v>
      </c>
      <c r="C927">
        <v>6.37</v>
      </c>
      <c r="D927">
        <v>1.06E-2</v>
      </c>
      <c r="E927">
        <v>106.14634100000001</v>
      </c>
      <c r="F927">
        <v>473.9</v>
      </c>
      <c r="G927">
        <v>258.3</v>
      </c>
      <c r="H927">
        <v>29.4</v>
      </c>
      <c r="J927">
        <v>12.49</v>
      </c>
      <c r="K927">
        <v>0.94820000000000004</v>
      </c>
      <c r="L927">
        <v>6.0396000000000001</v>
      </c>
      <c r="M927">
        <v>1.01E-2</v>
      </c>
      <c r="N927">
        <v>449.34530000000001</v>
      </c>
      <c r="O927">
        <v>244.93879999999999</v>
      </c>
      <c r="P927">
        <v>694.3</v>
      </c>
      <c r="Q927">
        <v>347.71289999999999</v>
      </c>
      <c r="R927">
        <v>189.53880000000001</v>
      </c>
      <c r="S927">
        <v>537.29999999999995</v>
      </c>
      <c r="T927">
        <v>29.351500000000001</v>
      </c>
      <c r="W927">
        <v>0</v>
      </c>
      <c r="X927">
        <v>11.840199999999999</v>
      </c>
      <c r="Y927">
        <v>11.1</v>
      </c>
      <c r="Z927">
        <v>863</v>
      </c>
      <c r="AA927">
        <v>858</v>
      </c>
      <c r="AB927">
        <v>868</v>
      </c>
      <c r="AC927">
        <v>93</v>
      </c>
      <c r="AD927">
        <v>12.81</v>
      </c>
      <c r="AE927">
        <v>0.28999999999999998</v>
      </c>
      <c r="AF927">
        <v>979</v>
      </c>
      <c r="AG927">
        <v>-9</v>
      </c>
      <c r="AH927">
        <v>30.393999999999998</v>
      </c>
      <c r="AI927">
        <v>29</v>
      </c>
      <c r="AJ927">
        <v>190</v>
      </c>
      <c r="AK927">
        <v>169</v>
      </c>
      <c r="AL927">
        <v>5.2</v>
      </c>
      <c r="AM927">
        <v>174.3</v>
      </c>
      <c r="AN927" t="s">
        <v>155</v>
      </c>
      <c r="AO927">
        <v>1</v>
      </c>
      <c r="AP927" s="28">
        <v>0.79642361111111104</v>
      </c>
      <c r="AQ927">
        <v>47.159008</v>
      </c>
      <c r="AR927">
        <v>-88.484167999999997</v>
      </c>
      <c r="AS927">
        <v>304.2</v>
      </c>
      <c r="AT927">
        <v>20.3</v>
      </c>
      <c r="AU927">
        <v>12</v>
      </c>
      <c r="AV927">
        <v>9</v>
      </c>
      <c r="AW927" t="s">
        <v>206</v>
      </c>
      <c r="AX927">
        <v>1.6</v>
      </c>
      <c r="AY927">
        <v>1.4</v>
      </c>
      <c r="AZ927">
        <v>2.9</v>
      </c>
      <c r="BA927">
        <v>14.545</v>
      </c>
      <c r="BB927">
        <v>33.67</v>
      </c>
      <c r="BC927">
        <v>2.31</v>
      </c>
      <c r="BD927">
        <v>5.4630000000000001</v>
      </c>
      <c r="BE927">
        <v>3185.5889999999999</v>
      </c>
      <c r="BF927">
        <v>3.379</v>
      </c>
      <c r="BG927">
        <v>24.82</v>
      </c>
      <c r="BH927">
        <v>13.529</v>
      </c>
      <c r="BI927">
        <v>38.348999999999997</v>
      </c>
      <c r="BJ927">
        <v>19.206</v>
      </c>
      <c r="BK927">
        <v>10.468999999999999</v>
      </c>
      <c r="BL927">
        <v>29.675000000000001</v>
      </c>
      <c r="BM927">
        <v>0.48809999999999998</v>
      </c>
      <c r="BQ927">
        <v>4540.826</v>
      </c>
      <c r="BR927">
        <v>9.8907999999999996E-2</v>
      </c>
      <c r="BS927">
        <v>-5</v>
      </c>
      <c r="BT927">
        <v>5.0000000000000001E-3</v>
      </c>
      <c r="BU927">
        <v>2.4170639999999999</v>
      </c>
    </row>
    <row r="928" spans="1:73" x14ac:dyDescent="0.25">
      <c r="A928" s="26">
        <v>43529</v>
      </c>
      <c r="B928" s="27">
        <v>0.58808568287037033</v>
      </c>
      <c r="C928">
        <v>6.7869999999999999</v>
      </c>
      <c r="D928">
        <v>9.4000000000000004E-3</v>
      </c>
      <c r="E928">
        <v>93.894912000000005</v>
      </c>
      <c r="F928">
        <v>494.8</v>
      </c>
      <c r="G928">
        <v>256.89999999999998</v>
      </c>
      <c r="H928">
        <v>33.4</v>
      </c>
      <c r="J928">
        <v>12.23</v>
      </c>
      <c r="K928">
        <v>0.94479999999999997</v>
      </c>
      <c r="L928">
        <v>6.4118000000000004</v>
      </c>
      <c r="M928">
        <v>8.8999999999999999E-3</v>
      </c>
      <c r="N928">
        <v>467.45890000000003</v>
      </c>
      <c r="O928">
        <v>242.73240000000001</v>
      </c>
      <c r="P928">
        <v>710.2</v>
      </c>
      <c r="Q928">
        <v>361.7296</v>
      </c>
      <c r="R928">
        <v>187.83150000000001</v>
      </c>
      <c r="S928">
        <v>549.6</v>
      </c>
      <c r="T928">
        <v>33.391599999999997</v>
      </c>
      <c r="W928">
        <v>0</v>
      </c>
      <c r="X928">
        <v>11.554399999999999</v>
      </c>
      <c r="Y928">
        <v>11.2</v>
      </c>
      <c r="Z928">
        <v>862</v>
      </c>
      <c r="AA928">
        <v>857</v>
      </c>
      <c r="AB928">
        <v>868</v>
      </c>
      <c r="AC928">
        <v>93</v>
      </c>
      <c r="AD928">
        <v>12.81</v>
      </c>
      <c r="AE928">
        <v>0.28999999999999998</v>
      </c>
      <c r="AF928">
        <v>979</v>
      </c>
      <c r="AG928">
        <v>-9</v>
      </c>
      <c r="AH928">
        <v>30.606000000000002</v>
      </c>
      <c r="AI928">
        <v>29</v>
      </c>
      <c r="AJ928">
        <v>190</v>
      </c>
      <c r="AK928">
        <v>169</v>
      </c>
      <c r="AL928">
        <v>5.2</v>
      </c>
      <c r="AM928">
        <v>174</v>
      </c>
      <c r="AN928" t="s">
        <v>155</v>
      </c>
      <c r="AO928">
        <v>1</v>
      </c>
      <c r="AP928" s="28">
        <v>0.79642361111111104</v>
      </c>
      <c r="AQ928">
        <v>47.159078999999998</v>
      </c>
      <c r="AR928">
        <v>-88.484166000000002</v>
      </c>
      <c r="AS928">
        <v>304.2</v>
      </c>
      <c r="AT928">
        <v>20.7</v>
      </c>
      <c r="AU928">
        <v>12</v>
      </c>
      <c r="AV928">
        <v>9</v>
      </c>
      <c r="AW928" t="s">
        <v>206</v>
      </c>
      <c r="AX928">
        <v>1.6</v>
      </c>
      <c r="AY928">
        <v>1.4</v>
      </c>
      <c r="AZ928">
        <v>2.9</v>
      </c>
      <c r="BA928">
        <v>14.545</v>
      </c>
      <c r="BB928">
        <v>31.66</v>
      </c>
      <c r="BC928">
        <v>2.1800000000000002</v>
      </c>
      <c r="BD928">
        <v>5.8460000000000001</v>
      </c>
      <c r="BE928">
        <v>3185.1570000000002</v>
      </c>
      <c r="BF928">
        <v>2.8050000000000002</v>
      </c>
      <c r="BG928">
        <v>24.318000000000001</v>
      </c>
      <c r="BH928">
        <v>12.627000000000001</v>
      </c>
      <c r="BI928">
        <v>36.945999999999998</v>
      </c>
      <c r="BJ928">
        <v>18.818000000000001</v>
      </c>
      <c r="BK928">
        <v>9.7710000000000008</v>
      </c>
      <c r="BL928">
        <v>28.588999999999999</v>
      </c>
      <c r="BM928">
        <v>0.52290000000000003</v>
      </c>
      <c r="BQ928">
        <v>4173.4740000000002</v>
      </c>
      <c r="BR928">
        <v>0.15023800000000001</v>
      </c>
      <c r="BS928">
        <v>-5</v>
      </c>
      <c r="BT928">
        <v>5.0000000000000001E-3</v>
      </c>
      <c r="BU928">
        <v>3.6714410000000002</v>
      </c>
    </row>
    <row r="929" spans="1:73" x14ac:dyDescent="0.25">
      <c r="A929" s="26">
        <v>43529</v>
      </c>
      <c r="B929" s="27">
        <v>0.58809725694444448</v>
      </c>
      <c r="C929">
        <v>6.992</v>
      </c>
      <c r="D929">
        <v>6.8999999999999999E-3</v>
      </c>
      <c r="E929">
        <v>69.235992999999993</v>
      </c>
      <c r="F929">
        <v>522</v>
      </c>
      <c r="G929">
        <v>249.3</v>
      </c>
      <c r="H929">
        <v>36.200000000000003</v>
      </c>
      <c r="J929">
        <v>11.99</v>
      </c>
      <c r="K929">
        <v>0.94310000000000005</v>
      </c>
      <c r="L929">
        <v>6.5944000000000003</v>
      </c>
      <c r="M929">
        <v>6.4999999999999997E-3</v>
      </c>
      <c r="N929">
        <v>492.28890000000001</v>
      </c>
      <c r="O929">
        <v>235.13159999999999</v>
      </c>
      <c r="P929">
        <v>727.4</v>
      </c>
      <c r="Q929">
        <v>380.9436</v>
      </c>
      <c r="R929">
        <v>181.94980000000001</v>
      </c>
      <c r="S929">
        <v>562.9</v>
      </c>
      <c r="T929">
        <v>36.241100000000003</v>
      </c>
      <c r="W929">
        <v>0</v>
      </c>
      <c r="X929">
        <v>11.3055</v>
      </c>
      <c r="Y929">
        <v>11.2</v>
      </c>
      <c r="Z929">
        <v>861</v>
      </c>
      <c r="AA929">
        <v>858</v>
      </c>
      <c r="AB929">
        <v>867</v>
      </c>
      <c r="AC929">
        <v>93</v>
      </c>
      <c r="AD929">
        <v>12.81</v>
      </c>
      <c r="AE929">
        <v>0.28999999999999998</v>
      </c>
      <c r="AF929">
        <v>979</v>
      </c>
      <c r="AG929">
        <v>-9</v>
      </c>
      <c r="AH929">
        <v>31</v>
      </c>
      <c r="AI929">
        <v>29</v>
      </c>
      <c r="AJ929">
        <v>190</v>
      </c>
      <c r="AK929">
        <v>169</v>
      </c>
      <c r="AL929">
        <v>5.2</v>
      </c>
      <c r="AM929">
        <v>174</v>
      </c>
      <c r="AN929" t="s">
        <v>155</v>
      </c>
      <c r="AO929">
        <v>1</v>
      </c>
      <c r="AP929" s="28">
        <v>0.79644675925925934</v>
      </c>
      <c r="AQ929">
        <v>47.159227000000001</v>
      </c>
      <c r="AR929">
        <v>-88.484166999999999</v>
      </c>
      <c r="AS929">
        <v>304.2</v>
      </c>
      <c r="AT929">
        <v>21.9</v>
      </c>
      <c r="AU929">
        <v>12</v>
      </c>
      <c r="AV929">
        <v>9</v>
      </c>
      <c r="AW929" t="s">
        <v>206</v>
      </c>
      <c r="AX929">
        <v>1.6395</v>
      </c>
      <c r="AY929">
        <v>1.4790000000000001</v>
      </c>
      <c r="AZ929">
        <v>2.9394999999999998</v>
      </c>
      <c r="BA929">
        <v>14.545</v>
      </c>
      <c r="BB929">
        <v>30.77</v>
      </c>
      <c r="BC929">
        <v>2.12</v>
      </c>
      <c r="BD929">
        <v>6.0330000000000004</v>
      </c>
      <c r="BE929">
        <v>3185.7719999999999</v>
      </c>
      <c r="BF929">
        <v>2.008</v>
      </c>
      <c r="BG929">
        <v>24.905999999999999</v>
      </c>
      <c r="BH929">
        <v>11.896000000000001</v>
      </c>
      <c r="BI929">
        <v>36.801000000000002</v>
      </c>
      <c r="BJ929">
        <v>19.273</v>
      </c>
      <c r="BK929">
        <v>9.2050000000000001</v>
      </c>
      <c r="BL929">
        <v>28.478000000000002</v>
      </c>
      <c r="BM929">
        <v>0.55200000000000005</v>
      </c>
      <c r="BQ929">
        <v>3971.2820000000002</v>
      </c>
      <c r="BR929">
        <v>0.16506199999999999</v>
      </c>
      <c r="BS929">
        <v>-5</v>
      </c>
      <c r="BT929">
        <v>5.0000000000000001E-3</v>
      </c>
      <c r="BU929">
        <v>4.0337019999999999</v>
      </c>
    </row>
    <row r="930" spans="1:73" x14ac:dyDescent="0.25">
      <c r="A930" s="26">
        <v>43529</v>
      </c>
      <c r="B930" s="27">
        <v>0.58810883101851852</v>
      </c>
      <c r="C930">
        <v>7.0330000000000004</v>
      </c>
      <c r="D930">
        <v>5.1999999999999998E-3</v>
      </c>
      <c r="E930">
        <v>52.258065000000002</v>
      </c>
      <c r="F930">
        <v>545.6</v>
      </c>
      <c r="G930">
        <v>240.1</v>
      </c>
      <c r="H930">
        <v>32.200000000000003</v>
      </c>
      <c r="J930">
        <v>11.56</v>
      </c>
      <c r="K930">
        <v>0.94279999999999997</v>
      </c>
      <c r="L930">
        <v>6.6307</v>
      </c>
      <c r="M930">
        <v>4.8999999999999998E-3</v>
      </c>
      <c r="N930">
        <v>514.39610000000005</v>
      </c>
      <c r="O930">
        <v>226.33750000000001</v>
      </c>
      <c r="P930">
        <v>740.7</v>
      </c>
      <c r="Q930">
        <v>398.05059999999997</v>
      </c>
      <c r="R930">
        <v>175.1447</v>
      </c>
      <c r="S930">
        <v>573.20000000000005</v>
      </c>
      <c r="T930">
        <v>32.175400000000003</v>
      </c>
      <c r="W930">
        <v>0</v>
      </c>
      <c r="X930">
        <v>10.901400000000001</v>
      </c>
      <c r="Y930">
        <v>11.1</v>
      </c>
      <c r="Z930">
        <v>861</v>
      </c>
      <c r="AA930">
        <v>858</v>
      </c>
      <c r="AB930">
        <v>868</v>
      </c>
      <c r="AC930">
        <v>93</v>
      </c>
      <c r="AD930">
        <v>12.81</v>
      </c>
      <c r="AE930">
        <v>0.28999999999999998</v>
      </c>
      <c r="AF930">
        <v>979</v>
      </c>
      <c r="AG930">
        <v>-9</v>
      </c>
      <c r="AH930">
        <v>30.393999999999998</v>
      </c>
      <c r="AI930">
        <v>29</v>
      </c>
      <c r="AJ930">
        <v>190</v>
      </c>
      <c r="AK930">
        <v>169</v>
      </c>
      <c r="AL930">
        <v>5.2</v>
      </c>
      <c r="AM930">
        <v>174</v>
      </c>
      <c r="AN930" t="s">
        <v>155</v>
      </c>
      <c r="AO930">
        <v>1</v>
      </c>
      <c r="AP930" s="28">
        <v>0.79645833333333327</v>
      </c>
      <c r="AQ930">
        <v>47.159334999999999</v>
      </c>
      <c r="AR930">
        <v>-88.484173999999996</v>
      </c>
      <c r="AS930">
        <v>304.10000000000002</v>
      </c>
      <c r="AT930">
        <v>23.5</v>
      </c>
      <c r="AU930">
        <v>12</v>
      </c>
      <c r="AV930">
        <v>9</v>
      </c>
      <c r="AW930" t="s">
        <v>206</v>
      </c>
      <c r="AX930">
        <v>1.8975</v>
      </c>
      <c r="AY930">
        <v>1.363</v>
      </c>
      <c r="AZ930">
        <v>3.1579999999999999</v>
      </c>
      <c r="BA930">
        <v>14.545</v>
      </c>
      <c r="BB930">
        <v>30.61</v>
      </c>
      <c r="BC930">
        <v>2.1</v>
      </c>
      <c r="BD930">
        <v>6.069</v>
      </c>
      <c r="BE930">
        <v>3186.663</v>
      </c>
      <c r="BF930">
        <v>1.5069999999999999</v>
      </c>
      <c r="BG930">
        <v>25.888999999999999</v>
      </c>
      <c r="BH930">
        <v>11.391</v>
      </c>
      <c r="BI930">
        <v>37.28</v>
      </c>
      <c r="BJ930">
        <v>20.033000000000001</v>
      </c>
      <c r="BK930">
        <v>8.8149999999999995</v>
      </c>
      <c r="BL930">
        <v>28.847999999999999</v>
      </c>
      <c r="BM930">
        <v>0.48749999999999999</v>
      </c>
      <c r="BQ930">
        <v>3809.42</v>
      </c>
      <c r="BR930">
        <v>0.16084799999999999</v>
      </c>
      <c r="BS930">
        <v>-5</v>
      </c>
      <c r="BT930">
        <v>5.0000000000000001E-3</v>
      </c>
      <c r="BU930">
        <v>3.930723</v>
      </c>
    </row>
    <row r="931" spans="1:73" x14ac:dyDescent="0.25">
      <c r="A931" s="26">
        <v>43529</v>
      </c>
      <c r="B931" s="27">
        <v>0.58812040509259256</v>
      </c>
      <c r="C931">
        <v>6.7089999999999996</v>
      </c>
      <c r="D931">
        <v>5.7000000000000002E-3</v>
      </c>
      <c r="E931">
        <v>57.310287000000002</v>
      </c>
      <c r="F931">
        <v>559.79999999999995</v>
      </c>
      <c r="G931">
        <v>232.8</v>
      </c>
      <c r="H931">
        <v>36.4</v>
      </c>
      <c r="J931">
        <v>11.2</v>
      </c>
      <c r="K931">
        <v>0.94550000000000001</v>
      </c>
      <c r="L931">
        <v>6.3426999999999998</v>
      </c>
      <c r="M931">
        <v>5.4000000000000003E-3</v>
      </c>
      <c r="N931">
        <v>529.2903</v>
      </c>
      <c r="O931">
        <v>220.11189999999999</v>
      </c>
      <c r="P931">
        <v>749.4</v>
      </c>
      <c r="Q931">
        <v>409.58789999999999</v>
      </c>
      <c r="R931">
        <v>170.3322</v>
      </c>
      <c r="S931">
        <v>579.9</v>
      </c>
      <c r="T931">
        <v>36.405500000000004</v>
      </c>
      <c r="W931">
        <v>0</v>
      </c>
      <c r="X931">
        <v>10.5892</v>
      </c>
      <c r="Y931">
        <v>11.2</v>
      </c>
      <c r="Z931">
        <v>862</v>
      </c>
      <c r="AA931">
        <v>857</v>
      </c>
      <c r="AB931">
        <v>868</v>
      </c>
      <c r="AC931">
        <v>93</v>
      </c>
      <c r="AD931">
        <v>12.82</v>
      </c>
      <c r="AE931">
        <v>0.28999999999999998</v>
      </c>
      <c r="AF931">
        <v>978</v>
      </c>
      <c r="AG931">
        <v>-9</v>
      </c>
      <c r="AH931">
        <v>30.606000000000002</v>
      </c>
      <c r="AI931">
        <v>29</v>
      </c>
      <c r="AJ931">
        <v>190</v>
      </c>
      <c r="AK931">
        <v>169</v>
      </c>
      <c r="AL931">
        <v>5.3</v>
      </c>
      <c r="AM931">
        <v>174</v>
      </c>
      <c r="AN931" t="s">
        <v>155</v>
      </c>
      <c r="AO931">
        <v>1</v>
      </c>
      <c r="AP931" s="28">
        <v>0.79646990740740742</v>
      </c>
      <c r="AQ931">
        <v>47.159453999999997</v>
      </c>
      <c r="AR931">
        <v>-88.484176000000005</v>
      </c>
      <c r="AS931">
        <v>303.89999999999998</v>
      </c>
      <c r="AT931">
        <v>25.5</v>
      </c>
      <c r="AU931">
        <v>12</v>
      </c>
      <c r="AV931">
        <v>8</v>
      </c>
      <c r="AW931" t="s">
        <v>207</v>
      </c>
      <c r="AX931">
        <v>2.2000000000000002</v>
      </c>
      <c r="AY931">
        <v>1</v>
      </c>
      <c r="AZ931">
        <v>3.4</v>
      </c>
      <c r="BA931">
        <v>14.545</v>
      </c>
      <c r="BB931">
        <v>32.04</v>
      </c>
      <c r="BC931">
        <v>2.2000000000000002</v>
      </c>
      <c r="BD931">
        <v>5.7679999999999998</v>
      </c>
      <c r="BE931">
        <v>3186.8969999999999</v>
      </c>
      <c r="BF931">
        <v>1.7330000000000001</v>
      </c>
      <c r="BG931">
        <v>27.85</v>
      </c>
      <c r="BH931">
        <v>11.582000000000001</v>
      </c>
      <c r="BI931">
        <v>39.432000000000002</v>
      </c>
      <c r="BJ931">
        <v>21.552</v>
      </c>
      <c r="BK931">
        <v>8.9619999999999997</v>
      </c>
      <c r="BL931">
        <v>30.513999999999999</v>
      </c>
      <c r="BM931">
        <v>0.57669999999999999</v>
      </c>
      <c r="BQ931">
        <v>3868.6120000000001</v>
      </c>
      <c r="BR931">
        <v>0.139154</v>
      </c>
      <c r="BS931">
        <v>-5</v>
      </c>
      <c r="BT931">
        <v>5.0000000000000001E-3</v>
      </c>
      <c r="BU931">
        <v>3.400576</v>
      </c>
    </row>
    <row r="932" spans="1:73" x14ac:dyDescent="0.25">
      <c r="A932" s="26">
        <v>43529</v>
      </c>
      <c r="B932" s="27">
        <v>0.58813197916666671</v>
      </c>
      <c r="C932">
        <v>6.2729999999999997</v>
      </c>
      <c r="D932">
        <v>8.8000000000000005E-3</v>
      </c>
      <c r="E932">
        <v>88.375</v>
      </c>
      <c r="F932">
        <v>539.4</v>
      </c>
      <c r="G932">
        <v>229.4</v>
      </c>
      <c r="H932">
        <v>35.6</v>
      </c>
      <c r="J932">
        <v>11.1</v>
      </c>
      <c r="K932">
        <v>0.94899999999999995</v>
      </c>
      <c r="L932">
        <v>5.9531000000000001</v>
      </c>
      <c r="M932">
        <v>8.3999999999999995E-3</v>
      </c>
      <c r="N932">
        <v>511.90839999999997</v>
      </c>
      <c r="O932">
        <v>217.7191</v>
      </c>
      <c r="P932">
        <v>729.6</v>
      </c>
      <c r="Q932">
        <v>396.14449999999999</v>
      </c>
      <c r="R932">
        <v>168.4837</v>
      </c>
      <c r="S932">
        <v>564.6</v>
      </c>
      <c r="T932">
        <v>35.564500000000002</v>
      </c>
      <c r="W932">
        <v>0</v>
      </c>
      <c r="X932">
        <v>10.5342</v>
      </c>
      <c r="Y932">
        <v>11.1</v>
      </c>
      <c r="Z932">
        <v>862</v>
      </c>
      <c r="AA932">
        <v>858</v>
      </c>
      <c r="AB932">
        <v>868</v>
      </c>
      <c r="AC932">
        <v>93</v>
      </c>
      <c r="AD932">
        <v>12.82</v>
      </c>
      <c r="AE932">
        <v>0.28999999999999998</v>
      </c>
      <c r="AF932">
        <v>978</v>
      </c>
      <c r="AG932">
        <v>-9</v>
      </c>
      <c r="AH932">
        <v>31</v>
      </c>
      <c r="AI932">
        <v>29</v>
      </c>
      <c r="AJ932">
        <v>190</v>
      </c>
      <c r="AK932">
        <v>169</v>
      </c>
      <c r="AL932">
        <v>5.2</v>
      </c>
      <c r="AM932">
        <v>174</v>
      </c>
      <c r="AN932" t="s">
        <v>155</v>
      </c>
      <c r="AO932">
        <v>1</v>
      </c>
      <c r="AP932" s="28">
        <v>0.79648148148148146</v>
      </c>
      <c r="AQ932">
        <v>47.159567000000003</v>
      </c>
      <c r="AR932">
        <v>-88.484176000000005</v>
      </c>
      <c r="AS932">
        <v>303.8</v>
      </c>
      <c r="AT932">
        <v>26.8</v>
      </c>
      <c r="AU932">
        <v>12</v>
      </c>
      <c r="AV932">
        <v>8</v>
      </c>
      <c r="AW932" t="s">
        <v>207</v>
      </c>
      <c r="AX932">
        <v>2.2000000000000002</v>
      </c>
      <c r="AY932">
        <v>1</v>
      </c>
      <c r="AZ932">
        <v>3.4</v>
      </c>
      <c r="BA932">
        <v>14.545</v>
      </c>
      <c r="BB932">
        <v>34.18</v>
      </c>
      <c r="BC932">
        <v>2.35</v>
      </c>
      <c r="BD932">
        <v>5.3710000000000004</v>
      </c>
      <c r="BE932">
        <v>3186.364</v>
      </c>
      <c r="BF932">
        <v>2.8570000000000002</v>
      </c>
      <c r="BG932">
        <v>28.693000000000001</v>
      </c>
      <c r="BH932">
        <v>12.202999999999999</v>
      </c>
      <c r="BI932">
        <v>40.896999999999998</v>
      </c>
      <c r="BJ932">
        <v>22.204000000000001</v>
      </c>
      <c r="BK932">
        <v>9.4440000000000008</v>
      </c>
      <c r="BL932">
        <v>31.648</v>
      </c>
      <c r="BM932">
        <v>0.60009999999999997</v>
      </c>
      <c r="BQ932">
        <v>4099.692</v>
      </c>
      <c r="BR932">
        <v>0.13087799999999999</v>
      </c>
      <c r="BS932">
        <v>-5</v>
      </c>
      <c r="BT932">
        <v>5.0000000000000001E-3</v>
      </c>
      <c r="BU932">
        <v>3.198331</v>
      </c>
    </row>
    <row r="933" spans="1:73" x14ac:dyDescent="0.25">
      <c r="A933" s="26">
        <v>43529</v>
      </c>
      <c r="B933" s="27">
        <v>0.58814355324074075</v>
      </c>
      <c r="C933">
        <v>6.5190000000000001</v>
      </c>
      <c r="D933">
        <v>1.0200000000000001E-2</v>
      </c>
      <c r="E933">
        <v>102.20421399999999</v>
      </c>
      <c r="F933">
        <v>527.6</v>
      </c>
      <c r="G933">
        <v>231.3</v>
      </c>
      <c r="H933">
        <v>31.3</v>
      </c>
      <c r="J933">
        <v>11.44</v>
      </c>
      <c r="K933">
        <v>0.94699999999999995</v>
      </c>
      <c r="L933">
        <v>6.1736000000000004</v>
      </c>
      <c r="M933">
        <v>9.7000000000000003E-3</v>
      </c>
      <c r="N933">
        <v>499.59350000000001</v>
      </c>
      <c r="O933">
        <v>219.0591</v>
      </c>
      <c r="P933">
        <v>718.7</v>
      </c>
      <c r="Q933">
        <v>386.61450000000002</v>
      </c>
      <c r="R933">
        <v>169.52070000000001</v>
      </c>
      <c r="S933">
        <v>556.1</v>
      </c>
      <c r="T933">
        <v>31.334</v>
      </c>
      <c r="W933">
        <v>0</v>
      </c>
      <c r="X933">
        <v>10.830299999999999</v>
      </c>
      <c r="Y933">
        <v>11.1</v>
      </c>
      <c r="Z933">
        <v>862</v>
      </c>
      <c r="AA933">
        <v>859</v>
      </c>
      <c r="AB933">
        <v>868</v>
      </c>
      <c r="AC933">
        <v>93</v>
      </c>
      <c r="AD933">
        <v>12.82</v>
      </c>
      <c r="AE933">
        <v>0.28999999999999998</v>
      </c>
      <c r="AF933">
        <v>978</v>
      </c>
      <c r="AG933">
        <v>-9</v>
      </c>
      <c r="AH933">
        <v>30.393999999999998</v>
      </c>
      <c r="AI933">
        <v>29</v>
      </c>
      <c r="AJ933">
        <v>190</v>
      </c>
      <c r="AK933">
        <v>169</v>
      </c>
      <c r="AL933">
        <v>5.2</v>
      </c>
      <c r="AM933">
        <v>174</v>
      </c>
      <c r="AN933" t="s">
        <v>155</v>
      </c>
      <c r="AO933">
        <v>1</v>
      </c>
      <c r="AP933" s="28">
        <v>0.79649305555555561</v>
      </c>
      <c r="AQ933">
        <v>47.159685000000003</v>
      </c>
      <c r="AR933">
        <v>-88.484173999999996</v>
      </c>
      <c r="AS933">
        <v>303.8</v>
      </c>
      <c r="AT933">
        <v>27.7</v>
      </c>
      <c r="AU933">
        <v>12</v>
      </c>
      <c r="AV933">
        <v>8</v>
      </c>
      <c r="AW933" t="s">
        <v>207</v>
      </c>
      <c r="AX933">
        <v>2.2395</v>
      </c>
      <c r="AY933">
        <v>1</v>
      </c>
      <c r="AZ933">
        <v>3.4</v>
      </c>
      <c r="BA933">
        <v>14.545</v>
      </c>
      <c r="BB933">
        <v>32.92</v>
      </c>
      <c r="BC933">
        <v>2.2599999999999998</v>
      </c>
      <c r="BD933">
        <v>5.6</v>
      </c>
      <c r="BE933">
        <v>3185.377</v>
      </c>
      <c r="BF933">
        <v>3.1779999999999999</v>
      </c>
      <c r="BG933">
        <v>26.994</v>
      </c>
      <c r="BH933">
        <v>11.836</v>
      </c>
      <c r="BI933">
        <v>38.831000000000003</v>
      </c>
      <c r="BJ933">
        <v>20.89</v>
      </c>
      <c r="BK933">
        <v>9.16</v>
      </c>
      <c r="BL933">
        <v>30.05</v>
      </c>
      <c r="BM933">
        <v>0.50970000000000004</v>
      </c>
      <c r="BQ933">
        <v>4063.116</v>
      </c>
      <c r="BR933">
        <v>0.14751400000000001</v>
      </c>
      <c r="BS933">
        <v>-5</v>
      </c>
      <c r="BT933">
        <v>5.0000000000000001E-3</v>
      </c>
      <c r="BU933">
        <v>3.604873</v>
      </c>
    </row>
    <row r="934" spans="1:73" x14ac:dyDescent="0.25">
      <c r="A934" s="26">
        <v>43529</v>
      </c>
      <c r="B934" s="27">
        <v>0.58815512731481479</v>
      </c>
      <c r="C934">
        <v>6.65</v>
      </c>
      <c r="D934">
        <v>8.8000000000000005E-3</v>
      </c>
      <c r="E934">
        <v>87.870689999999996</v>
      </c>
      <c r="F934">
        <v>539.70000000000005</v>
      </c>
      <c r="G934">
        <v>239.6</v>
      </c>
      <c r="H934">
        <v>33.4</v>
      </c>
      <c r="J934">
        <v>11.76</v>
      </c>
      <c r="K934">
        <v>0.94589999999999996</v>
      </c>
      <c r="L934">
        <v>6.2897999999999996</v>
      </c>
      <c r="M934">
        <v>8.3000000000000001E-3</v>
      </c>
      <c r="N934">
        <v>510.48250000000002</v>
      </c>
      <c r="O934">
        <v>226.65770000000001</v>
      </c>
      <c r="P934">
        <v>737.1</v>
      </c>
      <c r="Q934">
        <v>395.041</v>
      </c>
      <c r="R934">
        <v>175.40090000000001</v>
      </c>
      <c r="S934">
        <v>570.4</v>
      </c>
      <c r="T934">
        <v>33.402099999999997</v>
      </c>
      <c r="W934">
        <v>0</v>
      </c>
      <c r="X934">
        <v>11.1249</v>
      </c>
      <c r="Y934">
        <v>11.1</v>
      </c>
      <c r="Z934">
        <v>861</v>
      </c>
      <c r="AA934">
        <v>858</v>
      </c>
      <c r="AB934">
        <v>868</v>
      </c>
      <c r="AC934">
        <v>93</v>
      </c>
      <c r="AD934">
        <v>12.82</v>
      </c>
      <c r="AE934">
        <v>0.28999999999999998</v>
      </c>
      <c r="AF934">
        <v>978</v>
      </c>
      <c r="AG934">
        <v>-9</v>
      </c>
      <c r="AH934">
        <v>30.606000000000002</v>
      </c>
      <c r="AI934">
        <v>29</v>
      </c>
      <c r="AJ934">
        <v>190</v>
      </c>
      <c r="AK934">
        <v>169</v>
      </c>
      <c r="AL934">
        <v>5.2</v>
      </c>
      <c r="AM934">
        <v>174</v>
      </c>
      <c r="AN934" t="s">
        <v>155</v>
      </c>
      <c r="AO934">
        <v>1</v>
      </c>
      <c r="AP934" s="28">
        <v>0.79650462962962953</v>
      </c>
      <c r="AQ934">
        <v>47.159813</v>
      </c>
      <c r="AR934">
        <v>-88.484170000000006</v>
      </c>
      <c r="AS934">
        <v>303.7</v>
      </c>
      <c r="AT934">
        <v>29</v>
      </c>
      <c r="AU934">
        <v>12</v>
      </c>
      <c r="AV934">
        <v>8</v>
      </c>
      <c r="AW934" t="s">
        <v>207</v>
      </c>
      <c r="AX934">
        <v>2.2999999999999998</v>
      </c>
      <c r="AY934">
        <v>1</v>
      </c>
      <c r="AZ934">
        <v>3.4</v>
      </c>
      <c r="BA934">
        <v>14.545</v>
      </c>
      <c r="BB934">
        <v>32.299999999999997</v>
      </c>
      <c r="BC934">
        <v>2.2200000000000002</v>
      </c>
      <c r="BD934">
        <v>5.7190000000000003</v>
      </c>
      <c r="BE934">
        <v>3185.7080000000001</v>
      </c>
      <c r="BF934">
        <v>2.6789999999999998</v>
      </c>
      <c r="BG934">
        <v>27.076000000000001</v>
      </c>
      <c r="BH934">
        <v>12.022</v>
      </c>
      <c r="BI934">
        <v>39.097999999999999</v>
      </c>
      <c r="BJ934">
        <v>20.952999999999999</v>
      </c>
      <c r="BK934">
        <v>9.3030000000000008</v>
      </c>
      <c r="BL934">
        <v>30.256</v>
      </c>
      <c r="BM934">
        <v>0.5333</v>
      </c>
      <c r="BQ934">
        <v>4096.9530000000004</v>
      </c>
      <c r="BR934">
        <v>0.16469600000000001</v>
      </c>
      <c r="BS934">
        <v>-5</v>
      </c>
      <c r="BT934">
        <v>5.0000000000000001E-3</v>
      </c>
      <c r="BU934">
        <v>4.0247590000000004</v>
      </c>
    </row>
    <row r="935" spans="1:73" x14ac:dyDescent="0.25">
      <c r="A935" s="26">
        <v>43529</v>
      </c>
      <c r="B935" s="27">
        <v>0.58816670138888882</v>
      </c>
      <c r="C935">
        <v>6.5220000000000002</v>
      </c>
      <c r="D935">
        <v>7.6E-3</v>
      </c>
      <c r="E935">
        <v>76.404959000000005</v>
      </c>
      <c r="F935">
        <v>554</v>
      </c>
      <c r="G935">
        <v>244.8</v>
      </c>
      <c r="H935">
        <v>28.9</v>
      </c>
      <c r="J935">
        <v>11.7</v>
      </c>
      <c r="K935">
        <v>0.94699999999999995</v>
      </c>
      <c r="L935">
        <v>6.1763000000000003</v>
      </c>
      <c r="M935">
        <v>7.1999999999999998E-3</v>
      </c>
      <c r="N935">
        <v>524.62900000000002</v>
      </c>
      <c r="O935">
        <v>231.7809</v>
      </c>
      <c r="P935">
        <v>756.4</v>
      </c>
      <c r="Q935">
        <v>405.98849999999999</v>
      </c>
      <c r="R935">
        <v>179.3656</v>
      </c>
      <c r="S935">
        <v>585.4</v>
      </c>
      <c r="T935">
        <v>28.856300000000001</v>
      </c>
      <c r="W935">
        <v>0</v>
      </c>
      <c r="X935">
        <v>11.079499999999999</v>
      </c>
      <c r="Y935">
        <v>11.1</v>
      </c>
      <c r="Z935">
        <v>862</v>
      </c>
      <c r="AA935">
        <v>858</v>
      </c>
      <c r="AB935">
        <v>868</v>
      </c>
      <c r="AC935">
        <v>93</v>
      </c>
      <c r="AD935">
        <v>12.82</v>
      </c>
      <c r="AE935">
        <v>0.28999999999999998</v>
      </c>
      <c r="AF935">
        <v>978</v>
      </c>
      <c r="AG935">
        <v>-9</v>
      </c>
      <c r="AH935">
        <v>31</v>
      </c>
      <c r="AI935">
        <v>29</v>
      </c>
      <c r="AJ935">
        <v>190</v>
      </c>
      <c r="AK935">
        <v>169</v>
      </c>
      <c r="AL935">
        <v>5.2</v>
      </c>
      <c r="AM935">
        <v>174</v>
      </c>
      <c r="AN935" t="s">
        <v>155</v>
      </c>
      <c r="AO935">
        <v>1</v>
      </c>
      <c r="AP935" s="28">
        <v>0.79651620370370368</v>
      </c>
      <c r="AQ935">
        <v>47.159925999999999</v>
      </c>
      <c r="AR935">
        <v>-88.484173999999996</v>
      </c>
      <c r="AS935">
        <v>303.7</v>
      </c>
      <c r="AT935">
        <v>28.8</v>
      </c>
      <c r="AU935">
        <v>12</v>
      </c>
      <c r="AV935">
        <v>8</v>
      </c>
      <c r="AW935" t="s">
        <v>207</v>
      </c>
      <c r="AX935">
        <v>2.2999999999999998</v>
      </c>
      <c r="AY935">
        <v>1</v>
      </c>
      <c r="AZ935">
        <v>3.242</v>
      </c>
      <c r="BA935">
        <v>14.545</v>
      </c>
      <c r="BB935">
        <v>32.92</v>
      </c>
      <c r="BC935">
        <v>2.2599999999999998</v>
      </c>
      <c r="BD935">
        <v>5.6</v>
      </c>
      <c r="BE935">
        <v>3186.7660000000001</v>
      </c>
      <c r="BF935">
        <v>2.3759999999999999</v>
      </c>
      <c r="BG935">
        <v>28.347000000000001</v>
      </c>
      <c r="BH935">
        <v>12.523999999999999</v>
      </c>
      <c r="BI935">
        <v>40.871000000000002</v>
      </c>
      <c r="BJ935">
        <v>21.937000000000001</v>
      </c>
      <c r="BK935">
        <v>9.6920000000000002</v>
      </c>
      <c r="BL935">
        <v>31.628</v>
      </c>
      <c r="BM935">
        <v>0.46939999999999998</v>
      </c>
      <c r="BQ935">
        <v>4156.6030000000001</v>
      </c>
      <c r="BR935">
        <v>0.158274</v>
      </c>
      <c r="BS935">
        <v>-5</v>
      </c>
      <c r="BT935">
        <v>5.0000000000000001E-3</v>
      </c>
      <c r="BU935">
        <v>3.8678210000000002</v>
      </c>
    </row>
    <row r="936" spans="1:73" x14ac:dyDescent="0.25">
      <c r="A936" s="26">
        <v>43529</v>
      </c>
      <c r="B936" s="27">
        <v>0.58817827546296297</v>
      </c>
      <c r="C936">
        <v>5.82</v>
      </c>
      <c r="D936">
        <v>3.5000000000000001E-3</v>
      </c>
      <c r="E936">
        <v>35.082644999999999</v>
      </c>
      <c r="F936">
        <v>549.20000000000005</v>
      </c>
      <c r="G936">
        <v>246.7</v>
      </c>
      <c r="H936">
        <v>32.6</v>
      </c>
      <c r="J936">
        <v>11.6</v>
      </c>
      <c r="K936">
        <v>0.95289999999999997</v>
      </c>
      <c r="L936">
        <v>5.5454999999999997</v>
      </c>
      <c r="M936">
        <v>3.3E-3</v>
      </c>
      <c r="N936">
        <v>523.28599999999994</v>
      </c>
      <c r="O936">
        <v>235.0898</v>
      </c>
      <c r="P936">
        <v>758.4</v>
      </c>
      <c r="Q936">
        <v>404.94920000000002</v>
      </c>
      <c r="R936">
        <v>181.92619999999999</v>
      </c>
      <c r="S936">
        <v>586.9</v>
      </c>
      <c r="T936">
        <v>32.578899999999997</v>
      </c>
      <c r="W936">
        <v>0</v>
      </c>
      <c r="X936">
        <v>11.053100000000001</v>
      </c>
      <c r="Y936">
        <v>11.2</v>
      </c>
      <c r="Z936">
        <v>862</v>
      </c>
      <c r="AA936">
        <v>858</v>
      </c>
      <c r="AB936">
        <v>868</v>
      </c>
      <c r="AC936">
        <v>93</v>
      </c>
      <c r="AD936">
        <v>12.82</v>
      </c>
      <c r="AE936">
        <v>0.28999999999999998</v>
      </c>
      <c r="AF936">
        <v>978</v>
      </c>
      <c r="AG936">
        <v>-9</v>
      </c>
      <c r="AH936">
        <v>31</v>
      </c>
      <c r="AI936">
        <v>29</v>
      </c>
      <c r="AJ936">
        <v>190</v>
      </c>
      <c r="AK936">
        <v>169</v>
      </c>
      <c r="AL936">
        <v>5.3</v>
      </c>
      <c r="AM936">
        <v>174</v>
      </c>
      <c r="AN936" t="s">
        <v>155</v>
      </c>
      <c r="AO936">
        <v>1</v>
      </c>
      <c r="AP936" s="28">
        <v>0.79652777777777783</v>
      </c>
      <c r="AQ936">
        <v>47.160038</v>
      </c>
      <c r="AR936">
        <v>-88.484181000000007</v>
      </c>
      <c r="AS936">
        <v>303.60000000000002</v>
      </c>
      <c r="AT936">
        <v>28.4</v>
      </c>
      <c r="AU936">
        <v>12</v>
      </c>
      <c r="AV936">
        <v>8</v>
      </c>
      <c r="AW936" t="s">
        <v>207</v>
      </c>
      <c r="AX936">
        <v>2.2999999999999998</v>
      </c>
      <c r="AY936">
        <v>1</v>
      </c>
      <c r="AZ936">
        <v>3</v>
      </c>
      <c r="BA936">
        <v>14.545</v>
      </c>
      <c r="BB936">
        <v>36.79</v>
      </c>
      <c r="BC936">
        <v>2.5299999999999998</v>
      </c>
      <c r="BD936">
        <v>4.9480000000000004</v>
      </c>
      <c r="BE936">
        <v>3190.5590000000002</v>
      </c>
      <c r="BF936">
        <v>1.224</v>
      </c>
      <c r="BG936">
        <v>31.529</v>
      </c>
      <c r="BH936">
        <v>14.164</v>
      </c>
      <c r="BI936">
        <v>45.692999999999998</v>
      </c>
      <c r="BJ936">
        <v>24.399000000000001</v>
      </c>
      <c r="BK936">
        <v>10.961</v>
      </c>
      <c r="BL936">
        <v>35.36</v>
      </c>
      <c r="BM936">
        <v>0.59089999999999998</v>
      </c>
      <c r="BQ936">
        <v>4623.9399999999996</v>
      </c>
      <c r="BR936">
        <v>0.122124</v>
      </c>
      <c r="BS936">
        <v>-5</v>
      </c>
      <c r="BT936">
        <v>5.0000000000000001E-3</v>
      </c>
      <c r="BU936">
        <v>2.9844050000000002</v>
      </c>
    </row>
    <row r="937" spans="1:73" x14ac:dyDescent="0.25">
      <c r="A937" s="26">
        <v>43529</v>
      </c>
      <c r="B937" s="27">
        <v>0.58818984953703701</v>
      </c>
      <c r="C937">
        <v>5.3380000000000001</v>
      </c>
      <c r="D937">
        <v>7.4000000000000003E-3</v>
      </c>
      <c r="E937">
        <v>73.996656000000002</v>
      </c>
      <c r="F937">
        <v>491.1</v>
      </c>
      <c r="G937">
        <v>246.9</v>
      </c>
      <c r="H937">
        <v>27.9</v>
      </c>
      <c r="J937">
        <v>11.65</v>
      </c>
      <c r="K937">
        <v>0.95689999999999997</v>
      </c>
      <c r="L937">
        <v>5.1075999999999997</v>
      </c>
      <c r="M937">
        <v>7.1000000000000004E-3</v>
      </c>
      <c r="N937">
        <v>469.93810000000002</v>
      </c>
      <c r="O937">
        <v>236.25530000000001</v>
      </c>
      <c r="P937">
        <v>706.2</v>
      </c>
      <c r="Q937">
        <v>363.66539999999998</v>
      </c>
      <c r="R937">
        <v>182.82810000000001</v>
      </c>
      <c r="S937">
        <v>546.5</v>
      </c>
      <c r="T937">
        <v>27.862100000000002</v>
      </c>
      <c r="W937">
        <v>0</v>
      </c>
      <c r="X937">
        <v>11.152100000000001</v>
      </c>
      <c r="Y937">
        <v>11.1</v>
      </c>
      <c r="Z937">
        <v>863</v>
      </c>
      <c r="AA937">
        <v>859</v>
      </c>
      <c r="AB937">
        <v>869</v>
      </c>
      <c r="AC937">
        <v>93</v>
      </c>
      <c r="AD937">
        <v>12.82</v>
      </c>
      <c r="AE937">
        <v>0.28999999999999998</v>
      </c>
      <c r="AF937">
        <v>978</v>
      </c>
      <c r="AG937">
        <v>-9</v>
      </c>
      <c r="AH937">
        <v>31</v>
      </c>
      <c r="AI937">
        <v>29</v>
      </c>
      <c r="AJ937">
        <v>190</v>
      </c>
      <c r="AK937">
        <v>169</v>
      </c>
      <c r="AL937">
        <v>5.3</v>
      </c>
      <c r="AM937">
        <v>174.3</v>
      </c>
      <c r="AN937" t="s">
        <v>155</v>
      </c>
      <c r="AO937">
        <v>1</v>
      </c>
      <c r="AP937" s="28">
        <v>0.79653935185185187</v>
      </c>
      <c r="AQ937">
        <v>47.160153000000001</v>
      </c>
      <c r="AR937">
        <v>-88.484183999999999</v>
      </c>
      <c r="AS937">
        <v>303.60000000000002</v>
      </c>
      <c r="AT937">
        <v>28.4</v>
      </c>
      <c r="AU937">
        <v>12</v>
      </c>
      <c r="AV937">
        <v>8</v>
      </c>
      <c r="AW937" t="s">
        <v>207</v>
      </c>
      <c r="AX937">
        <v>2.2999999999999998</v>
      </c>
      <c r="AY937">
        <v>1</v>
      </c>
      <c r="AZ937">
        <v>3</v>
      </c>
      <c r="BA937">
        <v>14.545</v>
      </c>
      <c r="BB937">
        <v>40</v>
      </c>
      <c r="BC937">
        <v>2.75</v>
      </c>
      <c r="BD937">
        <v>4.5060000000000002</v>
      </c>
      <c r="BE937">
        <v>3190.1570000000002</v>
      </c>
      <c r="BF937">
        <v>2.8149999999999999</v>
      </c>
      <c r="BG937">
        <v>30.738</v>
      </c>
      <c r="BH937">
        <v>15.452999999999999</v>
      </c>
      <c r="BI937">
        <v>46.191000000000003</v>
      </c>
      <c r="BJ937">
        <v>23.786999999999999</v>
      </c>
      <c r="BK937">
        <v>11.959</v>
      </c>
      <c r="BL937">
        <v>35.744999999999997</v>
      </c>
      <c r="BM937">
        <v>0.54859999999999998</v>
      </c>
      <c r="BQ937">
        <v>5064.7190000000001</v>
      </c>
      <c r="BR937">
        <v>0.114908</v>
      </c>
      <c r="BS937">
        <v>-5</v>
      </c>
      <c r="BT937">
        <v>5.0000000000000001E-3</v>
      </c>
      <c r="BU937">
        <v>2.8080639999999999</v>
      </c>
    </row>
    <row r="938" spans="1:73" x14ac:dyDescent="0.25">
      <c r="A938" s="26">
        <v>43529</v>
      </c>
      <c r="B938" s="27">
        <v>0.58820142361111116</v>
      </c>
      <c r="C938">
        <v>5.5519999999999996</v>
      </c>
      <c r="D938">
        <v>8.3999999999999995E-3</v>
      </c>
      <c r="E938">
        <v>84.494744999999995</v>
      </c>
      <c r="F938">
        <v>418.4</v>
      </c>
      <c r="G938">
        <v>246.7</v>
      </c>
      <c r="H938">
        <v>26.3</v>
      </c>
      <c r="J938">
        <v>12.49</v>
      </c>
      <c r="K938">
        <v>0.95509999999999995</v>
      </c>
      <c r="L938">
        <v>5.3023999999999996</v>
      </c>
      <c r="M938">
        <v>8.0999999999999996E-3</v>
      </c>
      <c r="N938">
        <v>399.60340000000002</v>
      </c>
      <c r="O938">
        <v>235.61189999999999</v>
      </c>
      <c r="P938">
        <v>635.20000000000005</v>
      </c>
      <c r="Q938">
        <v>309.2364</v>
      </c>
      <c r="R938">
        <v>182.33019999999999</v>
      </c>
      <c r="S938">
        <v>491.6</v>
      </c>
      <c r="T938">
        <v>26.270600000000002</v>
      </c>
      <c r="W938">
        <v>0</v>
      </c>
      <c r="X938">
        <v>11.9245</v>
      </c>
      <c r="Y938">
        <v>11.1</v>
      </c>
      <c r="Z938">
        <v>864</v>
      </c>
      <c r="AA938">
        <v>860</v>
      </c>
      <c r="AB938">
        <v>869</v>
      </c>
      <c r="AC938">
        <v>93</v>
      </c>
      <c r="AD938">
        <v>12.82</v>
      </c>
      <c r="AE938">
        <v>0.28999999999999998</v>
      </c>
      <c r="AF938">
        <v>978</v>
      </c>
      <c r="AG938">
        <v>-9</v>
      </c>
      <c r="AH938">
        <v>30.393999999999998</v>
      </c>
      <c r="AI938">
        <v>29</v>
      </c>
      <c r="AJ938">
        <v>190</v>
      </c>
      <c r="AK938">
        <v>169</v>
      </c>
      <c r="AL938">
        <v>5.2</v>
      </c>
      <c r="AM938">
        <v>174.7</v>
      </c>
      <c r="AN938" t="s">
        <v>155</v>
      </c>
      <c r="AO938">
        <v>1</v>
      </c>
      <c r="AP938" s="28">
        <v>0.79655092592592591</v>
      </c>
      <c r="AQ938">
        <v>47.160271000000002</v>
      </c>
      <c r="AR938">
        <v>-88.484178999999997</v>
      </c>
      <c r="AS938">
        <v>303.60000000000002</v>
      </c>
      <c r="AT938">
        <v>28.6</v>
      </c>
      <c r="AU938">
        <v>12</v>
      </c>
      <c r="AV938">
        <v>8</v>
      </c>
      <c r="AW938" t="s">
        <v>207</v>
      </c>
      <c r="AX938">
        <v>2.379</v>
      </c>
      <c r="AY938">
        <v>1</v>
      </c>
      <c r="AZ938">
        <v>3.0394999999999999</v>
      </c>
      <c r="BA938">
        <v>14.545</v>
      </c>
      <c r="BB938">
        <v>38.49</v>
      </c>
      <c r="BC938">
        <v>2.65</v>
      </c>
      <c r="BD938">
        <v>4.7060000000000004</v>
      </c>
      <c r="BE938">
        <v>3188.962</v>
      </c>
      <c r="BF938">
        <v>3.089</v>
      </c>
      <c r="BG938">
        <v>25.167999999999999</v>
      </c>
      <c r="BH938">
        <v>14.839</v>
      </c>
      <c r="BI938">
        <v>40.006999999999998</v>
      </c>
      <c r="BJ938">
        <v>19.475999999999999</v>
      </c>
      <c r="BK938">
        <v>11.483000000000001</v>
      </c>
      <c r="BL938">
        <v>30.959</v>
      </c>
      <c r="BM938">
        <v>0.49809999999999999</v>
      </c>
      <c r="BQ938">
        <v>5214.5280000000002</v>
      </c>
      <c r="BR938">
        <v>0.10988000000000001</v>
      </c>
      <c r="BS938">
        <v>-5</v>
      </c>
      <c r="BT938">
        <v>5.0000000000000001E-3</v>
      </c>
      <c r="BU938">
        <v>2.6851919999999998</v>
      </c>
    </row>
    <row r="939" spans="1:73" x14ac:dyDescent="0.25">
      <c r="A939" s="26">
        <v>43529</v>
      </c>
      <c r="B939" s="27">
        <v>0.5882129976851852</v>
      </c>
      <c r="C939">
        <v>5.923</v>
      </c>
      <c r="D939">
        <v>8.3999999999999995E-3</v>
      </c>
      <c r="E939">
        <v>83.696918999999994</v>
      </c>
      <c r="F939">
        <v>399.6</v>
      </c>
      <c r="G939">
        <v>250.4</v>
      </c>
      <c r="H939">
        <v>31.4</v>
      </c>
      <c r="J939">
        <v>13.02</v>
      </c>
      <c r="K939">
        <v>0.95189999999999997</v>
      </c>
      <c r="L939">
        <v>5.6380999999999997</v>
      </c>
      <c r="M939">
        <v>8.0000000000000002E-3</v>
      </c>
      <c r="N939">
        <v>380.41840000000002</v>
      </c>
      <c r="O939">
        <v>238.3381</v>
      </c>
      <c r="P939">
        <v>618.79999999999995</v>
      </c>
      <c r="Q939">
        <v>294.38990000000001</v>
      </c>
      <c r="R939">
        <v>184.43989999999999</v>
      </c>
      <c r="S939">
        <v>478.8</v>
      </c>
      <c r="T939">
        <v>31.391100000000002</v>
      </c>
      <c r="W939">
        <v>0</v>
      </c>
      <c r="X939">
        <v>12.3955</v>
      </c>
      <c r="Y939">
        <v>11.1</v>
      </c>
      <c r="Z939">
        <v>863</v>
      </c>
      <c r="AA939">
        <v>859</v>
      </c>
      <c r="AB939">
        <v>869</v>
      </c>
      <c r="AC939">
        <v>93</v>
      </c>
      <c r="AD939">
        <v>12.82</v>
      </c>
      <c r="AE939">
        <v>0.28999999999999998</v>
      </c>
      <c r="AF939">
        <v>978</v>
      </c>
      <c r="AG939">
        <v>-9</v>
      </c>
      <c r="AH939">
        <v>30</v>
      </c>
      <c r="AI939">
        <v>29</v>
      </c>
      <c r="AJ939">
        <v>190</v>
      </c>
      <c r="AK939">
        <v>169</v>
      </c>
      <c r="AL939">
        <v>5.2</v>
      </c>
      <c r="AM939">
        <v>175</v>
      </c>
      <c r="AN939" t="s">
        <v>155</v>
      </c>
      <c r="AO939">
        <v>1</v>
      </c>
      <c r="AP939" s="28">
        <v>0.79656249999999995</v>
      </c>
      <c r="AQ939">
        <v>47.160384000000001</v>
      </c>
      <c r="AR939">
        <v>-88.484159000000005</v>
      </c>
      <c r="AS939">
        <v>303.7</v>
      </c>
      <c r="AT939">
        <v>28.3</v>
      </c>
      <c r="AU939">
        <v>12</v>
      </c>
      <c r="AV939">
        <v>8</v>
      </c>
      <c r="AW939" t="s">
        <v>207</v>
      </c>
      <c r="AX939">
        <v>2.5394999999999999</v>
      </c>
      <c r="AY939">
        <v>1</v>
      </c>
      <c r="AZ939">
        <v>3.1395</v>
      </c>
      <c r="BA939">
        <v>14.545</v>
      </c>
      <c r="BB939">
        <v>36.14</v>
      </c>
      <c r="BC939">
        <v>2.48</v>
      </c>
      <c r="BD939">
        <v>5.0490000000000004</v>
      </c>
      <c r="BE939">
        <v>3187.6790000000001</v>
      </c>
      <c r="BF939">
        <v>2.867</v>
      </c>
      <c r="BG939">
        <v>22.524000000000001</v>
      </c>
      <c r="BH939">
        <v>14.112</v>
      </c>
      <c r="BI939">
        <v>36.634999999999998</v>
      </c>
      <c r="BJ939">
        <v>17.43</v>
      </c>
      <c r="BK939">
        <v>10.92</v>
      </c>
      <c r="BL939">
        <v>28.350999999999999</v>
      </c>
      <c r="BM939">
        <v>0.5595</v>
      </c>
      <c r="BQ939">
        <v>5095.7309999999998</v>
      </c>
      <c r="BR939">
        <v>9.2303999999999997E-2</v>
      </c>
      <c r="BS939">
        <v>-5</v>
      </c>
      <c r="BT939">
        <v>5.0000000000000001E-3</v>
      </c>
      <c r="BU939">
        <v>2.2556790000000002</v>
      </c>
    </row>
    <row r="940" spans="1:73" x14ac:dyDescent="0.25">
      <c r="A940" s="26">
        <v>43529</v>
      </c>
      <c r="B940" s="27">
        <v>0.58822457175925924</v>
      </c>
      <c r="C940">
        <v>6.069</v>
      </c>
      <c r="D940">
        <v>8.9999999999999993E-3</v>
      </c>
      <c r="E940">
        <v>90</v>
      </c>
      <c r="F940">
        <v>406.1</v>
      </c>
      <c r="G940">
        <v>256</v>
      </c>
      <c r="H940">
        <v>25.7</v>
      </c>
      <c r="J940">
        <v>12.97</v>
      </c>
      <c r="K940">
        <v>0.95069999999999999</v>
      </c>
      <c r="L940">
        <v>5.7702</v>
      </c>
      <c r="M940">
        <v>8.6E-3</v>
      </c>
      <c r="N940">
        <v>386.1019</v>
      </c>
      <c r="O940">
        <v>243.36869999999999</v>
      </c>
      <c r="P940">
        <v>629.5</v>
      </c>
      <c r="Q940">
        <v>298.78809999999999</v>
      </c>
      <c r="R940">
        <v>188.3329</v>
      </c>
      <c r="S940">
        <v>487.1</v>
      </c>
      <c r="T940">
        <v>25.664000000000001</v>
      </c>
      <c r="W940">
        <v>0</v>
      </c>
      <c r="X940">
        <v>12.334</v>
      </c>
      <c r="Y940">
        <v>11.1</v>
      </c>
      <c r="Z940">
        <v>863</v>
      </c>
      <c r="AA940">
        <v>859</v>
      </c>
      <c r="AB940">
        <v>869</v>
      </c>
      <c r="AC940">
        <v>93</v>
      </c>
      <c r="AD940">
        <v>12.82</v>
      </c>
      <c r="AE940">
        <v>0.28999999999999998</v>
      </c>
      <c r="AF940">
        <v>978</v>
      </c>
      <c r="AG940">
        <v>-9</v>
      </c>
      <c r="AH940">
        <v>30</v>
      </c>
      <c r="AI940">
        <v>29</v>
      </c>
      <c r="AJ940">
        <v>190</v>
      </c>
      <c r="AK940">
        <v>169</v>
      </c>
      <c r="AL940">
        <v>5.2</v>
      </c>
      <c r="AM940">
        <v>174.6</v>
      </c>
      <c r="AN940" t="s">
        <v>155</v>
      </c>
      <c r="AO940">
        <v>1</v>
      </c>
      <c r="AP940" s="28">
        <v>0.7965740740740741</v>
      </c>
      <c r="AQ940">
        <v>47.160479000000002</v>
      </c>
      <c r="AR940">
        <v>-88.484126000000003</v>
      </c>
      <c r="AS940">
        <v>303.60000000000002</v>
      </c>
      <c r="AT940">
        <v>26.6</v>
      </c>
      <c r="AU940">
        <v>12</v>
      </c>
      <c r="AV940">
        <v>8</v>
      </c>
      <c r="AW940" t="s">
        <v>207</v>
      </c>
      <c r="AX940">
        <v>2.5605000000000002</v>
      </c>
      <c r="AY940">
        <v>1</v>
      </c>
      <c r="AZ940">
        <v>3.0024999999999999</v>
      </c>
      <c r="BA940">
        <v>14.545</v>
      </c>
      <c r="BB940">
        <v>35.29</v>
      </c>
      <c r="BC940">
        <v>2.4300000000000002</v>
      </c>
      <c r="BD940">
        <v>5.1840000000000002</v>
      </c>
      <c r="BE940">
        <v>3187.2959999999998</v>
      </c>
      <c r="BF940">
        <v>3.008</v>
      </c>
      <c r="BG940">
        <v>22.334</v>
      </c>
      <c r="BH940">
        <v>14.077999999999999</v>
      </c>
      <c r="BI940">
        <v>36.411999999999999</v>
      </c>
      <c r="BJ940">
        <v>17.283999999999999</v>
      </c>
      <c r="BK940">
        <v>10.894</v>
      </c>
      <c r="BL940">
        <v>28.178000000000001</v>
      </c>
      <c r="BM940">
        <v>0.44690000000000002</v>
      </c>
      <c r="BQ940">
        <v>4953.7619999999997</v>
      </c>
      <c r="BR940">
        <v>7.4497999999999995E-2</v>
      </c>
      <c r="BS940">
        <v>-5</v>
      </c>
      <c r="BT940">
        <v>5.0000000000000001E-3</v>
      </c>
      <c r="BU940">
        <v>1.820533</v>
      </c>
    </row>
    <row r="941" spans="1:73" x14ac:dyDescent="0.25">
      <c r="A941" s="26">
        <v>43529</v>
      </c>
      <c r="B941" s="27">
        <v>0.58823614583333328</v>
      </c>
      <c r="C941">
        <v>6.3010000000000002</v>
      </c>
      <c r="D941">
        <v>8.8999999999999999E-3</v>
      </c>
      <c r="E941">
        <v>89.283332999999999</v>
      </c>
      <c r="F941">
        <v>433.9</v>
      </c>
      <c r="G941">
        <v>259.8</v>
      </c>
      <c r="H941">
        <v>27.5</v>
      </c>
      <c r="J941">
        <v>12.69</v>
      </c>
      <c r="K941">
        <v>0.94879999999999998</v>
      </c>
      <c r="L941">
        <v>5.9789000000000003</v>
      </c>
      <c r="M941">
        <v>8.5000000000000006E-3</v>
      </c>
      <c r="N941">
        <v>411.70080000000002</v>
      </c>
      <c r="O941">
        <v>246.46209999999999</v>
      </c>
      <c r="P941">
        <v>658.2</v>
      </c>
      <c r="Q941">
        <v>318.59800000000001</v>
      </c>
      <c r="R941">
        <v>190.72669999999999</v>
      </c>
      <c r="S941">
        <v>509.3</v>
      </c>
      <c r="T941">
        <v>27.492100000000001</v>
      </c>
      <c r="W941">
        <v>0</v>
      </c>
      <c r="X941">
        <v>12.038600000000001</v>
      </c>
      <c r="Y941">
        <v>11.1</v>
      </c>
      <c r="Z941">
        <v>862</v>
      </c>
      <c r="AA941">
        <v>859</v>
      </c>
      <c r="AB941">
        <v>868</v>
      </c>
      <c r="AC941">
        <v>93</v>
      </c>
      <c r="AD941">
        <v>12.82</v>
      </c>
      <c r="AE941">
        <v>0.28999999999999998</v>
      </c>
      <c r="AF941">
        <v>978</v>
      </c>
      <c r="AG941">
        <v>-9</v>
      </c>
      <c r="AH941">
        <v>30</v>
      </c>
      <c r="AI941">
        <v>29</v>
      </c>
      <c r="AJ941">
        <v>190</v>
      </c>
      <c r="AK941">
        <v>169</v>
      </c>
      <c r="AL941">
        <v>5.3</v>
      </c>
      <c r="AM941">
        <v>174.3</v>
      </c>
      <c r="AN941" t="s">
        <v>155</v>
      </c>
      <c r="AO941">
        <v>1</v>
      </c>
      <c r="AP941" s="28">
        <v>0.79658564814814825</v>
      </c>
      <c r="AQ941">
        <v>47.160569000000002</v>
      </c>
      <c r="AR941">
        <v>-88.484082999999998</v>
      </c>
      <c r="AS941">
        <v>303.60000000000002</v>
      </c>
      <c r="AT941">
        <v>24.9</v>
      </c>
      <c r="AU941">
        <v>12</v>
      </c>
      <c r="AV941">
        <v>7</v>
      </c>
      <c r="AW941" t="s">
        <v>223</v>
      </c>
      <c r="AX941">
        <v>2.5</v>
      </c>
      <c r="AY941">
        <v>1</v>
      </c>
      <c r="AZ941">
        <v>2.7</v>
      </c>
      <c r="BA941">
        <v>14.545</v>
      </c>
      <c r="BB941">
        <v>34.03</v>
      </c>
      <c r="BC941">
        <v>2.34</v>
      </c>
      <c r="BD941">
        <v>5.3959999999999999</v>
      </c>
      <c r="BE941">
        <v>3186.6860000000001</v>
      </c>
      <c r="BF941">
        <v>2.8740000000000001</v>
      </c>
      <c r="BG941">
        <v>22.978999999999999</v>
      </c>
      <c r="BH941">
        <v>13.756</v>
      </c>
      <c r="BI941">
        <v>36.735999999999997</v>
      </c>
      <c r="BJ941">
        <v>17.783000000000001</v>
      </c>
      <c r="BK941">
        <v>10.646000000000001</v>
      </c>
      <c r="BL941">
        <v>28.428000000000001</v>
      </c>
      <c r="BM941">
        <v>0.46200000000000002</v>
      </c>
      <c r="BQ941">
        <v>4665.4489999999996</v>
      </c>
      <c r="BR941">
        <v>8.8802000000000006E-2</v>
      </c>
      <c r="BS941">
        <v>-5</v>
      </c>
      <c r="BT941">
        <v>5.0000000000000001E-3</v>
      </c>
      <c r="BU941">
        <v>2.1700940000000002</v>
      </c>
    </row>
    <row r="942" spans="1:73" x14ac:dyDescent="0.25">
      <c r="A942" s="26">
        <v>43529</v>
      </c>
      <c r="B942" s="27">
        <v>0.58824771990740743</v>
      </c>
      <c r="C942">
        <v>6.492</v>
      </c>
      <c r="D942">
        <v>7.3000000000000001E-3</v>
      </c>
      <c r="E942">
        <v>72.616667000000007</v>
      </c>
      <c r="F942">
        <v>480.3</v>
      </c>
      <c r="G942">
        <v>263.3</v>
      </c>
      <c r="H942">
        <v>26.8</v>
      </c>
      <c r="J942">
        <v>12.44</v>
      </c>
      <c r="K942">
        <v>0.94720000000000004</v>
      </c>
      <c r="L942">
        <v>6.1498999999999997</v>
      </c>
      <c r="M942">
        <v>6.8999999999999999E-3</v>
      </c>
      <c r="N942">
        <v>454.98869999999999</v>
      </c>
      <c r="O942">
        <v>249.45269999999999</v>
      </c>
      <c r="P942">
        <v>704.4</v>
      </c>
      <c r="Q942">
        <v>352.0967</v>
      </c>
      <c r="R942">
        <v>193.041</v>
      </c>
      <c r="S942">
        <v>545.1</v>
      </c>
      <c r="T942">
        <v>26.8383</v>
      </c>
      <c r="W942">
        <v>0</v>
      </c>
      <c r="X942">
        <v>11.782299999999999</v>
      </c>
      <c r="Y942">
        <v>11.1</v>
      </c>
      <c r="Z942">
        <v>862</v>
      </c>
      <c r="AA942">
        <v>859</v>
      </c>
      <c r="AB942">
        <v>868</v>
      </c>
      <c r="AC942">
        <v>93</v>
      </c>
      <c r="AD942">
        <v>12.82</v>
      </c>
      <c r="AE942">
        <v>0.28999999999999998</v>
      </c>
      <c r="AF942">
        <v>978</v>
      </c>
      <c r="AG942">
        <v>-9</v>
      </c>
      <c r="AH942">
        <v>30</v>
      </c>
      <c r="AI942">
        <v>29</v>
      </c>
      <c r="AJ942">
        <v>190</v>
      </c>
      <c r="AK942">
        <v>169</v>
      </c>
      <c r="AL942">
        <v>5.2</v>
      </c>
      <c r="AM942">
        <v>174</v>
      </c>
      <c r="AN942" t="s">
        <v>155</v>
      </c>
      <c r="AO942">
        <v>1</v>
      </c>
      <c r="AP942" s="28">
        <v>0.79659722222222218</v>
      </c>
      <c r="AQ942">
        <v>47.160663</v>
      </c>
      <c r="AR942">
        <v>-88.484042000000002</v>
      </c>
      <c r="AS942">
        <v>303.60000000000002</v>
      </c>
      <c r="AT942">
        <v>24.4</v>
      </c>
      <c r="AU942">
        <v>12</v>
      </c>
      <c r="AV942">
        <v>8</v>
      </c>
      <c r="AW942" t="s">
        <v>207</v>
      </c>
      <c r="AX942">
        <v>2.0655000000000001</v>
      </c>
      <c r="AY942">
        <v>1.0395000000000001</v>
      </c>
      <c r="AZ942">
        <v>2.6604999999999999</v>
      </c>
      <c r="BA942">
        <v>14.545</v>
      </c>
      <c r="BB942">
        <v>33.07</v>
      </c>
      <c r="BC942">
        <v>2.27</v>
      </c>
      <c r="BD942">
        <v>5.5709999999999997</v>
      </c>
      <c r="BE942">
        <v>3187.123</v>
      </c>
      <c r="BF942">
        <v>2.2690000000000001</v>
      </c>
      <c r="BG942">
        <v>24.693000000000001</v>
      </c>
      <c r="BH942">
        <v>13.538</v>
      </c>
      <c r="BI942">
        <v>38.231000000000002</v>
      </c>
      <c r="BJ942">
        <v>19.109000000000002</v>
      </c>
      <c r="BK942">
        <v>10.477</v>
      </c>
      <c r="BL942">
        <v>29.585000000000001</v>
      </c>
      <c r="BM942">
        <v>0.4385</v>
      </c>
      <c r="BQ942">
        <v>4439.7809999999999</v>
      </c>
      <c r="BR942">
        <v>0.109666</v>
      </c>
      <c r="BS942">
        <v>-5</v>
      </c>
      <c r="BT942">
        <v>5.0000000000000001E-3</v>
      </c>
      <c r="BU942">
        <v>2.6799629999999999</v>
      </c>
    </row>
    <row r="943" spans="1:73" x14ac:dyDescent="0.25">
      <c r="A943" s="26">
        <v>43529</v>
      </c>
      <c r="B943" s="27">
        <v>0.58825929398148147</v>
      </c>
      <c r="C943">
        <v>6.68</v>
      </c>
      <c r="D943">
        <v>1.06E-2</v>
      </c>
      <c r="E943">
        <v>105.811385</v>
      </c>
      <c r="F943">
        <v>524.1</v>
      </c>
      <c r="G943">
        <v>265.5</v>
      </c>
      <c r="H943">
        <v>24.7</v>
      </c>
      <c r="J943">
        <v>12.1</v>
      </c>
      <c r="K943">
        <v>0.9456</v>
      </c>
      <c r="L943">
        <v>6.3164999999999996</v>
      </c>
      <c r="M943">
        <v>0.01</v>
      </c>
      <c r="N943">
        <v>495.55939999999998</v>
      </c>
      <c r="O943">
        <v>251.08080000000001</v>
      </c>
      <c r="P943">
        <v>746.6</v>
      </c>
      <c r="Q943">
        <v>383.49270000000001</v>
      </c>
      <c r="R943">
        <v>194.30090000000001</v>
      </c>
      <c r="S943">
        <v>577.79999999999995</v>
      </c>
      <c r="T943">
        <v>24.654499999999999</v>
      </c>
      <c r="W943">
        <v>0</v>
      </c>
      <c r="X943">
        <v>11.4421</v>
      </c>
      <c r="Y943">
        <v>11.1</v>
      </c>
      <c r="Z943">
        <v>862</v>
      </c>
      <c r="AA943">
        <v>859</v>
      </c>
      <c r="AB943">
        <v>868</v>
      </c>
      <c r="AC943">
        <v>93</v>
      </c>
      <c r="AD943">
        <v>12.82</v>
      </c>
      <c r="AE943">
        <v>0.28999999999999998</v>
      </c>
      <c r="AF943">
        <v>978</v>
      </c>
      <c r="AG943">
        <v>-9</v>
      </c>
      <c r="AH943">
        <v>30</v>
      </c>
      <c r="AI943">
        <v>29</v>
      </c>
      <c r="AJ943">
        <v>190</v>
      </c>
      <c r="AK943">
        <v>169</v>
      </c>
      <c r="AL943">
        <v>5.0999999999999996</v>
      </c>
      <c r="AM943">
        <v>174</v>
      </c>
      <c r="AN943" t="s">
        <v>155</v>
      </c>
      <c r="AO943">
        <v>1</v>
      </c>
      <c r="AP943" s="28">
        <v>0.79660879629629633</v>
      </c>
      <c r="AQ943">
        <v>47.160750999999998</v>
      </c>
      <c r="AR943">
        <v>-88.483992000000001</v>
      </c>
      <c r="AS943">
        <v>304</v>
      </c>
      <c r="AT943">
        <v>24.1</v>
      </c>
      <c r="AU943">
        <v>12</v>
      </c>
      <c r="AV943">
        <v>8</v>
      </c>
      <c r="AW943" t="s">
        <v>207</v>
      </c>
      <c r="AX943">
        <v>1.4</v>
      </c>
      <c r="AY943">
        <v>1.1000000000000001</v>
      </c>
      <c r="AZ943">
        <v>2.6</v>
      </c>
      <c r="BA943">
        <v>14.545</v>
      </c>
      <c r="BB943">
        <v>32.15</v>
      </c>
      <c r="BC943">
        <v>2.21</v>
      </c>
      <c r="BD943">
        <v>5.75</v>
      </c>
      <c r="BE943">
        <v>3185.232</v>
      </c>
      <c r="BF943">
        <v>3.2109999999999999</v>
      </c>
      <c r="BG943">
        <v>26.17</v>
      </c>
      <c r="BH943">
        <v>13.259</v>
      </c>
      <c r="BI943">
        <v>39.429000000000002</v>
      </c>
      <c r="BJ943">
        <v>20.251999999999999</v>
      </c>
      <c r="BK943">
        <v>10.260999999999999</v>
      </c>
      <c r="BL943">
        <v>30.512</v>
      </c>
      <c r="BM943">
        <v>0.39200000000000002</v>
      </c>
      <c r="BQ943">
        <v>4195.366</v>
      </c>
      <c r="BR943">
        <v>0.13763400000000001</v>
      </c>
      <c r="BS943">
        <v>-5</v>
      </c>
      <c r="BT943">
        <v>5.0000000000000001E-3</v>
      </c>
      <c r="BU943">
        <v>3.3634309999999998</v>
      </c>
    </row>
    <row r="944" spans="1:73" x14ac:dyDescent="0.25">
      <c r="A944" s="26">
        <v>43529</v>
      </c>
      <c r="B944" s="27">
        <v>0.58827086805555562</v>
      </c>
      <c r="C944">
        <v>6.7089999999999996</v>
      </c>
      <c r="D944">
        <v>9.2999999999999992E-3</v>
      </c>
      <c r="E944">
        <v>92.771872000000002</v>
      </c>
      <c r="F944">
        <v>541.5</v>
      </c>
      <c r="G944">
        <v>263.39999999999998</v>
      </c>
      <c r="H944">
        <v>31.3</v>
      </c>
      <c r="J944">
        <v>11.94</v>
      </c>
      <c r="K944">
        <v>0.94540000000000002</v>
      </c>
      <c r="L944">
        <v>6.3426999999999998</v>
      </c>
      <c r="M944">
        <v>8.8000000000000005E-3</v>
      </c>
      <c r="N944">
        <v>511.96789999999999</v>
      </c>
      <c r="O944">
        <v>248.97290000000001</v>
      </c>
      <c r="P944">
        <v>760.9</v>
      </c>
      <c r="Q944">
        <v>396.19049999999999</v>
      </c>
      <c r="R944">
        <v>192.66970000000001</v>
      </c>
      <c r="S944">
        <v>588.9</v>
      </c>
      <c r="T944">
        <v>31.2682</v>
      </c>
      <c r="W944">
        <v>0</v>
      </c>
      <c r="X944">
        <v>11.286799999999999</v>
      </c>
      <c r="Y944">
        <v>11.1</v>
      </c>
      <c r="Z944">
        <v>862</v>
      </c>
      <c r="AA944">
        <v>858</v>
      </c>
      <c r="AB944">
        <v>867</v>
      </c>
      <c r="AC944">
        <v>93</v>
      </c>
      <c r="AD944">
        <v>12.82</v>
      </c>
      <c r="AE944">
        <v>0.28999999999999998</v>
      </c>
      <c r="AF944">
        <v>978</v>
      </c>
      <c r="AG944">
        <v>-9</v>
      </c>
      <c r="AH944">
        <v>30</v>
      </c>
      <c r="AI944">
        <v>29</v>
      </c>
      <c r="AJ944">
        <v>190</v>
      </c>
      <c r="AK944">
        <v>169</v>
      </c>
      <c r="AL944">
        <v>5.2</v>
      </c>
      <c r="AM944">
        <v>174</v>
      </c>
      <c r="AN944" t="s">
        <v>155</v>
      </c>
      <c r="AO944">
        <v>1</v>
      </c>
      <c r="AP944" s="28">
        <v>0.79662037037037037</v>
      </c>
      <c r="AQ944">
        <v>47.160834999999999</v>
      </c>
      <c r="AR944">
        <v>-88.483939000000007</v>
      </c>
      <c r="AS944">
        <v>304.8</v>
      </c>
      <c r="AT944">
        <v>23.6</v>
      </c>
      <c r="AU944">
        <v>12</v>
      </c>
      <c r="AV944">
        <v>9</v>
      </c>
      <c r="AW944" t="s">
        <v>206</v>
      </c>
      <c r="AX944">
        <v>1.4</v>
      </c>
      <c r="AY944">
        <v>1.179</v>
      </c>
      <c r="AZ944">
        <v>2.6395</v>
      </c>
      <c r="BA944">
        <v>14.545</v>
      </c>
      <c r="BB944">
        <v>32.020000000000003</v>
      </c>
      <c r="BC944">
        <v>2.2000000000000002</v>
      </c>
      <c r="BD944">
        <v>5.7759999999999998</v>
      </c>
      <c r="BE944">
        <v>3185.4650000000001</v>
      </c>
      <c r="BF944">
        <v>2.8039999999999998</v>
      </c>
      <c r="BG944">
        <v>26.925999999999998</v>
      </c>
      <c r="BH944">
        <v>13.093999999999999</v>
      </c>
      <c r="BI944">
        <v>40.021000000000001</v>
      </c>
      <c r="BJ944">
        <v>20.837</v>
      </c>
      <c r="BK944">
        <v>10.132999999999999</v>
      </c>
      <c r="BL944">
        <v>30.97</v>
      </c>
      <c r="BM944">
        <v>0.49509999999999998</v>
      </c>
      <c r="BQ944">
        <v>4121.6040000000003</v>
      </c>
      <c r="BR944">
        <v>0.15906000000000001</v>
      </c>
      <c r="BS944">
        <v>-5</v>
      </c>
      <c r="BT944">
        <v>5.0000000000000001E-3</v>
      </c>
      <c r="BU944">
        <v>3.8870290000000001</v>
      </c>
    </row>
    <row r="945" spans="1:73" x14ac:dyDescent="0.25">
      <c r="A945" s="26">
        <v>43529</v>
      </c>
      <c r="B945" s="27">
        <v>0.58828244212962966</v>
      </c>
      <c r="C945">
        <v>6.19</v>
      </c>
      <c r="D945">
        <v>7.0000000000000001E-3</v>
      </c>
      <c r="E945">
        <v>70</v>
      </c>
      <c r="F945">
        <v>531.70000000000005</v>
      </c>
      <c r="G945">
        <v>252.8</v>
      </c>
      <c r="H945">
        <v>24</v>
      </c>
      <c r="J945">
        <v>11.58</v>
      </c>
      <c r="K945">
        <v>0.94969999999999999</v>
      </c>
      <c r="L945">
        <v>5.8792</v>
      </c>
      <c r="M945">
        <v>6.6E-3</v>
      </c>
      <c r="N945">
        <v>504.98559999999998</v>
      </c>
      <c r="O945">
        <v>240.13040000000001</v>
      </c>
      <c r="P945">
        <v>745.1</v>
      </c>
      <c r="Q945">
        <v>390.78730000000002</v>
      </c>
      <c r="R945">
        <v>185.82689999999999</v>
      </c>
      <c r="S945">
        <v>576.6</v>
      </c>
      <c r="T945">
        <v>24</v>
      </c>
      <c r="W945">
        <v>0</v>
      </c>
      <c r="X945">
        <v>10.999700000000001</v>
      </c>
      <c r="Y945">
        <v>11.1</v>
      </c>
      <c r="Z945">
        <v>862</v>
      </c>
      <c r="AA945">
        <v>859</v>
      </c>
      <c r="AB945">
        <v>868</v>
      </c>
      <c r="AC945">
        <v>93</v>
      </c>
      <c r="AD945">
        <v>12.82</v>
      </c>
      <c r="AE945">
        <v>0.28999999999999998</v>
      </c>
      <c r="AF945">
        <v>978</v>
      </c>
      <c r="AG945">
        <v>-9</v>
      </c>
      <c r="AH945">
        <v>30</v>
      </c>
      <c r="AI945">
        <v>29</v>
      </c>
      <c r="AJ945">
        <v>190</v>
      </c>
      <c r="AK945">
        <v>169</v>
      </c>
      <c r="AL945">
        <v>5.2</v>
      </c>
      <c r="AM945">
        <v>174</v>
      </c>
      <c r="AN945" t="s">
        <v>155</v>
      </c>
      <c r="AO945">
        <v>1</v>
      </c>
      <c r="AP945" s="28">
        <v>0.79663194444444452</v>
      </c>
      <c r="AQ945">
        <v>47.160933</v>
      </c>
      <c r="AR945">
        <v>-88.483913999999999</v>
      </c>
      <c r="AS945">
        <v>305</v>
      </c>
      <c r="AT945">
        <v>23.9</v>
      </c>
      <c r="AU945">
        <v>12</v>
      </c>
      <c r="AV945">
        <v>9</v>
      </c>
      <c r="AW945" t="s">
        <v>206</v>
      </c>
      <c r="AX945">
        <v>1.4</v>
      </c>
      <c r="AY945">
        <v>1.3394999999999999</v>
      </c>
      <c r="AZ945">
        <v>2.6604999999999999</v>
      </c>
      <c r="BA945">
        <v>14.545</v>
      </c>
      <c r="BB945">
        <v>34.630000000000003</v>
      </c>
      <c r="BC945">
        <v>2.38</v>
      </c>
      <c r="BD945">
        <v>5.2939999999999996</v>
      </c>
      <c r="BE945">
        <v>3188.1309999999999</v>
      </c>
      <c r="BF945">
        <v>2.2949999999999999</v>
      </c>
      <c r="BG945">
        <v>28.677</v>
      </c>
      <c r="BH945">
        <v>13.635999999999999</v>
      </c>
      <c r="BI945">
        <v>42.313000000000002</v>
      </c>
      <c r="BJ945">
        <v>22.192</v>
      </c>
      <c r="BK945">
        <v>10.553000000000001</v>
      </c>
      <c r="BL945">
        <v>32.744999999999997</v>
      </c>
      <c r="BM945">
        <v>0.4103</v>
      </c>
      <c r="BQ945">
        <v>4337.0839999999998</v>
      </c>
      <c r="BR945">
        <v>0.14724400000000001</v>
      </c>
      <c r="BS945">
        <v>-5</v>
      </c>
      <c r="BT945">
        <v>5.0000000000000001E-3</v>
      </c>
      <c r="BU945">
        <v>3.5982759999999998</v>
      </c>
    </row>
    <row r="946" spans="1:73" x14ac:dyDescent="0.25">
      <c r="A946" s="26">
        <v>43529</v>
      </c>
      <c r="B946" s="27">
        <v>0.5882940162037037</v>
      </c>
      <c r="C946">
        <v>5.9109999999999996</v>
      </c>
      <c r="D946">
        <v>7.4000000000000003E-3</v>
      </c>
      <c r="E946">
        <v>74.200519</v>
      </c>
      <c r="F946">
        <v>501</v>
      </c>
      <c r="G946">
        <v>247.6</v>
      </c>
      <c r="H946">
        <v>25.4</v>
      </c>
      <c r="J946">
        <v>11.56</v>
      </c>
      <c r="K946">
        <v>0.95199999999999996</v>
      </c>
      <c r="L946">
        <v>5.6273999999999997</v>
      </c>
      <c r="M946">
        <v>7.1000000000000004E-3</v>
      </c>
      <c r="N946">
        <v>476.98140000000001</v>
      </c>
      <c r="O946">
        <v>235.7474</v>
      </c>
      <c r="P946">
        <v>712.7</v>
      </c>
      <c r="Q946">
        <v>369.11599999999999</v>
      </c>
      <c r="R946">
        <v>182.435</v>
      </c>
      <c r="S946">
        <v>551.6</v>
      </c>
      <c r="T946">
        <v>25.424900000000001</v>
      </c>
      <c r="W946">
        <v>0</v>
      </c>
      <c r="X946">
        <v>11.007999999999999</v>
      </c>
      <c r="Y946">
        <v>11.1</v>
      </c>
      <c r="Z946">
        <v>862</v>
      </c>
      <c r="AA946">
        <v>859</v>
      </c>
      <c r="AB946">
        <v>868</v>
      </c>
      <c r="AC946">
        <v>93</v>
      </c>
      <c r="AD946">
        <v>12.82</v>
      </c>
      <c r="AE946">
        <v>0.28999999999999998</v>
      </c>
      <c r="AF946">
        <v>978</v>
      </c>
      <c r="AG946">
        <v>-9</v>
      </c>
      <c r="AH946">
        <v>30</v>
      </c>
      <c r="AI946">
        <v>29</v>
      </c>
      <c r="AJ946">
        <v>190</v>
      </c>
      <c r="AK946">
        <v>169</v>
      </c>
      <c r="AL946">
        <v>5.2</v>
      </c>
      <c r="AM946">
        <v>174</v>
      </c>
      <c r="AN946" t="s">
        <v>155</v>
      </c>
      <c r="AO946">
        <v>1</v>
      </c>
      <c r="AP946" s="28">
        <v>0.79664351851851845</v>
      </c>
      <c r="AQ946">
        <v>47.161037999999998</v>
      </c>
      <c r="AR946">
        <v>-88.483903999999995</v>
      </c>
      <c r="AS946">
        <v>305.3</v>
      </c>
      <c r="AT946">
        <v>24.9</v>
      </c>
      <c r="AU946">
        <v>12</v>
      </c>
      <c r="AV946">
        <v>9</v>
      </c>
      <c r="AW946" t="s">
        <v>206</v>
      </c>
      <c r="AX946">
        <v>1.4</v>
      </c>
      <c r="AY946">
        <v>1.4</v>
      </c>
      <c r="AZ946">
        <v>2.6</v>
      </c>
      <c r="BA946">
        <v>14.545</v>
      </c>
      <c r="BB946">
        <v>36.22</v>
      </c>
      <c r="BC946">
        <v>2.4900000000000002</v>
      </c>
      <c r="BD946">
        <v>5.0369999999999999</v>
      </c>
      <c r="BE946">
        <v>3188.5650000000001</v>
      </c>
      <c r="BF946">
        <v>2.548</v>
      </c>
      <c r="BG946">
        <v>28.303000000000001</v>
      </c>
      <c r="BH946">
        <v>13.989000000000001</v>
      </c>
      <c r="BI946">
        <v>42.290999999999997</v>
      </c>
      <c r="BJ946">
        <v>21.902000000000001</v>
      </c>
      <c r="BK946">
        <v>10.824999999999999</v>
      </c>
      <c r="BL946">
        <v>32.726999999999997</v>
      </c>
      <c r="BM946">
        <v>0.45419999999999999</v>
      </c>
      <c r="BQ946">
        <v>4535.2</v>
      </c>
      <c r="BR946">
        <v>0.131546</v>
      </c>
      <c r="BS946">
        <v>-5</v>
      </c>
      <c r="BT946">
        <v>5.0000000000000001E-3</v>
      </c>
      <c r="BU946">
        <v>3.2146560000000002</v>
      </c>
    </row>
    <row r="947" spans="1:73" x14ac:dyDescent="0.25">
      <c r="A947" s="26">
        <v>43529</v>
      </c>
      <c r="B947" s="27">
        <v>0.58830559027777773</v>
      </c>
      <c r="C947">
        <v>5.8920000000000003</v>
      </c>
      <c r="D947">
        <v>8.9999999999999993E-3</v>
      </c>
      <c r="E947">
        <v>90</v>
      </c>
      <c r="F947">
        <v>487.9</v>
      </c>
      <c r="G947">
        <v>250.7</v>
      </c>
      <c r="H947">
        <v>25.8</v>
      </c>
      <c r="J947">
        <v>11.94</v>
      </c>
      <c r="K947">
        <v>0.95220000000000005</v>
      </c>
      <c r="L947">
        <v>5.6101999999999999</v>
      </c>
      <c r="M947">
        <v>8.6E-3</v>
      </c>
      <c r="N947">
        <v>464.55419999999998</v>
      </c>
      <c r="O947">
        <v>238.75980000000001</v>
      </c>
      <c r="P947">
        <v>703.3</v>
      </c>
      <c r="Q947">
        <v>359.49900000000002</v>
      </c>
      <c r="R947">
        <v>184.7662</v>
      </c>
      <c r="S947">
        <v>544.29999999999995</v>
      </c>
      <c r="T947">
        <v>25.769200000000001</v>
      </c>
      <c r="W947">
        <v>0</v>
      </c>
      <c r="X947">
        <v>11.371499999999999</v>
      </c>
      <c r="Y947">
        <v>11.1</v>
      </c>
      <c r="Z947">
        <v>863</v>
      </c>
      <c r="AA947">
        <v>859</v>
      </c>
      <c r="AB947">
        <v>869</v>
      </c>
      <c r="AC947">
        <v>93</v>
      </c>
      <c r="AD947">
        <v>12.82</v>
      </c>
      <c r="AE947">
        <v>0.28999999999999998</v>
      </c>
      <c r="AF947">
        <v>978</v>
      </c>
      <c r="AG947">
        <v>-9</v>
      </c>
      <c r="AH947">
        <v>30</v>
      </c>
      <c r="AI947">
        <v>29</v>
      </c>
      <c r="AJ947">
        <v>190</v>
      </c>
      <c r="AK947">
        <v>169</v>
      </c>
      <c r="AL947">
        <v>5.2</v>
      </c>
      <c r="AM947">
        <v>174</v>
      </c>
      <c r="AN947" t="s">
        <v>155</v>
      </c>
      <c r="AO947">
        <v>1</v>
      </c>
      <c r="AP947" s="28">
        <v>0.7966550925925926</v>
      </c>
      <c r="AQ947">
        <v>47.161144</v>
      </c>
      <c r="AR947">
        <v>-88.483900000000006</v>
      </c>
      <c r="AS947">
        <v>305.5</v>
      </c>
      <c r="AT947">
        <v>25.7</v>
      </c>
      <c r="AU947">
        <v>12</v>
      </c>
      <c r="AV947">
        <v>9</v>
      </c>
      <c r="AW947" t="s">
        <v>206</v>
      </c>
      <c r="AX947">
        <v>1.4395</v>
      </c>
      <c r="AY947">
        <v>1.242</v>
      </c>
      <c r="AZ947">
        <v>2.6</v>
      </c>
      <c r="BA947">
        <v>14.545</v>
      </c>
      <c r="BB947">
        <v>36.32</v>
      </c>
      <c r="BC947">
        <v>2.5</v>
      </c>
      <c r="BD947">
        <v>5.0209999999999999</v>
      </c>
      <c r="BE947">
        <v>3187.7379999999998</v>
      </c>
      <c r="BF947">
        <v>3.0990000000000002</v>
      </c>
      <c r="BG947">
        <v>27.643000000000001</v>
      </c>
      <c r="BH947">
        <v>14.207000000000001</v>
      </c>
      <c r="BI947">
        <v>41.85</v>
      </c>
      <c r="BJ947">
        <v>21.391999999999999</v>
      </c>
      <c r="BK947">
        <v>10.994</v>
      </c>
      <c r="BL947">
        <v>32.386000000000003</v>
      </c>
      <c r="BM947">
        <v>0.46160000000000001</v>
      </c>
      <c r="BQ947">
        <v>4698.1220000000003</v>
      </c>
      <c r="BR947">
        <v>0.11285000000000001</v>
      </c>
      <c r="BS947">
        <v>-5</v>
      </c>
      <c r="BT947">
        <v>5.0000000000000001E-3</v>
      </c>
      <c r="BU947">
        <v>2.7577720000000001</v>
      </c>
    </row>
    <row r="948" spans="1:73" x14ac:dyDescent="0.25">
      <c r="A948" s="26">
        <v>43529</v>
      </c>
      <c r="B948" s="27">
        <v>0.58831716435185188</v>
      </c>
      <c r="C948">
        <v>5.9489999999999998</v>
      </c>
      <c r="D948">
        <v>8.9999999999999993E-3</v>
      </c>
      <c r="E948">
        <v>90</v>
      </c>
      <c r="F948">
        <v>491.1</v>
      </c>
      <c r="G948">
        <v>261.10000000000002</v>
      </c>
      <c r="H948">
        <v>24</v>
      </c>
      <c r="J948">
        <v>12.36</v>
      </c>
      <c r="K948">
        <v>0.95169999999999999</v>
      </c>
      <c r="L948">
        <v>5.6622000000000003</v>
      </c>
      <c r="M948">
        <v>8.6E-3</v>
      </c>
      <c r="N948">
        <v>467.42910000000001</v>
      </c>
      <c r="O948">
        <v>248.50880000000001</v>
      </c>
      <c r="P948">
        <v>715.9</v>
      </c>
      <c r="Q948">
        <v>361.72390000000001</v>
      </c>
      <c r="R948">
        <v>192.31059999999999</v>
      </c>
      <c r="S948">
        <v>554</v>
      </c>
      <c r="T948">
        <v>24</v>
      </c>
      <c r="W948">
        <v>0</v>
      </c>
      <c r="X948">
        <v>11.7651</v>
      </c>
      <c r="Y948">
        <v>11</v>
      </c>
      <c r="Z948">
        <v>862</v>
      </c>
      <c r="AA948">
        <v>859</v>
      </c>
      <c r="AB948">
        <v>869</v>
      </c>
      <c r="AC948">
        <v>93</v>
      </c>
      <c r="AD948">
        <v>12.82</v>
      </c>
      <c r="AE948">
        <v>0.28999999999999998</v>
      </c>
      <c r="AF948">
        <v>978</v>
      </c>
      <c r="AG948">
        <v>-9</v>
      </c>
      <c r="AH948">
        <v>30</v>
      </c>
      <c r="AI948">
        <v>29</v>
      </c>
      <c r="AJ948">
        <v>190</v>
      </c>
      <c r="AK948">
        <v>169</v>
      </c>
      <c r="AL948">
        <v>5.2</v>
      </c>
      <c r="AM948">
        <v>174</v>
      </c>
      <c r="AN948" t="s">
        <v>155</v>
      </c>
      <c r="AO948">
        <v>1</v>
      </c>
      <c r="AP948" s="28">
        <v>0.79666666666666675</v>
      </c>
      <c r="AQ948">
        <v>47.161253000000002</v>
      </c>
      <c r="AR948">
        <v>-88.483896000000001</v>
      </c>
      <c r="AS948">
        <v>305.7</v>
      </c>
      <c r="AT948">
        <v>26.1</v>
      </c>
      <c r="AU948">
        <v>12</v>
      </c>
      <c r="AV948">
        <v>9</v>
      </c>
      <c r="AW948" t="s">
        <v>206</v>
      </c>
      <c r="AX948">
        <v>1.5395000000000001</v>
      </c>
      <c r="AY948">
        <v>1</v>
      </c>
      <c r="AZ948">
        <v>2.6</v>
      </c>
      <c r="BA948">
        <v>14.545</v>
      </c>
      <c r="BB948">
        <v>35.979999999999997</v>
      </c>
      <c r="BC948">
        <v>2.4700000000000002</v>
      </c>
      <c r="BD948">
        <v>5.0739999999999998</v>
      </c>
      <c r="BE948">
        <v>3187.6889999999999</v>
      </c>
      <c r="BF948">
        <v>3.069</v>
      </c>
      <c r="BG948">
        <v>27.558</v>
      </c>
      <c r="BH948">
        <v>14.651</v>
      </c>
      <c r="BI948">
        <v>42.209000000000003</v>
      </c>
      <c r="BJ948">
        <v>21.326000000000001</v>
      </c>
      <c r="BK948">
        <v>11.337999999999999</v>
      </c>
      <c r="BL948">
        <v>32.664000000000001</v>
      </c>
      <c r="BM948">
        <v>0.42599999999999999</v>
      </c>
      <c r="BQ948">
        <v>4816.0230000000001</v>
      </c>
      <c r="BR948">
        <v>9.9363999999999994E-2</v>
      </c>
      <c r="BS948">
        <v>-5</v>
      </c>
      <c r="BT948">
        <v>5.0000000000000001E-3</v>
      </c>
      <c r="BU948">
        <v>2.4282080000000001</v>
      </c>
    </row>
    <row r="949" spans="1:73" x14ac:dyDescent="0.25">
      <c r="A949" s="26">
        <v>43529</v>
      </c>
      <c r="B949" s="27">
        <v>0.58832873842592592</v>
      </c>
      <c r="C949">
        <v>5.99</v>
      </c>
      <c r="D949">
        <v>8.9999999999999993E-3</v>
      </c>
      <c r="E949">
        <v>90</v>
      </c>
      <c r="F949">
        <v>501</v>
      </c>
      <c r="G949">
        <v>268.89999999999998</v>
      </c>
      <c r="H949">
        <v>23.6</v>
      </c>
      <c r="J949">
        <v>12.4</v>
      </c>
      <c r="K949">
        <v>0.95140000000000002</v>
      </c>
      <c r="L949">
        <v>5.6986999999999997</v>
      </c>
      <c r="M949">
        <v>8.6E-3</v>
      </c>
      <c r="N949">
        <v>476.63659999999999</v>
      </c>
      <c r="O949">
        <v>255.77809999999999</v>
      </c>
      <c r="P949">
        <v>732.4</v>
      </c>
      <c r="Q949">
        <v>368.8492</v>
      </c>
      <c r="R949">
        <v>197.93600000000001</v>
      </c>
      <c r="S949">
        <v>566.79999999999995</v>
      </c>
      <c r="T949">
        <v>23.6326</v>
      </c>
      <c r="W949">
        <v>0</v>
      </c>
      <c r="X949">
        <v>11.797000000000001</v>
      </c>
      <c r="Y949">
        <v>11.1</v>
      </c>
      <c r="Z949">
        <v>863</v>
      </c>
      <c r="AA949">
        <v>859</v>
      </c>
      <c r="AB949">
        <v>868</v>
      </c>
      <c r="AC949">
        <v>93</v>
      </c>
      <c r="AD949">
        <v>12.82</v>
      </c>
      <c r="AE949">
        <v>0.28999999999999998</v>
      </c>
      <c r="AF949">
        <v>978</v>
      </c>
      <c r="AG949">
        <v>-9</v>
      </c>
      <c r="AH949">
        <v>30</v>
      </c>
      <c r="AI949">
        <v>29</v>
      </c>
      <c r="AJ949">
        <v>190</v>
      </c>
      <c r="AK949">
        <v>169</v>
      </c>
      <c r="AL949">
        <v>5.2</v>
      </c>
      <c r="AM949">
        <v>174</v>
      </c>
      <c r="AN949" t="s">
        <v>155</v>
      </c>
      <c r="AO949">
        <v>1</v>
      </c>
      <c r="AP949" s="28">
        <v>0.79667824074074067</v>
      </c>
      <c r="AQ949">
        <v>47.161363999999999</v>
      </c>
      <c r="AR949">
        <v>-88.483908999999997</v>
      </c>
      <c r="AS949">
        <v>305.89999999999998</v>
      </c>
      <c r="AT949">
        <v>26.4</v>
      </c>
      <c r="AU949">
        <v>12</v>
      </c>
      <c r="AV949">
        <v>9</v>
      </c>
      <c r="AW949" t="s">
        <v>206</v>
      </c>
      <c r="AX949">
        <v>1.7184999999999999</v>
      </c>
      <c r="AY949">
        <v>1</v>
      </c>
      <c r="AZ949">
        <v>2.6789999999999998</v>
      </c>
      <c r="BA949">
        <v>14.545</v>
      </c>
      <c r="BB949">
        <v>35.75</v>
      </c>
      <c r="BC949">
        <v>2.46</v>
      </c>
      <c r="BD949">
        <v>5.1109999999999998</v>
      </c>
      <c r="BE949">
        <v>3187.607</v>
      </c>
      <c r="BF949">
        <v>3.048</v>
      </c>
      <c r="BG949">
        <v>27.92</v>
      </c>
      <c r="BH949">
        <v>14.983000000000001</v>
      </c>
      <c r="BI949">
        <v>42.902000000000001</v>
      </c>
      <c r="BJ949">
        <v>21.606000000000002</v>
      </c>
      <c r="BK949">
        <v>11.593999999999999</v>
      </c>
      <c r="BL949">
        <v>33.200000000000003</v>
      </c>
      <c r="BM949">
        <v>0.41670000000000001</v>
      </c>
      <c r="BQ949">
        <v>4797.9780000000001</v>
      </c>
      <c r="BR949">
        <v>0.116998</v>
      </c>
      <c r="BS949">
        <v>-5</v>
      </c>
      <c r="BT949">
        <v>5.0000000000000001E-3</v>
      </c>
      <c r="BU949">
        <v>2.8591389999999999</v>
      </c>
    </row>
    <row r="950" spans="1:73" x14ac:dyDescent="0.25">
      <c r="A950" s="26">
        <v>43529</v>
      </c>
      <c r="B950" s="27">
        <v>0.58834031250000007</v>
      </c>
      <c r="C950">
        <v>5.99</v>
      </c>
      <c r="D950">
        <v>8.9999999999999993E-3</v>
      </c>
      <c r="E950">
        <v>90</v>
      </c>
      <c r="F950">
        <v>504.1</v>
      </c>
      <c r="G950">
        <v>272.3</v>
      </c>
      <c r="H950">
        <v>19.7</v>
      </c>
      <c r="J950">
        <v>12.4</v>
      </c>
      <c r="K950">
        <v>0.95140000000000002</v>
      </c>
      <c r="L950">
        <v>5.6988000000000003</v>
      </c>
      <c r="M950">
        <v>8.6E-3</v>
      </c>
      <c r="N950">
        <v>479.63260000000002</v>
      </c>
      <c r="O950">
        <v>259.01690000000002</v>
      </c>
      <c r="P950">
        <v>738.6</v>
      </c>
      <c r="Q950">
        <v>371.16770000000002</v>
      </c>
      <c r="R950">
        <v>200.44229999999999</v>
      </c>
      <c r="S950">
        <v>571.6</v>
      </c>
      <c r="T950">
        <v>19.739699999999999</v>
      </c>
      <c r="W950">
        <v>0</v>
      </c>
      <c r="X950">
        <v>11.7971</v>
      </c>
      <c r="Y950">
        <v>11.1</v>
      </c>
      <c r="Z950">
        <v>863</v>
      </c>
      <c r="AA950">
        <v>859</v>
      </c>
      <c r="AB950">
        <v>868</v>
      </c>
      <c r="AC950">
        <v>93</v>
      </c>
      <c r="AD950">
        <v>12.82</v>
      </c>
      <c r="AE950">
        <v>0.28999999999999998</v>
      </c>
      <c r="AF950">
        <v>978</v>
      </c>
      <c r="AG950">
        <v>-9</v>
      </c>
      <c r="AH950">
        <v>30</v>
      </c>
      <c r="AI950">
        <v>29</v>
      </c>
      <c r="AJ950">
        <v>190</v>
      </c>
      <c r="AK950">
        <v>169</v>
      </c>
      <c r="AL950">
        <v>5.2</v>
      </c>
      <c r="AM950">
        <v>174</v>
      </c>
      <c r="AN950" t="s">
        <v>155</v>
      </c>
      <c r="AO950">
        <v>1</v>
      </c>
      <c r="AP950" s="28">
        <v>0.79668981481481482</v>
      </c>
      <c r="AQ950">
        <v>47.161465999999997</v>
      </c>
      <c r="AR950">
        <v>-88.483919999999998</v>
      </c>
      <c r="AS950">
        <v>306.2</v>
      </c>
      <c r="AT950">
        <v>25.9</v>
      </c>
      <c r="AU950">
        <v>12</v>
      </c>
      <c r="AV950">
        <v>9</v>
      </c>
      <c r="AW950" t="s">
        <v>206</v>
      </c>
      <c r="AX950">
        <v>1.9394610000000001</v>
      </c>
      <c r="AY950">
        <v>1</v>
      </c>
      <c r="AZ950">
        <v>2.7605390000000001</v>
      </c>
      <c r="BA950">
        <v>14.545</v>
      </c>
      <c r="BB950">
        <v>35.75</v>
      </c>
      <c r="BC950">
        <v>2.46</v>
      </c>
      <c r="BD950">
        <v>5.1109999999999998</v>
      </c>
      <c r="BE950">
        <v>3187.826</v>
      </c>
      <c r="BF950">
        <v>3.0489999999999999</v>
      </c>
      <c r="BG950">
        <v>28.097000000000001</v>
      </c>
      <c r="BH950">
        <v>15.173</v>
      </c>
      <c r="BI950">
        <v>43.27</v>
      </c>
      <c r="BJ950">
        <v>21.742999999999999</v>
      </c>
      <c r="BK950">
        <v>11.742000000000001</v>
      </c>
      <c r="BL950">
        <v>33.484999999999999</v>
      </c>
      <c r="BM950">
        <v>0.34810000000000002</v>
      </c>
      <c r="BQ950">
        <v>4798.3069999999998</v>
      </c>
      <c r="BR950">
        <v>0.106972</v>
      </c>
      <c r="BS950">
        <v>-5</v>
      </c>
      <c r="BT950">
        <v>5.0000000000000001E-3</v>
      </c>
      <c r="BU950">
        <v>2.614128</v>
      </c>
    </row>
    <row r="951" spans="1:73" x14ac:dyDescent="0.25">
      <c r="A951" s="26">
        <v>43529</v>
      </c>
      <c r="B951" s="27">
        <v>0.58835188657407411</v>
      </c>
      <c r="C951">
        <v>5.9930000000000003</v>
      </c>
      <c r="D951">
        <v>8.9999999999999993E-3</v>
      </c>
      <c r="E951">
        <v>90</v>
      </c>
      <c r="F951">
        <v>505.6</v>
      </c>
      <c r="G951">
        <v>273.89999999999998</v>
      </c>
      <c r="H951">
        <v>19.2</v>
      </c>
      <c r="J951">
        <v>12.4</v>
      </c>
      <c r="K951">
        <v>0.95140000000000002</v>
      </c>
      <c r="L951">
        <v>5.7012</v>
      </c>
      <c r="M951">
        <v>8.6E-3</v>
      </c>
      <c r="N951">
        <v>480.97750000000002</v>
      </c>
      <c r="O951">
        <v>260.61810000000003</v>
      </c>
      <c r="P951">
        <v>741.6</v>
      </c>
      <c r="Q951">
        <v>372.20839999999998</v>
      </c>
      <c r="R951">
        <v>201.6814</v>
      </c>
      <c r="S951">
        <v>573.9</v>
      </c>
      <c r="T951">
        <v>19.182200000000002</v>
      </c>
      <c r="W951">
        <v>0</v>
      </c>
      <c r="X951">
        <v>11.796799999999999</v>
      </c>
      <c r="Y951">
        <v>11.1</v>
      </c>
      <c r="Z951">
        <v>862</v>
      </c>
      <c r="AA951">
        <v>859</v>
      </c>
      <c r="AB951">
        <v>868</v>
      </c>
      <c r="AC951">
        <v>93</v>
      </c>
      <c r="AD951">
        <v>12.82</v>
      </c>
      <c r="AE951">
        <v>0.28999999999999998</v>
      </c>
      <c r="AF951">
        <v>978</v>
      </c>
      <c r="AG951">
        <v>-9</v>
      </c>
      <c r="AH951">
        <v>30</v>
      </c>
      <c r="AI951">
        <v>29</v>
      </c>
      <c r="AJ951">
        <v>190</v>
      </c>
      <c r="AK951">
        <v>169</v>
      </c>
      <c r="AL951">
        <v>5.2</v>
      </c>
      <c r="AM951">
        <v>174</v>
      </c>
      <c r="AN951" t="s">
        <v>155</v>
      </c>
      <c r="AO951">
        <v>1</v>
      </c>
      <c r="AP951" s="28">
        <v>0.79670138888888886</v>
      </c>
      <c r="AQ951">
        <v>47.161563000000001</v>
      </c>
      <c r="AR951">
        <v>-88.483936</v>
      </c>
      <c r="AS951">
        <v>306.5</v>
      </c>
      <c r="AT951">
        <v>25.2</v>
      </c>
      <c r="AU951">
        <v>12</v>
      </c>
      <c r="AV951">
        <v>9</v>
      </c>
      <c r="AW951" t="s">
        <v>206</v>
      </c>
      <c r="AX951">
        <v>1.960561</v>
      </c>
      <c r="AY951">
        <v>1.0788789999999999</v>
      </c>
      <c r="AZ951">
        <v>2.739439</v>
      </c>
      <c r="BA951">
        <v>14.545</v>
      </c>
      <c r="BB951">
        <v>35.729999999999997</v>
      </c>
      <c r="BC951">
        <v>2.46</v>
      </c>
      <c r="BD951">
        <v>5.1130000000000004</v>
      </c>
      <c r="BE951">
        <v>3187.85</v>
      </c>
      <c r="BF951">
        <v>3.0470000000000002</v>
      </c>
      <c r="BG951">
        <v>28.164000000000001</v>
      </c>
      <c r="BH951">
        <v>15.260999999999999</v>
      </c>
      <c r="BI951">
        <v>43.423999999999999</v>
      </c>
      <c r="BJ951">
        <v>21.795000000000002</v>
      </c>
      <c r="BK951">
        <v>11.81</v>
      </c>
      <c r="BL951">
        <v>33.603999999999999</v>
      </c>
      <c r="BM951">
        <v>0.33810000000000001</v>
      </c>
      <c r="BQ951">
        <v>4796.1530000000002</v>
      </c>
      <c r="BR951">
        <v>9.3212000000000003E-2</v>
      </c>
      <c r="BS951">
        <v>-5</v>
      </c>
      <c r="BT951">
        <v>5.0000000000000001E-3</v>
      </c>
      <c r="BU951">
        <v>2.2778679999999998</v>
      </c>
    </row>
    <row r="952" spans="1:73" x14ac:dyDescent="0.25">
      <c r="A952" s="26">
        <v>43529</v>
      </c>
      <c r="B952" s="27">
        <v>0.58836346064814815</v>
      </c>
      <c r="C952">
        <v>6.0590000000000002</v>
      </c>
      <c r="D952">
        <v>8.8000000000000005E-3</v>
      </c>
      <c r="E952">
        <v>87.998332000000005</v>
      </c>
      <c r="F952">
        <v>508.6</v>
      </c>
      <c r="G952">
        <v>275.5</v>
      </c>
      <c r="H952">
        <v>25.2</v>
      </c>
      <c r="J952">
        <v>12.4</v>
      </c>
      <c r="K952">
        <v>0.95079999999999998</v>
      </c>
      <c r="L952">
        <v>5.7613000000000003</v>
      </c>
      <c r="M952">
        <v>8.3999999999999995E-3</v>
      </c>
      <c r="N952">
        <v>483.53730000000002</v>
      </c>
      <c r="O952">
        <v>261.96350000000001</v>
      </c>
      <c r="P952">
        <v>745.5</v>
      </c>
      <c r="Q952">
        <v>374.1893</v>
      </c>
      <c r="R952">
        <v>202.7226</v>
      </c>
      <c r="S952">
        <v>576.9</v>
      </c>
      <c r="T952">
        <v>25.1858</v>
      </c>
      <c r="W952">
        <v>0</v>
      </c>
      <c r="X952">
        <v>11.789899999999999</v>
      </c>
      <c r="Y952">
        <v>11.1</v>
      </c>
      <c r="Z952">
        <v>862</v>
      </c>
      <c r="AA952">
        <v>860</v>
      </c>
      <c r="AB952">
        <v>868</v>
      </c>
      <c r="AC952">
        <v>93</v>
      </c>
      <c r="AD952">
        <v>12.82</v>
      </c>
      <c r="AE952">
        <v>0.28999999999999998</v>
      </c>
      <c r="AF952">
        <v>978</v>
      </c>
      <c r="AG952">
        <v>-9</v>
      </c>
      <c r="AH952">
        <v>30</v>
      </c>
      <c r="AI952">
        <v>29</v>
      </c>
      <c r="AJ952">
        <v>190</v>
      </c>
      <c r="AK952">
        <v>169</v>
      </c>
      <c r="AL952">
        <v>5.2</v>
      </c>
      <c r="AM952">
        <v>174</v>
      </c>
      <c r="AN952" t="s">
        <v>155</v>
      </c>
      <c r="AO952">
        <v>1</v>
      </c>
      <c r="AP952" s="28">
        <v>0.79671296296296301</v>
      </c>
      <c r="AQ952">
        <v>47.161659999999998</v>
      </c>
      <c r="AR952">
        <v>-88.483971999999994</v>
      </c>
      <c r="AS952">
        <v>306.8</v>
      </c>
      <c r="AT952">
        <v>24.8</v>
      </c>
      <c r="AU952">
        <v>12</v>
      </c>
      <c r="AV952">
        <v>9</v>
      </c>
      <c r="AW952" t="s">
        <v>206</v>
      </c>
      <c r="AX952">
        <v>1.7024999999999999</v>
      </c>
      <c r="AY952">
        <v>1.2395</v>
      </c>
      <c r="AZ952">
        <v>2.7210000000000001</v>
      </c>
      <c r="BA952">
        <v>14.545</v>
      </c>
      <c r="BB952">
        <v>35.35</v>
      </c>
      <c r="BC952">
        <v>2.4300000000000002</v>
      </c>
      <c r="BD952">
        <v>5.1749999999999998</v>
      </c>
      <c r="BE952">
        <v>3187.4520000000002</v>
      </c>
      <c r="BF952">
        <v>2.9460000000000002</v>
      </c>
      <c r="BG952">
        <v>28.015000000000001</v>
      </c>
      <c r="BH952">
        <v>15.177</v>
      </c>
      <c r="BI952">
        <v>43.192</v>
      </c>
      <c r="BJ952">
        <v>21.68</v>
      </c>
      <c r="BK952">
        <v>11.744999999999999</v>
      </c>
      <c r="BL952">
        <v>33.424999999999997</v>
      </c>
      <c r="BM952">
        <v>0.43930000000000002</v>
      </c>
      <c r="BQ952">
        <v>4742.75</v>
      </c>
      <c r="BR952">
        <v>0.103696</v>
      </c>
      <c r="BS952">
        <v>-5</v>
      </c>
      <c r="BT952">
        <v>5.0000000000000001E-3</v>
      </c>
      <c r="BU952">
        <v>2.534071</v>
      </c>
    </row>
    <row r="953" spans="1:73" x14ac:dyDescent="0.25">
      <c r="A953" s="26">
        <v>43529</v>
      </c>
      <c r="B953" s="27">
        <v>0.58837503472222219</v>
      </c>
      <c r="C953">
        <v>6.3460000000000001</v>
      </c>
      <c r="D953">
        <v>8.0000000000000002E-3</v>
      </c>
      <c r="E953">
        <v>79.645940999999993</v>
      </c>
      <c r="F953">
        <v>515.6</v>
      </c>
      <c r="G953">
        <v>276.10000000000002</v>
      </c>
      <c r="H953">
        <v>24.8</v>
      </c>
      <c r="J953">
        <v>12.4</v>
      </c>
      <c r="K953">
        <v>0.94840000000000002</v>
      </c>
      <c r="L953">
        <v>6.0183</v>
      </c>
      <c r="M953">
        <v>7.6E-3</v>
      </c>
      <c r="N953">
        <v>489.03829999999999</v>
      </c>
      <c r="O953">
        <v>261.88740000000001</v>
      </c>
      <c r="P953">
        <v>750.9</v>
      </c>
      <c r="Q953">
        <v>378.44630000000001</v>
      </c>
      <c r="R953">
        <v>202.66370000000001</v>
      </c>
      <c r="S953">
        <v>581.1</v>
      </c>
      <c r="T953">
        <v>24.759899999999998</v>
      </c>
      <c r="W953">
        <v>0</v>
      </c>
      <c r="X953">
        <v>11.7605</v>
      </c>
      <c r="Y953">
        <v>11</v>
      </c>
      <c r="Z953">
        <v>862</v>
      </c>
      <c r="AA953">
        <v>859</v>
      </c>
      <c r="AB953">
        <v>868</v>
      </c>
      <c r="AC953">
        <v>93</v>
      </c>
      <c r="AD953">
        <v>12.82</v>
      </c>
      <c r="AE953">
        <v>0.28999999999999998</v>
      </c>
      <c r="AF953">
        <v>978</v>
      </c>
      <c r="AG953">
        <v>-9</v>
      </c>
      <c r="AH953">
        <v>30</v>
      </c>
      <c r="AI953">
        <v>29</v>
      </c>
      <c r="AJ953">
        <v>190</v>
      </c>
      <c r="AK953">
        <v>169</v>
      </c>
      <c r="AL953">
        <v>5.2</v>
      </c>
      <c r="AM953">
        <v>174</v>
      </c>
      <c r="AN953" t="s">
        <v>155</v>
      </c>
      <c r="AO953">
        <v>1</v>
      </c>
      <c r="AP953" s="28">
        <v>0.79672453703703694</v>
      </c>
      <c r="AQ953">
        <v>47.161717000000003</v>
      </c>
      <c r="AR953">
        <v>-88.484002000000004</v>
      </c>
      <c r="AS953">
        <v>307</v>
      </c>
      <c r="AT953">
        <v>24.8</v>
      </c>
      <c r="AU953">
        <v>12</v>
      </c>
      <c r="AV953">
        <v>9</v>
      </c>
      <c r="AW953" t="s">
        <v>206</v>
      </c>
      <c r="AX953">
        <v>1.4</v>
      </c>
      <c r="AY953">
        <v>1.3</v>
      </c>
      <c r="AZ953">
        <v>2.6</v>
      </c>
      <c r="BA953">
        <v>14.545</v>
      </c>
      <c r="BB953">
        <v>33.81</v>
      </c>
      <c r="BC953">
        <v>2.3199999999999998</v>
      </c>
      <c r="BD953">
        <v>5.4379999999999997</v>
      </c>
      <c r="BE953">
        <v>3187.2190000000001</v>
      </c>
      <c r="BF953">
        <v>2.5459999999999998</v>
      </c>
      <c r="BG953">
        <v>27.122</v>
      </c>
      <c r="BH953">
        <v>14.523999999999999</v>
      </c>
      <c r="BI953">
        <v>41.646000000000001</v>
      </c>
      <c r="BJ953">
        <v>20.988</v>
      </c>
      <c r="BK953">
        <v>11.24</v>
      </c>
      <c r="BL953">
        <v>32.228000000000002</v>
      </c>
      <c r="BM953">
        <v>0.41339999999999999</v>
      </c>
      <c r="BQ953">
        <v>4528.5609999999997</v>
      </c>
      <c r="BR953">
        <v>0.119696</v>
      </c>
      <c r="BS953">
        <v>-5</v>
      </c>
      <c r="BT953">
        <v>5.0000000000000001E-3</v>
      </c>
      <c r="BU953">
        <v>2.925071</v>
      </c>
    </row>
    <row r="954" spans="1:73" x14ac:dyDescent="0.25">
      <c r="A954" s="26">
        <v>43529</v>
      </c>
      <c r="B954" s="27">
        <v>0.58838660879629623</v>
      </c>
      <c r="C954">
        <v>6.8120000000000003</v>
      </c>
      <c r="D954">
        <v>7.1000000000000004E-3</v>
      </c>
      <c r="E954">
        <v>71.010362999999998</v>
      </c>
      <c r="F954">
        <v>545.79999999999995</v>
      </c>
      <c r="G954">
        <v>276.60000000000002</v>
      </c>
      <c r="H954">
        <v>25.4</v>
      </c>
      <c r="J954">
        <v>12.33</v>
      </c>
      <c r="K954">
        <v>0.9446</v>
      </c>
      <c r="L954">
        <v>6.4349999999999996</v>
      </c>
      <c r="M954">
        <v>6.7000000000000002E-3</v>
      </c>
      <c r="N954">
        <v>515.54769999999996</v>
      </c>
      <c r="O954">
        <v>261.27229999999997</v>
      </c>
      <c r="P954">
        <v>776.8</v>
      </c>
      <c r="Q954">
        <v>398.96080000000001</v>
      </c>
      <c r="R954">
        <v>202.18770000000001</v>
      </c>
      <c r="S954">
        <v>601.1</v>
      </c>
      <c r="T954">
        <v>25.442399999999999</v>
      </c>
      <c r="W954">
        <v>0</v>
      </c>
      <c r="X954">
        <v>11.6488</v>
      </c>
      <c r="Y954">
        <v>11.1</v>
      </c>
      <c r="Z954">
        <v>862</v>
      </c>
      <c r="AA954">
        <v>858</v>
      </c>
      <c r="AB954">
        <v>868</v>
      </c>
      <c r="AC954">
        <v>93</v>
      </c>
      <c r="AD954">
        <v>12.82</v>
      </c>
      <c r="AE954">
        <v>0.28999999999999998</v>
      </c>
      <c r="AF954">
        <v>978</v>
      </c>
      <c r="AG954">
        <v>-9</v>
      </c>
      <c r="AH954">
        <v>30</v>
      </c>
      <c r="AI954">
        <v>29</v>
      </c>
      <c r="AJ954">
        <v>190</v>
      </c>
      <c r="AK954">
        <v>169</v>
      </c>
      <c r="AL954">
        <v>5.2</v>
      </c>
      <c r="AM954">
        <v>174</v>
      </c>
      <c r="AN954" t="s">
        <v>155</v>
      </c>
      <c r="AO954">
        <v>1</v>
      </c>
      <c r="AP954" s="28">
        <v>0.79672453703703694</v>
      </c>
      <c r="AQ954">
        <v>47.161791000000001</v>
      </c>
      <c r="AR954">
        <v>-88.484042000000002</v>
      </c>
      <c r="AS954">
        <v>307</v>
      </c>
      <c r="AT954">
        <v>24.9</v>
      </c>
      <c r="AU954">
        <v>12</v>
      </c>
      <c r="AV954">
        <v>9</v>
      </c>
      <c r="AW954" t="s">
        <v>206</v>
      </c>
      <c r="AX954">
        <v>1.4</v>
      </c>
      <c r="AY954">
        <v>1.3394999999999999</v>
      </c>
      <c r="AZ954">
        <v>2.6</v>
      </c>
      <c r="BA954">
        <v>14.545</v>
      </c>
      <c r="BB954">
        <v>31.56</v>
      </c>
      <c r="BC954">
        <v>2.17</v>
      </c>
      <c r="BD954">
        <v>5.867</v>
      </c>
      <c r="BE954">
        <v>3186.578</v>
      </c>
      <c r="BF954">
        <v>2.1139999999999999</v>
      </c>
      <c r="BG954">
        <v>26.734999999999999</v>
      </c>
      <c r="BH954">
        <v>13.548999999999999</v>
      </c>
      <c r="BI954">
        <v>40.283999999999999</v>
      </c>
      <c r="BJ954">
        <v>20.689</v>
      </c>
      <c r="BK954">
        <v>10.484999999999999</v>
      </c>
      <c r="BL954">
        <v>31.173999999999999</v>
      </c>
      <c r="BM954">
        <v>0.3972</v>
      </c>
      <c r="BQ954">
        <v>4194.2790000000005</v>
      </c>
      <c r="BR954">
        <v>0.16175400000000001</v>
      </c>
      <c r="BS954">
        <v>-5</v>
      </c>
      <c r="BT954">
        <v>5.0000000000000001E-3</v>
      </c>
      <c r="BU954">
        <v>3.9528629999999998</v>
      </c>
    </row>
    <row r="955" spans="1:73" x14ac:dyDescent="0.25">
      <c r="A955" s="26">
        <v>43529</v>
      </c>
      <c r="B955" s="27">
        <v>0.58839818287037038</v>
      </c>
      <c r="C955">
        <v>7.22</v>
      </c>
      <c r="D955">
        <v>8.5000000000000006E-3</v>
      </c>
      <c r="E955">
        <v>84.679967000000005</v>
      </c>
      <c r="F955">
        <v>590.70000000000005</v>
      </c>
      <c r="G955">
        <v>274</v>
      </c>
      <c r="H955">
        <v>25.8</v>
      </c>
      <c r="J955">
        <v>12.07</v>
      </c>
      <c r="K955">
        <v>0.94120000000000004</v>
      </c>
      <c r="L955">
        <v>6.7957999999999998</v>
      </c>
      <c r="M955">
        <v>8.0000000000000002E-3</v>
      </c>
      <c r="N955">
        <v>556.02080000000001</v>
      </c>
      <c r="O955">
        <v>257.90780000000001</v>
      </c>
      <c r="P955">
        <v>813.9</v>
      </c>
      <c r="Q955">
        <v>430.28129999999999</v>
      </c>
      <c r="R955">
        <v>199.584</v>
      </c>
      <c r="S955">
        <v>629.9</v>
      </c>
      <c r="T955">
        <v>25.807600000000001</v>
      </c>
      <c r="W955">
        <v>0</v>
      </c>
      <c r="X955">
        <v>11.3565</v>
      </c>
      <c r="Y955">
        <v>11.1</v>
      </c>
      <c r="Z955">
        <v>861</v>
      </c>
      <c r="AA955">
        <v>858</v>
      </c>
      <c r="AB955">
        <v>867</v>
      </c>
      <c r="AC955">
        <v>93</v>
      </c>
      <c r="AD955">
        <v>12.82</v>
      </c>
      <c r="AE955">
        <v>0.28999999999999998</v>
      </c>
      <c r="AF955">
        <v>978</v>
      </c>
      <c r="AG955">
        <v>-9</v>
      </c>
      <c r="AH955">
        <v>30</v>
      </c>
      <c r="AI955">
        <v>29</v>
      </c>
      <c r="AJ955">
        <v>190</v>
      </c>
      <c r="AK955">
        <v>169</v>
      </c>
      <c r="AL955">
        <v>5.0999999999999996</v>
      </c>
      <c r="AM955">
        <v>174</v>
      </c>
      <c r="AN955" t="s">
        <v>155</v>
      </c>
      <c r="AO955">
        <v>1</v>
      </c>
      <c r="AP955" s="28">
        <v>0.79674768518518524</v>
      </c>
      <c r="AQ955">
        <v>47.161942000000003</v>
      </c>
      <c r="AR955">
        <v>-88.484127000000001</v>
      </c>
      <c r="AS955">
        <v>307.2</v>
      </c>
      <c r="AT955">
        <v>25</v>
      </c>
      <c r="AU955">
        <v>12</v>
      </c>
      <c r="AV955">
        <v>9</v>
      </c>
      <c r="AW955" t="s">
        <v>206</v>
      </c>
      <c r="AX955">
        <v>1.4</v>
      </c>
      <c r="AY955">
        <v>1.4395</v>
      </c>
      <c r="AZ955">
        <v>2.6</v>
      </c>
      <c r="BA955">
        <v>14.545</v>
      </c>
      <c r="BB955">
        <v>29.83</v>
      </c>
      <c r="BC955">
        <v>2.0499999999999998</v>
      </c>
      <c r="BD955">
        <v>6.2460000000000004</v>
      </c>
      <c r="BE955">
        <v>3185.1570000000002</v>
      </c>
      <c r="BF955">
        <v>2.3780000000000001</v>
      </c>
      <c r="BG955">
        <v>27.291</v>
      </c>
      <c r="BH955">
        <v>12.659000000000001</v>
      </c>
      <c r="BI955">
        <v>39.950000000000003</v>
      </c>
      <c r="BJ955">
        <v>21.119</v>
      </c>
      <c r="BK955">
        <v>9.7959999999999994</v>
      </c>
      <c r="BL955">
        <v>30.914999999999999</v>
      </c>
      <c r="BM955">
        <v>0.38129999999999997</v>
      </c>
      <c r="BQ955">
        <v>3870.201</v>
      </c>
      <c r="BR955">
        <v>0.21833</v>
      </c>
      <c r="BS955">
        <v>-5</v>
      </c>
      <c r="BT955">
        <v>5.0000000000000001E-3</v>
      </c>
      <c r="BU955">
        <v>5.335439</v>
      </c>
    </row>
    <row r="956" spans="1:73" x14ac:dyDescent="0.25">
      <c r="A956" s="26">
        <v>43529</v>
      </c>
      <c r="B956" s="27">
        <v>0.58840975694444442</v>
      </c>
      <c r="C956">
        <v>7.41</v>
      </c>
      <c r="D956">
        <v>7.9000000000000008E-3</v>
      </c>
      <c r="E956">
        <v>79.041095999999996</v>
      </c>
      <c r="F956">
        <v>641.5</v>
      </c>
      <c r="G956">
        <v>262.2</v>
      </c>
      <c r="H956">
        <v>24.7</v>
      </c>
      <c r="J956">
        <v>11.48</v>
      </c>
      <c r="K956">
        <v>0.93969999999999998</v>
      </c>
      <c r="L956">
        <v>6.9630000000000001</v>
      </c>
      <c r="M956">
        <v>7.4000000000000003E-3</v>
      </c>
      <c r="N956">
        <v>602.76959999999997</v>
      </c>
      <c r="O956">
        <v>246.39949999999999</v>
      </c>
      <c r="P956">
        <v>849.2</v>
      </c>
      <c r="Q956">
        <v>466.45819999999998</v>
      </c>
      <c r="R956">
        <v>190.6782</v>
      </c>
      <c r="S956">
        <v>657.1</v>
      </c>
      <c r="T956">
        <v>24.716899999999999</v>
      </c>
      <c r="W956">
        <v>0</v>
      </c>
      <c r="X956">
        <v>10.7865</v>
      </c>
      <c r="Y956">
        <v>11.1</v>
      </c>
      <c r="Z956">
        <v>861</v>
      </c>
      <c r="AA956">
        <v>858</v>
      </c>
      <c r="AB956">
        <v>867</v>
      </c>
      <c r="AC956">
        <v>93</v>
      </c>
      <c r="AD956">
        <v>12.82</v>
      </c>
      <c r="AE956">
        <v>0.28999999999999998</v>
      </c>
      <c r="AF956">
        <v>978</v>
      </c>
      <c r="AG956">
        <v>-9</v>
      </c>
      <c r="AH956">
        <v>30</v>
      </c>
      <c r="AI956">
        <v>29</v>
      </c>
      <c r="AJ956">
        <v>190</v>
      </c>
      <c r="AK956">
        <v>169</v>
      </c>
      <c r="AL956">
        <v>5.2</v>
      </c>
      <c r="AM956">
        <v>174</v>
      </c>
      <c r="AN956" t="s">
        <v>155</v>
      </c>
      <c r="AO956">
        <v>1</v>
      </c>
      <c r="AP956" s="28">
        <v>0.79675925925925928</v>
      </c>
      <c r="AQ956">
        <v>47.162041000000002</v>
      </c>
      <c r="AR956">
        <v>-88.484155999999999</v>
      </c>
      <c r="AS956">
        <v>307.39999999999998</v>
      </c>
      <c r="AT956">
        <v>25.1</v>
      </c>
      <c r="AU956">
        <v>12</v>
      </c>
      <c r="AV956">
        <v>9</v>
      </c>
      <c r="AW956" t="s">
        <v>206</v>
      </c>
      <c r="AX956">
        <v>1.4395</v>
      </c>
      <c r="AY956">
        <v>1.3025</v>
      </c>
      <c r="AZ956">
        <v>2.6</v>
      </c>
      <c r="BA956">
        <v>14.545</v>
      </c>
      <c r="BB956">
        <v>29.1</v>
      </c>
      <c r="BC956">
        <v>2</v>
      </c>
      <c r="BD956">
        <v>6.4189999999999996</v>
      </c>
      <c r="BE956">
        <v>3185.125</v>
      </c>
      <c r="BF956">
        <v>2.1619999999999999</v>
      </c>
      <c r="BG956">
        <v>28.875</v>
      </c>
      <c r="BH956">
        <v>11.803000000000001</v>
      </c>
      <c r="BI956">
        <v>40.677999999999997</v>
      </c>
      <c r="BJ956">
        <v>22.344999999999999</v>
      </c>
      <c r="BK956">
        <v>9.1340000000000003</v>
      </c>
      <c r="BL956">
        <v>31.478999999999999</v>
      </c>
      <c r="BM956">
        <v>0.35639999999999999</v>
      </c>
      <c r="BQ956">
        <v>3587.625</v>
      </c>
      <c r="BR956">
        <v>0.25634600000000002</v>
      </c>
      <c r="BS956">
        <v>-5</v>
      </c>
      <c r="BT956">
        <v>5.0000000000000001E-3</v>
      </c>
      <c r="BU956">
        <v>6.2644469999999997</v>
      </c>
    </row>
    <row r="957" spans="1:73" x14ac:dyDescent="0.25">
      <c r="A957" s="26">
        <v>43529</v>
      </c>
      <c r="B957" s="27">
        <v>0.58842133101851857</v>
      </c>
      <c r="C957">
        <v>7.367</v>
      </c>
      <c r="D957">
        <v>7.0000000000000001E-3</v>
      </c>
      <c r="E957">
        <v>70</v>
      </c>
      <c r="F957">
        <v>672.4</v>
      </c>
      <c r="G957">
        <v>248.3</v>
      </c>
      <c r="H957">
        <v>27.8</v>
      </c>
      <c r="J957">
        <v>10.96</v>
      </c>
      <c r="K957">
        <v>0.94</v>
      </c>
      <c r="L957">
        <v>6.9257999999999997</v>
      </c>
      <c r="M957">
        <v>6.6E-3</v>
      </c>
      <c r="N957">
        <v>632.10850000000005</v>
      </c>
      <c r="O957">
        <v>233.4032</v>
      </c>
      <c r="P957">
        <v>865.5</v>
      </c>
      <c r="Q957">
        <v>489.16230000000002</v>
      </c>
      <c r="R957">
        <v>180.62100000000001</v>
      </c>
      <c r="S957">
        <v>669.8</v>
      </c>
      <c r="T957">
        <v>27.812000000000001</v>
      </c>
      <c r="W957">
        <v>0</v>
      </c>
      <c r="X957">
        <v>10.3033</v>
      </c>
      <c r="Y957">
        <v>11.1</v>
      </c>
      <c r="Z957">
        <v>860</v>
      </c>
      <c r="AA957">
        <v>857</v>
      </c>
      <c r="AB957">
        <v>866</v>
      </c>
      <c r="AC957">
        <v>93</v>
      </c>
      <c r="AD957">
        <v>12.82</v>
      </c>
      <c r="AE957">
        <v>0.28999999999999998</v>
      </c>
      <c r="AF957">
        <v>978</v>
      </c>
      <c r="AG957">
        <v>-9</v>
      </c>
      <c r="AH957">
        <v>30</v>
      </c>
      <c r="AI957">
        <v>29</v>
      </c>
      <c r="AJ957">
        <v>190</v>
      </c>
      <c r="AK957">
        <v>169</v>
      </c>
      <c r="AL957">
        <v>5.2</v>
      </c>
      <c r="AM957">
        <v>174</v>
      </c>
      <c r="AN957" t="s">
        <v>155</v>
      </c>
      <c r="AO957">
        <v>1</v>
      </c>
      <c r="AP957" s="28">
        <v>0.79677083333333332</v>
      </c>
      <c r="AQ957">
        <v>47.162153000000004</v>
      </c>
      <c r="AR957">
        <v>-88.484133999999997</v>
      </c>
      <c r="AS957">
        <v>307.60000000000002</v>
      </c>
      <c r="AT957">
        <v>25.7</v>
      </c>
      <c r="AU957">
        <v>12</v>
      </c>
      <c r="AV957">
        <v>9</v>
      </c>
      <c r="AW957" t="s">
        <v>206</v>
      </c>
      <c r="AX957">
        <v>1.5395000000000001</v>
      </c>
      <c r="AY957">
        <v>1</v>
      </c>
      <c r="AZ957">
        <v>2.6</v>
      </c>
      <c r="BA957">
        <v>14.545</v>
      </c>
      <c r="BB957">
        <v>29.26</v>
      </c>
      <c r="BC957">
        <v>2.0099999999999998</v>
      </c>
      <c r="BD957">
        <v>6.3780000000000001</v>
      </c>
      <c r="BE957">
        <v>3185.4479999999999</v>
      </c>
      <c r="BF957">
        <v>1.9259999999999999</v>
      </c>
      <c r="BG957">
        <v>30.446000000000002</v>
      </c>
      <c r="BH957">
        <v>11.242000000000001</v>
      </c>
      <c r="BI957">
        <v>41.688000000000002</v>
      </c>
      <c r="BJ957">
        <v>23.561</v>
      </c>
      <c r="BK957">
        <v>8.6999999999999993</v>
      </c>
      <c r="BL957">
        <v>32.261000000000003</v>
      </c>
      <c r="BM957">
        <v>0.40329999999999999</v>
      </c>
      <c r="BQ957">
        <v>3445.7089999999998</v>
      </c>
      <c r="BR957">
        <v>0.26881699999999997</v>
      </c>
      <c r="BS957">
        <v>-5</v>
      </c>
      <c r="BT957">
        <v>5.0000000000000001E-3</v>
      </c>
      <c r="BU957">
        <v>6.5692110000000001</v>
      </c>
    </row>
    <row r="958" spans="1:73" x14ac:dyDescent="0.25">
      <c r="A958" s="26">
        <v>43529</v>
      </c>
      <c r="B958" s="27">
        <v>0.58843290509259261</v>
      </c>
      <c r="C958">
        <v>6.8840000000000003</v>
      </c>
      <c r="D958">
        <v>7.6E-3</v>
      </c>
      <c r="E958">
        <v>75.985037000000005</v>
      </c>
      <c r="F958">
        <v>668.4</v>
      </c>
      <c r="G958">
        <v>239.1</v>
      </c>
      <c r="H958">
        <v>22.7</v>
      </c>
      <c r="J958">
        <v>10.64</v>
      </c>
      <c r="K958">
        <v>0.94399999999999995</v>
      </c>
      <c r="L958">
        <v>6.4987000000000004</v>
      </c>
      <c r="M958">
        <v>7.1999999999999998E-3</v>
      </c>
      <c r="N958">
        <v>630.92020000000002</v>
      </c>
      <c r="O958">
        <v>225.75579999999999</v>
      </c>
      <c r="P958">
        <v>856.7</v>
      </c>
      <c r="Q958">
        <v>488.25689999999997</v>
      </c>
      <c r="R958">
        <v>174.7081</v>
      </c>
      <c r="S958">
        <v>663</v>
      </c>
      <c r="T958">
        <v>22.7</v>
      </c>
      <c r="W958">
        <v>0</v>
      </c>
      <c r="X958">
        <v>10.039999999999999</v>
      </c>
      <c r="Y958">
        <v>11</v>
      </c>
      <c r="Z958">
        <v>860</v>
      </c>
      <c r="AA958">
        <v>857</v>
      </c>
      <c r="AB958">
        <v>866</v>
      </c>
      <c r="AC958">
        <v>93</v>
      </c>
      <c r="AD958">
        <v>12.83</v>
      </c>
      <c r="AE958">
        <v>0.28999999999999998</v>
      </c>
      <c r="AF958">
        <v>977</v>
      </c>
      <c r="AG958">
        <v>-9</v>
      </c>
      <c r="AH958">
        <v>30</v>
      </c>
      <c r="AI958">
        <v>29</v>
      </c>
      <c r="AJ958">
        <v>190</v>
      </c>
      <c r="AK958">
        <v>169</v>
      </c>
      <c r="AL958">
        <v>5.2</v>
      </c>
      <c r="AM958">
        <v>174</v>
      </c>
      <c r="AN958" t="s">
        <v>155</v>
      </c>
      <c r="AO958">
        <v>1</v>
      </c>
      <c r="AP958" s="28">
        <v>0.79678240740740736</v>
      </c>
      <c r="AQ958">
        <v>47.162272000000002</v>
      </c>
      <c r="AR958">
        <v>-88.484114000000005</v>
      </c>
      <c r="AS958">
        <v>307.7</v>
      </c>
      <c r="AT958">
        <v>27.4</v>
      </c>
      <c r="AU958">
        <v>12</v>
      </c>
      <c r="AV958">
        <v>9</v>
      </c>
      <c r="AW958" t="s">
        <v>206</v>
      </c>
      <c r="AX958">
        <v>1.6</v>
      </c>
      <c r="AY958">
        <v>1</v>
      </c>
      <c r="AZ958">
        <v>2.6</v>
      </c>
      <c r="BA958">
        <v>14.545</v>
      </c>
      <c r="BB958">
        <v>31.24</v>
      </c>
      <c r="BC958">
        <v>2.15</v>
      </c>
      <c r="BD958">
        <v>5.9329999999999998</v>
      </c>
      <c r="BE958">
        <v>3186.3339999999998</v>
      </c>
      <c r="BF958">
        <v>2.238</v>
      </c>
      <c r="BG958">
        <v>32.395000000000003</v>
      </c>
      <c r="BH958">
        <v>11.590999999999999</v>
      </c>
      <c r="BI958">
        <v>43.985999999999997</v>
      </c>
      <c r="BJ958">
        <v>25.07</v>
      </c>
      <c r="BK958">
        <v>8.9700000000000006</v>
      </c>
      <c r="BL958">
        <v>34.04</v>
      </c>
      <c r="BM958">
        <v>0.35089999999999999</v>
      </c>
      <c r="BQ958">
        <v>3579.2869999999998</v>
      </c>
      <c r="BR958">
        <v>0.217278</v>
      </c>
      <c r="BS958">
        <v>-5</v>
      </c>
      <c r="BT958">
        <v>5.0000000000000001E-3</v>
      </c>
      <c r="BU958">
        <v>5.3097310000000002</v>
      </c>
    </row>
    <row r="959" spans="1:73" x14ac:dyDescent="0.25">
      <c r="A959" s="26">
        <v>43529</v>
      </c>
      <c r="B959" s="27">
        <v>0.58844447916666665</v>
      </c>
      <c r="C959">
        <v>6.82</v>
      </c>
      <c r="D959">
        <v>0.01</v>
      </c>
      <c r="E959">
        <v>99.6875</v>
      </c>
      <c r="F959">
        <v>623.4</v>
      </c>
      <c r="G959">
        <v>234.5</v>
      </c>
      <c r="H959">
        <v>25.3</v>
      </c>
      <c r="J959">
        <v>10.62</v>
      </c>
      <c r="K959">
        <v>0.94450000000000001</v>
      </c>
      <c r="L959">
        <v>6.4414999999999996</v>
      </c>
      <c r="M959">
        <v>9.4000000000000004E-3</v>
      </c>
      <c r="N959">
        <v>588.78869999999995</v>
      </c>
      <c r="O959">
        <v>221.50819999999999</v>
      </c>
      <c r="P959">
        <v>810.3</v>
      </c>
      <c r="Q959">
        <v>455.66079999999999</v>
      </c>
      <c r="R959">
        <v>171.42410000000001</v>
      </c>
      <c r="S959">
        <v>627.1</v>
      </c>
      <c r="T959">
        <v>25.329799999999999</v>
      </c>
      <c r="W959">
        <v>0</v>
      </c>
      <c r="X959">
        <v>10.0314</v>
      </c>
      <c r="Y959">
        <v>11.1</v>
      </c>
      <c r="Z959">
        <v>860</v>
      </c>
      <c r="AA959">
        <v>857</v>
      </c>
      <c r="AB959">
        <v>866</v>
      </c>
      <c r="AC959">
        <v>93</v>
      </c>
      <c r="AD959">
        <v>12.84</v>
      </c>
      <c r="AE959">
        <v>0.28999999999999998</v>
      </c>
      <c r="AF959">
        <v>977</v>
      </c>
      <c r="AG959">
        <v>-9</v>
      </c>
      <c r="AH959">
        <v>30</v>
      </c>
      <c r="AI959">
        <v>29</v>
      </c>
      <c r="AJ959">
        <v>190</v>
      </c>
      <c r="AK959">
        <v>169</v>
      </c>
      <c r="AL959">
        <v>5.2</v>
      </c>
      <c r="AM959">
        <v>174</v>
      </c>
      <c r="AN959" t="s">
        <v>155</v>
      </c>
      <c r="AO959">
        <v>1</v>
      </c>
      <c r="AP959" s="28">
        <v>0.79679398148148151</v>
      </c>
      <c r="AQ959">
        <v>47.162398000000003</v>
      </c>
      <c r="AR959">
        <v>-88.484099999999998</v>
      </c>
      <c r="AS959">
        <v>307.8</v>
      </c>
      <c r="AT959">
        <v>29.4</v>
      </c>
      <c r="AU959">
        <v>12</v>
      </c>
      <c r="AV959">
        <v>9</v>
      </c>
      <c r="AW959" t="s">
        <v>206</v>
      </c>
      <c r="AX959">
        <v>1.6</v>
      </c>
      <c r="AY959">
        <v>1</v>
      </c>
      <c r="AZ959">
        <v>2.6</v>
      </c>
      <c r="BA959">
        <v>14.545</v>
      </c>
      <c r="BB959">
        <v>31.52</v>
      </c>
      <c r="BC959">
        <v>2.17</v>
      </c>
      <c r="BD959">
        <v>5.8760000000000003</v>
      </c>
      <c r="BE959">
        <v>3185.223</v>
      </c>
      <c r="BF959">
        <v>2.9630000000000001</v>
      </c>
      <c r="BG959">
        <v>30.489000000000001</v>
      </c>
      <c r="BH959">
        <v>11.47</v>
      </c>
      <c r="BI959">
        <v>41.96</v>
      </c>
      <c r="BJ959">
        <v>23.596</v>
      </c>
      <c r="BK959">
        <v>8.8770000000000007</v>
      </c>
      <c r="BL959">
        <v>32.472000000000001</v>
      </c>
      <c r="BM959">
        <v>0.39489999999999997</v>
      </c>
      <c r="BQ959">
        <v>3606.7060000000001</v>
      </c>
      <c r="BR959">
        <v>0.18724199999999999</v>
      </c>
      <c r="BS959">
        <v>-5</v>
      </c>
      <c r="BT959">
        <v>5.0000000000000001E-3</v>
      </c>
      <c r="BU959">
        <v>4.5757260000000004</v>
      </c>
    </row>
    <row r="960" spans="1:73" x14ac:dyDescent="0.25">
      <c r="A960" s="26">
        <v>43529</v>
      </c>
      <c r="B960" s="27">
        <v>0.58845605324074068</v>
      </c>
      <c r="C960">
        <v>6.9740000000000002</v>
      </c>
      <c r="D960">
        <v>9.1000000000000004E-3</v>
      </c>
      <c r="E960">
        <v>91.241553999999994</v>
      </c>
      <c r="F960">
        <v>602.29999999999995</v>
      </c>
      <c r="G960">
        <v>235.4</v>
      </c>
      <c r="H960">
        <v>22.8</v>
      </c>
      <c r="J960">
        <v>11.02</v>
      </c>
      <c r="K960">
        <v>0.94330000000000003</v>
      </c>
      <c r="L960">
        <v>6.5780000000000003</v>
      </c>
      <c r="M960">
        <v>8.6E-3</v>
      </c>
      <c r="N960">
        <v>568.10530000000006</v>
      </c>
      <c r="O960">
        <v>222.00659999999999</v>
      </c>
      <c r="P960">
        <v>790.1</v>
      </c>
      <c r="Q960">
        <v>439.654</v>
      </c>
      <c r="R960">
        <v>171.8099</v>
      </c>
      <c r="S960">
        <v>611.5</v>
      </c>
      <c r="T960">
        <v>22.808299999999999</v>
      </c>
      <c r="W960">
        <v>0</v>
      </c>
      <c r="X960">
        <v>10.398999999999999</v>
      </c>
      <c r="Y960">
        <v>11.1</v>
      </c>
      <c r="Z960">
        <v>861</v>
      </c>
      <c r="AA960">
        <v>858</v>
      </c>
      <c r="AB960">
        <v>866</v>
      </c>
      <c r="AC960">
        <v>93</v>
      </c>
      <c r="AD960">
        <v>12.84</v>
      </c>
      <c r="AE960">
        <v>0.28999999999999998</v>
      </c>
      <c r="AF960">
        <v>977</v>
      </c>
      <c r="AG960">
        <v>-9</v>
      </c>
      <c r="AH960">
        <v>30</v>
      </c>
      <c r="AI960">
        <v>29</v>
      </c>
      <c r="AJ960">
        <v>190</v>
      </c>
      <c r="AK960">
        <v>169</v>
      </c>
      <c r="AL960">
        <v>5.2</v>
      </c>
      <c r="AM960">
        <v>174</v>
      </c>
      <c r="AN960" t="s">
        <v>155</v>
      </c>
      <c r="AO960">
        <v>1</v>
      </c>
      <c r="AP960" s="28">
        <v>0.79680555555555566</v>
      </c>
      <c r="AQ960">
        <v>47.162523999999998</v>
      </c>
      <c r="AR960">
        <v>-88.484087000000002</v>
      </c>
      <c r="AS960">
        <v>307.8</v>
      </c>
      <c r="AT960">
        <v>30.5</v>
      </c>
      <c r="AU960">
        <v>12</v>
      </c>
      <c r="AV960">
        <v>9</v>
      </c>
      <c r="AW960" t="s">
        <v>206</v>
      </c>
      <c r="AX960">
        <v>1.6</v>
      </c>
      <c r="AY960">
        <v>1</v>
      </c>
      <c r="AZ960">
        <v>2.6</v>
      </c>
      <c r="BA960">
        <v>14.545</v>
      </c>
      <c r="BB960">
        <v>30.85</v>
      </c>
      <c r="BC960">
        <v>2.12</v>
      </c>
      <c r="BD960">
        <v>6.016</v>
      </c>
      <c r="BE960">
        <v>3185.451</v>
      </c>
      <c r="BF960">
        <v>2.653</v>
      </c>
      <c r="BG960">
        <v>28.81</v>
      </c>
      <c r="BH960">
        <v>11.257999999999999</v>
      </c>
      <c r="BI960">
        <v>40.067999999999998</v>
      </c>
      <c r="BJ960">
        <v>22.295999999999999</v>
      </c>
      <c r="BK960">
        <v>8.7129999999999992</v>
      </c>
      <c r="BL960">
        <v>31.009</v>
      </c>
      <c r="BM960">
        <v>0.34820000000000001</v>
      </c>
      <c r="BQ960">
        <v>3661.5509999999999</v>
      </c>
      <c r="BR960">
        <v>0.20030200000000001</v>
      </c>
      <c r="BS960">
        <v>-5</v>
      </c>
      <c r="BT960">
        <v>5.0000000000000001E-3</v>
      </c>
      <c r="BU960">
        <v>4.8948799999999997</v>
      </c>
    </row>
    <row r="961" spans="1:73" x14ac:dyDescent="0.25">
      <c r="A961" s="26">
        <v>43529</v>
      </c>
      <c r="B961" s="27">
        <v>0.58846762731481483</v>
      </c>
      <c r="C961">
        <v>7.1769999999999996</v>
      </c>
      <c r="D961">
        <v>8.3000000000000001E-3</v>
      </c>
      <c r="E961">
        <v>82.721843000000007</v>
      </c>
      <c r="F961">
        <v>617.5</v>
      </c>
      <c r="G961">
        <v>241.5</v>
      </c>
      <c r="H961">
        <v>20.7</v>
      </c>
      <c r="J961">
        <v>11.2</v>
      </c>
      <c r="K961">
        <v>0.94159999999999999</v>
      </c>
      <c r="L961">
        <v>6.758</v>
      </c>
      <c r="M961">
        <v>7.7999999999999996E-3</v>
      </c>
      <c r="N961">
        <v>581.41949999999997</v>
      </c>
      <c r="O961">
        <v>227.42150000000001</v>
      </c>
      <c r="P961">
        <v>808.8</v>
      </c>
      <c r="Q961">
        <v>449.95780000000002</v>
      </c>
      <c r="R961">
        <v>176.00040000000001</v>
      </c>
      <c r="S961">
        <v>626</v>
      </c>
      <c r="T961">
        <v>20.671900000000001</v>
      </c>
      <c r="W961">
        <v>0</v>
      </c>
      <c r="X961">
        <v>10.5459</v>
      </c>
      <c r="Y961">
        <v>11</v>
      </c>
      <c r="Z961">
        <v>862</v>
      </c>
      <c r="AA961">
        <v>859</v>
      </c>
      <c r="AB961">
        <v>866</v>
      </c>
      <c r="AC961">
        <v>93</v>
      </c>
      <c r="AD961">
        <v>12.84</v>
      </c>
      <c r="AE961">
        <v>0.28999999999999998</v>
      </c>
      <c r="AF961">
        <v>977</v>
      </c>
      <c r="AG961">
        <v>-9</v>
      </c>
      <c r="AH961">
        <v>30</v>
      </c>
      <c r="AI961">
        <v>29</v>
      </c>
      <c r="AJ961">
        <v>190</v>
      </c>
      <c r="AK961">
        <v>169</v>
      </c>
      <c r="AL961">
        <v>5.2</v>
      </c>
      <c r="AM961">
        <v>174</v>
      </c>
      <c r="AN961" t="s">
        <v>155</v>
      </c>
      <c r="AO961">
        <v>1</v>
      </c>
      <c r="AP961" s="28">
        <v>0.79681712962962958</v>
      </c>
      <c r="AQ961">
        <v>47.162652000000001</v>
      </c>
      <c r="AR961">
        <v>-88.484071</v>
      </c>
      <c r="AS961">
        <v>307.8</v>
      </c>
      <c r="AT961">
        <v>31</v>
      </c>
      <c r="AU961">
        <v>12</v>
      </c>
      <c r="AV961">
        <v>9</v>
      </c>
      <c r="AW961" t="s">
        <v>206</v>
      </c>
      <c r="AX961">
        <v>1.6</v>
      </c>
      <c r="AY961">
        <v>1</v>
      </c>
      <c r="AZ961">
        <v>2.6</v>
      </c>
      <c r="BA961">
        <v>14.545</v>
      </c>
      <c r="BB961">
        <v>30.01</v>
      </c>
      <c r="BC961">
        <v>2.06</v>
      </c>
      <c r="BD961">
        <v>6.202</v>
      </c>
      <c r="BE961">
        <v>3185.5639999999999</v>
      </c>
      <c r="BF961">
        <v>2.3370000000000002</v>
      </c>
      <c r="BG961">
        <v>28.701000000000001</v>
      </c>
      <c r="BH961">
        <v>11.226000000000001</v>
      </c>
      <c r="BI961">
        <v>39.927</v>
      </c>
      <c r="BJ961">
        <v>22.212</v>
      </c>
      <c r="BK961">
        <v>8.6880000000000006</v>
      </c>
      <c r="BL961">
        <v>30.9</v>
      </c>
      <c r="BM961">
        <v>0.30719999999999997</v>
      </c>
      <c r="BQ961">
        <v>3614.5419999999999</v>
      </c>
      <c r="BR961">
        <v>0.21851400000000001</v>
      </c>
      <c r="BS961">
        <v>-5</v>
      </c>
      <c r="BT961">
        <v>5.0000000000000001E-3</v>
      </c>
      <c r="BU961">
        <v>5.3399359999999998</v>
      </c>
    </row>
    <row r="962" spans="1:73" x14ac:dyDescent="0.25">
      <c r="A962" s="26">
        <v>43529</v>
      </c>
      <c r="B962" s="27">
        <v>0.58847920138888887</v>
      </c>
      <c r="C962">
        <v>7.3760000000000003</v>
      </c>
      <c r="D962">
        <v>7.4999999999999997E-3</v>
      </c>
      <c r="E962">
        <v>74.521319000000005</v>
      </c>
      <c r="F962">
        <v>658.8</v>
      </c>
      <c r="G962">
        <v>246.6</v>
      </c>
      <c r="H962">
        <v>24.6</v>
      </c>
      <c r="J962">
        <v>11.13</v>
      </c>
      <c r="K962">
        <v>0.94</v>
      </c>
      <c r="L962">
        <v>6.9332000000000003</v>
      </c>
      <c r="M962">
        <v>7.0000000000000001E-3</v>
      </c>
      <c r="N962">
        <v>619.30640000000005</v>
      </c>
      <c r="O962">
        <v>231.78819999999999</v>
      </c>
      <c r="P962">
        <v>851.1</v>
      </c>
      <c r="Q962">
        <v>479.2783</v>
      </c>
      <c r="R962">
        <v>179.37979999999999</v>
      </c>
      <c r="S962">
        <v>658.7</v>
      </c>
      <c r="T962">
        <v>24.627700000000001</v>
      </c>
      <c r="W962">
        <v>0</v>
      </c>
      <c r="X962">
        <v>10.466699999999999</v>
      </c>
      <c r="Y962">
        <v>11.1</v>
      </c>
      <c r="Z962">
        <v>862</v>
      </c>
      <c r="AA962">
        <v>858</v>
      </c>
      <c r="AB962">
        <v>865</v>
      </c>
      <c r="AC962">
        <v>93</v>
      </c>
      <c r="AD962">
        <v>12.84</v>
      </c>
      <c r="AE962">
        <v>0.28999999999999998</v>
      </c>
      <c r="AF962">
        <v>977</v>
      </c>
      <c r="AG962">
        <v>-9</v>
      </c>
      <c r="AH962">
        <v>30</v>
      </c>
      <c r="AI962">
        <v>29</v>
      </c>
      <c r="AJ962">
        <v>190</v>
      </c>
      <c r="AK962">
        <v>169</v>
      </c>
      <c r="AL962">
        <v>5.2</v>
      </c>
      <c r="AM962">
        <v>174</v>
      </c>
      <c r="AN962" t="s">
        <v>155</v>
      </c>
      <c r="AO962">
        <v>1</v>
      </c>
      <c r="AP962" s="28">
        <v>0.79682870370370373</v>
      </c>
      <c r="AQ962">
        <v>47.162785999999997</v>
      </c>
      <c r="AR962">
        <v>-88.484065000000001</v>
      </c>
      <c r="AS962">
        <v>307.8</v>
      </c>
      <c r="AT962">
        <v>31.7</v>
      </c>
      <c r="AU962">
        <v>12</v>
      </c>
      <c r="AV962">
        <v>9</v>
      </c>
      <c r="AW962" t="s">
        <v>206</v>
      </c>
      <c r="AX962">
        <v>1.6</v>
      </c>
      <c r="AY962">
        <v>1</v>
      </c>
      <c r="AZ962">
        <v>2.6</v>
      </c>
      <c r="BA962">
        <v>14.545</v>
      </c>
      <c r="BB962">
        <v>29.23</v>
      </c>
      <c r="BC962">
        <v>2.0099999999999998</v>
      </c>
      <c r="BD962">
        <v>6.3849999999999998</v>
      </c>
      <c r="BE962">
        <v>3185.384</v>
      </c>
      <c r="BF962">
        <v>2.048</v>
      </c>
      <c r="BG962">
        <v>29.797000000000001</v>
      </c>
      <c r="BH962">
        <v>11.151999999999999</v>
      </c>
      <c r="BI962">
        <v>40.948999999999998</v>
      </c>
      <c r="BJ962">
        <v>23.06</v>
      </c>
      <c r="BK962">
        <v>8.6310000000000002</v>
      </c>
      <c r="BL962">
        <v>31.69</v>
      </c>
      <c r="BM962">
        <v>0.35670000000000002</v>
      </c>
      <c r="BQ962">
        <v>3496.5079999999998</v>
      </c>
      <c r="BR962">
        <v>0.219334</v>
      </c>
      <c r="BS962">
        <v>-5</v>
      </c>
      <c r="BT962">
        <v>5.0000000000000001E-3</v>
      </c>
      <c r="BU962">
        <v>5.3599740000000002</v>
      </c>
    </row>
    <row r="963" spans="1:73" x14ac:dyDescent="0.25">
      <c r="A963" s="26">
        <v>43529</v>
      </c>
      <c r="B963" s="27">
        <v>0.58849077546296302</v>
      </c>
      <c r="C963">
        <v>7.66</v>
      </c>
      <c r="D963">
        <v>8.0999999999999996E-3</v>
      </c>
      <c r="E963">
        <v>80.940882999999999</v>
      </c>
      <c r="F963">
        <v>703.9</v>
      </c>
      <c r="G963">
        <v>248.3</v>
      </c>
      <c r="H963">
        <v>20.8</v>
      </c>
      <c r="J963">
        <v>10.89</v>
      </c>
      <c r="K963">
        <v>0.93769999999999998</v>
      </c>
      <c r="L963">
        <v>7.1822999999999997</v>
      </c>
      <c r="M963">
        <v>7.6E-3</v>
      </c>
      <c r="N963">
        <v>660.00959999999998</v>
      </c>
      <c r="O963">
        <v>232.78319999999999</v>
      </c>
      <c r="P963">
        <v>892.8</v>
      </c>
      <c r="Q963">
        <v>510.7783</v>
      </c>
      <c r="R963">
        <v>180.1498</v>
      </c>
      <c r="S963">
        <v>690.9</v>
      </c>
      <c r="T963">
        <v>20.8323</v>
      </c>
      <c r="W963">
        <v>0</v>
      </c>
      <c r="X963">
        <v>10.210699999999999</v>
      </c>
      <c r="Y963">
        <v>11</v>
      </c>
      <c r="Z963">
        <v>861</v>
      </c>
      <c r="AA963">
        <v>858</v>
      </c>
      <c r="AB963">
        <v>863</v>
      </c>
      <c r="AC963">
        <v>93</v>
      </c>
      <c r="AD963">
        <v>12.84</v>
      </c>
      <c r="AE963">
        <v>0.28999999999999998</v>
      </c>
      <c r="AF963">
        <v>977</v>
      </c>
      <c r="AG963">
        <v>-9</v>
      </c>
      <c r="AH963">
        <v>30</v>
      </c>
      <c r="AI963">
        <v>29</v>
      </c>
      <c r="AJ963">
        <v>190</v>
      </c>
      <c r="AK963">
        <v>169</v>
      </c>
      <c r="AL963">
        <v>5.2</v>
      </c>
      <c r="AM963">
        <v>174</v>
      </c>
      <c r="AN963" t="s">
        <v>155</v>
      </c>
      <c r="AO963">
        <v>1</v>
      </c>
      <c r="AP963" s="28">
        <v>0.79684027777777777</v>
      </c>
      <c r="AQ963">
        <v>47.162911999999999</v>
      </c>
      <c r="AR963">
        <v>-88.484097000000006</v>
      </c>
      <c r="AS963">
        <v>308.2</v>
      </c>
      <c r="AT963">
        <v>31.5</v>
      </c>
      <c r="AU963">
        <v>12</v>
      </c>
      <c r="AV963">
        <v>9</v>
      </c>
      <c r="AW963" t="s">
        <v>206</v>
      </c>
      <c r="AX963">
        <v>1.6395</v>
      </c>
      <c r="AY963">
        <v>1.079</v>
      </c>
      <c r="AZ963">
        <v>2.6395</v>
      </c>
      <c r="BA963">
        <v>14.545</v>
      </c>
      <c r="BB963">
        <v>28.18</v>
      </c>
      <c r="BC963">
        <v>1.94</v>
      </c>
      <c r="BD963">
        <v>6.6470000000000002</v>
      </c>
      <c r="BE963">
        <v>3184.806</v>
      </c>
      <c r="BF963">
        <v>2.1419999999999999</v>
      </c>
      <c r="BG963">
        <v>30.648</v>
      </c>
      <c r="BH963">
        <v>10.81</v>
      </c>
      <c r="BI963">
        <v>41.457999999999998</v>
      </c>
      <c r="BJ963">
        <v>23.719000000000001</v>
      </c>
      <c r="BK963">
        <v>8.3650000000000002</v>
      </c>
      <c r="BL963">
        <v>32.084000000000003</v>
      </c>
      <c r="BM963">
        <v>0.29120000000000001</v>
      </c>
      <c r="BQ963">
        <v>3292.0990000000002</v>
      </c>
      <c r="BR963">
        <v>0.23318</v>
      </c>
      <c r="BS963">
        <v>-5</v>
      </c>
      <c r="BT963">
        <v>5.0000000000000001E-3</v>
      </c>
      <c r="BU963">
        <v>5.6983360000000003</v>
      </c>
    </row>
    <row r="964" spans="1:73" x14ac:dyDescent="0.25">
      <c r="A964" s="26">
        <v>43529</v>
      </c>
      <c r="B964" s="27">
        <v>0.58850234953703706</v>
      </c>
      <c r="C964">
        <v>8.1780000000000008</v>
      </c>
      <c r="D964">
        <v>9.1999999999999998E-3</v>
      </c>
      <c r="E964">
        <v>91.763683999999998</v>
      </c>
      <c r="F964">
        <v>758.3</v>
      </c>
      <c r="G964">
        <v>248.3</v>
      </c>
      <c r="H964">
        <v>21.9</v>
      </c>
      <c r="J964">
        <v>10.64</v>
      </c>
      <c r="K964">
        <v>0.9335</v>
      </c>
      <c r="L964">
        <v>7.6337999999999999</v>
      </c>
      <c r="M964">
        <v>8.6E-3</v>
      </c>
      <c r="N964">
        <v>707.84159999999997</v>
      </c>
      <c r="O964">
        <v>231.7946</v>
      </c>
      <c r="P964">
        <v>939.6</v>
      </c>
      <c r="Q964">
        <v>547.7953</v>
      </c>
      <c r="R964">
        <v>179.38470000000001</v>
      </c>
      <c r="S964">
        <v>727.2</v>
      </c>
      <c r="T964">
        <v>21.8828</v>
      </c>
      <c r="W964">
        <v>0</v>
      </c>
      <c r="X964">
        <v>9.9324999999999992</v>
      </c>
      <c r="Y964">
        <v>11.1</v>
      </c>
      <c r="Z964">
        <v>860</v>
      </c>
      <c r="AA964">
        <v>857</v>
      </c>
      <c r="AB964">
        <v>864</v>
      </c>
      <c r="AC964">
        <v>93</v>
      </c>
      <c r="AD964">
        <v>12.84</v>
      </c>
      <c r="AE964">
        <v>0.28999999999999998</v>
      </c>
      <c r="AF964">
        <v>977</v>
      </c>
      <c r="AG964">
        <v>-9</v>
      </c>
      <c r="AH964">
        <v>30</v>
      </c>
      <c r="AI964">
        <v>29</v>
      </c>
      <c r="AJ964">
        <v>190</v>
      </c>
      <c r="AK964">
        <v>169</v>
      </c>
      <c r="AL964">
        <v>5.2</v>
      </c>
      <c r="AM964">
        <v>174.1</v>
      </c>
      <c r="AN964" t="s">
        <v>155</v>
      </c>
      <c r="AO964">
        <v>1</v>
      </c>
      <c r="AP964" s="28">
        <v>0.79685185185185192</v>
      </c>
      <c r="AQ964">
        <v>47.163035999999998</v>
      </c>
      <c r="AR964">
        <v>-88.484149000000002</v>
      </c>
      <c r="AS964">
        <v>308.7</v>
      </c>
      <c r="AT964">
        <v>31.6</v>
      </c>
      <c r="AU964">
        <v>12</v>
      </c>
      <c r="AV964">
        <v>9</v>
      </c>
      <c r="AW964" t="s">
        <v>206</v>
      </c>
      <c r="AX964">
        <v>1.7</v>
      </c>
      <c r="AY964">
        <v>1.2</v>
      </c>
      <c r="AZ964">
        <v>2.7</v>
      </c>
      <c r="BA964">
        <v>14.545</v>
      </c>
      <c r="BB964">
        <v>26.46</v>
      </c>
      <c r="BC964">
        <v>1.82</v>
      </c>
      <c r="BD964">
        <v>7.125</v>
      </c>
      <c r="BE964">
        <v>3183.5569999999998</v>
      </c>
      <c r="BF964">
        <v>2.274</v>
      </c>
      <c r="BG964">
        <v>30.913</v>
      </c>
      <c r="BH964">
        <v>10.122999999999999</v>
      </c>
      <c r="BI964">
        <v>41.036000000000001</v>
      </c>
      <c r="BJ964">
        <v>23.923999999999999</v>
      </c>
      <c r="BK964">
        <v>7.8339999999999996</v>
      </c>
      <c r="BL964">
        <v>31.757999999999999</v>
      </c>
      <c r="BM964">
        <v>0.28770000000000001</v>
      </c>
      <c r="BQ964">
        <v>3011.8330000000001</v>
      </c>
      <c r="BR964">
        <v>0.27590599999999998</v>
      </c>
      <c r="BS964">
        <v>-5</v>
      </c>
      <c r="BT964">
        <v>5.0000000000000001E-3</v>
      </c>
      <c r="BU964">
        <v>6.7424530000000003</v>
      </c>
    </row>
    <row r="965" spans="1:73" x14ac:dyDescent="0.25">
      <c r="A965" s="26">
        <v>43529</v>
      </c>
      <c r="B965" s="27">
        <v>0.5885139236111111</v>
      </c>
      <c r="C965">
        <v>7.9909999999999997</v>
      </c>
      <c r="D965">
        <v>5.8999999999999999E-3</v>
      </c>
      <c r="E965">
        <v>59.297386000000003</v>
      </c>
      <c r="F965">
        <v>805.4</v>
      </c>
      <c r="G965">
        <v>243.9</v>
      </c>
      <c r="H965">
        <v>24.5</v>
      </c>
      <c r="J965">
        <v>10.16</v>
      </c>
      <c r="K965">
        <v>0.93500000000000005</v>
      </c>
      <c r="L965">
        <v>7.4715999999999996</v>
      </c>
      <c r="M965">
        <v>5.4999999999999997E-3</v>
      </c>
      <c r="N965">
        <v>753.10530000000006</v>
      </c>
      <c r="O965">
        <v>228.01259999999999</v>
      </c>
      <c r="P965">
        <v>981.1</v>
      </c>
      <c r="Q965">
        <v>582.82460000000003</v>
      </c>
      <c r="R965">
        <v>176.4579</v>
      </c>
      <c r="S965">
        <v>759.3</v>
      </c>
      <c r="T965">
        <v>24.530100000000001</v>
      </c>
      <c r="W965">
        <v>0</v>
      </c>
      <c r="X965">
        <v>9.4970999999999997</v>
      </c>
      <c r="Y965">
        <v>11</v>
      </c>
      <c r="Z965">
        <v>859</v>
      </c>
      <c r="AA965">
        <v>856</v>
      </c>
      <c r="AB965">
        <v>864</v>
      </c>
      <c r="AC965">
        <v>93</v>
      </c>
      <c r="AD965">
        <v>12.84</v>
      </c>
      <c r="AE965">
        <v>0.28999999999999998</v>
      </c>
      <c r="AF965">
        <v>977</v>
      </c>
      <c r="AG965">
        <v>-9</v>
      </c>
      <c r="AH965">
        <v>30</v>
      </c>
      <c r="AI965">
        <v>29</v>
      </c>
      <c r="AJ965">
        <v>190</v>
      </c>
      <c r="AK965">
        <v>169</v>
      </c>
      <c r="AL965">
        <v>5.2</v>
      </c>
      <c r="AM965">
        <v>174.5</v>
      </c>
      <c r="AN965" t="s">
        <v>155</v>
      </c>
      <c r="AO965">
        <v>1</v>
      </c>
      <c r="AP965" s="28">
        <v>0.79686342592592585</v>
      </c>
      <c r="AQ965">
        <v>47.163161000000002</v>
      </c>
      <c r="AR965">
        <v>-88.484209000000007</v>
      </c>
      <c r="AS965">
        <v>309</v>
      </c>
      <c r="AT965">
        <v>32.1</v>
      </c>
      <c r="AU965">
        <v>12</v>
      </c>
      <c r="AV965">
        <v>9</v>
      </c>
      <c r="AW965" t="s">
        <v>206</v>
      </c>
      <c r="AX965">
        <v>1.7395</v>
      </c>
      <c r="AY965">
        <v>1.121</v>
      </c>
      <c r="AZ965">
        <v>2.7</v>
      </c>
      <c r="BA965">
        <v>14.545</v>
      </c>
      <c r="BB965">
        <v>27.06</v>
      </c>
      <c r="BC965">
        <v>1.86</v>
      </c>
      <c r="BD965">
        <v>6.95</v>
      </c>
      <c r="BE965">
        <v>3185.002</v>
      </c>
      <c r="BF965">
        <v>1.504</v>
      </c>
      <c r="BG965">
        <v>33.619</v>
      </c>
      <c r="BH965">
        <v>10.179</v>
      </c>
      <c r="BI965">
        <v>43.798000000000002</v>
      </c>
      <c r="BJ965">
        <v>26.018000000000001</v>
      </c>
      <c r="BK965">
        <v>7.8769999999999998</v>
      </c>
      <c r="BL965">
        <v>33.895000000000003</v>
      </c>
      <c r="BM965">
        <v>0.32969999999999999</v>
      </c>
      <c r="BQ965">
        <v>2943.6550000000002</v>
      </c>
      <c r="BR965">
        <v>0.26569999999999999</v>
      </c>
      <c r="BS965">
        <v>-5</v>
      </c>
      <c r="BT965">
        <v>5.0000000000000001E-3</v>
      </c>
      <c r="BU965">
        <v>6.4930440000000003</v>
      </c>
    </row>
    <row r="966" spans="1:73" x14ac:dyDescent="0.25">
      <c r="A966" s="26">
        <v>43529</v>
      </c>
      <c r="B966" s="27">
        <v>0.58852549768518514</v>
      </c>
      <c r="C966">
        <v>7.327</v>
      </c>
      <c r="D966">
        <v>5.1000000000000004E-3</v>
      </c>
      <c r="E966">
        <v>51.127451000000001</v>
      </c>
      <c r="F966">
        <v>758.9</v>
      </c>
      <c r="G966">
        <v>240</v>
      </c>
      <c r="H966">
        <v>21.6</v>
      </c>
      <c r="J966">
        <v>9.67</v>
      </c>
      <c r="K966">
        <v>0.94040000000000001</v>
      </c>
      <c r="L966">
        <v>6.8901000000000003</v>
      </c>
      <c r="M966">
        <v>4.7999999999999996E-3</v>
      </c>
      <c r="N966">
        <v>713.62710000000004</v>
      </c>
      <c r="O966">
        <v>225.68979999999999</v>
      </c>
      <c r="P966">
        <v>939.3</v>
      </c>
      <c r="Q966">
        <v>552.27260000000001</v>
      </c>
      <c r="R966">
        <v>174.6602</v>
      </c>
      <c r="S966">
        <v>726.9</v>
      </c>
      <c r="T966">
        <v>21.556699999999999</v>
      </c>
      <c r="W966">
        <v>0</v>
      </c>
      <c r="X966">
        <v>9.0894999999999992</v>
      </c>
      <c r="Y966">
        <v>11</v>
      </c>
      <c r="Z966">
        <v>860</v>
      </c>
      <c r="AA966">
        <v>857</v>
      </c>
      <c r="AB966">
        <v>865</v>
      </c>
      <c r="AC966">
        <v>93</v>
      </c>
      <c r="AD966">
        <v>12.84</v>
      </c>
      <c r="AE966">
        <v>0.28999999999999998</v>
      </c>
      <c r="AF966">
        <v>977</v>
      </c>
      <c r="AG966">
        <v>-9</v>
      </c>
      <c r="AH966">
        <v>30</v>
      </c>
      <c r="AI966">
        <v>29</v>
      </c>
      <c r="AJ966">
        <v>190</v>
      </c>
      <c r="AK966">
        <v>169</v>
      </c>
      <c r="AL966">
        <v>5.2</v>
      </c>
      <c r="AM966">
        <v>174.9</v>
      </c>
      <c r="AN966" t="s">
        <v>155</v>
      </c>
      <c r="AO966">
        <v>1</v>
      </c>
      <c r="AP966" s="28">
        <v>0.796875</v>
      </c>
      <c r="AQ966">
        <v>47.163285000000002</v>
      </c>
      <c r="AR966">
        <v>-88.484290999999999</v>
      </c>
      <c r="AS966">
        <v>309.5</v>
      </c>
      <c r="AT966">
        <v>32.799999999999997</v>
      </c>
      <c r="AU966">
        <v>12</v>
      </c>
      <c r="AV966">
        <v>9</v>
      </c>
      <c r="AW966" t="s">
        <v>206</v>
      </c>
      <c r="AX966">
        <v>1.8</v>
      </c>
      <c r="AY966">
        <v>1.078921</v>
      </c>
      <c r="AZ966">
        <v>2.7394609999999999</v>
      </c>
      <c r="BA966">
        <v>14.545</v>
      </c>
      <c r="BB966">
        <v>29.43</v>
      </c>
      <c r="BC966">
        <v>2.02</v>
      </c>
      <c r="BD966">
        <v>6.3369999999999997</v>
      </c>
      <c r="BE966">
        <v>3186.6350000000002</v>
      </c>
      <c r="BF966">
        <v>1.415</v>
      </c>
      <c r="BG966">
        <v>34.563000000000002</v>
      </c>
      <c r="BH966">
        <v>10.930999999999999</v>
      </c>
      <c r="BI966">
        <v>45.494</v>
      </c>
      <c r="BJ966">
        <v>26.748000000000001</v>
      </c>
      <c r="BK966">
        <v>8.4589999999999996</v>
      </c>
      <c r="BL966">
        <v>35.207999999999998</v>
      </c>
      <c r="BM966">
        <v>0.31430000000000002</v>
      </c>
      <c r="BQ966">
        <v>3056.654</v>
      </c>
      <c r="BR966">
        <v>0.209034</v>
      </c>
      <c r="BS966">
        <v>-5</v>
      </c>
      <c r="BT966">
        <v>5.0000000000000001E-3</v>
      </c>
      <c r="BU966">
        <v>5.1082679999999998</v>
      </c>
    </row>
    <row r="967" spans="1:73" x14ac:dyDescent="0.25">
      <c r="A967" s="26">
        <v>43529</v>
      </c>
      <c r="B967" s="27">
        <v>0.58853707175925929</v>
      </c>
      <c r="C967">
        <v>6.88</v>
      </c>
      <c r="D967">
        <v>7.9000000000000008E-3</v>
      </c>
      <c r="E967">
        <v>79.195597000000006</v>
      </c>
      <c r="F967">
        <v>703.9</v>
      </c>
      <c r="G967">
        <v>237.1</v>
      </c>
      <c r="H967">
        <v>26.4</v>
      </c>
      <c r="J967">
        <v>9.6300000000000008</v>
      </c>
      <c r="K967">
        <v>0.94399999999999995</v>
      </c>
      <c r="L967">
        <v>6.4950000000000001</v>
      </c>
      <c r="M967">
        <v>7.4999999999999997E-3</v>
      </c>
      <c r="N967">
        <v>664.47019999999998</v>
      </c>
      <c r="O967">
        <v>223.834</v>
      </c>
      <c r="P967">
        <v>888.3</v>
      </c>
      <c r="Q967">
        <v>514.23030000000006</v>
      </c>
      <c r="R967">
        <v>173.22409999999999</v>
      </c>
      <c r="S967">
        <v>687.5</v>
      </c>
      <c r="T967">
        <v>26.384899999999998</v>
      </c>
      <c r="W967">
        <v>0</v>
      </c>
      <c r="X967">
        <v>9.0951000000000004</v>
      </c>
      <c r="Y967">
        <v>11.1</v>
      </c>
      <c r="Z967">
        <v>861</v>
      </c>
      <c r="AA967">
        <v>858</v>
      </c>
      <c r="AB967">
        <v>866</v>
      </c>
      <c r="AC967">
        <v>93</v>
      </c>
      <c r="AD967">
        <v>12.84</v>
      </c>
      <c r="AE967">
        <v>0.28999999999999998</v>
      </c>
      <c r="AF967">
        <v>977</v>
      </c>
      <c r="AG967">
        <v>-9</v>
      </c>
      <c r="AH967">
        <v>30</v>
      </c>
      <c r="AI967">
        <v>29</v>
      </c>
      <c r="AJ967">
        <v>190</v>
      </c>
      <c r="AK967">
        <v>169</v>
      </c>
      <c r="AL967">
        <v>5.3</v>
      </c>
      <c r="AM967">
        <v>174.8</v>
      </c>
      <c r="AN967" t="s">
        <v>155</v>
      </c>
      <c r="AO967">
        <v>1</v>
      </c>
      <c r="AP967" s="28">
        <v>0.79688657407407415</v>
      </c>
      <c r="AQ967">
        <v>47.163409000000001</v>
      </c>
      <c r="AR967">
        <v>-88.484399999999994</v>
      </c>
      <c r="AS967">
        <v>310.10000000000002</v>
      </c>
      <c r="AT967">
        <v>34.4</v>
      </c>
      <c r="AU967">
        <v>12</v>
      </c>
      <c r="AV967">
        <v>9</v>
      </c>
      <c r="AW967" t="s">
        <v>206</v>
      </c>
      <c r="AX967">
        <v>1.8</v>
      </c>
      <c r="AY967">
        <v>1.2</v>
      </c>
      <c r="AZ967">
        <v>2.8</v>
      </c>
      <c r="BA967">
        <v>14.545</v>
      </c>
      <c r="BB967">
        <v>31.26</v>
      </c>
      <c r="BC967">
        <v>2.15</v>
      </c>
      <c r="BD967">
        <v>5.9269999999999996</v>
      </c>
      <c r="BE967">
        <v>3186.0120000000002</v>
      </c>
      <c r="BF967">
        <v>2.3340000000000001</v>
      </c>
      <c r="BG967">
        <v>34.133000000000003</v>
      </c>
      <c r="BH967">
        <v>11.497999999999999</v>
      </c>
      <c r="BI967">
        <v>45.631</v>
      </c>
      <c r="BJ967">
        <v>26.416</v>
      </c>
      <c r="BK967">
        <v>8.8979999999999997</v>
      </c>
      <c r="BL967">
        <v>35.314</v>
      </c>
      <c r="BM967">
        <v>0.40799999999999997</v>
      </c>
      <c r="BQ967">
        <v>3243.9360000000001</v>
      </c>
      <c r="BR967">
        <v>0.180758</v>
      </c>
      <c r="BS967">
        <v>-5</v>
      </c>
      <c r="BT967">
        <v>5.0000000000000001E-3</v>
      </c>
      <c r="BU967">
        <v>4.4172729999999998</v>
      </c>
    </row>
    <row r="968" spans="1:73" x14ac:dyDescent="0.25">
      <c r="A968" s="26">
        <v>43529</v>
      </c>
      <c r="B968" s="27">
        <v>0.58854864583333333</v>
      </c>
      <c r="C968">
        <v>6.85</v>
      </c>
      <c r="D968">
        <v>8.9999999999999993E-3</v>
      </c>
      <c r="E968">
        <v>90</v>
      </c>
      <c r="F968">
        <v>676.3</v>
      </c>
      <c r="G968">
        <v>247</v>
      </c>
      <c r="H968">
        <v>20.3</v>
      </c>
      <c r="J968">
        <v>10.41</v>
      </c>
      <c r="K968">
        <v>0.94430000000000003</v>
      </c>
      <c r="L968">
        <v>6.4684999999999997</v>
      </c>
      <c r="M968">
        <v>8.5000000000000006E-3</v>
      </c>
      <c r="N968">
        <v>638.60799999999995</v>
      </c>
      <c r="O968">
        <v>233.26089999999999</v>
      </c>
      <c r="P968">
        <v>871.9</v>
      </c>
      <c r="Q968">
        <v>494.21570000000003</v>
      </c>
      <c r="R968">
        <v>180.51949999999999</v>
      </c>
      <c r="S968">
        <v>674.7</v>
      </c>
      <c r="T968">
        <v>20.288900000000002</v>
      </c>
      <c r="W968">
        <v>0</v>
      </c>
      <c r="X968">
        <v>9.8324999999999996</v>
      </c>
      <c r="Y968">
        <v>11</v>
      </c>
      <c r="Z968">
        <v>862</v>
      </c>
      <c r="AA968">
        <v>859</v>
      </c>
      <c r="AB968">
        <v>866</v>
      </c>
      <c r="AC968">
        <v>93</v>
      </c>
      <c r="AD968">
        <v>12.84</v>
      </c>
      <c r="AE968">
        <v>0.28999999999999998</v>
      </c>
      <c r="AF968">
        <v>977</v>
      </c>
      <c r="AG968">
        <v>-9</v>
      </c>
      <c r="AH968">
        <v>30</v>
      </c>
      <c r="AI968">
        <v>29</v>
      </c>
      <c r="AJ968">
        <v>190</v>
      </c>
      <c r="AK968">
        <v>169</v>
      </c>
      <c r="AL968">
        <v>5.3</v>
      </c>
      <c r="AM968">
        <v>174.4</v>
      </c>
      <c r="AN968" t="s">
        <v>155</v>
      </c>
      <c r="AO968">
        <v>1</v>
      </c>
      <c r="AP968" s="28">
        <v>0.79689814814814808</v>
      </c>
      <c r="AQ968">
        <v>47.163539</v>
      </c>
      <c r="AR968">
        <v>-88.484510999999998</v>
      </c>
      <c r="AS968">
        <v>310.5</v>
      </c>
      <c r="AT968">
        <v>35.700000000000003</v>
      </c>
      <c r="AU968">
        <v>12</v>
      </c>
      <c r="AV968">
        <v>9</v>
      </c>
      <c r="AW968" t="s">
        <v>206</v>
      </c>
      <c r="AX968">
        <v>1.8394999999999999</v>
      </c>
      <c r="AY968">
        <v>1.121</v>
      </c>
      <c r="AZ968">
        <v>2.7605</v>
      </c>
      <c r="BA968">
        <v>14.545</v>
      </c>
      <c r="BB968">
        <v>31.39</v>
      </c>
      <c r="BC968">
        <v>2.16</v>
      </c>
      <c r="BD968">
        <v>5.8979999999999997</v>
      </c>
      <c r="BE968">
        <v>3185.8679999999999</v>
      </c>
      <c r="BF968">
        <v>2.6640000000000001</v>
      </c>
      <c r="BG968">
        <v>32.938000000000002</v>
      </c>
      <c r="BH968">
        <v>12.031000000000001</v>
      </c>
      <c r="BI968">
        <v>44.969000000000001</v>
      </c>
      <c r="BJ968">
        <v>25.49</v>
      </c>
      <c r="BK968">
        <v>9.3109999999999999</v>
      </c>
      <c r="BL968">
        <v>34.801000000000002</v>
      </c>
      <c r="BM968">
        <v>0.315</v>
      </c>
      <c r="BQ968">
        <v>3521.1790000000001</v>
      </c>
      <c r="BR968">
        <v>0.18648400000000001</v>
      </c>
      <c r="BS968">
        <v>-5</v>
      </c>
      <c r="BT968">
        <v>5.0000000000000001E-3</v>
      </c>
      <c r="BU968">
        <v>4.5572030000000003</v>
      </c>
    </row>
    <row r="969" spans="1:73" x14ac:dyDescent="0.25">
      <c r="A969" s="26">
        <v>43529</v>
      </c>
      <c r="B969" s="27">
        <v>0.58856021990740748</v>
      </c>
      <c r="C969">
        <v>6.851</v>
      </c>
      <c r="D969">
        <v>8.9999999999999993E-3</v>
      </c>
      <c r="E969">
        <v>90</v>
      </c>
      <c r="F969">
        <v>660.7</v>
      </c>
      <c r="G969">
        <v>259.2</v>
      </c>
      <c r="H969">
        <v>21.3</v>
      </c>
      <c r="J969">
        <v>10.92</v>
      </c>
      <c r="K969">
        <v>0.94430000000000003</v>
      </c>
      <c r="L969">
        <v>6.4688999999999997</v>
      </c>
      <c r="M969">
        <v>8.5000000000000006E-3</v>
      </c>
      <c r="N969">
        <v>623.92269999999996</v>
      </c>
      <c r="O969">
        <v>244.774</v>
      </c>
      <c r="P969">
        <v>868.7</v>
      </c>
      <c r="Q969">
        <v>482.85079999999999</v>
      </c>
      <c r="R969">
        <v>189.42939999999999</v>
      </c>
      <c r="S969">
        <v>672.3</v>
      </c>
      <c r="T969">
        <v>21.258400000000002</v>
      </c>
      <c r="W969">
        <v>0</v>
      </c>
      <c r="X969">
        <v>10.3125</v>
      </c>
      <c r="Y969">
        <v>11</v>
      </c>
      <c r="Z969">
        <v>862</v>
      </c>
      <c r="AA969">
        <v>860</v>
      </c>
      <c r="AB969">
        <v>866</v>
      </c>
      <c r="AC969">
        <v>93</v>
      </c>
      <c r="AD969">
        <v>12.84</v>
      </c>
      <c r="AE969">
        <v>0.28999999999999998</v>
      </c>
      <c r="AF969">
        <v>977</v>
      </c>
      <c r="AG969">
        <v>-9</v>
      </c>
      <c r="AH969">
        <v>30</v>
      </c>
      <c r="AI969">
        <v>29</v>
      </c>
      <c r="AJ969">
        <v>190</v>
      </c>
      <c r="AK969">
        <v>169</v>
      </c>
      <c r="AL969">
        <v>5.2</v>
      </c>
      <c r="AM969">
        <v>174.1</v>
      </c>
      <c r="AN969" t="s">
        <v>155</v>
      </c>
      <c r="AO969">
        <v>1</v>
      </c>
      <c r="AP969" s="28">
        <v>0.79690972222222223</v>
      </c>
      <c r="AQ969">
        <v>47.163670000000003</v>
      </c>
      <c r="AR969">
        <v>-88.484617</v>
      </c>
      <c r="AS969">
        <v>310.5</v>
      </c>
      <c r="AT969">
        <v>36.1</v>
      </c>
      <c r="AU969">
        <v>12</v>
      </c>
      <c r="AV969">
        <v>9</v>
      </c>
      <c r="AW969" t="s">
        <v>206</v>
      </c>
      <c r="AX969">
        <v>1.9395</v>
      </c>
      <c r="AY969">
        <v>1.079</v>
      </c>
      <c r="AZ969">
        <v>2.7395</v>
      </c>
      <c r="BA969">
        <v>14.545</v>
      </c>
      <c r="BB969">
        <v>31.39</v>
      </c>
      <c r="BC969">
        <v>2.16</v>
      </c>
      <c r="BD969">
        <v>5.9009999999999998</v>
      </c>
      <c r="BE969">
        <v>3185.819</v>
      </c>
      <c r="BF969">
        <v>2.6640000000000001</v>
      </c>
      <c r="BG969">
        <v>32.177999999999997</v>
      </c>
      <c r="BH969">
        <v>12.624000000000001</v>
      </c>
      <c r="BI969">
        <v>44.802</v>
      </c>
      <c r="BJ969">
        <v>24.902000000000001</v>
      </c>
      <c r="BK969">
        <v>9.7690000000000001</v>
      </c>
      <c r="BL969">
        <v>34.671999999999997</v>
      </c>
      <c r="BM969">
        <v>0.3301</v>
      </c>
      <c r="BQ969">
        <v>3692.75</v>
      </c>
      <c r="BR969">
        <v>0.17382</v>
      </c>
      <c r="BS969">
        <v>-5</v>
      </c>
      <c r="BT969">
        <v>5.0000000000000001E-3</v>
      </c>
      <c r="BU969">
        <v>4.2477260000000001</v>
      </c>
    </row>
    <row r="970" spans="1:73" x14ac:dyDescent="0.25">
      <c r="A970" s="26">
        <v>43529</v>
      </c>
      <c r="B970" s="27">
        <v>0.58857179398148152</v>
      </c>
      <c r="C970">
        <v>6.859</v>
      </c>
      <c r="D970">
        <v>8.9999999999999993E-3</v>
      </c>
      <c r="E970">
        <v>90</v>
      </c>
      <c r="F970">
        <v>654.20000000000005</v>
      </c>
      <c r="G970">
        <v>268.2</v>
      </c>
      <c r="H970">
        <v>25.1</v>
      </c>
      <c r="J970">
        <v>11.1</v>
      </c>
      <c r="K970">
        <v>0.94420000000000004</v>
      </c>
      <c r="L970">
        <v>6.4759000000000002</v>
      </c>
      <c r="M970">
        <v>8.5000000000000006E-3</v>
      </c>
      <c r="N970">
        <v>617.64499999999998</v>
      </c>
      <c r="O970">
        <v>253.2209</v>
      </c>
      <c r="P970">
        <v>870.9</v>
      </c>
      <c r="Q970">
        <v>477.99259999999998</v>
      </c>
      <c r="R970">
        <v>195.96639999999999</v>
      </c>
      <c r="S970">
        <v>674</v>
      </c>
      <c r="T970">
        <v>25.144600000000001</v>
      </c>
      <c r="W970">
        <v>0</v>
      </c>
      <c r="X970">
        <v>10.480499999999999</v>
      </c>
      <c r="Y970">
        <v>11</v>
      </c>
      <c r="Z970">
        <v>861</v>
      </c>
      <c r="AA970">
        <v>859</v>
      </c>
      <c r="AB970">
        <v>866</v>
      </c>
      <c r="AC970">
        <v>93</v>
      </c>
      <c r="AD970">
        <v>12.84</v>
      </c>
      <c r="AE970">
        <v>0.28999999999999998</v>
      </c>
      <c r="AF970">
        <v>977</v>
      </c>
      <c r="AG970">
        <v>-9</v>
      </c>
      <c r="AH970">
        <v>30</v>
      </c>
      <c r="AI970">
        <v>29</v>
      </c>
      <c r="AJ970">
        <v>190</v>
      </c>
      <c r="AK970">
        <v>169</v>
      </c>
      <c r="AL970">
        <v>5.2</v>
      </c>
      <c r="AM970">
        <v>174</v>
      </c>
      <c r="AN970" t="s">
        <v>155</v>
      </c>
      <c r="AO970">
        <v>1</v>
      </c>
      <c r="AP970" s="28">
        <v>0.79692129629629627</v>
      </c>
      <c r="AQ970">
        <v>47.163787999999997</v>
      </c>
      <c r="AR970">
        <v>-88.484746000000001</v>
      </c>
      <c r="AS970">
        <v>310.5</v>
      </c>
      <c r="AT970">
        <v>36.200000000000003</v>
      </c>
      <c r="AU970">
        <v>12</v>
      </c>
      <c r="AV970">
        <v>9</v>
      </c>
      <c r="AW970" t="s">
        <v>206</v>
      </c>
      <c r="AX970">
        <v>2</v>
      </c>
      <c r="AY970">
        <v>1.121</v>
      </c>
      <c r="AZ970">
        <v>2.6419999999999999</v>
      </c>
      <c r="BA970">
        <v>14.545</v>
      </c>
      <c r="BB970">
        <v>31.35</v>
      </c>
      <c r="BC970">
        <v>2.16</v>
      </c>
      <c r="BD970">
        <v>5.91</v>
      </c>
      <c r="BE970">
        <v>3185.6120000000001</v>
      </c>
      <c r="BF970">
        <v>2.661</v>
      </c>
      <c r="BG970">
        <v>31.818000000000001</v>
      </c>
      <c r="BH970">
        <v>13.044</v>
      </c>
      <c r="BI970">
        <v>44.862000000000002</v>
      </c>
      <c r="BJ970">
        <v>24.623000000000001</v>
      </c>
      <c r="BK970">
        <v>10.095000000000001</v>
      </c>
      <c r="BL970">
        <v>34.718000000000004</v>
      </c>
      <c r="BM970">
        <v>0.38990000000000002</v>
      </c>
      <c r="BQ970">
        <v>3748.6370000000002</v>
      </c>
      <c r="BR970">
        <v>0.17290800000000001</v>
      </c>
      <c r="BS970">
        <v>-5</v>
      </c>
      <c r="BT970">
        <v>5.0000000000000001E-3</v>
      </c>
      <c r="BU970">
        <v>4.2254389999999997</v>
      </c>
    </row>
    <row r="971" spans="1:73" x14ac:dyDescent="0.25">
      <c r="A971" s="26">
        <v>43529</v>
      </c>
      <c r="B971" s="27">
        <v>0.58858336805555556</v>
      </c>
      <c r="C971">
        <v>6.9610000000000003</v>
      </c>
      <c r="D971">
        <v>8.9999999999999993E-3</v>
      </c>
      <c r="E971">
        <v>89.695430999999999</v>
      </c>
      <c r="F971">
        <v>649</v>
      </c>
      <c r="G971">
        <v>272.89999999999998</v>
      </c>
      <c r="H971">
        <v>52.8</v>
      </c>
      <c r="J971">
        <v>11.1</v>
      </c>
      <c r="K971">
        <v>0.94330000000000003</v>
      </c>
      <c r="L971">
        <v>6.5667</v>
      </c>
      <c r="M971">
        <v>8.5000000000000006E-3</v>
      </c>
      <c r="N971">
        <v>612.25409999999999</v>
      </c>
      <c r="O971">
        <v>257.46850000000001</v>
      </c>
      <c r="P971">
        <v>869.7</v>
      </c>
      <c r="Q971">
        <v>473.82049999999998</v>
      </c>
      <c r="R971">
        <v>199.25360000000001</v>
      </c>
      <c r="S971">
        <v>673.1</v>
      </c>
      <c r="T971">
        <v>52.7821</v>
      </c>
      <c r="W971">
        <v>0</v>
      </c>
      <c r="X971">
        <v>10.4709</v>
      </c>
      <c r="Y971">
        <v>11</v>
      </c>
      <c r="Z971">
        <v>862</v>
      </c>
      <c r="AA971">
        <v>859</v>
      </c>
      <c r="AB971">
        <v>867</v>
      </c>
      <c r="AC971">
        <v>93</v>
      </c>
      <c r="AD971">
        <v>12.84</v>
      </c>
      <c r="AE971">
        <v>0.28999999999999998</v>
      </c>
      <c r="AF971">
        <v>977</v>
      </c>
      <c r="AG971">
        <v>-9</v>
      </c>
      <c r="AH971">
        <v>30</v>
      </c>
      <c r="AI971">
        <v>29</v>
      </c>
      <c r="AJ971">
        <v>190</v>
      </c>
      <c r="AK971">
        <v>169</v>
      </c>
      <c r="AL971">
        <v>5.2</v>
      </c>
      <c r="AM971">
        <v>174</v>
      </c>
      <c r="AN971" t="s">
        <v>155</v>
      </c>
      <c r="AO971">
        <v>1</v>
      </c>
      <c r="AP971" s="28">
        <v>0.79693287037037042</v>
      </c>
      <c r="AQ971">
        <v>47.163881000000003</v>
      </c>
      <c r="AR971">
        <v>-88.484896000000006</v>
      </c>
      <c r="AS971">
        <v>310.7</v>
      </c>
      <c r="AT971">
        <v>35.299999999999997</v>
      </c>
      <c r="AU971">
        <v>12</v>
      </c>
      <c r="AV971">
        <v>9</v>
      </c>
      <c r="AW971" t="s">
        <v>206</v>
      </c>
      <c r="AX971">
        <v>2.0394999999999999</v>
      </c>
      <c r="AY971">
        <v>1.1185</v>
      </c>
      <c r="AZ971">
        <v>2.5185</v>
      </c>
      <c r="BA971">
        <v>14.545</v>
      </c>
      <c r="BB971">
        <v>30.89</v>
      </c>
      <c r="BC971">
        <v>2.12</v>
      </c>
      <c r="BD971">
        <v>6.008</v>
      </c>
      <c r="BE971">
        <v>3184.0859999999998</v>
      </c>
      <c r="BF971">
        <v>2.6110000000000002</v>
      </c>
      <c r="BG971">
        <v>31.088999999999999</v>
      </c>
      <c r="BH971">
        <v>13.074</v>
      </c>
      <c r="BI971">
        <v>44.161999999999999</v>
      </c>
      <c r="BJ971">
        <v>24.059000000000001</v>
      </c>
      <c r="BK971">
        <v>10.118</v>
      </c>
      <c r="BL971">
        <v>34.177</v>
      </c>
      <c r="BM971">
        <v>0.80679999999999996</v>
      </c>
      <c r="BQ971">
        <v>3691.6410000000001</v>
      </c>
      <c r="BR971">
        <v>0.186666</v>
      </c>
      <c r="BS971">
        <v>-5</v>
      </c>
      <c r="BT971">
        <v>5.0000000000000001E-3</v>
      </c>
      <c r="BU971">
        <v>4.5616500000000002</v>
      </c>
    </row>
    <row r="972" spans="1:73" x14ac:dyDescent="0.25">
      <c r="A972" s="26">
        <v>43529</v>
      </c>
      <c r="B972" s="27">
        <v>0.58859494212962959</v>
      </c>
      <c r="C972">
        <v>7.1529999999999996</v>
      </c>
      <c r="D972">
        <v>8.0999999999999996E-3</v>
      </c>
      <c r="E972">
        <v>81.235195000000004</v>
      </c>
      <c r="F972">
        <v>648.1</v>
      </c>
      <c r="G972">
        <v>275.2</v>
      </c>
      <c r="H972">
        <v>58.5</v>
      </c>
      <c r="J972">
        <v>11.1</v>
      </c>
      <c r="K972">
        <v>0.94179999999999997</v>
      </c>
      <c r="L972">
        <v>6.7365000000000004</v>
      </c>
      <c r="M972">
        <v>7.7000000000000002E-3</v>
      </c>
      <c r="N972">
        <v>610.38779999999997</v>
      </c>
      <c r="O972">
        <v>259.21420000000001</v>
      </c>
      <c r="P972">
        <v>869.6</v>
      </c>
      <c r="Q972">
        <v>472.37619999999998</v>
      </c>
      <c r="R972">
        <v>200.6046</v>
      </c>
      <c r="S972">
        <v>673</v>
      </c>
      <c r="T972">
        <v>58.472299999999997</v>
      </c>
      <c r="W972">
        <v>0</v>
      </c>
      <c r="X972">
        <v>10.4536</v>
      </c>
      <c r="Y972">
        <v>11.1</v>
      </c>
      <c r="Z972">
        <v>862</v>
      </c>
      <c r="AA972">
        <v>858</v>
      </c>
      <c r="AB972">
        <v>867</v>
      </c>
      <c r="AC972">
        <v>93</v>
      </c>
      <c r="AD972">
        <v>12.84</v>
      </c>
      <c r="AE972">
        <v>0.28999999999999998</v>
      </c>
      <c r="AF972">
        <v>977</v>
      </c>
      <c r="AG972">
        <v>-9</v>
      </c>
      <c r="AH972">
        <v>30</v>
      </c>
      <c r="AI972">
        <v>29</v>
      </c>
      <c r="AJ972">
        <v>190</v>
      </c>
      <c r="AK972">
        <v>169</v>
      </c>
      <c r="AL972">
        <v>5.2</v>
      </c>
      <c r="AM972">
        <v>174</v>
      </c>
      <c r="AN972" t="s">
        <v>155</v>
      </c>
      <c r="AO972">
        <v>1</v>
      </c>
      <c r="AP972" s="28">
        <v>0.79694444444444434</v>
      </c>
      <c r="AQ972">
        <v>47.163972000000001</v>
      </c>
      <c r="AR972">
        <v>-88.485050999999999</v>
      </c>
      <c r="AS972">
        <v>310.7</v>
      </c>
      <c r="AT972">
        <v>34.6</v>
      </c>
      <c r="AU972">
        <v>12</v>
      </c>
      <c r="AV972">
        <v>9</v>
      </c>
      <c r="AW972" t="s">
        <v>206</v>
      </c>
      <c r="AX972">
        <v>2.1789999999999998</v>
      </c>
      <c r="AY972">
        <v>1.1815</v>
      </c>
      <c r="AZ972">
        <v>2.7395</v>
      </c>
      <c r="BA972">
        <v>14.545</v>
      </c>
      <c r="BB972">
        <v>30.09</v>
      </c>
      <c r="BC972">
        <v>2.0699999999999998</v>
      </c>
      <c r="BD972">
        <v>6.1840000000000002</v>
      </c>
      <c r="BE972">
        <v>3183.88</v>
      </c>
      <c r="BF972">
        <v>2.3010000000000002</v>
      </c>
      <c r="BG972">
        <v>30.210999999999999</v>
      </c>
      <c r="BH972">
        <v>12.83</v>
      </c>
      <c r="BI972">
        <v>43.040999999999997</v>
      </c>
      <c r="BJ972">
        <v>23.38</v>
      </c>
      <c r="BK972">
        <v>9.9290000000000003</v>
      </c>
      <c r="BL972">
        <v>33.308999999999997</v>
      </c>
      <c r="BM972">
        <v>0.87129999999999996</v>
      </c>
      <c r="BQ972">
        <v>3592.4169999999999</v>
      </c>
      <c r="BR972">
        <v>0.19705400000000001</v>
      </c>
      <c r="BS972">
        <v>-5</v>
      </c>
      <c r="BT972">
        <v>5.0000000000000001E-3</v>
      </c>
      <c r="BU972">
        <v>4.8155060000000001</v>
      </c>
    </row>
    <row r="973" spans="1:73" x14ac:dyDescent="0.25">
      <c r="A973" s="26">
        <v>43529</v>
      </c>
      <c r="B973" s="27">
        <v>0.58860651620370363</v>
      </c>
      <c r="C973">
        <v>7.327</v>
      </c>
      <c r="D973">
        <v>6.4999999999999997E-3</v>
      </c>
      <c r="E973">
        <v>65.439044999999993</v>
      </c>
      <c r="F973">
        <v>668.1</v>
      </c>
      <c r="G973">
        <v>275.8</v>
      </c>
      <c r="H973">
        <v>59.5</v>
      </c>
      <c r="J973">
        <v>11.1</v>
      </c>
      <c r="K973">
        <v>0.94030000000000002</v>
      </c>
      <c r="L973">
        <v>6.8901000000000003</v>
      </c>
      <c r="M973">
        <v>6.1999999999999998E-3</v>
      </c>
      <c r="N973">
        <v>628.19719999999995</v>
      </c>
      <c r="O973">
        <v>259.34350000000001</v>
      </c>
      <c r="P973">
        <v>887.5</v>
      </c>
      <c r="Q973">
        <v>486.15890000000002</v>
      </c>
      <c r="R973">
        <v>200.7047</v>
      </c>
      <c r="S973">
        <v>686.9</v>
      </c>
      <c r="T973">
        <v>59.511600000000001</v>
      </c>
      <c r="W973">
        <v>0</v>
      </c>
      <c r="X973">
        <v>10.4377</v>
      </c>
      <c r="Y973">
        <v>11</v>
      </c>
      <c r="Z973">
        <v>861</v>
      </c>
      <c r="AA973">
        <v>858</v>
      </c>
      <c r="AB973">
        <v>866</v>
      </c>
      <c r="AC973">
        <v>93</v>
      </c>
      <c r="AD973">
        <v>12.84</v>
      </c>
      <c r="AE973">
        <v>0.28999999999999998</v>
      </c>
      <c r="AF973">
        <v>977</v>
      </c>
      <c r="AG973">
        <v>-9</v>
      </c>
      <c r="AH973">
        <v>30</v>
      </c>
      <c r="AI973">
        <v>29</v>
      </c>
      <c r="AJ973">
        <v>190</v>
      </c>
      <c r="AK973">
        <v>169</v>
      </c>
      <c r="AL973">
        <v>5.0999999999999996</v>
      </c>
      <c r="AM973">
        <v>174</v>
      </c>
      <c r="AN973" t="s">
        <v>155</v>
      </c>
      <c r="AO973">
        <v>1</v>
      </c>
      <c r="AP973" s="28">
        <v>0.79695601851851849</v>
      </c>
      <c r="AQ973">
        <v>47.164054999999998</v>
      </c>
      <c r="AR973">
        <v>-88.485211000000007</v>
      </c>
      <c r="AS973">
        <v>310.8</v>
      </c>
      <c r="AT973">
        <v>34.1</v>
      </c>
      <c r="AU973">
        <v>12</v>
      </c>
      <c r="AV973">
        <v>9</v>
      </c>
      <c r="AW973" t="s">
        <v>206</v>
      </c>
      <c r="AX973">
        <v>2.3395000000000001</v>
      </c>
      <c r="AY973">
        <v>1</v>
      </c>
      <c r="AZ973">
        <v>2.8395000000000001</v>
      </c>
      <c r="BA973">
        <v>14.545</v>
      </c>
      <c r="BB973">
        <v>29.4</v>
      </c>
      <c r="BC973">
        <v>2.02</v>
      </c>
      <c r="BD973">
        <v>6.3449999999999998</v>
      </c>
      <c r="BE973">
        <v>3184.248</v>
      </c>
      <c r="BF973">
        <v>1.81</v>
      </c>
      <c r="BG973">
        <v>30.402999999999999</v>
      </c>
      <c r="BH973">
        <v>12.551</v>
      </c>
      <c r="BI973">
        <v>42.954000000000001</v>
      </c>
      <c r="BJ973">
        <v>23.529</v>
      </c>
      <c r="BK973">
        <v>9.7129999999999992</v>
      </c>
      <c r="BL973">
        <v>33.241999999999997</v>
      </c>
      <c r="BM973">
        <v>0.86709999999999998</v>
      </c>
      <c r="BQ973">
        <v>3507.3870000000002</v>
      </c>
      <c r="BR973">
        <v>0.21614</v>
      </c>
      <c r="BS973">
        <v>-5</v>
      </c>
      <c r="BT973">
        <v>5.0000000000000001E-3</v>
      </c>
      <c r="BU973">
        <v>5.2819250000000002</v>
      </c>
    </row>
    <row r="974" spans="1:73" x14ac:dyDescent="0.25">
      <c r="A974" s="26">
        <v>43529</v>
      </c>
      <c r="B974" s="27">
        <v>0.58861809027777778</v>
      </c>
      <c r="C974">
        <v>7.1369999999999996</v>
      </c>
      <c r="D974">
        <v>5.4999999999999997E-3</v>
      </c>
      <c r="E974">
        <v>54.530119999999997</v>
      </c>
      <c r="F974">
        <v>691.7</v>
      </c>
      <c r="G974">
        <v>274.7</v>
      </c>
      <c r="H974">
        <v>63.3</v>
      </c>
      <c r="J974">
        <v>10.94</v>
      </c>
      <c r="K974">
        <v>0.94189999999999996</v>
      </c>
      <c r="L974">
        <v>6.7222999999999997</v>
      </c>
      <c r="M974">
        <v>5.1000000000000004E-3</v>
      </c>
      <c r="N974">
        <v>651.45209999999997</v>
      </c>
      <c r="O974">
        <v>258.74669999999998</v>
      </c>
      <c r="P974">
        <v>910.2</v>
      </c>
      <c r="Q974">
        <v>504.15570000000002</v>
      </c>
      <c r="R974">
        <v>200.24279999999999</v>
      </c>
      <c r="S974">
        <v>704.4</v>
      </c>
      <c r="T974">
        <v>63.276800000000001</v>
      </c>
      <c r="W974">
        <v>0</v>
      </c>
      <c r="X974">
        <v>10.3043</v>
      </c>
      <c r="Y974">
        <v>11</v>
      </c>
      <c r="Z974">
        <v>861</v>
      </c>
      <c r="AA974">
        <v>858</v>
      </c>
      <c r="AB974">
        <v>866</v>
      </c>
      <c r="AC974">
        <v>93</v>
      </c>
      <c r="AD974">
        <v>12.84</v>
      </c>
      <c r="AE974">
        <v>0.28999999999999998</v>
      </c>
      <c r="AF974">
        <v>977</v>
      </c>
      <c r="AG974">
        <v>-9</v>
      </c>
      <c r="AH974">
        <v>30</v>
      </c>
      <c r="AI974">
        <v>29</v>
      </c>
      <c r="AJ974">
        <v>190</v>
      </c>
      <c r="AK974">
        <v>169</v>
      </c>
      <c r="AL974">
        <v>5.0999999999999996</v>
      </c>
      <c r="AM974">
        <v>174</v>
      </c>
      <c r="AN974" t="s">
        <v>155</v>
      </c>
      <c r="AO974">
        <v>1</v>
      </c>
      <c r="AP974" s="28">
        <v>0.79696759259259264</v>
      </c>
      <c r="AQ974">
        <v>47.164121999999999</v>
      </c>
      <c r="AR974">
        <v>-88.485384999999994</v>
      </c>
      <c r="AS974">
        <v>310.89999999999998</v>
      </c>
      <c r="AT974">
        <v>33.799999999999997</v>
      </c>
      <c r="AU974">
        <v>12</v>
      </c>
      <c r="AV974">
        <v>9</v>
      </c>
      <c r="AW974" t="s">
        <v>206</v>
      </c>
      <c r="AX974">
        <v>2.4394999999999998</v>
      </c>
      <c r="AY974">
        <v>1</v>
      </c>
      <c r="AZ974">
        <v>2.9394999999999998</v>
      </c>
      <c r="BA974">
        <v>14.545</v>
      </c>
      <c r="BB974">
        <v>30.16</v>
      </c>
      <c r="BC974">
        <v>2.0699999999999998</v>
      </c>
      <c r="BD974">
        <v>6.1710000000000003</v>
      </c>
      <c r="BE974">
        <v>3184.8739999999998</v>
      </c>
      <c r="BF974">
        <v>1.5489999999999999</v>
      </c>
      <c r="BG974">
        <v>32.320999999999998</v>
      </c>
      <c r="BH974">
        <v>12.837999999999999</v>
      </c>
      <c r="BI974">
        <v>45.158999999999999</v>
      </c>
      <c r="BJ974">
        <v>25.013000000000002</v>
      </c>
      <c r="BK974">
        <v>9.9350000000000005</v>
      </c>
      <c r="BL974">
        <v>34.948</v>
      </c>
      <c r="BM974">
        <v>0.94510000000000005</v>
      </c>
      <c r="BQ974">
        <v>3549.6680000000001</v>
      </c>
      <c r="BR974">
        <v>0.19448799999999999</v>
      </c>
      <c r="BS974">
        <v>-5</v>
      </c>
      <c r="BT974">
        <v>5.0000000000000001E-3</v>
      </c>
      <c r="BU974">
        <v>4.7528009999999998</v>
      </c>
    </row>
    <row r="975" spans="1:73" x14ac:dyDescent="0.25">
      <c r="A975" s="26">
        <v>43529</v>
      </c>
      <c r="B975" s="27">
        <v>0.58862966435185182</v>
      </c>
      <c r="C975">
        <v>6.0090000000000003</v>
      </c>
      <c r="D975">
        <v>5.0000000000000001E-3</v>
      </c>
      <c r="E975">
        <v>50</v>
      </c>
      <c r="F975">
        <v>654.29999999999995</v>
      </c>
      <c r="G975">
        <v>267.5</v>
      </c>
      <c r="H975">
        <v>66.900000000000006</v>
      </c>
      <c r="J975">
        <v>10.69</v>
      </c>
      <c r="K975">
        <v>0.95120000000000005</v>
      </c>
      <c r="L975">
        <v>5.7157999999999998</v>
      </c>
      <c r="M975">
        <v>4.7999999999999996E-3</v>
      </c>
      <c r="N975">
        <v>622.35350000000005</v>
      </c>
      <c r="O975">
        <v>254.4117</v>
      </c>
      <c r="P975">
        <v>876.8</v>
      </c>
      <c r="Q975">
        <v>481.63639999999998</v>
      </c>
      <c r="R975">
        <v>196.88800000000001</v>
      </c>
      <c r="S975">
        <v>678.5</v>
      </c>
      <c r="T975">
        <v>66.9268</v>
      </c>
      <c r="W975">
        <v>0</v>
      </c>
      <c r="X975">
        <v>10.168699999999999</v>
      </c>
      <c r="Y975">
        <v>11</v>
      </c>
      <c r="Z975">
        <v>862</v>
      </c>
      <c r="AA975">
        <v>858</v>
      </c>
      <c r="AB975">
        <v>866</v>
      </c>
      <c r="AC975">
        <v>93</v>
      </c>
      <c r="AD975">
        <v>12.84</v>
      </c>
      <c r="AE975">
        <v>0.28999999999999998</v>
      </c>
      <c r="AF975">
        <v>977</v>
      </c>
      <c r="AG975">
        <v>-9</v>
      </c>
      <c r="AH975">
        <v>30</v>
      </c>
      <c r="AI975">
        <v>29</v>
      </c>
      <c r="AJ975">
        <v>190</v>
      </c>
      <c r="AK975">
        <v>169</v>
      </c>
      <c r="AL975">
        <v>5.2</v>
      </c>
      <c r="AM975">
        <v>174</v>
      </c>
      <c r="AN975" t="s">
        <v>155</v>
      </c>
      <c r="AO975">
        <v>1</v>
      </c>
      <c r="AP975" s="28">
        <v>0.79697916666666668</v>
      </c>
      <c r="AQ975">
        <v>47.164183000000001</v>
      </c>
      <c r="AR975">
        <v>-88.485567000000003</v>
      </c>
      <c r="AS975">
        <v>310.89999999999998</v>
      </c>
      <c r="AT975">
        <v>33.9</v>
      </c>
      <c r="AU975">
        <v>12</v>
      </c>
      <c r="AV975">
        <v>9</v>
      </c>
      <c r="AW975" t="s">
        <v>206</v>
      </c>
      <c r="AX975">
        <v>2.5790000000000002</v>
      </c>
      <c r="AY975">
        <v>1</v>
      </c>
      <c r="AZ975">
        <v>3.0394999999999999</v>
      </c>
      <c r="BA975">
        <v>14.545</v>
      </c>
      <c r="BB975">
        <v>35.630000000000003</v>
      </c>
      <c r="BC975">
        <v>2.4500000000000002</v>
      </c>
      <c r="BD975">
        <v>5.13</v>
      </c>
      <c r="BE975">
        <v>3187.2649999999999</v>
      </c>
      <c r="BF975">
        <v>1.6879999999999999</v>
      </c>
      <c r="BG975">
        <v>36.341999999999999</v>
      </c>
      <c r="BH975">
        <v>14.856</v>
      </c>
      <c r="BI975">
        <v>51.198999999999998</v>
      </c>
      <c r="BJ975">
        <v>28.125</v>
      </c>
      <c r="BK975">
        <v>11.497</v>
      </c>
      <c r="BL975">
        <v>39.622999999999998</v>
      </c>
      <c r="BM975">
        <v>1.1765000000000001</v>
      </c>
      <c r="BQ975">
        <v>4122.9120000000003</v>
      </c>
      <c r="BR975">
        <v>0.157032</v>
      </c>
      <c r="BS975">
        <v>-5</v>
      </c>
      <c r="BT975">
        <v>5.0000000000000001E-3</v>
      </c>
      <c r="BU975">
        <v>3.8374700000000002</v>
      </c>
    </row>
    <row r="976" spans="1:73" x14ac:dyDescent="0.25">
      <c r="A976" s="26">
        <v>43529</v>
      </c>
      <c r="B976" s="27">
        <v>0.58864123842592597</v>
      </c>
      <c r="C976">
        <v>5.3929999999999998</v>
      </c>
      <c r="D976">
        <v>5.7999999999999996E-3</v>
      </c>
      <c r="E976">
        <v>57.886854999999997</v>
      </c>
      <c r="F976">
        <v>542.20000000000005</v>
      </c>
      <c r="G976">
        <v>260.10000000000002</v>
      </c>
      <c r="H976">
        <v>69.599999999999994</v>
      </c>
      <c r="J976">
        <v>11</v>
      </c>
      <c r="K976">
        <v>0.95640000000000003</v>
      </c>
      <c r="L976">
        <v>5.1574</v>
      </c>
      <c r="M976">
        <v>5.4999999999999997E-3</v>
      </c>
      <c r="N976">
        <v>518.55949999999996</v>
      </c>
      <c r="O976">
        <v>248.7552</v>
      </c>
      <c r="P976">
        <v>767.3</v>
      </c>
      <c r="Q976">
        <v>401.31079999999997</v>
      </c>
      <c r="R976">
        <v>192.51050000000001</v>
      </c>
      <c r="S976">
        <v>593.79999999999995</v>
      </c>
      <c r="T976">
        <v>69.581000000000003</v>
      </c>
      <c r="W976">
        <v>0</v>
      </c>
      <c r="X976">
        <v>10.520300000000001</v>
      </c>
      <c r="Y976">
        <v>11</v>
      </c>
      <c r="Z976">
        <v>863</v>
      </c>
      <c r="AA976">
        <v>859</v>
      </c>
      <c r="AB976">
        <v>867</v>
      </c>
      <c r="AC976">
        <v>93</v>
      </c>
      <c r="AD976">
        <v>12.84</v>
      </c>
      <c r="AE976">
        <v>0.28999999999999998</v>
      </c>
      <c r="AF976">
        <v>977</v>
      </c>
      <c r="AG976">
        <v>-9</v>
      </c>
      <c r="AH976">
        <v>30</v>
      </c>
      <c r="AI976">
        <v>29</v>
      </c>
      <c r="AJ976">
        <v>190</v>
      </c>
      <c r="AK976">
        <v>169</v>
      </c>
      <c r="AL976">
        <v>5.2</v>
      </c>
      <c r="AM976">
        <v>174</v>
      </c>
      <c r="AN976" t="s">
        <v>155</v>
      </c>
      <c r="AO976">
        <v>1</v>
      </c>
      <c r="AP976" s="28">
        <v>0.79699074074074072</v>
      </c>
      <c r="AQ976">
        <v>47.164248999999998</v>
      </c>
      <c r="AR976">
        <v>-88.485750999999993</v>
      </c>
      <c r="AS976">
        <v>310.8</v>
      </c>
      <c r="AT976">
        <v>34.6</v>
      </c>
      <c r="AU976">
        <v>12</v>
      </c>
      <c r="AV976">
        <v>9</v>
      </c>
      <c r="AW976" t="s">
        <v>206</v>
      </c>
      <c r="AX976">
        <v>2.7</v>
      </c>
      <c r="AY976">
        <v>1</v>
      </c>
      <c r="AZ976">
        <v>3.0209999999999999</v>
      </c>
      <c r="BA976">
        <v>14.545</v>
      </c>
      <c r="BB976">
        <v>39.58</v>
      </c>
      <c r="BC976">
        <v>2.72</v>
      </c>
      <c r="BD976">
        <v>4.5620000000000003</v>
      </c>
      <c r="BE976">
        <v>3188.3409999999999</v>
      </c>
      <c r="BF976">
        <v>2.1779999999999999</v>
      </c>
      <c r="BG976">
        <v>33.570999999999998</v>
      </c>
      <c r="BH976">
        <v>16.103999999999999</v>
      </c>
      <c r="BI976">
        <v>49.674999999999997</v>
      </c>
      <c r="BJ976">
        <v>25.981000000000002</v>
      </c>
      <c r="BK976">
        <v>12.462999999999999</v>
      </c>
      <c r="BL976">
        <v>38.444000000000003</v>
      </c>
      <c r="BM976">
        <v>1.3561000000000001</v>
      </c>
      <c r="BQ976">
        <v>4728.8869999999997</v>
      </c>
      <c r="BR976">
        <v>0.124184</v>
      </c>
      <c r="BS976">
        <v>-5</v>
      </c>
      <c r="BT976">
        <v>5.0000000000000001E-3</v>
      </c>
      <c r="BU976">
        <v>3.0347460000000002</v>
      </c>
    </row>
    <row r="977" spans="1:73" x14ac:dyDescent="0.25">
      <c r="A977" s="26">
        <v>43529</v>
      </c>
      <c r="B977" s="27">
        <v>0.58865281250000001</v>
      </c>
      <c r="C977">
        <v>5.54</v>
      </c>
      <c r="D977">
        <v>8.9999999999999993E-3</v>
      </c>
      <c r="E977">
        <v>89.703891999999996</v>
      </c>
      <c r="F977">
        <v>436.7</v>
      </c>
      <c r="G977">
        <v>258.5</v>
      </c>
      <c r="H977">
        <v>70.3</v>
      </c>
      <c r="J977">
        <v>12.04</v>
      </c>
      <c r="K977">
        <v>0.95509999999999995</v>
      </c>
      <c r="L977">
        <v>5.2915000000000001</v>
      </c>
      <c r="M977">
        <v>8.6E-3</v>
      </c>
      <c r="N977">
        <v>417.1069</v>
      </c>
      <c r="O977">
        <v>246.92779999999999</v>
      </c>
      <c r="P977">
        <v>664</v>
      </c>
      <c r="Q977">
        <v>322.79700000000003</v>
      </c>
      <c r="R977">
        <v>191.09620000000001</v>
      </c>
      <c r="S977">
        <v>513.9</v>
      </c>
      <c r="T977">
        <v>70.259299999999996</v>
      </c>
      <c r="W977">
        <v>0</v>
      </c>
      <c r="X977">
        <v>11.498900000000001</v>
      </c>
      <c r="Y977">
        <v>11</v>
      </c>
      <c r="Z977">
        <v>863</v>
      </c>
      <c r="AA977">
        <v>860</v>
      </c>
      <c r="AB977">
        <v>868</v>
      </c>
      <c r="AC977">
        <v>93</v>
      </c>
      <c r="AD977">
        <v>12.84</v>
      </c>
      <c r="AE977">
        <v>0.28999999999999998</v>
      </c>
      <c r="AF977">
        <v>977</v>
      </c>
      <c r="AG977">
        <v>-9</v>
      </c>
      <c r="AH977">
        <v>30</v>
      </c>
      <c r="AI977">
        <v>29</v>
      </c>
      <c r="AJ977">
        <v>190</v>
      </c>
      <c r="AK977">
        <v>169</v>
      </c>
      <c r="AL977">
        <v>5.2</v>
      </c>
      <c r="AM977">
        <v>174</v>
      </c>
      <c r="AN977" t="s">
        <v>155</v>
      </c>
      <c r="AO977">
        <v>1</v>
      </c>
      <c r="AP977" s="28">
        <v>0.79700231481481476</v>
      </c>
      <c r="AQ977">
        <v>47.164282999999998</v>
      </c>
      <c r="AR977">
        <v>-88.485870000000006</v>
      </c>
      <c r="AS977">
        <v>310.7</v>
      </c>
      <c r="AT977">
        <v>35.1</v>
      </c>
      <c r="AU977">
        <v>12</v>
      </c>
      <c r="AV977">
        <v>9</v>
      </c>
      <c r="AW977" t="s">
        <v>206</v>
      </c>
      <c r="AX977">
        <v>2.7</v>
      </c>
      <c r="AY977">
        <v>1</v>
      </c>
      <c r="AZ977">
        <v>2.9</v>
      </c>
      <c r="BA977">
        <v>14.545</v>
      </c>
      <c r="BB977">
        <v>38.53</v>
      </c>
      <c r="BC977">
        <v>2.65</v>
      </c>
      <c r="BD977">
        <v>4.7009999999999996</v>
      </c>
      <c r="BE977">
        <v>3186.0340000000001</v>
      </c>
      <c r="BF977">
        <v>3.2829999999999999</v>
      </c>
      <c r="BG977">
        <v>26.3</v>
      </c>
      <c r="BH977">
        <v>15.569000000000001</v>
      </c>
      <c r="BI977">
        <v>41.869</v>
      </c>
      <c r="BJ977">
        <v>20.353000000000002</v>
      </c>
      <c r="BK977">
        <v>12.048999999999999</v>
      </c>
      <c r="BL977">
        <v>32.402000000000001</v>
      </c>
      <c r="BM977">
        <v>1.3335999999999999</v>
      </c>
      <c r="BQ977">
        <v>5034.1319999999996</v>
      </c>
      <c r="BR977">
        <v>0.106364</v>
      </c>
      <c r="BS977">
        <v>-5</v>
      </c>
      <c r="BT977">
        <v>5.0000000000000001E-3</v>
      </c>
      <c r="BU977">
        <v>2.5992700000000002</v>
      </c>
    </row>
    <row r="978" spans="1:73" x14ac:dyDescent="0.25">
      <c r="A978" s="26">
        <v>43529</v>
      </c>
      <c r="B978" s="27">
        <v>0.58866438657407405</v>
      </c>
      <c r="C978">
        <v>5.7569999999999997</v>
      </c>
      <c r="D978">
        <v>8.0999999999999996E-3</v>
      </c>
      <c r="E978">
        <v>81.243655000000004</v>
      </c>
      <c r="F978">
        <v>392.3</v>
      </c>
      <c r="G978">
        <v>259.39999999999998</v>
      </c>
      <c r="H978">
        <v>69.400000000000006</v>
      </c>
      <c r="J978">
        <v>12.76</v>
      </c>
      <c r="K978">
        <v>0.95330000000000004</v>
      </c>
      <c r="L978">
        <v>5.4878</v>
      </c>
      <c r="M978">
        <v>7.7000000000000002E-3</v>
      </c>
      <c r="N978">
        <v>373.93430000000001</v>
      </c>
      <c r="O978">
        <v>247.27979999999999</v>
      </c>
      <c r="P978">
        <v>621.20000000000005</v>
      </c>
      <c r="Q978">
        <v>289.38600000000002</v>
      </c>
      <c r="R978">
        <v>191.36869999999999</v>
      </c>
      <c r="S978">
        <v>480.8</v>
      </c>
      <c r="T978">
        <v>69.432100000000005</v>
      </c>
      <c r="W978">
        <v>0</v>
      </c>
      <c r="X978">
        <v>12.165900000000001</v>
      </c>
      <c r="Y978">
        <v>11</v>
      </c>
      <c r="Z978">
        <v>864</v>
      </c>
      <c r="AA978">
        <v>860</v>
      </c>
      <c r="AB978">
        <v>869</v>
      </c>
      <c r="AC978">
        <v>93</v>
      </c>
      <c r="AD978">
        <v>12.84</v>
      </c>
      <c r="AE978">
        <v>0.28999999999999998</v>
      </c>
      <c r="AF978">
        <v>977</v>
      </c>
      <c r="AG978">
        <v>-9</v>
      </c>
      <c r="AH978">
        <v>30</v>
      </c>
      <c r="AI978">
        <v>29</v>
      </c>
      <c r="AJ978">
        <v>190</v>
      </c>
      <c r="AK978">
        <v>169</v>
      </c>
      <c r="AL978">
        <v>5.2</v>
      </c>
      <c r="AM978">
        <v>174</v>
      </c>
      <c r="AN978" t="s">
        <v>155</v>
      </c>
      <c r="AO978">
        <v>1</v>
      </c>
      <c r="AP978" s="28">
        <v>0.79700231481481476</v>
      </c>
      <c r="AQ978">
        <v>47.164326000000003</v>
      </c>
      <c r="AR978">
        <v>-88.486019999999996</v>
      </c>
      <c r="AS978">
        <v>310.7</v>
      </c>
      <c r="AT978">
        <v>35</v>
      </c>
      <c r="AU978">
        <v>12</v>
      </c>
      <c r="AV978">
        <v>9</v>
      </c>
      <c r="AW978" t="s">
        <v>206</v>
      </c>
      <c r="AX978">
        <v>2.5419999999999998</v>
      </c>
      <c r="AY978">
        <v>1</v>
      </c>
      <c r="AZ978">
        <v>2.742</v>
      </c>
      <c r="BA978">
        <v>14.545</v>
      </c>
      <c r="BB978">
        <v>37.130000000000003</v>
      </c>
      <c r="BC978">
        <v>2.5499999999999998</v>
      </c>
      <c r="BD978">
        <v>4.9000000000000004</v>
      </c>
      <c r="BE978">
        <v>3186.0369999999998</v>
      </c>
      <c r="BF978">
        <v>2.8620000000000001</v>
      </c>
      <c r="BG978">
        <v>22.734999999999999</v>
      </c>
      <c r="BH978">
        <v>15.034000000000001</v>
      </c>
      <c r="BI978">
        <v>37.768999999999998</v>
      </c>
      <c r="BJ978">
        <v>17.594000000000001</v>
      </c>
      <c r="BK978">
        <v>11.635</v>
      </c>
      <c r="BL978">
        <v>29.228999999999999</v>
      </c>
      <c r="BM978">
        <v>1.2707999999999999</v>
      </c>
      <c r="BQ978">
        <v>5135.7020000000002</v>
      </c>
      <c r="BR978">
        <v>9.3698000000000004E-2</v>
      </c>
      <c r="BS978">
        <v>-5</v>
      </c>
      <c r="BT978">
        <v>5.0000000000000001E-3</v>
      </c>
      <c r="BU978">
        <v>2.2897449999999999</v>
      </c>
    </row>
    <row r="979" spans="1:73" x14ac:dyDescent="0.25">
      <c r="A979" s="26">
        <v>43529</v>
      </c>
      <c r="B979" s="27">
        <v>0.58867596064814809</v>
      </c>
      <c r="C979">
        <v>5.87</v>
      </c>
      <c r="D979">
        <v>1.01E-2</v>
      </c>
      <c r="E979">
        <v>100.97541</v>
      </c>
      <c r="F979">
        <v>381</v>
      </c>
      <c r="G979">
        <v>263.8</v>
      </c>
      <c r="H979">
        <v>72.099999999999994</v>
      </c>
      <c r="J979">
        <v>12.9</v>
      </c>
      <c r="K979">
        <v>0.95230000000000004</v>
      </c>
      <c r="L979">
        <v>5.5900999999999996</v>
      </c>
      <c r="M979">
        <v>9.5999999999999992E-3</v>
      </c>
      <c r="N979">
        <v>362.8467</v>
      </c>
      <c r="O979">
        <v>251.17840000000001</v>
      </c>
      <c r="P979">
        <v>614</v>
      </c>
      <c r="Q979">
        <v>280.80540000000002</v>
      </c>
      <c r="R979">
        <v>194.38579999999999</v>
      </c>
      <c r="S979">
        <v>475.2</v>
      </c>
      <c r="T979">
        <v>72.0959</v>
      </c>
      <c r="W979">
        <v>0</v>
      </c>
      <c r="X979">
        <v>12.285</v>
      </c>
      <c r="Y979">
        <v>11</v>
      </c>
      <c r="Z979">
        <v>864</v>
      </c>
      <c r="AA979">
        <v>860</v>
      </c>
      <c r="AB979">
        <v>869</v>
      </c>
      <c r="AC979">
        <v>93</v>
      </c>
      <c r="AD979">
        <v>12.84</v>
      </c>
      <c r="AE979">
        <v>0.28999999999999998</v>
      </c>
      <c r="AF979">
        <v>977</v>
      </c>
      <c r="AG979">
        <v>-9</v>
      </c>
      <c r="AH979">
        <v>29.393999999999998</v>
      </c>
      <c r="AI979">
        <v>29</v>
      </c>
      <c r="AJ979">
        <v>190</v>
      </c>
      <c r="AK979">
        <v>169</v>
      </c>
      <c r="AL979">
        <v>5.2</v>
      </c>
      <c r="AM979">
        <v>174</v>
      </c>
      <c r="AN979" t="s">
        <v>155</v>
      </c>
      <c r="AO979">
        <v>1</v>
      </c>
      <c r="AP979" s="28">
        <v>0.79702546296296306</v>
      </c>
      <c r="AQ979">
        <v>47.164414999999998</v>
      </c>
      <c r="AR979">
        <v>-88.486323999999996</v>
      </c>
      <c r="AS979">
        <v>310.60000000000002</v>
      </c>
      <c r="AT979">
        <v>34.9</v>
      </c>
      <c r="AU979">
        <v>12</v>
      </c>
      <c r="AV979">
        <v>9</v>
      </c>
      <c r="AW979" t="s">
        <v>206</v>
      </c>
      <c r="AX979">
        <v>2.0630000000000002</v>
      </c>
      <c r="AY979">
        <v>1.079</v>
      </c>
      <c r="AZ979">
        <v>2.5394999999999999</v>
      </c>
      <c r="BA979">
        <v>14.545</v>
      </c>
      <c r="BB979">
        <v>36.42</v>
      </c>
      <c r="BC979">
        <v>2.5</v>
      </c>
      <c r="BD979">
        <v>5.0060000000000002</v>
      </c>
      <c r="BE979">
        <v>3184.5439999999999</v>
      </c>
      <c r="BF979">
        <v>3.4870000000000001</v>
      </c>
      <c r="BG979">
        <v>21.646000000000001</v>
      </c>
      <c r="BH979">
        <v>14.984999999999999</v>
      </c>
      <c r="BI979">
        <v>36.631</v>
      </c>
      <c r="BJ979">
        <v>16.751999999999999</v>
      </c>
      <c r="BK979">
        <v>11.596</v>
      </c>
      <c r="BL979">
        <v>28.347999999999999</v>
      </c>
      <c r="BM979">
        <v>1.2948</v>
      </c>
      <c r="BQ979">
        <v>5088.5910000000003</v>
      </c>
      <c r="BR979">
        <v>0.10518</v>
      </c>
      <c r="BS979">
        <v>-5</v>
      </c>
      <c r="BT979">
        <v>5.0000000000000001E-3</v>
      </c>
      <c r="BU979">
        <v>2.5703360000000002</v>
      </c>
    </row>
    <row r="980" spans="1:73" x14ac:dyDescent="0.25">
      <c r="A980" s="26">
        <v>43529</v>
      </c>
      <c r="B980" s="27">
        <v>0.58868753472222224</v>
      </c>
      <c r="C980">
        <v>5.87</v>
      </c>
      <c r="D980">
        <v>1.0500000000000001E-2</v>
      </c>
      <c r="E980">
        <v>104.720601</v>
      </c>
      <c r="F980">
        <v>379.6</v>
      </c>
      <c r="G980">
        <v>267.2</v>
      </c>
      <c r="H980">
        <v>75.900000000000006</v>
      </c>
      <c r="J980">
        <v>12.8</v>
      </c>
      <c r="K980">
        <v>0.95230000000000004</v>
      </c>
      <c r="L980">
        <v>5.5900999999999996</v>
      </c>
      <c r="M980">
        <v>0.01</v>
      </c>
      <c r="N980">
        <v>361.47379999999998</v>
      </c>
      <c r="O980">
        <v>254.4272</v>
      </c>
      <c r="P980">
        <v>615.9</v>
      </c>
      <c r="Q980">
        <v>279.74279999999999</v>
      </c>
      <c r="R980">
        <v>196.9</v>
      </c>
      <c r="S980">
        <v>476.6</v>
      </c>
      <c r="T980">
        <v>75.903400000000005</v>
      </c>
      <c r="W980">
        <v>0</v>
      </c>
      <c r="X980">
        <v>12.1897</v>
      </c>
      <c r="Y980">
        <v>11</v>
      </c>
      <c r="Z980">
        <v>864</v>
      </c>
      <c r="AA980">
        <v>860</v>
      </c>
      <c r="AB980">
        <v>868</v>
      </c>
      <c r="AC980">
        <v>93</v>
      </c>
      <c r="AD980">
        <v>12.84</v>
      </c>
      <c r="AE980">
        <v>0.28999999999999998</v>
      </c>
      <c r="AF980">
        <v>977</v>
      </c>
      <c r="AG980">
        <v>-9</v>
      </c>
      <c r="AH980">
        <v>29.606000000000002</v>
      </c>
      <c r="AI980">
        <v>29</v>
      </c>
      <c r="AJ980">
        <v>190</v>
      </c>
      <c r="AK980">
        <v>169</v>
      </c>
      <c r="AL980">
        <v>5.2</v>
      </c>
      <c r="AM980">
        <v>174</v>
      </c>
      <c r="AN980" t="s">
        <v>155</v>
      </c>
      <c r="AO980">
        <v>1</v>
      </c>
      <c r="AP980" s="28">
        <v>0.79703703703703699</v>
      </c>
      <c r="AQ980">
        <v>47.164459000000001</v>
      </c>
      <c r="AR980">
        <v>-88.486501000000004</v>
      </c>
      <c r="AS980">
        <v>310.8</v>
      </c>
      <c r="AT980">
        <v>34.1</v>
      </c>
      <c r="AU980">
        <v>12</v>
      </c>
      <c r="AV980">
        <v>9</v>
      </c>
      <c r="AW980" t="s">
        <v>206</v>
      </c>
      <c r="AX980">
        <v>1.7</v>
      </c>
      <c r="AY980">
        <v>1.2</v>
      </c>
      <c r="AZ980">
        <v>2.6</v>
      </c>
      <c r="BA980">
        <v>14.545</v>
      </c>
      <c r="BB980">
        <v>36.409999999999997</v>
      </c>
      <c r="BC980">
        <v>2.5</v>
      </c>
      <c r="BD980">
        <v>5.0069999999999997</v>
      </c>
      <c r="BE980">
        <v>3184.123</v>
      </c>
      <c r="BF980">
        <v>3.6150000000000002</v>
      </c>
      <c r="BG980">
        <v>21.562000000000001</v>
      </c>
      <c r="BH980">
        <v>15.176</v>
      </c>
      <c r="BI980">
        <v>36.738</v>
      </c>
      <c r="BJ980">
        <v>16.686</v>
      </c>
      <c r="BK980">
        <v>11.744999999999999</v>
      </c>
      <c r="BL980">
        <v>28.431000000000001</v>
      </c>
      <c r="BM980">
        <v>1.363</v>
      </c>
      <c r="BQ980">
        <v>5048.4759999999997</v>
      </c>
      <c r="BR980">
        <v>0.10488</v>
      </c>
      <c r="BS980">
        <v>-5</v>
      </c>
      <c r="BT980">
        <v>5.0000000000000001E-3</v>
      </c>
      <c r="BU980">
        <v>2.5630060000000001</v>
      </c>
    </row>
    <row r="981" spans="1:73" x14ac:dyDescent="0.25">
      <c r="A981" s="26">
        <v>43529</v>
      </c>
      <c r="B981" s="27">
        <v>0.58869910879629628</v>
      </c>
      <c r="C981">
        <v>5.8680000000000003</v>
      </c>
      <c r="D981">
        <v>0.01</v>
      </c>
      <c r="E981">
        <v>100</v>
      </c>
      <c r="F981">
        <v>379.3</v>
      </c>
      <c r="G981">
        <v>268.89999999999998</v>
      </c>
      <c r="H981">
        <v>73.5</v>
      </c>
      <c r="J981">
        <v>12.69</v>
      </c>
      <c r="K981">
        <v>0.95230000000000004</v>
      </c>
      <c r="L981">
        <v>5.5879000000000003</v>
      </c>
      <c r="M981">
        <v>9.4999999999999998E-3</v>
      </c>
      <c r="N981">
        <v>361.25060000000002</v>
      </c>
      <c r="O981">
        <v>256.08819999999997</v>
      </c>
      <c r="P981">
        <v>617.29999999999995</v>
      </c>
      <c r="Q981">
        <v>279.57010000000002</v>
      </c>
      <c r="R981">
        <v>198.18549999999999</v>
      </c>
      <c r="S981">
        <v>477.8</v>
      </c>
      <c r="T981">
        <v>73.479399999999998</v>
      </c>
      <c r="W981">
        <v>0</v>
      </c>
      <c r="X981">
        <v>12.085100000000001</v>
      </c>
      <c r="Y981">
        <v>11</v>
      </c>
      <c r="Z981">
        <v>864</v>
      </c>
      <c r="AA981">
        <v>860</v>
      </c>
      <c r="AB981">
        <v>868</v>
      </c>
      <c r="AC981">
        <v>93</v>
      </c>
      <c r="AD981">
        <v>12.84</v>
      </c>
      <c r="AE981">
        <v>0.28999999999999998</v>
      </c>
      <c r="AF981">
        <v>977</v>
      </c>
      <c r="AG981">
        <v>-9</v>
      </c>
      <c r="AH981">
        <v>30</v>
      </c>
      <c r="AI981">
        <v>29</v>
      </c>
      <c r="AJ981">
        <v>190</v>
      </c>
      <c r="AK981">
        <v>169</v>
      </c>
      <c r="AL981">
        <v>5.0999999999999996</v>
      </c>
      <c r="AM981">
        <v>174</v>
      </c>
      <c r="AN981" t="s">
        <v>155</v>
      </c>
      <c r="AO981">
        <v>2</v>
      </c>
      <c r="AP981" s="28">
        <v>0.79704861111111114</v>
      </c>
      <c r="AQ981">
        <v>47.164476999999998</v>
      </c>
      <c r="AR981">
        <v>-88.486660999999998</v>
      </c>
      <c r="AS981">
        <v>311</v>
      </c>
      <c r="AT981">
        <v>30.9</v>
      </c>
      <c r="AU981">
        <v>12</v>
      </c>
      <c r="AV981">
        <v>9</v>
      </c>
      <c r="AW981" t="s">
        <v>206</v>
      </c>
      <c r="AX981">
        <v>1.7395</v>
      </c>
      <c r="AY981">
        <v>1.3185</v>
      </c>
      <c r="AZ981">
        <v>2.6789999999999998</v>
      </c>
      <c r="BA981">
        <v>14.545</v>
      </c>
      <c r="BB981">
        <v>36.43</v>
      </c>
      <c r="BC981">
        <v>2.5</v>
      </c>
      <c r="BD981">
        <v>5.0060000000000002</v>
      </c>
      <c r="BE981">
        <v>3184.5239999999999</v>
      </c>
      <c r="BF981">
        <v>3.4540000000000002</v>
      </c>
      <c r="BG981">
        <v>21.56</v>
      </c>
      <c r="BH981">
        <v>15.284000000000001</v>
      </c>
      <c r="BI981">
        <v>36.843000000000004</v>
      </c>
      <c r="BJ981">
        <v>16.684999999999999</v>
      </c>
      <c r="BK981">
        <v>11.827999999999999</v>
      </c>
      <c r="BL981">
        <v>28.513000000000002</v>
      </c>
      <c r="BM981">
        <v>1.3202</v>
      </c>
      <c r="BQ981">
        <v>5007.7830000000004</v>
      </c>
      <c r="BR981">
        <v>8.4274000000000002E-2</v>
      </c>
      <c r="BS981">
        <v>-5</v>
      </c>
      <c r="BT981">
        <v>5.0000000000000001E-3</v>
      </c>
      <c r="BU981">
        <v>2.0594459999999999</v>
      </c>
    </row>
    <row r="982" spans="1:73" x14ac:dyDescent="0.25">
      <c r="A982" s="26">
        <v>43529</v>
      </c>
      <c r="B982" s="27">
        <v>0.58871068287037043</v>
      </c>
      <c r="C982">
        <v>5.8</v>
      </c>
      <c r="D982">
        <v>0.01</v>
      </c>
      <c r="E982">
        <v>100</v>
      </c>
      <c r="F982">
        <v>376.9</v>
      </c>
      <c r="G982">
        <v>269.8</v>
      </c>
      <c r="H982">
        <v>75.599999999999994</v>
      </c>
      <c r="J982">
        <v>12.6</v>
      </c>
      <c r="K982">
        <v>0.95289999999999997</v>
      </c>
      <c r="L982">
        <v>5.5267999999999997</v>
      </c>
      <c r="M982">
        <v>9.4999999999999998E-3</v>
      </c>
      <c r="N982">
        <v>359.17399999999998</v>
      </c>
      <c r="O982">
        <v>257.11759999999998</v>
      </c>
      <c r="P982">
        <v>616.29999999999995</v>
      </c>
      <c r="Q982">
        <v>277.96300000000002</v>
      </c>
      <c r="R982">
        <v>198.9821</v>
      </c>
      <c r="S982">
        <v>476.9</v>
      </c>
      <c r="T982">
        <v>75.572299999999998</v>
      </c>
      <c r="W982">
        <v>0</v>
      </c>
      <c r="X982">
        <v>12.006500000000001</v>
      </c>
      <c r="Y982">
        <v>11</v>
      </c>
      <c r="Z982">
        <v>863</v>
      </c>
      <c r="AA982">
        <v>860</v>
      </c>
      <c r="AB982">
        <v>868</v>
      </c>
      <c r="AC982">
        <v>93</v>
      </c>
      <c r="AD982">
        <v>12.84</v>
      </c>
      <c r="AE982">
        <v>0.28999999999999998</v>
      </c>
      <c r="AF982">
        <v>977</v>
      </c>
      <c r="AG982">
        <v>-9</v>
      </c>
      <c r="AH982">
        <v>29.393999999999998</v>
      </c>
      <c r="AI982">
        <v>29</v>
      </c>
      <c r="AJ982">
        <v>190</v>
      </c>
      <c r="AK982">
        <v>169</v>
      </c>
      <c r="AL982">
        <v>5.2</v>
      </c>
      <c r="AM982">
        <v>174</v>
      </c>
      <c r="AN982" t="s">
        <v>155</v>
      </c>
      <c r="AO982">
        <v>2</v>
      </c>
      <c r="AP982" s="28">
        <v>0.79706018518518518</v>
      </c>
      <c r="AQ982">
        <v>47.164479</v>
      </c>
      <c r="AR982">
        <v>-88.486819999999994</v>
      </c>
      <c r="AS982">
        <v>311.10000000000002</v>
      </c>
      <c r="AT982">
        <v>27.4</v>
      </c>
      <c r="AU982">
        <v>12</v>
      </c>
      <c r="AV982">
        <v>9</v>
      </c>
      <c r="AW982" t="s">
        <v>206</v>
      </c>
      <c r="AX982">
        <v>1.8</v>
      </c>
      <c r="AY982">
        <v>1.618382</v>
      </c>
      <c r="AZ982">
        <v>2.9183819999999998</v>
      </c>
      <c r="BA982">
        <v>14.545</v>
      </c>
      <c r="BB982">
        <v>36.840000000000003</v>
      </c>
      <c r="BC982">
        <v>2.5299999999999998</v>
      </c>
      <c r="BD982">
        <v>4.944</v>
      </c>
      <c r="BE982">
        <v>3184.5450000000001</v>
      </c>
      <c r="BF982">
        <v>3.4950000000000001</v>
      </c>
      <c r="BG982">
        <v>21.672999999999998</v>
      </c>
      <c r="BH982">
        <v>15.515000000000001</v>
      </c>
      <c r="BI982">
        <v>37.186999999999998</v>
      </c>
      <c r="BJ982">
        <v>16.771999999999998</v>
      </c>
      <c r="BK982">
        <v>12.007</v>
      </c>
      <c r="BL982">
        <v>28.779</v>
      </c>
      <c r="BM982">
        <v>1.3728</v>
      </c>
      <c r="BQ982">
        <v>5030.1790000000001</v>
      </c>
      <c r="BR982">
        <v>7.7212000000000003E-2</v>
      </c>
      <c r="BS982">
        <v>-5</v>
      </c>
      <c r="BT982">
        <v>5.0000000000000001E-3</v>
      </c>
      <c r="BU982">
        <v>1.886868</v>
      </c>
    </row>
    <row r="983" spans="1:73" x14ac:dyDescent="0.25">
      <c r="A983" s="26">
        <v>43529</v>
      </c>
      <c r="B983" s="27">
        <v>0.58872225694444447</v>
      </c>
      <c r="C983">
        <v>5.5720000000000001</v>
      </c>
      <c r="D983">
        <v>9.9000000000000008E-3</v>
      </c>
      <c r="E983">
        <v>99.407666000000006</v>
      </c>
      <c r="F983">
        <v>368.4</v>
      </c>
      <c r="G983">
        <v>269.60000000000002</v>
      </c>
      <c r="H983">
        <v>79.099999999999994</v>
      </c>
      <c r="J983">
        <v>12.6</v>
      </c>
      <c r="K983">
        <v>0.95479999999999998</v>
      </c>
      <c r="L983">
        <v>5.3198999999999996</v>
      </c>
      <c r="M983">
        <v>9.4999999999999998E-3</v>
      </c>
      <c r="N983">
        <v>351.75630000000001</v>
      </c>
      <c r="O983">
        <v>257.4477</v>
      </c>
      <c r="P983">
        <v>609.20000000000005</v>
      </c>
      <c r="Q983">
        <v>272.22250000000003</v>
      </c>
      <c r="R983">
        <v>199.23750000000001</v>
      </c>
      <c r="S983">
        <v>471.5</v>
      </c>
      <c r="T983">
        <v>79.066800000000001</v>
      </c>
      <c r="W983">
        <v>0</v>
      </c>
      <c r="X983">
        <v>12.0304</v>
      </c>
      <c r="Y983">
        <v>11</v>
      </c>
      <c r="Z983">
        <v>864</v>
      </c>
      <c r="AA983">
        <v>860</v>
      </c>
      <c r="AB983">
        <v>868</v>
      </c>
      <c r="AC983">
        <v>93</v>
      </c>
      <c r="AD983">
        <v>12.84</v>
      </c>
      <c r="AE983">
        <v>0.28999999999999998</v>
      </c>
      <c r="AF983">
        <v>977</v>
      </c>
      <c r="AG983">
        <v>-9</v>
      </c>
      <c r="AH983">
        <v>29</v>
      </c>
      <c r="AI983">
        <v>29</v>
      </c>
      <c r="AJ983">
        <v>190</v>
      </c>
      <c r="AK983">
        <v>169</v>
      </c>
      <c r="AL983">
        <v>5.0999999999999996</v>
      </c>
      <c r="AM983">
        <v>174</v>
      </c>
      <c r="AN983" t="s">
        <v>155</v>
      </c>
      <c r="AO983">
        <v>2</v>
      </c>
      <c r="AP983" s="28">
        <v>0.79707175925925933</v>
      </c>
      <c r="AQ983">
        <v>47.164462</v>
      </c>
      <c r="AR983">
        <v>-88.486970999999997</v>
      </c>
      <c r="AS983">
        <v>311.10000000000002</v>
      </c>
      <c r="AT983">
        <v>26.5</v>
      </c>
      <c r="AU983">
        <v>12</v>
      </c>
      <c r="AV983">
        <v>9</v>
      </c>
      <c r="AW983" t="s">
        <v>206</v>
      </c>
      <c r="AX983">
        <v>1.918318</v>
      </c>
      <c r="AY983">
        <v>1.4844839999999999</v>
      </c>
      <c r="AZ983">
        <v>3.1394389999999999</v>
      </c>
      <c r="BA983">
        <v>14.545</v>
      </c>
      <c r="BB983">
        <v>38.31</v>
      </c>
      <c r="BC983">
        <v>2.63</v>
      </c>
      <c r="BD983">
        <v>4.7350000000000003</v>
      </c>
      <c r="BE983">
        <v>3184.87</v>
      </c>
      <c r="BF983">
        <v>3.617</v>
      </c>
      <c r="BG983">
        <v>22.053000000000001</v>
      </c>
      <c r="BH983">
        <v>16.14</v>
      </c>
      <c r="BI983">
        <v>38.192999999999998</v>
      </c>
      <c r="BJ983">
        <v>17.067</v>
      </c>
      <c r="BK983">
        <v>12.491</v>
      </c>
      <c r="BL983">
        <v>29.558</v>
      </c>
      <c r="BM983">
        <v>1.4923</v>
      </c>
      <c r="BQ983">
        <v>5236.7969999999996</v>
      </c>
      <c r="BR983">
        <v>8.2848000000000005E-2</v>
      </c>
      <c r="BS983">
        <v>-5</v>
      </c>
      <c r="BT983">
        <v>5.0000000000000001E-3</v>
      </c>
      <c r="BU983">
        <v>2.0245980000000001</v>
      </c>
    </row>
    <row r="984" spans="1:73" x14ac:dyDescent="0.25">
      <c r="A984" s="26">
        <v>43529</v>
      </c>
      <c r="B984" s="27">
        <v>0.58873383101851851</v>
      </c>
      <c r="C984">
        <v>5.3150000000000004</v>
      </c>
      <c r="D984">
        <v>8.2000000000000007E-3</v>
      </c>
      <c r="E984">
        <v>81.986063000000001</v>
      </c>
      <c r="F984">
        <v>351</v>
      </c>
      <c r="G984">
        <v>267.7</v>
      </c>
      <c r="H984">
        <v>77.8</v>
      </c>
      <c r="J984">
        <v>12.67</v>
      </c>
      <c r="K984">
        <v>0.95699999999999996</v>
      </c>
      <c r="L984">
        <v>5.0861000000000001</v>
      </c>
      <c r="M984">
        <v>7.7999999999999996E-3</v>
      </c>
      <c r="N984">
        <v>335.8777</v>
      </c>
      <c r="O984">
        <v>256.15719999999999</v>
      </c>
      <c r="P984">
        <v>592</v>
      </c>
      <c r="Q984">
        <v>259.93419999999998</v>
      </c>
      <c r="R984">
        <v>198.2389</v>
      </c>
      <c r="S984">
        <v>458.2</v>
      </c>
      <c r="T984">
        <v>77.832400000000007</v>
      </c>
      <c r="W984">
        <v>0</v>
      </c>
      <c r="X984">
        <v>12.1228</v>
      </c>
      <c r="Y984">
        <v>10.9</v>
      </c>
      <c r="Z984">
        <v>864</v>
      </c>
      <c r="AA984">
        <v>860</v>
      </c>
      <c r="AB984">
        <v>869</v>
      </c>
      <c r="AC984">
        <v>93</v>
      </c>
      <c r="AD984">
        <v>12.84</v>
      </c>
      <c r="AE984">
        <v>0.28999999999999998</v>
      </c>
      <c r="AF984">
        <v>977</v>
      </c>
      <c r="AG984">
        <v>-9</v>
      </c>
      <c r="AH984">
        <v>29</v>
      </c>
      <c r="AI984">
        <v>29</v>
      </c>
      <c r="AJ984">
        <v>190</v>
      </c>
      <c r="AK984">
        <v>169</v>
      </c>
      <c r="AL984">
        <v>5.0999999999999996</v>
      </c>
      <c r="AM984">
        <v>174</v>
      </c>
      <c r="AN984" t="s">
        <v>155</v>
      </c>
      <c r="AO984">
        <v>2</v>
      </c>
      <c r="AP984" s="28">
        <v>0.79708333333333325</v>
      </c>
      <c r="AQ984">
        <v>47.164437999999997</v>
      </c>
      <c r="AR984">
        <v>-88.487115000000003</v>
      </c>
      <c r="AS984">
        <v>311</v>
      </c>
      <c r="AT984">
        <v>25.7</v>
      </c>
      <c r="AU984">
        <v>12</v>
      </c>
      <c r="AV984">
        <v>9</v>
      </c>
      <c r="AW984" t="s">
        <v>206</v>
      </c>
      <c r="AX984">
        <v>1.9815</v>
      </c>
      <c r="AY984">
        <v>1.079</v>
      </c>
      <c r="AZ984">
        <v>3.2</v>
      </c>
      <c r="BA984">
        <v>14.545</v>
      </c>
      <c r="BB984">
        <v>40.119999999999997</v>
      </c>
      <c r="BC984">
        <v>2.76</v>
      </c>
      <c r="BD984">
        <v>4.4980000000000002</v>
      </c>
      <c r="BE984">
        <v>3186.605</v>
      </c>
      <c r="BF984">
        <v>3.129</v>
      </c>
      <c r="BG984">
        <v>22.038</v>
      </c>
      <c r="BH984">
        <v>16.806999999999999</v>
      </c>
      <c r="BI984">
        <v>38.844999999999999</v>
      </c>
      <c r="BJ984">
        <v>17.055</v>
      </c>
      <c r="BK984">
        <v>13.007</v>
      </c>
      <c r="BL984">
        <v>30.062000000000001</v>
      </c>
      <c r="BM984">
        <v>1.5374000000000001</v>
      </c>
      <c r="BQ984">
        <v>5522.6620000000003</v>
      </c>
      <c r="BR984">
        <v>6.8426000000000001E-2</v>
      </c>
      <c r="BS984">
        <v>-5</v>
      </c>
      <c r="BT984">
        <v>5.0000000000000001E-3</v>
      </c>
      <c r="BU984">
        <v>1.6721600000000001</v>
      </c>
    </row>
    <row r="985" spans="1:73" x14ac:dyDescent="0.25">
      <c r="A985" s="26">
        <v>43529</v>
      </c>
      <c r="B985" s="27">
        <v>0.58874540509259254</v>
      </c>
      <c r="C985">
        <v>5.1040000000000001</v>
      </c>
      <c r="D985">
        <v>8.0000000000000002E-3</v>
      </c>
      <c r="E985">
        <v>80</v>
      </c>
      <c r="F985">
        <v>324.5</v>
      </c>
      <c r="G985">
        <v>263.60000000000002</v>
      </c>
      <c r="H985">
        <v>77.2</v>
      </c>
      <c r="J985">
        <v>12.91</v>
      </c>
      <c r="K985">
        <v>0.9587</v>
      </c>
      <c r="L985">
        <v>4.8936999999999999</v>
      </c>
      <c r="M985">
        <v>7.7000000000000002E-3</v>
      </c>
      <c r="N985">
        <v>311.11919999999998</v>
      </c>
      <c r="O985">
        <v>252.72329999999999</v>
      </c>
      <c r="P985">
        <v>563.79999999999995</v>
      </c>
      <c r="Q985">
        <v>240.77369999999999</v>
      </c>
      <c r="R985">
        <v>195.5814</v>
      </c>
      <c r="S985">
        <v>436.4</v>
      </c>
      <c r="T985">
        <v>77.2</v>
      </c>
      <c r="W985">
        <v>0</v>
      </c>
      <c r="X985">
        <v>12.379799999999999</v>
      </c>
      <c r="Y985">
        <v>11</v>
      </c>
      <c r="Z985">
        <v>865</v>
      </c>
      <c r="AA985">
        <v>860</v>
      </c>
      <c r="AB985">
        <v>869</v>
      </c>
      <c r="AC985">
        <v>93</v>
      </c>
      <c r="AD985">
        <v>12.84</v>
      </c>
      <c r="AE985">
        <v>0.28999999999999998</v>
      </c>
      <c r="AF985">
        <v>977</v>
      </c>
      <c r="AG985">
        <v>-9</v>
      </c>
      <c r="AH985">
        <v>29</v>
      </c>
      <c r="AI985">
        <v>29</v>
      </c>
      <c r="AJ985">
        <v>190</v>
      </c>
      <c r="AK985">
        <v>169</v>
      </c>
      <c r="AL985">
        <v>5.0999999999999996</v>
      </c>
      <c r="AM985">
        <v>174</v>
      </c>
      <c r="AN985" t="s">
        <v>155</v>
      </c>
      <c r="AO985">
        <v>2</v>
      </c>
      <c r="AP985" s="28">
        <v>0.7970949074074074</v>
      </c>
      <c r="AQ985">
        <v>47.164411000000001</v>
      </c>
      <c r="AR985">
        <v>-88.487250000000003</v>
      </c>
      <c r="AS985">
        <v>311</v>
      </c>
      <c r="AT985">
        <v>24.7</v>
      </c>
      <c r="AU985">
        <v>12</v>
      </c>
      <c r="AV985">
        <v>9</v>
      </c>
      <c r="AW985" t="s">
        <v>206</v>
      </c>
      <c r="AX985">
        <v>1.8394999999999999</v>
      </c>
      <c r="AY985">
        <v>1.2395</v>
      </c>
      <c r="AZ985">
        <v>3.2395</v>
      </c>
      <c r="BA985">
        <v>14.545</v>
      </c>
      <c r="BB985">
        <v>41.73</v>
      </c>
      <c r="BC985">
        <v>2.87</v>
      </c>
      <c r="BD985">
        <v>4.3040000000000003</v>
      </c>
      <c r="BE985">
        <v>3187.3620000000001</v>
      </c>
      <c r="BF985">
        <v>3.18</v>
      </c>
      <c r="BG985">
        <v>21.22</v>
      </c>
      <c r="BH985">
        <v>17.236999999999998</v>
      </c>
      <c r="BI985">
        <v>38.457999999999998</v>
      </c>
      <c r="BJ985">
        <v>16.422000000000001</v>
      </c>
      <c r="BK985">
        <v>13.34</v>
      </c>
      <c r="BL985">
        <v>29.762</v>
      </c>
      <c r="BM985">
        <v>1.5851999999999999</v>
      </c>
      <c r="BQ985">
        <v>5862.7870000000003</v>
      </c>
      <c r="BR985">
        <v>5.7000000000000002E-2</v>
      </c>
      <c r="BS985">
        <v>-5</v>
      </c>
      <c r="BT985">
        <v>5.0000000000000001E-3</v>
      </c>
      <c r="BU985">
        <v>1.3929370000000001</v>
      </c>
    </row>
    <row r="986" spans="1:73" x14ac:dyDescent="0.25">
      <c r="A986" s="26">
        <v>43529</v>
      </c>
      <c r="B986" s="27">
        <v>0.58875697916666669</v>
      </c>
      <c r="C986">
        <v>4.9409999999999998</v>
      </c>
      <c r="D986">
        <v>9.1000000000000004E-3</v>
      </c>
      <c r="E986">
        <v>90.930978999999994</v>
      </c>
      <c r="F986">
        <v>297.89999999999998</v>
      </c>
      <c r="G986">
        <v>257.8</v>
      </c>
      <c r="H986">
        <v>76.3</v>
      </c>
      <c r="J986">
        <v>13.22</v>
      </c>
      <c r="K986">
        <v>0.96009999999999995</v>
      </c>
      <c r="L986">
        <v>4.7439999999999998</v>
      </c>
      <c r="M986">
        <v>8.6999999999999994E-3</v>
      </c>
      <c r="N986">
        <v>286.06509999999997</v>
      </c>
      <c r="O986">
        <v>247.5582</v>
      </c>
      <c r="P986">
        <v>533.6</v>
      </c>
      <c r="Q986">
        <v>221.3845</v>
      </c>
      <c r="R986">
        <v>191.58410000000001</v>
      </c>
      <c r="S986">
        <v>413</v>
      </c>
      <c r="T986">
        <v>76.340800000000002</v>
      </c>
      <c r="W986">
        <v>0</v>
      </c>
      <c r="X986">
        <v>12.6928</v>
      </c>
      <c r="Y986">
        <v>10.9</v>
      </c>
      <c r="Z986">
        <v>864</v>
      </c>
      <c r="AA986">
        <v>861</v>
      </c>
      <c r="AB986">
        <v>869</v>
      </c>
      <c r="AC986">
        <v>93</v>
      </c>
      <c r="AD986">
        <v>12.84</v>
      </c>
      <c r="AE986">
        <v>0.28999999999999998</v>
      </c>
      <c r="AF986">
        <v>977</v>
      </c>
      <c r="AG986">
        <v>-9</v>
      </c>
      <c r="AH986">
        <v>29</v>
      </c>
      <c r="AI986">
        <v>29</v>
      </c>
      <c r="AJ986">
        <v>190</v>
      </c>
      <c r="AK986">
        <v>169</v>
      </c>
      <c r="AL986">
        <v>5.0999999999999996</v>
      </c>
      <c r="AM986">
        <v>174</v>
      </c>
      <c r="AN986" t="s">
        <v>155</v>
      </c>
      <c r="AO986">
        <v>2</v>
      </c>
      <c r="AP986" s="28">
        <v>0.79710648148148155</v>
      </c>
      <c r="AQ986">
        <v>47.164377000000002</v>
      </c>
      <c r="AR986">
        <v>-88.487378000000007</v>
      </c>
      <c r="AS986">
        <v>311.10000000000002</v>
      </c>
      <c r="AT986">
        <v>23.8</v>
      </c>
      <c r="AU986">
        <v>12</v>
      </c>
      <c r="AV986">
        <v>9</v>
      </c>
      <c r="AW986" t="s">
        <v>206</v>
      </c>
      <c r="AX986">
        <v>1.8605</v>
      </c>
      <c r="AY986">
        <v>1.379</v>
      </c>
      <c r="AZ986">
        <v>3.3</v>
      </c>
      <c r="BA986">
        <v>14.545</v>
      </c>
      <c r="BB986">
        <v>43.06</v>
      </c>
      <c r="BC986">
        <v>2.96</v>
      </c>
      <c r="BD986">
        <v>4.1550000000000002</v>
      </c>
      <c r="BE986">
        <v>3187.21</v>
      </c>
      <c r="BF986">
        <v>3.7330000000000001</v>
      </c>
      <c r="BG986">
        <v>20.126000000000001</v>
      </c>
      <c r="BH986">
        <v>17.417000000000002</v>
      </c>
      <c r="BI986">
        <v>37.542999999999999</v>
      </c>
      <c r="BJ986">
        <v>15.576000000000001</v>
      </c>
      <c r="BK986">
        <v>13.478999999999999</v>
      </c>
      <c r="BL986">
        <v>29.055</v>
      </c>
      <c r="BM986">
        <v>1.6169</v>
      </c>
      <c r="BQ986">
        <v>6200.357</v>
      </c>
      <c r="BR986">
        <v>6.9120000000000001E-2</v>
      </c>
      <c r="BS986">
        <v>-5</v>
      </c>
      <c r="BT986">
        <v>5.0000000000000001E-3</v>
      </c>
      <c r="BU986">
        <v>1.68912</v>
      </c>
    </row>
    <row r="987" spans="1:73" x14ac:dyDescent="0.25">
      <c r="A987" s="26">
        <v>43529</v>
      </c>
      <c r="B987" s="27">
        <v>0.58876855324074073</v>
      </c>
      <c r="C987">
        <v>4.7270000000000003</v>
      </c>
      <c r="D987">
        <v>8.8999999999999999E-3</v>
      </c>
      <c r="E987">
        <v>88.846153999999999</v>
      </c>
      <c r="F987">
        <v>268.7</v>
      </c>
      <c r="G987">
        <v>249.5</v>
      </c>
      <c r="H987">
        <v>73.5</v>
      </c>
      <c r="J987">
        <v>13.52</v>
      </c>
      <c r="K987">
        <v>0.96199999999999997</v>
      </c>
      <c r="L987">
        <v>4.5472000000000001</v>
      </c>
      <c r="M987">
        <v>8.5000000000000006E-3</v>
      </c>
      <c r="N987">
        <v>258.47370000000001</v>
      </c>
      <c r="O987">
        <v>240.05109999999999</v>
      </c>
      <c r="P987">
        <v>498.5</v>
      </c>
      <c r="Q987">
        <v>200.0316</v>
      </c>
      <c r="R987">
        <v>185.77440000000001</v>
      </c>
      <c r="S987">
        <v>385.8</v>
      </c>
      <c r="T987">
        <v>73.454999999999998</v>
      </c>
      <c r="W987">
        <v>0</v>
      </c>
      <c r="X987">
        <v>13.0021</v>
      </c>
      <c r="Y987">
        <v>11</v>
      </c>
      <c r="Z987">
        <v>864</v>
      </c>
      <c r="AA987">
        <v>861</v>
      </c>
      <c r="AB987">
        <v>869</v>
      </c>
      <c r="AC987">
        <v>93</v>
      </c>
      <c r="AD987">
        <v>12.84</v>
      </c>
      <c r="AE987">
        <v>0.28999999999999998</v>
      </c>
      <c r="AF987">
        <v>977</v>
      </c>
      <c r="AG987">
        <v>-9</v>
      </c>
      <c r="AH987">
        <v>29</v>
      </c>
      <c r="AI987">
        <v>29</v>
      </c>
      <c r="AJ987">
        <v>190</v>
      </c>
      <c r="AK987">
        <v>169</v>
      </c>
      <c r="AL987">
        <v>5.2</v>
      </c>
      <c r="AM987">
        <v>174</v>
      </c>
      <c r="AN987" t="s">
        <v>155</v>
      </c>
      <c r="AO987">
        <v>2</v>
      </c>
      <c r="AP987" s="28">
        <v>0.79711805555555548</v>
      </c>
      <c r="AQ987">
        <v>47.164343000000002</v>
      </c>
      <c r="AR987">
        <v>-88.487499</v>
      </c>
      <c r="AS987">
        <v>311</v>
      </c>
      <c r="AT987">
        <v>22.8</v>
      </c>
      <c r="AU987">
        <v>12</v>
      </c>
      <c r="AV987">
        <v>9</v>
      </c>
      <c r="AW987" t="s">
        <v>206</v>
      </c>
      <c r="AX987">
        <v>1.7605</v>
      </c>
      <c r="AY987">
        <v>1.5395000000000001</v>
      </c>
      <c r="AZ987">
        <v>3.3</v>
      </c>
      <c r="BA987">
        <v>14.545</v>
      </c>
      <c r="BB987">
        <v>44.97</v>
      </c>
      <c r="BC987">
        <v>3.09</v>
      </c>
      <c r="BD987">
        <v>3.9550000000000001</v>
      </c>
      <c r="BE987">
        <v>3188.23</v>
      </c>
      <c r="BF987">
        <v>3.8140000000000001</v>
      </c>
      <c r="BG987">
        <v>18.978000000000002</v>
      </c>
      <c r="BH987">
        <v>17.626000000000001</v>
      </c>
      <c r="BI987">
        <v>36.603999999999999</v>
      </c>
      <c r="BJ987">
        <v>14.686999999999999</v>
      </c>
      <c r="BK987">
        <v>13.64</v>
      </c>
      <c r="BL987">
        <v>28.327999999999999</v>
      </c>
      <c r="BM987">
        <v>1.6236999999999999</v>
      </c>
      <c r="BQ987">
        <v>6628.5609999999997</v>
      </c>
      <c r="BR987">
        <v>5.4578000000000002E-2</v>
      </c>
      <c r="BS987">
        <v>-5</v>
      </c>
      <c r="BT987">
        <v>5.0000000000000001E-3</v>
      </c>
      <c r="BU987">
        <v>1.33375</v>
      </c>
    </row>
    <row r="988" spans="1:73" x14ac:dyDescent="0.25">
      <c r="A988" s="26">
        <v>43529</v>
      </c>
      <c r="B988" s="27">
        <v>0.58878012731481488</v>
      </c>
      <c r="C988">
        <v>4.3730000000000002</v>
      </c>
      <c r="D988">
        <v>7.7000000000000002E-3</v>
      </c>
      <c r="E988">
        <v>76.630525000000006</v>
      </c>
      <c r="F988">
        <v>233.2</v>
      </c>
      <c r="G988">
        <v>235.5</v>
      </c>
      <c r="H988">
        <v>77.2</v>
      </c>
      <c r="J988">
        <v>13.76</v>
      </c>
      <c r="K988">
        <v>0.96499999999999997</v>
      </c>
      <c r="L988">
        <v>4.22</v>
      </c>
      <c r="M988">
        <v>7.4000000000000003E-3</v>
      </c>
      <c r="N988">
        <v>224.99510000000001</v>
      </c>
      <c r="O988">
        <v>227.22300000000001</v>
      </c>
      <c r="P988">
        <v>452.2</v>
      </c>
      <c r="Q988">
        <v>174.12260000000001</v>
      </c>
      <c r="R988">
        <v>175.8468</v>
      </c>
      <c r="S988">
        <v>350</v>
      </c>
      <c r="T988">
        <v>77.2</v>
      </c>
      <c r="W988">
        <v>0</v>
      </c>
      <c r="X988">
        <v>13.2822</v>
      </c>
      <c r="Y988">
        <v>10.9</v>
      </c>
      <c r="Z988">
        <v>864</v>
      </c>
      <c r="AA988">
        <v>861</v>
      </c>
      <c r="AB988">
        <v>869</v>
      </c>
      <c r="AC988">
        <v>93</v>
      </c>
      <c r="AD988">
        <v>12.84</v>
      </c>
      <c r="AE988">
        <v>0.28999999999999998</v>
      </c>
      <c r="AF988">
        <v>977</v>
      </c>
      <c r="AG988">
        <v>-9</v>
      </c>
      <c r="AH988">
        <v>29</v>
      </c>
      <c r="AI988">
        <v>29</v>
      </c>
      <c r="AJ988">
        <v>190</v>
      </c>
      <c r="AK988">
        <v>169</v>
      </c>
      <c r="AL988">
        <v>5.2</v>
      </c>
      <c r="AM988">
        <v>174</v>
      </c>
      <c r="AN988" t="s">
        <v>155</v>
      </c>
      <c r="AO988">
        <v>2</v>
      </c>
      <c r="AP988" s="28">
        <v>0.79712962962962963</v>
      </c>
      <c r="AQ988">
        <v>47.164312000000002</v>
      </c>
      <c r="AR988">
        <v>-88.487617</v>
      </c>
      <c r="AS988">
        <v>311</v>
      </c>
      <c r="AT988">
        <v>22</v>
      </c>
      <c r="AU988">
        <v>12</v>
      </c>
      <c r="AV988">
        <v>9</v>
      </c>
      <c r="AW988" t="s">
        <v>206</v>
      </c>
      <c r="AX988">
        <v>1.4630000000000001</v>
      </c>
      <c r="AY988">
        <v>1.6395</v>
      </c>
      <c r="AZ988">
        <v>2.8654999999999999</v>
      </c>
      <c r="BA988">
        <v>14.545</v>
      </c>
      <c r="BB988">
        <v>48.53</v>
      </c>
      <c r="BC988">
        <v>3.34</v>
      </c>
      <c r="BD988">
        <v>3.6259999999999999</v>
      </c>
      <c r="BE988">
        <v>3190.1320000000001</v>
      </c>
      <c r="BF988">
        <v>3.5579999999999998</v>
      </c>
      <c r="BG988">
        <v>17.812000000000001</v>
      </c>
      <c r="BH988">
        <v>17.988</v>
      </c>
      <c r="BI988">
        <v>35.798999999999999</v>
      </c>
      <c r="BJ988">
        <v>13.784000000000001</v>
      </c>
      <c r="BK988">
        <v>13.920999999999999</v>
      </c>
      <c r="BL988">
        <v>27.704999999999998</v>
      </c>
      <c r="BM988">
        <v>1.8398000000000001</v>
      </c>
      <c r="BQ988">
        <v>7300.6139999999996</v>
      </c>
      <c r="BR988">
        <v>5.2108000000000002E-2</v>
      </c>
      <c r="BS988">
        <v>-5</v>
      </c>
      <c r="BT988">
        <v>5.0000000000000001E-3</v>
      </c>
      <c r="BU988">
        <v>1.273387</v>
      </c>
    </row>
    <row r="989" spans="1:73" x14ac:dyDescent="0.25">
      <c r="A989" s="26">
        <v>43529</v>
      </c>
      <c r="B989" s="27">
        <v>0.58879170138888892</v>
      </c>
      <c r="C989">
        <v>4.6289999999999996</v>
      </c>
      <c r="D989">
        <v>9.7999999999999997E-3</v>
      </c>
      <c r="E989">
        <v>98.337530999999998</v>
      </c>
      <c r="F989">
        <v>213.8</v>
      </c>
      <c r="G989">
        <v>227.3</v>
      </c>
      <c r="H989">
        <v>74.7</v>
      </c>
      <c r="J989">
        <v>14.22</v>
      </c>
      <c r="K989">
        <v>0.96279999999999999</v>
      </c>
      <c r="L989">
        <v>4.4569999999999999</v>
      </c>
      <c r="M989">
        <v>9.4999999999999998E-3</v>
      </c>
      <c r="N989">
        <v>205.83150000000001</v>
      </c>
      <c r="O989">
        <v>218.86080000000001</v>
      </c>
      <c r="P989">
        <v>424.7</v>
      </c>
      <c r="Q989">
        <v>159.292</v>
      </c>
      <c r="R989">
        <v>169.37540000000001</v>
      </c>
      <c r="S989">
        <v>328.7</v>
      </c>
      <c r="T989">
        <v>74.708699999999993</v>
      </c>
      <c r="W989">
        <v>0</v>
      </c>
      <c r="X989">
        <v>13.6877</v>
      </c>
      <c r="Y989">
        <v>10.9</v>
      </c>
      <c r="Z989">
        <v>865</v>
      </c>
      <c r="AA989">
        <v>862</v>
      </c>
      <c r="AB989">
        <v>869</v>
      </c>
      <c r="AC989">
        <v>93</v>
      </c>
      <c r="AD989">
        <v>12.84</v>
      </c>
      <c r="AE989">
        <v>0.28999999999999998</v>
      </c>
      <c r="AF989">
        <v>977</v>
      </c>
      <c r="AG989">
        <v>-9</v>
      </c>
      <c r="AH989">
        <v>29</v>
      </c>
      <c r="AI989">
        <v>29</v>
      </c>
      <c r="AJ989">
        <v>190</v>
      </c>
      <c r="AK989">
        <v>169</v>
      </c>
      <c r="AL989">
        <v>5.2</v>
      </c>
      <c r="AM989">
        <v>174</v>
      </c>
      <c r="AN989" t="s">
        <v>155</v>
      </c>
      <c r="AO989">
        <v>2</v>
      </c>
      <c r="AP989" s="28">
        <v>0.79714120370370367</v>
      </c>
      <c r="AQ989">
        <v>47.164287000000002</v>
      </c>
      <c r="AR989">
        <v>-88.487730999999997</v>
      </c>
      <c r="AS989">
        <v>311</v>
      </c>
      <c r="AT989">
        <v>20.9</v>
      </c>
      <c r="AU989">
        <v>12</v>
      </c>
      <c r="AV989">
        <v>9</v>
      </c>
      <c r="AW989" t="s">
        <v>206</v>
      </c>
      <c r="AX989">
        <v>1.1000000000000001</v>
      </c>
      <c r="AY989">
        <v>1.7395</v>
      </c>
      <c r="AZ989">
        <v>2.2395</v>
      </c>
      <c r="BA989">
        <v>14.545</v>
      </c>
      <c r="BB989">
        <v>45.89</v>
      </c>
      <c r="BC989">
        <v>3.15</v>
      </c>
      <c r="BD989">
        <v>3.8639999999999999</v>
      </c>
      <c r="BE989">
        <v>3187.819</v>
      </c>
      <c r="BF989">
        <v>4.3099999999999996</v>
      </c>
      <c r="BG989">
        <v>15.417</v>
      </c>
      <c r="BH989">
        <v>16.393000000000001</v>
      </c>
      <c r="BI989">
        <v>31.81</v>
      </c>
      <c r="BJ989">
        <v>11.930999999999999</v>
      </c>
      <c r="BK989">
        <v>12.686</v>
      </c>
      <c r="BL989">
        <v>24.617000000000001</v>
      </c>
      <c r="BM989">
        <v>1.6846000000000001</v>
      </c>
      <c r="BQ989">
        <v>7118.3540000000003</v>
      </c>
      <c r="BR989">
        <v>5.0310000000000001E-2</v>
      </c>
      <c r="BS989">
        <v>-5</v>
      </c>
      <c r="BT989">
        <v>5.0000000000000001E-3</v>
      </c>
      <c r="BU989">
        <v>1.2294579999999999</v>
      </c>
    </row>
    <row r="990" spans="1:73" x14ac:dyDescent="0.25">
      <c r="A990" s="26">
        <v>43529</v>
      </c>
      <c r="B990" s="27">
        <v>0.58880327546296296</v>
      </c>
      <c r="C990">
        <v>4.8579999999999997</v>
      </c>
      <c r="D990">
        <v>7.3000000000000001E-3</v>
      </c>
      <c r="E990">
        <v>73.148615000000007</v>
      </c>
      <c r="F990">
        <v>199</v>
      </c>
      <c r="G990">
        <v>221.4</v>
      </c>
      <c r="H990">
        <v>77.099999999999994</v>
      </c>
      <c r="J990">
        <v>14.5</v>
      </c>
      <c r="K990">
        <v>0.96089999999999998</v>
      </c>
      <c r="L990">
        <v>4.6683000000000003</v>
      </c>
      <c r="M990">
        <v>7.0000000000000001E-3</v>
      </c>
      <c r="N990">
        <v>191.2227</v>
      </c>
      <c r="O990">
        <v>212.7747</v>
      </c>
      <c r="P990">
        <v>404</v>
      </c>
      <c r="Q990">
        <v>147.9863</v>
      </c>
      <c r="R990">
        <v>164.6653</v>
      </c>
      <c r="S990">
        <v>312.7</v>
      </c>
      <c r="T990">
        <v>77.112099999999998</v>
      </c>
      <c r="W990">
        <v>0</v>
      </c>
      <c r="X990">
        <v>13.9329</v>
      </c>
      <c r="Y990">
        <v>11</v>
      </c>
      <c r="Z990">
        <v>864</v>
      </c>
      <c r="AA990">
        <v>862</v>
      </c>
      <c r="AB990">
        <v>869</v>
      </c>
      <c r="AC990">
        <v>93</v>
      </c>
      <c r="AD990">
        <v>12.84</v>
      </c>
      <c r="AE990">
        <v>0.28999999999999998</v>
      </c>
      <c r="AF990">
        <v>977</v>
      </c>
      <c r="AG990">
        <v>-9</v>
      </c>
      <c r="AH990">
        <v>29</v>
      </c>
      <c r="AI990">
        <v>29</v>
      </c>
      <c r="AJ990">
        <v>190</v>
      </c>
      <c r="AK990">
        <v>169</v>
      </c>
      <c r="AL990">
        <v>5.3</v>
      </c>
      <c r="AM990">
        <v>174</v>
      </c>
      <c r="AN990" t="s">
        <v>155</v>
      </c>
      <c r="AO990">
        <v>2</v>
      </c>
      <c r="AP990" s="28">
        <v>0.79715277777777782</v>
      </c>
      <c r="AQ990">
        <v>47.164268</v>
      </c>
      <c r="AR990">
        <v>-88.487829000000005</v>
      </c>
      <c r="AS990">
        <v>311</v>
      </c>
      <c r="AT990">
        <v>19.2</v>
      </c>
      <c r="AU990">
        <v>12</v>
      </c>
      <c r="AV990">
        <v>9</v>
      </c>
      <c r="AW990" t="s">
        <v>206</v>
      </c>
      <c r="AX990">
        <v>1.179</v>
      </c>
      <c r="AY990">
        <v>1.9975000000000001</v>
      </c>
      <c r="AZ990">
        <v>2.5369999999999999</v>
      </c>
      <c r="BA990">
        <v>14.545</v>
      </c>
      <c r="BB990">
        <v>43.8</v>
      </c>
      <c r="BC990">
        <v>3.01</v>
      </c>
      <c r="BD990">
        <v>4.07</v>
      </c>
      <c r="BE990">
        <v>3188.5830000000001</v>
      </c>
      <c r="BF990">
        <v>3.056</v>
      </c>
      <c r="BG990">
        <v>13.678000000000001</v>
      </c>
      <c r="BH990">
        <v>15.218999999999999</v>
      </c>
      <c r="BI990">
        <v>28.896999999999998</v>
      </c>
      <c r="BJ990">
        <v>10.585000000000001</v>
      </c>
      <c r="BK990">
        <v>11.778</v>
      </c>
      <c r="BL990">
        <v>22.363</v>
      </c>
      <c r="BM990">
        <v>1.6605000000000001</v>
      </c>
      <c r="BQ990">
        <v>6919.5069999999996</v>
      </c>
      <c r="BR990">
        <v>4.1576000000000002E-2</v>
      </c>
      <c r="BS990">
        <v>-5</v>
      </c>
      <c r="BT990">
        <v>5.0000000000000001E-3</v>
      </c>
      <c r="BU990">
        <v>1.0160130000000001</v>
      </c>
    </row>
    <row r="991" spans="1:73" x14ac:dyDescent="0.25">
      <c r="A991" s="26">
        <v>43529</v>
      </c>
      <c r="B991" s="27">
        <v>0.588814849537037</v>
      </c>
      <c r="C991">
        <v>4.95</v>
      </c>
      <c r="D991">
        <v>7.7000000000000002E-3</v>
      </c>
      <c r="E991">
        <v>77.328308000000007</v>
      </c>
      <c r="F991">
        <v>201.9</v>
      </c>
      <c r="G991">
        <v>220.9</v>
      </c>
      <c r="H991">
        <v>75.599999999999994</v>
      </c>
      <c r="J991">
        <v>14.38</v>
      </c>
      <c r="K991">
        <v>0.96009999999999995</v>
      </c>
      <c r="L991">
        <v>4.7525000000000004</v>
      </c>
      <c r="M991">
        <v>7.4000000000000003E-3</v>
      </c>
      <c r="N991">
        <v>193.82839999999999</v>
      </c>
      <c r="O991">
        <v>212.0883</v>
      </c>
      <c r="P991">
        <v>405.9</v>
      </c>
      <c r="Q991">
        <v>150.00290000000001</v>
      </c>
      <c r="R991">
        <v>164.13409999999999</v>
      </c>
      <c r="S991">
        <v>314.10000000000002</v>
      </c>
      <c r="T991">
        <v>75.627799999999993</v>
      </c>
      <c r="W991">
        <v>0</v>
      </c>
      <c r="X991">
        <v>13.805199999999999</v>
      </c>
      <c r="Y991">
        <v>10.9</v>
      </c>
      <c r="Z991">
        <v>865</v>
      </c>
      <c r="AA991">
        <v>861</v>
      </c>
      <c r="AB991">
        <v>869</v>
      </c>
      <c r="AC991">
        <v>93</v>
      </c>
      <c r="AD991">
        <v>12.84</v>
      </c>
      <c r="AE991">
        <v>0.28999999999999998</v>
      </c>
      <c r="AF991">
        <v>977</v>
      </c>
      <c r="AG991">
        <v>-9</v>
      </c>
      <c r="AH991">
        <v>29</v>
      </c>
      <c r="AI991">
        <v>29</v>
      </c>
      <c r="AJ991">
        <v>190</v>
      </c>
      <c r="AK991">
        <v>169</v>
      </c>
      <c r="AL991">
        <v>5.2</v>
      </c>
      <c r="AM991">
        <v>174</v>
      </c>
      <c r="AN991" t="s">
        <v>155</v>
      </c>
      <c r="AO991">
        <v>2</v>
      </c>
      <c r="AP991" s="28">
        <v>0.79716435185185175</v>
      </c>
      <c r="AQ991">
        <v>47.164248999999998</v>
      </c>
      <c r="AR991">
        <v>-88.487922999999995</v>
      </c>
      <c r="AS991">
        <v>311</v>
      </c>
      <c r="AT991">
        <v>18</v>
      </c>
      <c r="AU991">
        <v>12</v>
      </c>
      <c r="AV991">
        <v>9</v>
      </c>
      <c r="AW991" t="s">
        <v>206</v>
      </c>
      <c r="AX991">
        <v>1.31975</v>
      </c>
      <c r="AY991">
        <v>2.2999999999999998</v>
      </c>
      <c r="AZ991">
        <v>2.9</v>
      </c>
      <c r="BA991">
        <v>14.545</v>
      </c>
      <c r="BB991">
        <v>43</v>
      </c>
      <c r="BC991">
        <v>2.96</v>
      </c>
      <c r="BD991">
        <v>4.1559999999999997</v>
      </c>
      <c r="BE991">
        <v>3188.11</v>
      </c>
      <c r="BF991">
        <v>3.17</v>
      </c>
      <c r="BG991">
        <v>13.616</v>
      </c>
      <c r="BH991">
        <v>14.898999999999999</v>
      </c>
      <c r="BI991">
        <v>28.515999999999998</v>
      </c>
      <c r="BJ991">
        <v>10.538</v>
      </c>
      <c r="BK991">
        <v>11.53</v>
      </c>
      <c r="BL991">
        <v>22.068000000000001</v>
      </c>
      <c r="BM991">
        <v>1.5993999999999999</v>
      </c>
      <c r="BQ991">
        <v>6733.7070000000003</v>
      </c>
      <c r="BR991">
        <v>4.5449000000000003E-2</v>
      </c>
      <c r="BS991">
        <v>-5</v>
      </c>
      <c r="BT991">
        <v>5.0000000000000001E-3</v>
      </c>
      <c r="BU991">
        <v>1.110649</v>
      </c>
    </row>
    <row r="992" spans="1:73" x14ac:dyDescent="0.25">
      <c r="A992" s="26">
        <v>43529</v>
      </c>
      <c r="B992" s="27">
        <v>0.58882642361111104</v>
      </c>
      <c r="C992">
        <v>4.9279999999999999</v>
      </c>
      <c r="D992">
        <v>8.0000000000000002E-3</v>
      </c>
      <c r="E992">
        <v>80</v>
      </c>
      <c r="F992">
        <v>211.1</v>
      </c>
      <c r="G992">
        <v>224.6</v>
      </c>
      <c r="H992">
        <v>75.400000000000006</v>
      </c>
      <c r="J992">
        <v>14.14</v>
      </c>
      <c r="K992">
        <v>0.96030000000000004</v>
      </c>
      <c r="L992">
        <v>4.7325999999999997</v>
      </c>
      <c r="M992">
        <v>7.7000000000000002E-3</v>
      </c>
      <c r="N992">
        <v>202.67359999999999</v>
      </c>
      <c r="O992">
        <v>215.64619999999999</v>
      </c>
      <c r="P992">
        <v>418.3</v>
      </c>
      <c r="Q992">
        <v>156.84809999999999</v>
      </c>
      <c r="R992">
        <v>166.88759999999999</v>
      </c>
      <c r="S992">
        <v>323.7</v>
      </c>
      <c r="T992">
        <v>75.371700000000004</v>
      </c>
      <c r="W992">
        <v>0</v>
      </c>
      <c r="X992">
        <v>13.5778</v>
      </c>
      <c r="Y992">
        <v>11</v>
      </c>
      <c r="Z992">
        <v>864</v>
      </c>
      <c r="AA992">
        <v>861</v>
      </c>
      <c r="AB992">
        <v>869</v>
      </c>
      <c r="AC992">
        <v>93</v>
      </c>
      <c r="AD992">
        <v>12.84</v>
      </c>
      <c r="AE992">
        <v>0.28999999999999998</v>
      </c>
      <c r="AF992">
        <v>977</v>
      </c>
      <c r="AG992">
        <v>-9</v>
      </c>
      <c r="AH992">
        <v>29</v>
      </c>
      <c r="AI992">
        <v>29</v>
      </c>
      <c r="AJ992">
        <v>190</v>
      </c>
      <c r="AK992">
        <v>169</v>
      </c>
      <c r="AL992">
        <v>5.3</v>
      </c>
      <c r="AM992">
        <v>174</v>
      </c>
      <c r="AN992" t="s">
        <v>155</v>
      </c>
      <c r="AO992">
        <v>2</v>
      </c>
      <c r="AP992" s="28">
        <v>0.79716435185185175</v>
      </c>
      <c r="AQ992">
        <v>47.164234</v>
      </c>
      <c r="AR992">
        <v>-88.488020000000006</v>
      </c>
      <c r="AS992">
        <v>311.10000000000002</v>
      </c>
      <c r="AT992">
        <v>17.399999999999999</v>
      </c>
      <c r="AU992">
        <v>12</v>
      </c>
      <c r="AV992">
        <v>9</v>
      </c>
      <c r="AW992" t="s">
        <v>206</v>
      </c>
      <c r="AX992">
        <v>1.36975</v>
      </c>
      <c r="AY992">
        <v>2.2999999999999998</v>
      </c>
      <c r="AZ992">
        <v>2.9</v>
      </c>
      <c r="BA992">
        <v>14.545</v>
      </c>
      <c r="BB992">
        <v>43.18</v>
      </c>
      <c r="BC992">
        <v>2.97</v>
      </c>
      <c r="BD992">
        <v>4.1349999999999998</v>
      </c>
      <c r="BE992">
        <v>3188.0230000000001</v>
      </c>
      <c r="BF992">
        <v>3.294</v>
      </c>
      <c r="BG992">
        <v>14.297000000000001</v>
      </c>
      <c r="BH992">
        <v>15.212</v>
      </c>
      <c r="BI992">
        <v>29.51</v>
      </c>
      <c r="BJ992">
        <v>11.065</v>
      </c>
      <c r="BK992">
        <v>11.773</v>
      </c>
      <c r="BL992">
        <v>22.837</v>
      </c>
      <c r="BM992">
        <v>1.6007</v>
      </c>
      <c r="BQ992">
        <v>6650.4</v>
      </c>
      <c r="BR992">
        <v>4.9000000000000002E-2</v>
      </c>
      <c r="BS992">
        <v>-5</v>
      </c>
      <c r="BT992">
        <v>5.0000000000000001E-3</v>
      </c>
      <c r="BU992">
        <v>1.197438</v>
      </c>
    </row>
    <row r="993" spans="1:73" x14ac:dyDescent="0.25">
      <c r="A993" s="26">
        <v>43529</v>
      </c>
      <c r="B993" s="27">
        <v>0.58883799768518519</v>
      </c>
      <c r="C993">
        <v>4.84</v>
      </c>
      <c r="D993">
        <v>8.3999999999999995E-3</v>
      </c>
      <c r="E993">
        <v>83.744889999999998</v>
      </c>
      <c r="F993">
        <v>220</v>
      </c>
      <c r="G993">
        <v>229.3</v>
      </c>
      <c r="H993">
        <v>79</v>
      </c>
      <c r="J993">
        <v>14</v>
      </c>
      <c r="K993">
        <v>0.96099999999999997</v>
      </c>
      <c r="L993">
        <v>4.6513999999999998</v>
      </c>
      <c r="M993">
        <v>8.0000000000000002E-3</v>
      </c>
      <c r="N993">
        <v>211.42420000000001</v>
      </c>
      <c r="O993">
        <v>220.4101</v>
      </c>
      <c r="P993">
        <v>431.8</v>
      </c>
      <c r="Q993">
        <v>163.62020000000001</v>
      </c>
      <c r="R993">
        <v>170.5744</v>
      </c>
      <c r="S993">
        <v>334.2</v>
      </c>
      <c r="T993">
        <v>79.012299999999996</v>
      </c>
      <c r="W993">
        <v>0</v>
      </c>
      <c r="X993">
        <v>13.4544</v>
      </c>
      <c r="Y993">
        <v>10.9</v>
      </c>
      <c r="Z993">
        <v>864</v>
      </c>
      <c r="AA993">
        <v>861</v>
      </c>
      <c r="AB993">
        <v>869</v>
      </c>
      <c r="AC993">
        <v>93</v>
      </c>
      <c r="AD993">
        <v>12.84</v>
      </c>
      <c r="AE993">
        <v>0.28999999999999998</v>
      </c>
      <c r="AF993">
        <v>977</v>
      </c>
      <c r="AG993">
        <v>-9</v>
      </c>
      <c r="AH993">
        <v>29</v>
      </c>
      <c r="AI993">
        <v>29</v>
      </c>
      <c r="AJ993">
        <v>190</v>
      </c>
      <c r="AK993">
        <v>169</v>
      </c>
      <c r="AL993">
        <v>5.2</v>
      </c>
      <c r="AM993">
        <v>174</v>
      </c>
      <c r="AN993" t="s">
        <v>155</v>
      </c>
      <c r="AO993">
        <v>2</v>
      </c>
      <c r="AP993" s="28">
        <v>0.79718750000000005</v>
      </c>
      <c r="AQ993">
        <v>47.164222000000002</v>
      </c>
      <c r="AR993">
        <v>-88.488114999999993</v>
      </c>
      <c r="AS993">
        <v>311.2</v>
      </c>
      <c r="AT993">
        <v>16.899999999999999</v>
      </c>
      <c r="AU993">
        <v>12</v>
      </c>
      <c r="AV993">
        <v>9</v>
      </c>
      <c r="AW993" t="s">
        <v>206</v>
      </c>
      <c r="AX993">
        <v>1.4</v>
      </c>
      <c r="AY993">
        <v>2.3395000000000001</v>
      </c>
      <c r="AZ993">
        <v>2.9</v>
      </c>
      <c r="BA993">
        <v>14.545</v>
      </c>
      <c r="BB993">
        <v>43.95</v>
      </c>
      <c r="BC993">
        <v>3.02</v>
      </c>
      <c r="BD993">
        <v>4.0549999999999997</v>
      </c>
      <c r="BE993">
        <v>3187.8119999999999</v>
      </c>
      <c r="BF993">
        <v>3.5110000000000001</v>
      </c>
      <c r="BG993">
        <v>15.173999999999999</v>
      </c>
      <c r="BH993">
        <v>15.819000000000001</v>
      </c>
      <c r="BI993">
        <v>30.992999999999999</v>
      </c>
      <c r="BJ993">
        <v>11.743</v>
      </c>
      <c r="BK993">
        <v>12.242000000000001</v>
      </c>
      <c r="BL993">
        <v>23.984999999999999</v>
      </c>
      <c r="BM993">
        <v>1.7072000000000001</v>
      </c>
      <c r="BQ993">
        <v>6704.6170000000002</v>
      </c>
      <c r="BR993">
        <v>4.6575999999999999E-2</v>
      </c>
      <c r="BS993">
        <v>-5</v>
      </c>
      <c r="BT993">
        <v>5.0000000000000001E-3</v>
      </c>
      <c r="BU993">
        <v>1.138201</v>
      </c>
    </row>
    <row r="994" spans="1:73" x14ac:dyDescent="0.25">
      <c r="A994" s="26">
        <v>43529</v>
      </c>
      <c r="B994" s="27">
        <v>0.58884957175925923</v>
      </c>
      <c r="C994">
        <v>4.84</v>
      </c>
      <c r="D994">
        <v>8.9999999999999993E-3</v>
      </c>
      <c r="E994">
        <v>90</v>
      </c>
      <c r="F994">
        <v>224.9</v>
      </c>
      <c r="G994">
        <v>232.1</v>
      </c>
      <c r="H994">
        <v>78.2</v>
      </c>
      <c r="J994">
        <v>14</v>
      </c>
      <c r="K994">
        <v>0.96099999999999997</v>
      </c>
      <c r="L994">
        <v>4.6513</v>
      </c>
      <c r="M994">
        <v>8.6E-3</v>
      </c>
      <c r="N994">
        <v>216.12700000000001</v>
      </c>
      <c r="O994">
        <v>223.03440000000001</v>
      </c>
      <c r="P994">
        <v>439.2</v>
      </c>
      <c r="Q994">
        <v>167.25960000000001</v>
      </c>
      <c r="R994">
        <v>172.6053</v>
      </c>
      <c r="S994">
        <v>339.9</v>
      </c>
      <c r="T994">
        <v>78.2</v>
      </c>
      <c r="W994">
        <v>0</v>
      </c>
      <c r="X994">
        <v>13.4541</v>
      </c>
      <c r="Y994">
        <v>10.9</v>
      </c>
      <c r="Z994">
        <v>864</v>
      </c>
      <c r="AA994">
        <v>861</v>
      </c>
      <c r="AB994">
        <v>869</v>
      </c>
      <c r="AC994">
        <v>93</v>
      </c>
      <c r="AD994">
        <v>12.84</v>
      </c>
      <c r="AE994">
        <v>0.28999999999999998</v>
      </c>
      <c r="AF994">
        <v>977</v>
      </c>
      <c r="AG994">
        <v>-9</v>
      </c>
      <c r="AH994">
        <v>29</v>
      </c>
      <c r="AI994">
        <v>29</v>
      </c>
      <c r="AJ994">
        <v>190.6</v>
      </c>
      <c r="AK994">
        <v>169</v>
      </c>
      <c r="AL994">
        <v>5.2</v>
      </c>
      <c r="AM994">
        <v>174</v>
      </c>
      <c r="AN994" t="s">
        <v>155</v>
      </c>
      <c r="AO994">
        <v>2</v>
      </c>
      <c r="AP994" s="28">
        <v>0.79719907407407409</v>
      </c>
      <c r="AQ994">
        <v>47.164225999999999</v>
      </c>
      <c r="AR994">
        <v>-88.488202000000001</v>
      </c>
      <c r="AS994">
        <v>311.39999999999998</v>
      </c>
      <c r="AT994">
        <v>16</v>
      </c>
      <c r="AU994">
        <v>12</v>
      </c>
      <c r="AV994">
        <v>8</v>
      </c>
      <c r="AW994" t="s">
        <v>208</v>
      </c>
      <c r="AX994">
        <v>1.4790000000000001</v>
      </c>
      <c r="AY994">
        <v>1.847</v>
      </c>
      <c r="AZ994">
        <v>2.9</v>
      </c>
      <c r="BA994">
        <v>14.545</v>
      </c>
      <c r="BB994">
        <v>43.94</v>
      </c>
      <c r="BC994">
        <v>3.02</v>
      </c>
      <c r="BD994">
        <v>4.0579999999999998</v>
      </c>
      <c r="BE994">
        <v>3187.4540000000002</v>
      </c>
      <c r="BF994">
        <v>3.7719999999999998</v>
      </c>
      <c r="BG994">
        <v>15.51</v>
      </c>
      <c r="BH994">
        <v>16.006</v>
      </c>
      <c r="BI994">
        <v>31.515999999999998</v>
      </c>
      <c r="BJ994">
        <v>12.003</v>
      </c>
      <c r="BK994">
        <v>12.387</v>
      </c>
      <c r="BL994">
        <v>24.39</v>
      </c>
      <c r="BM994">
        <v>1.6895</v>
      </c>
      <c r="BQ994">
        <v>6703.8649999999998</v>
      </c>
      <c r="BR994">
        <v>3.8940000000000002E-2</v>
      </c>
      <c r="BS994">
        <v>-5</v>
      </c>
      <c r="BT994">
        <v>5.0000000000000001E-3</v>
      </c>
      <c r="BU994">
        <v>0.951596</v>
      </c>
    </row>
    <row r="995" spans="1:73" x14ac:dyDescent="0.25">
      <c r="A995" s="26">
        <v>43529</v>
      </c>
      <c r="B995" s="27">
        <v>0.58886114583333338</v>
      </c>
      <c r="C995">
        <v>4.7960000000000003</v>
      </c>
      <c r="D995">
        <v>8.9999999999999993E-3</v>
      </c>
      <c r="E995">
        <v>90</v>
      </c>
      <c r="F995">
        <v>227.2</v>
      </c>
      <c r="G995">
        <v>233</v>
      </c>
      <c r="H995">
        <v>78.2</v>
      </c>
      <c r="J995">
        <v>14</v>
      </c>
      <c r="K995">
        <v>0.96140000000000003</v>
      </c>
      <c r="L995">
        <v>4.6112000000000002</v>
      </c>
      <c r="M995">
        <v>8.6999999999999994E-3</v>
      </c>
      <c r="N995">
        <v>218.39859999999999</v>
      </c>
      <c r="O995">
        <v>224.01830000000001</v>
      </c>
      <c r="P995">
        <v>442.4</v>
      </c>
      <c r="Q995">
        <v>169.01759999999999</v>
      </c>
      <c r="R995">
        <v>173.36670000000001</v>
      </c>
      <c r="S995">
        <v>342.4</v>
      </c>
      <c r="T995">
        <v>78.2</v>
      </c>
      <c r="W995">
        <v>0</v>
      </c>
      <c r="X995">
        <v>13.459300000000001</v>
      </c>
      <c r="Y995">
        <v>11</v>
      </c>
      <c r="Z995">
        <v>863</v>
      </c>
      <c r="AA995">
        <v>861</v>
      </c>
      <c r="AB995">
        <v>868</v>
      </c>
      <c r="AC995">
        <v>93</v>
      </c>
      <c r="AD995">
        <v>12.84</v>
      </c>
      <c r="AE995">
        <v>0.28999999999999998</v>
      </c>
      <c r="AF995">
        <v>977</v>
      </c>
      <c r="AG995">
        <v>-9</v>
      </c>
      <c r="AH995">
        <v>29</v>
      </c>
      <c r="AI995">
        <v>29</v>
      </c>
      <c r="AJ995">
        <v>191</v>
      </c>
      <c r="AK995">
        <v>169</v>
      </c>
      <c r="AL995">
        <v>5.2</v>
      </c>
      <c r="AM995">
        <v>174</v>
      </c>
      <c r="AN995" t="s">
        <v>155</v>
      </c>
      <c r="AO995">
        <v>2</v>
      </c>
      <c r="AP995" s="28">
        <v>0.79721064814814813</v>
      </c>
      <c r="AQ995">
        <v>47.164248000000001</v>
      </c>
      <c r="AR995">
        <v>-88.488279000000006</v>
      </c>
      <c r="AS995">
        <v>311.5</v>
      </c>
      <c r="AT995">
        <v>14.9</v>
      </c>
      <c r="AU995">
        <v>12</v>
      </c>
      <c r="AV995">
        <v>9</v>
      </c>
      <c r="AW995" t="s">
        <v>206</v>
      </c>
      <c r="AX995">
        <v>1.7184999999999999</v>
      </c>
      <c r="AY995">
        <v>1</v>
      </c>
      <c r="AZ995">
        <v>3.0185</v>
      </c>
      <c r="BA995">
        <v>14.545</v>
      </c>
      <c r="BB995">
        <v>44.33</v>
      </c>
      <c r="BC995">
        <v>3.05</v>
      </c>
      <c r="BD995">
        <v>4.0170000000000003</v>
      </c>
      <c r="BE995">
        <v>3187.5920000000001</v>
      </c>
      <c r="BF995">
        <v>3.8069999999999999</v>
      </c>
      <c r="BG995">
        <v>15.81</v>
      </c>
      <c r="BH995">
        <v>16.216999999999999</v>
      </c>
      <c r="BI995">
        <v>32.027000000000001</v>
      </c>
      <c r="BJ995">
        <v>12.234999999999999</v>
      </c>
      <c r="BK995">
        <v>12.55</v>
      </c>
      <c r="BL995">
        <v>24.786000000000001</v>
      </c>
      <c r="BM995">
        <v>1.7041999999999999</v>
      </c>
      <c r="BQ995">
        <v>6765.0150000000003</v>
      </c>
      <c r="BR995">
        <v>4.8938000000000002E-2</v>
      </c>
      <c r="BS995">
        <v>-5</v>
      </c>
      <c r="BT995">
        <v>5.0000000000000001E-3</v>
      </c>
      <c r="BU995">
        <v>1.1959230000000001</v>
      </c>
    </row>
    <row r="996" spans="1:73" x14ac:dyDescent="0.25">
      <c r="A996" s="26">
        <v>43529</v>
      </c>
      <c r="B996" s="27">
        <v>0.58887271990740742</v>
      </c>
      <c r="C996">
        <v>4.7039999999999997</v>
      </c>
      <c r="D996">
        <v>8.9999999999999993E-3</v>
      </c>
      <c r="E996">
        <v>90</v>
      </c>
      <c r="F996">
        <v>227.7</v>
      </c>
      <c r="G996">
        <v>233.4</v>
      </c>
      <c r="H996">
        <v>79</v>
      </c>
      <c r="J996">
        <v>14.06</v>
      </c>
      <c r="K996">
        <v>0.96220000000000006</v>
      </c>
      <c r="L996">
        <v>4.5256999999999996</v>
      </c>
      <c r="M996">
        <v>8.6999999999999994E-3</v>
      </c>
      <c r="N996">
        <v>219.12049999999999</v>
      </c>
      <c r="O996">
        <v>224.56970000000001</v>
      </c>
      <c r="P996">
        <v>443.7</v>
      </c>
      <c r="Q996">
        <v>169.5763</v>
      </c>
      <c r="R996">
        <v>173.79339999999999</v>
      </c>
      <c r="S996">
        <v>343.4</v>
      </c>
      <c r="T996">
        <v>79.016199999999998</v>
      </c>
      <c r="W996">
        <v>0</v>
      </c>
      <c r="X996">
        <v>13.5327</v>
      </c>
      <c r="Y996">
        <v>10.9</v>
      </c>
      <c r="Z996">
        <v>864</v>
      </c>
      <c r="AA996">
        <v>861</v>
      </c>
      <c r="AB996">
        <v>868</v>
      </c>
      <c r="AC996">
        <v>93</v>
      </c>
      <c r="AD996">
        <v>12.84</v>
      </c>
      <c r="AE996">
        <v>0.28999999999999998</v>
      </c>
      <c r="AF996">
        <v>977</v>
      </c>
      <c r="AG996">
        <v>-9</v>
      </c>
      <c r="AH996">
        <v>29</v>
      </c>
      <c r="AI996">
        <v>29</v>
      </c>
      <c r="AJ996">
        <v>191</v>
      </c>
      <c r="AK996">
        <v>169</v>
      </c>
      <c r="AL996">
        <v>5.2</v>
      </c>
      <c r="AM996">
        <v>174</v>
      </c>
      <c r="AN996" t="s">
        <v>155</v>
      </c>
      <c r="AO996">
        <v>2</v>
      </c>
      <c r="AP996" s="28">
        <v>0.79722222222222217</v>
      </c>
      <c r="AQ996">
        <v>47.164270999999999</v>
      </c>
      <c r="AR996">
        <v>-88.488356999999993</v>
      </c>
      <c r="AS996">
        <v>311.60000000000002</v>
      </c>
      <c r="AT996">
        <v>14.5</v>
      </c>
      <c r="AU996">
        <v>12</v>
      </c>
      <c r="AV996">
        <v>9</v>
      </c>
      <c r="AW996" t="s">
        <v>206</v>
      </c>
      <c r="AX996">
        <v>1.9395</v>
      </c>
      <c r="AY996">
        <v>1.079</v>
      </c>
      <c r="AZ996">
        <v>3.2395</v>
      </c>
      <c r="BA996">
        <v>14.545</v>
      </c>
      <c r="BB996">
        <v>45.18</v>
      </c>
      <c r="BC996">
        <v>3.11</v>
      </c>
      <c r="BD996">
        <v>3.9319999999999999</v>
      </c>
      <c r="BE996">
        <v>3187.837</v>
      </c>
      <c r="BF996">
        <v>3.8820000000000001</v>
      </c>
      <c r="BG996">
        <v>16.163</v>
      </c>
      <c r="BH996">
        <v>16.565000000000001</v>
      </c>
      <c r="BI996">
        <v>32.728999999999999</v>
      </c>
      <c r="BJ996">
        <v>12.509</v>
      </c>
      <c r="BK996">
        <v>12.82</v>
      </c>
      <c r="BL996">
        <v>25.329000000000001</v>
      </c>
      <c r="BM996">
        <v>1.7546999999999999</v>
      </c>
      <c r="BQ996">
        <v>6931.0150000000003</v>
      </c>
      <c r="BR996">
        <v>5.9212000000000001E-2</v>
      </c>
      <c r="BS996">
        <v>-5</v>
      </c>
      <c r="BT996">
        <v>5.0000000000000001E-3</v>
      </c>
      <c r="BU996">
        <v>1.446993</v>
      </c>
    </row>
    <row r="997" spans="1:73" x14ac:dyDescent="0.25">
      <c r="A997" s="26">
        <v>43529</v>
      </c>
      <c r="B997" s="27">
        <v>0.58888429398148145</v>
      </c>
      <c r="C997">
        <v>4.6399999999999997</v>
      </c>
      <c r="D997">
        <v>9.7000000000000003E-3</v>
      </c>
      <c r="E997">
        <v>97.314814999999996</v>
      </c>
      <c r="F997">
        <v>224.5</v>
      </c>
      <c r="G997">
        <v>232.9</v>
      </c>
      <c r="H997">
        <v>79.2</v>
      </c>
      <c r="J997">
        <v>14.1</v>
      </c>
      <c r="K997">
        <v>0.9627</v>
      </c>
      <c r="L997">
        <v>4.4668999999999999</v>
      </c>
      <c r="M997">
        <v>9.4000000000000004E-3</v>
      </c>
      <c r="N997">
        <v>216.09389999999999</v>
      </c>
      <c r="O997">
        <v>224.20769999999999</v>
      </c>
      <c r="P997">
        <v>440.3</v>
      </c>
      <c r="Q997">
        <v>167.23410000000001</v>
      </c>
      <c r="R997">
        <v>173.51320000000001</v>
      </c>
      <c r="S997">
        <v>340.7</v>
      </c>
      <c r="T997">
        <v>79.2</v>
      </c>
      <c r="W997">
        <v>0</v>
      </c>
      <c r="X997">
        <v>13.5741</v>
      </c>
      <c r="Y997">
        <v>10.9</v>
      </c>
      <c r="Z997">
        <v>865</v>
      </c>
      <c r="AA997">
        <v>861</v>
      </c>
      <c r="AB997">
        <v>868</v>
      </c>
      <c r="AC997">
        <v>93</v>
      </c>
      <c r="AD997">
        <v>12.84</v>
      </c>
      <c r="AE997">
        <v>0.28999999999999998</v>
      </c>
      <c r="AF997">
        <v>977</v>
      </c>
      <c r="AG997">
        <v>-9</v>
      </c>
      <c r="AH997">
        <v>29</v>
      </c>
      <c r="AI997">
        <v>29</v>
      </c>
      <c r="AJ997">
        <v>191</v>
      </c>
      <c r="AK997">
        <v>169</v>
      </c>
      <c r="AL997">
        <v>5.2</v>
      </c>
      <c r="AM997">
        <v>174</v>
      </c>
      <c r="AN997" t="s">
        <v>155</v>
      </c>
      <c r="AO997">
        <v>2</v>
      </c>
      <c r="AP997" s="28">
        <v>0.79723379629629632</v>
      </c>
      <c r="AQ997">
        <v>47.164295000000003</v>
      </c>
      <c r="AR997">
        <v>-88.488435999999993</v>
      </c>
      <c r="AS997">
        <v>311.60000000000002</v>
      </c>
      <c r="AT997">
        <v>14.7</v>
      </c>
      <c r="AU997">
        <v>12</v>
      </c>
      <c r="AV997">
        <v>9</v>
      </c>
      <c r="AW997" t="s">
        <v>206</v>
      </c>
      <c r="AX997">
        <v>2.0394999999999999</v>
      </c>
      <c r="AY997">
        <v>1.3580000000000001</v>
      </c>
      <c r="AZ997">
        <v>3.379</v>
      </c>
      <c r="BA997">
        <v>14.545</v>
      </c>
      <c r="BB997">
        <v>45.78</v>
      </c>
      <c r="BC997">
        <v>3.15</v>
      </c>
      <c r="BD997">
        <v>3.8740000000000001</v>
      </c>
      <c r="BE997">
        <v>3187.5320000000002</v>
      </c>
      <c r="BF997">
        <v>4.2549999999999999</v>
      </c>
      <c r="BG997">
        <v>16.148</v>
      </c>
      <c r="BH997">
        <v>16.754999999999999</v>
      </c>
      <c r="BI997">
        <v>32.902999999999999</v>
      </c>
      <c r="BJ997">
        <v>12.497</v>
      </c>
      <c r="BK997">
        <v>12.965999999999999</v>
      </c>
      <c r="BL997">
        <v>25.463000000000001</v>
      </c>
      <c r="BM997">
        <v>1.7817000000000001</v>
      </c>
      <c r="BQ997">
        <v>7042.9449999999997</v>
      </c>
      <c r="BR997">
        <v>5.5758000000000002E-2</v>
      </c>
      <c r="BS997">
        <v>-5</v>
      </c>
      <c r="BT997">
        <v>5.0000000000000001E-3</v>
      </c>
      <c r="BU997">
        <v>1.3625860000000001</v>
      </c>
    </row>
    <row r="998" spans="1:73" x14ac:dyDescent="0.25">
      <c r="A998" s="26">
        <v>43529</v>
      </c>
      <c r="B998" s="27">
        <v>0.58889586805555549</v>
      </c>
      <c r="C998">
        <v>4.6399999999999997</v>
      </c>
      <c r="D998">
        <v>9.4999999999999998E-3</v>
      </c>
      <c r="E998">
        <v>94.547638000000006</v>
      </c>
      <c r="F998">
        <v>218.8</v>
      </c>
      <c r="G998">
        <v>230.5</v>
      </c>
      <c r="H998">
        <v>80.400000000000006</v>
      </c>
      <c r="J998">
        <v>14.2</v>
      </c>
      <c r="K998">
        <v>0.9627</v>
      </c>
      <c r="L998">
        <v>4.4668999999999999</v>
      </c>
      <c r="M998">
        <v>9.1000000000000004E-3</v>
      </c>
      <c r="N998">
        <v>210.6567</v>
      </c>
      <c r="O998">
        <v>221.9289</v>
      </c>
      <c r="P998">
        <v>432.6</v>
      </c>
      <c r="Q998">
        <v>163.02619999999999</v>
      </c>
      <c r="R998">
        <v>171.74969999999999</v>
      </c>
      <c r="S998">
        <v>334.8</v>
      </c>
      <c r="T998">
        <v>80.361199999999997</v>
      </c>
      <c r="W998">
        <v>0</v>
      </c>
      <c r="X998">
        <v>13.670400000000001</v>
      </c>
      <c r="Y998">
        <v>10.9</v>
      </c>
      <c r="Z998">
        <v>864</v>
      </c>
      <c r="AA998">
        <v>861</v>
      </c>
      <c r="AB998">
        <v>868</v>
      </c>
      <c r="AC998">
        <v>93</v>
      </c>
      <c r="AD998">
        <v>12.84</v>
      </c>
      <c r="AE998">
        <v>0.28999999999999998</v>
      </c>
      <c r="AF998">
        <v>977</v>
      </c>
      <c r="AG998">
        <v>-9</v>
      </c>
      <c r="AH998">
        <v>29</v>
      </c>
      <c r="AI998">
        <v>29</v>
      </c>
      <c r="AJ998">
        <v>191</v>
      </c>
      <c r="AK998">
        <v>169</v>
      </c>
      <c r="AL998">
        <v>5.2</v>
      </c>
      <c r="AM998">
        <v>174</v>
      </c>
      <c r="AN998" t="s">
        <v>155</v>
      </c>
      <c r="AO998">
        <v>2</v>
      </c>
      <c r="AP998" s="28">
        <v>0.79724537037037047</v>
      </c>
      <c r="AQ998">
        <v>47.164310999999998</v>
      </c>
      <c r="AR998">
        <v>-88.488523999999998</v>
      </c>
      <c r="AS998">
        <v>311.5</v>
      </c>
      <c r="AT998">
        <v>15.2</v>
      </c>
      <c r="AU998">
        <v>12</v>
      </c>
      <c r="AV998">
        <v>9</v>
      </c>
      <c r="AW998" t="s">
        <v>206</v>
      </c>
      <c r="AX998">
        <v>2.1394609999999998</v>
      </c>
      <c r="AY998">
        <v>1.363237</v>
      </c>
      <c r="AZ998">
        <v>3.5</v>
      </c>
      <c r="BA998">
        <v>14.545</v>
      </c>
      <c r="BB998">
        <v>45.78</v>
      </c>
      <c r="BC998">
        <v>3.15</v>
      </c>
      <c r="BD998">
        <v>3.8740000000000001</v>
      </c>
      <c r="BE998">
        <v>3187.64</v>
      </c>
      <c r="BF998">
        <v>4.1340000000000003</v>
      </c>
      <c r="BG998">
        <v>15.742000000000001</v>
      </c>
      <c r="BH998">
        <v>16.585000000000001</v>
      </c>
      <c r="BI998">
        <v>32.326999999999998</v>
      </c>
      <c r="BJ998">
        <v>12.183</v>
      </c>
      <c r="BK998">
        <v>12.835000000000001</v>
      </c>
      <c r="BL998">
        <v>25.018000000000001</v>
      </c>
      <c r="BM998">
        <v>1.8079000000000001</v>
      </c>
      <c r="BQ998">
        <v>7093.1350000000002</v>
      </c>
      <c r="BR998">
        <v>6.1483999999999997E-2</v>
      </c>
      <c r="BS998">
        <v>-5</v>
      </c>
      <c r="BT998">
        <v>5.0000000000000001E-3</v>
      </c>
      <c r="BU998">
        <v>1.502515</v>
      </c>
    </row>
    <row r="999" spans="1:73" x14ac:dyDescent="0.25">
      <c r="A999" s="26">
        <v>43529</v>
      </c>
      <c r="B999" s="27">
        <v>0.58890744212962964</v>
      </c>
      <c r="C999">
        <v>4.6470000000000002</v>
      </c>
      <c r="D999">
        <v>8.9999999999999993E-3</v>
      </c>
      <c r="E999">
        <v>90</v>
      </c>
      <c r="F999">
        <v>216.2</v>
      </c>
      <c r="G999">
        <v>228.8</v>
      </c>
      <c r="H999">
        <v>81</v>
      </c>
      <c r="J999">
        <v>14.3</v>
      </c>
      <c r="K999">
        <v>0.96260000000000001</v>
      </c>
      <c r="L999">
        <v>4.4737</v>
      </c>
      <c r="M999">
        <v>8.6999999999999994E-3</v>
      </c>
      <c r="N999">
        <v>208.10329999999999</v>
      </c>
      <c r="O999">
        <v>220.2671</v>
      </c>
      <c r="P999">
        <v>428.4</v>
      </c>
      <c r="Q999">
        <v>161.05019999999999</v>
      </c>
      <c r="R999">
        <v>170.46360000000001</v>
      </c>
      <c r="S999">
        <v>331.5</v>
      </c>
      <c r="T999">
        <v>81.022199999999998</v>
      </c>
      <c r="W999">
        <v>0</v>
      </c>
      <c r="X999">
        <v>13.7658</v>
      </c>
      <c r="Y999">
        <v>10.9</v>
      </c>
      <c r="Z999">
        <v>865</v>
      </c>
      <c r="AA999">
        <v>861</v>
      </c>
      <c r="AB999">
        <v>869</v>
      </c>
      <c r="AC999">
        <v>93</v>
      </c>
      <c r="AD999">
        <v>12.84</v>
      </c>
      <c r="AE999">
        <v>0.28999999999999998</v>
      </c>
      <c r="AF999">
        <v>977</v>
      </c>
      <c r="AG999">
        <v>-9</v>
      </c>
      <c r="AH999">
        <v>29</v>
      </c>
      <c r="AI999">
        <v>29</v>
      </c>
      <c r="AJ999">
        <v>191</v>
      </c>
      <c r="AK999">
        <v>169</v>
      </c>
      <c r="AL999">
        <v>5.2</v>
      </c>
      <c r="AM999">
        <v>174</v>
      </c>
      <c r="AN999" t="s">
        <v>155</v>
      </c>
      <c r="AO999">
        <v>2</v>
      </c>
      <c r="AP999" s="28">
        <v>0.79725694444444439</v>
      </c>
      <c r="AQ999">
        <v>47.164323000000003</v>
      </c>
      <c r="AR999">
        <v>-88.488615999999993</v>
      </c>
      <c r="AS999">
        <v>311.7</v>
      </c>
      <c r="AT999">
        <v>15.7</v>
      </c>
      <c r="AU999">
        <v>12</v>
      </c>
      <c r="AV999">
        <v>9</v>
      </c>
      <c r="AW999" t="s">
        <v>206</v>
      </c>
      <c r="AX999">
        <v>2.2000000000000002</v>
      </c>
      <c r="AY999">
        <v>1</v>
      </c>
      <c r="AZ999">
        <v>3.5</v>
      </c>
      <c r="BA999">
        <v>14.545</v>
      </c>
      <c r="BB999">
        <v>45.71</v>
      </c>
      <c r="BC999">
        <v>3.14</v>
      </c>
      <c r="BD999">
        <v>3.8809999999999998</v>
      </c>
      <c r="BE999">
        <v>3187.8820000000001</v>
      </c>
      <c r="BF999">
        <v>3.9289999999999998</v>
      </c>
      <c r="BG999">
        <v>15.529</v>
      </c>
      <c r="BH999">
        <v>16.437000000000001</v>
      </c>
      <c r="BI999">
        <v>31.966000000000001</v>
      </c>
      <c r="BJ999">
        <v>12.018000000000001</v>
      </c>
      <c r="BK999">
        <v>12.72</v>
      </c>
      <c r="BL999">
        <v>24.738</v>
      </c>
      <c r="BM999">
        <v>1.8201000000000001</v>
      </c>
      <c r="BQ999">
        <v>7132.335</v>
      </c>
      <c r="BR999">
        <v>5.3668E-2</v>
      </c>
      <c r="BS999">
        <v>-5</v>
      </c>
      <c r="BT999">
        <v>5.0000000000000001E-3</v>
      </c>
      <c r="BU999">
        <v>1.311512</v>
      </c>
    </row>
    <row r="1000" spans="1:73" x14ac:dyDescent="0.25">
      <c r="A1000" s="26">
        <v>43529</v>
      </c>
      <c r="B1000" s="27">
        <v>0.58891901620370368</v>
      </c>
      <c r="C1000">
        <v>4.8769999999999998</v>
      </c>
      <c r="D1000">
        <v>8.9999999999999993E-3</v>
      </c>
      <c r="E1000">
        <v>90</v>
      </c>
      <c r="F1000">
        <v>216.1</v>
      </c>
      <c r="G1000">
        <v>228</v>
      </c>
      <c r="H1000">
        <v>83.6</v>
      </c>
      <c r="J1000">
        <v>14.3</v>
      </c>
      <c r="K1000">
        <v>0.9607</v>
      </c>
      <c r="L1000">
        <v>4.6852</v>
      </c>
      <c r="M1000">
        <v>8.6E-3</v>
      </c>
      <c r="N1000">
        <v>207.59710000000001</v>
      </c>
      <c r="O1000">
        <v>219.07140000000001</v>
      </c>
      <c r="P1000">
        <v>426.7</v>
      </c>
      <c r="Q1000">
        <v>160.6584</v>
      </c>
      <c r="R1000">
        <v>169.53829999999999</v>
      </c>
      <c r="S1000">
        <v>330.2</v>
      </c>
      <c r="T1000">
        <v>83.551500000000004</v>
      </c>
      <c r="W1000">
        <v>0</v>
      </c>
      <c r="X1000">
        <v>13.7378</v>
      </c>
      <c r="Y1000">
        <v>10.9</v>
      </c>
      <c r="Z1000">
        <v>864</v>
      </c>
      <c r="AA1000">
        <v>861</v>
      </c>
      <c r="AB1000">
        <v>869</v>
      </c>
      <c r="AC1000">
        <v>93</v>
      </c>
      <c r="AD1000">
        <v>12.84</v>
      </c>
      <c r="AE1000">
        <v>0.28999999999999998</v>
      </c>
      <c r="AF1000">
        <v>977</v>
      </c>
      <c r="AG1000">
        <v>-9</v>
      </c>
      <c r="AH1000">
        <v>29</v>
      </c>
      <c r="AI1000">
        <v>29</v>
      </c>
      <c r="AJ1000">
        <v>191</v>
      </c>
      <c r="AK1000">
        <v>169</v>
      </c>
      <c r="AL1000">
        <v>5.2</v>
      </c>
      <c r="AM1000">
        <v>174</v>
      </c>
      <c r="AN1000" t="s">
        <v>155</v>
      </c>
      <c r="AO1000">
        <v>2</v>
      </c>
      <c r="AP1000" s="28">
        <v>0.79726851851851854</v>
      </c>
      <c r="AQ1000">
        <v>47.164332000000002</v>
      </c>
      <c r="AR1000">
        <v>-88.488713000000004</v>
      </c>
      <c r="AS1000">
        <v>311.8</v>
      </c>
      <c r="AT1000">
        <v>16.3</v>
      </c>
      <c r="AU1000">
        <v>12</v>
      </c>
      <c r="AV1000">
        <v>9</v>
      </c>
      <c r="AW1000" t="s">
        <v>206</v>
      </c>
      <c r="AX1000">
        <v>2.2000000000000002</v>
      </c>
      <c r="AY1000">
        <v>1.1185</v>
      </c>
      <c r="AZ1000">
        <v>3.5394999999999999</v>
      </c>
      <c r="BA1000">
        <v>14.545</v>
      </c>
      <c r="BB1000">
        <v>43.61</v>
      </c>
      <c r="BC1000">
        <v>3</v>
      </c>
      <c r="BD1000">
        <v>4.0919999999999996</v>
      </c>
      <c r="BE1000">
        <v>3186.9740000000002</v>
      </c>
      <c r="BF1000">
        <v>3.7429999999999999</v>
      </c>
      <c r="BG1000">
        <v>14.788</v>
      </c>
      <c r="BH1000">
        <v>15.605</v>
      </c>
      <c r="BI1000">
        <v>30.393000000000001</v>
      </c>
      <c r="BJ1000">
        <v>11.444000000000001</v>
      </c>
      <c r="BK1000">
        <v>12.077</v>
      </c>
      <c r="BL1000">
        <v>23.521000000000001</v>
      </c>
      <c r="BM1000">
        <v>1.7917000000000001</v>
      </c>
      <c r="BQ1000">
        <v>6794.63</v>
      </c>
      <c r="BR1000">
        <v>5.1060000000000001E-2</v>
      </c>
      <c r="BS1000">
        <v>-5</v>
      </c>
      <c r="BT1000">
        <v>5.0000000000000001E-3</v>
      </c>
      <c r="BU1000">
        <v>1.2477780000000001</v>
      </c>
    </row>
    <row r="1001" spans="1:73" x14ac:dyDescent="0.25">
      <c r="A1001" s="26">
        <v>43529</v>
      </c>
      <c r="B1001" s="27">
        <v>0.58893059027777783</v>
      </c>
      <c r="C1001">
        <v>5.1269999999999998</v>
      </c>
      <c r="D1001">
        <v>8.8999999999999999E-3</v>
      </c>
      <c r="E1001">
        <v>88.908794999999998</v>
      </c>
      <c r="F1001">
        <v>233.3</v>
      </c>
      <c r="G1001">
        <v>230</v>
      </c>
      <c r="H1001">
        <v>84.2</v>
      </c>
      <c r="J1001">
        <v>14.3</v>
      </c>
      <c r="K1001">
        <v>0.95860000000000001</v>
      </c>
      <c r="L1001">
        <v>4.9146000000000001</v>
      </c>
      <c r="M1001">
        <v>8.5000000000000006E-3</v>
      </c>
      <c r="N1001">
        <v>223.66569999999999</v>
      </c>
      <c r="O1001">
        <v>220.46690000000001</v>
      </c>
      <c r="P1001">
        <v>444.1</v>
      </c>
      <c r="Q1001">
        <v>173.09379999999999</v>
      </c>
      <c r="R1001">
        <v>170.6183</v>
      </c>
      <c r="S1001">
        <v>343.7</v>
      </c>
      <c r="T1001">
        <v>84.2</v>
      </c>
      <c r="W1001">
        <v>0</v>
      </c>
      <c r="X1001">
        <v>13.7075</v>
      </c>
      <c r="Y1001">
        <v>10.9</v>
      </c>
      <c r="Z1001">
        <v>864</v>
      </c>
      <c r="AA1001">
        <v>861</v>
      </c>
      <c r="AB1001">
        <v>868</v>
      </c>
      <c r="AC1001">
        <v>93</v>
      </c>
      <c r="AD1001">
        <v>12.84</v>
      </c>
      <c r="AE1001">
        <v>0.28999999999999998</v>
      </c>
      <c r="AF1001">
        <v>977</v>
      </c>
      <c r="AG1001">
        <v>-9</v>
      </c>
      <c r="AH1001">
        <v>29</v>
      </c>
      <c r="AI1001">
        <v>29</v>
      </c>
      <c r="AJ1001">
        <v>191</v>
      </c>
      <c r="AK1001">
        <v>169</v>
      </c>
      <c r="AL1001">
        <v>5.2</v>
      </c>
      <c r="AM1001">
        <v>174</v>
      </c>
      <c r="AN1001" t="s">
        <v>155</v>
      </c>
      <c r="AO1001">
        <v>2</v>
      </c>
      <c r="AP1001" s="28">
        <v>0.79728009259259258</v>
      </c>
      <c r="AQ1001">
        <v>47.164341</v>
      </c>
      <c r="AR1001">
        <v>-88.488809000000003</v>
      </c>
      <c r="AS1001">
        <v>311.7</v>
      </c>
      <c r="AT1001">
        <v>16.899999999999999</v>
      </c>
      <c r="AU1001">
        <v>12</v>
      </c>
      <c r="AV1001">
        <v>9</v>
      </c>
      <c r="AW1001" t="s">
        <v>206</v>
      </c>
      <c r="AX1001">
        <v>1.9235</v>
      </c>
      <c r="AY1001">
        <v>1.3394999999999999</v>
      </c>
      <c r="AZ1001">
        <v>3.0865</v>
      </c>
      <c r="BA1001">
        <v>14.545</v>
      </c>
      <c r="BB1001">
        <v>41.54</v>
      </c>
      <c r="BC1001">
        <v>2.86</v>
      </c>
      <c r="BD1001">
        <v>4.3220000000000001</v>
      </c>
      <c r="BE1001">
        <v>3186.2820000000002</v>
      </c>
      <c r="BF1001">
        <v>3.5169999999999999</v>
      </c>
      <c r="BG1001">
        <v>15.186</v>
      </c>
      <c r="BH1001">
        <v>14.968999999999999</v>
      </c>
      <c r="BI1001">
        <v>30.154</v>
      </c>
      <c r="BJ1001">
        <v>11.752000000000001</v>
      </c>
      <c r="BK1001">
        <v>11.584</v>
      </c>
      <c r="BL1001">
        <v>23.335999999999999</v>
      </c>
      <c r="BM1001">
        <v>1.7210000000000001</v>
      </c>
      <c r="BQ1001">
        <v>6461.8630000000003</v>
      </c>
      <c r="BR1001">
        <v>5.5E-2</v>
      </c>
      <c r="BS1001">
        <v>-5</v>
      </c>
      <c r="BT1001">
        <v>5.0000000000000001E-3</v>
      </c>
      <c r="BU1001">
        <v>1.3440620000000001</v>
      </c>
    </row>
    <row r="1002" spans="1:73" x14ac:dyDescent="0.25">
      <c r="A1002" s="26">
        <v>43529</v>
      </c>
      <c r="B1002" s="27">
        <v>0.58894216435185187</v>
      </c>
      <c r="C1002">
        <v>5.0780000000000003</v>
      </c>
      <c r="D1002">
        <v>7.3000000000000001E-3</v>
      </c>
      <c r="E1002">
        <v>72.622150000000005</v>
      </c>
      <c r="F1002">
        <v>263</v>
      </c>
      <c r="G1002">
        <v>238</v>
      </c>
      <c r="H1002">
        <v>84.2</v>
      </c>
      <c r="J1002">
        <v>14.08</v>
      </c>
      <c r="K1002">
        <v>0.95899999999999996</v>
      </c>
      <c r="L1002">
        <v>4.8696000000000002</v>
      </c>
      <c r="M1002">
        <v>7.0000000000000001E-3</v>
      </c>
      <c r="N1002">
        <v>252.1721</v>
      </c>
      <c r="O1002">
        <v>228.25819999999999</v>
      </c>
      <c r="P1002">
        <v>480.4</v>
      </c>
      <c r="Q1002">
        <v>195.09530000000001</v>
      </c>
      <c r="R1002">
        <v>176.5941</v>
      </c>
      <c r="S1002">
        <v>371.7</v>
      </c>
      <c r="T1002">
        <v>84.2</v>
      </c>
      <c r="W1002">
        <v>0</v>
      </c>
      <c r="X1002">
        <v>13.502700000000001</v>
      </c>
      <c r="Y1002">
        <v>10.9</v>
      </c>
      <c r="Z1002">
        <v>865</v>
      </c>
      <c r="AA1002">
        <v>861</v>
      </c>
      <c r="AB1002">
        <v>868</v>
      </c>
      <c r="AC1002">
        <v>92.4</v>
      </c>
      <c r="AD1002">
        <v>12.75</v>
      </c>
      <c r="AE1002">
        <v>0.28999999999999998</v>
      </c>
      <c r="AF1002">
        <v>977</v>
      </c>
      <c r="AG1002">
        <v>-9</v>
      </c>
      <c r="AH1002">
        <v>29</v>
      </c>
      <c r="AI1002">
        <v>29</v>
      </c>
      <c r="AJ1002">
        <v>191</v>
      </c>
      <c r="AK1002">
        <v>169</v>
      </c>
      <c r="AL1002">
        <v>5.0999999999999996</v>
      </c>
      <c r="AM1002">
        <v>174</v>
      </c>
      <c r="AN1002" t="s">
        <v>155</v>
      </c>
      <c r="AO1002">
        <v>2</v>
      </c>
      <c r="AP1002" s="28">
        <v>0.79729166666666673</v>
      </c>
      <c r="AQ1002">
        <v>47.164341</v>
      </c>
      <c r="AR1002">
        <v>-88.488911000000002</v>
      </c>
      <c r="AS1002">
        <v>311.5</v>
      </c>
      <c r="AT1002">
        <v>17.7</v>
      </c>
      <c r="AU1002">
        <v>12</v>
      </c>
      <c r="AV1002">
        <v>10</v>
      </c>
      <c r="AW1002" t="s">
        <v>211</v>
      </c>
      <c r="AX1002">
        <v>1.3420000000000001</v>
      </c>
      <c r="AY1002">
        <v>1.4</v>
      </c>
      <c r="AZ1002">
        <v>2.1025</v>
      </c>
      <c r="BA1002">
        <v>14.545</v>
      </c>
      <c r="BB1002">
        <v>41.94</v>
      </c>
      <c r="BC1002">
        <v>2.88</v>
      </c>
      <c r="BD1002">
        <v>4.2759999999999998</v>
      </c>
      <c r="BE1002">
        <v>3187.4459999999999</v>
      </c>
      <c r="BF1002">
        <v>2.9009999999999998</v>
      </c>
      <c r="BG1002">
        <v>17.286000000000001</v>
      </c>
      <c r="BH1002">
        <v>15.646000000000001</v>
      </c>
      <c r="BI1002">
        <v>32.932000000000002</v>
      </c>
      <c r="BJ1002">
        <v>13.372999999999999</v>
      </c>
      <c r="BK1002">
        <v>12.105</v>
      </c>
      <c r="BL1002">
        <v>25.478000000000002</v>
      </c>
      <c r="BM1002">
        <v>1.7375</v>
      </c>
      <c r="BQ1002">
        <v>6426.4409999999998</v>
      </c>
      <c r="BR1002">
        <v>6.9543999999999995E-2</v>
      </c>
      <c r="BS1002">
        <v>-5</v>
      </c>
      <c r="BT1002">
        <v>5.0000000000000001E-3</v>
      </c>
      <c r="BU1002">
        <v>1.6994819999999999</v>
      </c>
    </row>
    <row r="1003" spans="1:73" x14ac:dyDescent="0.25">
      <c r="A1003" s="26">
        <v>43529</v>
      </c>
      <c r="B1003" s="27">
        <v>0.58895373842592591</v>
      </c>
      <c r="C1003">
        <v>4.95</v>
      </c>
      <c r="D1003">
        <v>8.3999999999999995E-3</v>
      </c>
      <c r="E1003">
        <v>84.366438000000002</v>
      </c>
      <c r="F1003">
        <v>269.5</v>
      </c>
      <c r="G1003">
        <v>240.3</v>
      </c>
      <c r="H1003">
        <v>83.9</v>
      </c>
      <c r="J1003">
        <v>13.8</v>
      </c>
      <c r="K1003">
        <v>0.96009999999999995</v>
      </c>
      <c r="L1003">
        <v>4.7523999999999997</v>
      </c>
      <c r="M1003">
        <v>8.0999999999999996E-3</v>
      </c>
      <c r="N1003">
        <v>258.76870000000002</v>
      </c>
      <c r="O1003">
        <v>230.75399999999999</v>
      </c>
      <c r="P1003">
        <v>489.5</v>
      </c>
      <c r="Q1003">
        <v>200.1591</v>
      </c>
      <c r="R1003">
        <v>178.4896</v>
      </c>
      <c r="S1003">
        <v>378.6</v>
      </c>
      <c r="T1003">
        <v>83.898300000000006</v>
      </c>
      <c r="W1003">
        <v>0</v>
      </c>
      <c r="X1003">
        <v>13.2492</v>
      </c>
      <c r="Y1003">
        <v>10.9</v>
      </c>
      <c r="Z1003">
        <v>865</v>
      </c>
      <c r="AA1003">
        <v>862</v>
      </c>
      <c r="AB1003">
        <v>868</v>
      </c>
      <c r="AC1003">
        <v>92</v>
      </c>
      <c r="AD1003">
        <v>12.7</v>
      </c>
      <c r="AE1003">
        <v>0.28999999999999998</v>
      </c>
      <c r="AF1003">
        <v>977</v>
      </c>
      <c r="AG1003">
        <v>-9</v>
      </c>
      <c r="AH1003">
        <v>29</v>
      </c>
      <c r="AI1003">
        <v>29</v>
      </c>
      <c r="AJ1003">
        <v>191</v>
      </c>
      <c r="AK1003">
        <v>169</v>
      </c>
      <c r="AL1003">
        <v>5.2</v>
      </c>
      <c r="AM1003">
        <v>174</v>
      </c>
      <c r="AN1003" t="s">
        <v>155</v>
      </c>
      <c r="AO1003">
        <v>2</v>
      </c>
      <c r="AP1003" s="28">
        <v>0.79730324074074066</v>
      </c>
      <c r="AQ1003">
        <v>47.164355</v>
      </c>
      <c r="AR1003">
        <v>-88.48903</v>
      </c>
      <c r="AS1003">
        <v>311.5</v>
      </c>
      <c r="AT1003">
        <v>21.6</v>
      </c>
      <c r="AU1003">
        <v>12</v>
      </c>
      <c r="AV1003">
        <v>10</v>
      </c>
      <c r="AW1003" t="s">
        <v>211</v>
      </c>
      <c r="AX1003">
        <v>1.1395</v>
      </c>
      <c r="AY1003">
        <v>1.4</v>
      </c>
      <c r="AZ1003">
        <v>1.8394999999999999</v>
      </c>
      <c r="BA1003">
        <v>14.545</v>
      </c>
      <c r="BB1003">
        <v>42.99</v>
      </c>
      <c r="BC1003">
        <v>2.96</v>
      </c>
      <c r="BD1003">
        <v>4.157</v>
      </c>
      <c r="BE1003">
        <v>3187.098</v>
      </c>
      <c r="BF1003">
        <v>3.4569999999999999</v>
      </c>
      <c r="BG1003">
        <v>18.172999999999998</v>
      </c>
      <c r="BH1003">
        <v>16.206</v>
      </c>
      <c r="BI1003">
        <v>34.378999999999998</v>
      </c>
      <c r="BJ1003">
        <v>14.057</v>
      </c>
      <c r="BK1003">
        <v>12.535</v>
      </c>
      <c r="BL1003">
        <v>26.591999999999999</v>
      </c>
      <c r="BM1003">
        <v>1.7738</v>
      </c>
      <c r="BQ1003">
        <v>6460.527</v>
      </c>
      <c r="BR1003">
        <v>6.3850000000000004E-2</v>
      </c>
      <c r="BS1003">
        <v>-5</v>
      </c>
      <c r="BT1003">
        <v>5.0000000000000001E-3</v>
      </c>
      <c r="BU1003">
        <v>1.560335</v>
      </c>
    </row>
    <row r="1004" spans="1:73" x14ac:dyDescent="0.25">
      <c r="A1004" s="26">
        <v>43529</v>
      </c>
      <c r="B1004" s="27">
        <v>0.58896531249999995</v>
      </c>
      <c r="C1004">
        <v>4.9550000000000001</v>
      </c>
      <c r="D1004">
        <v>8.9999999999999993E-3</v>
      </c>
      <c r="E1004">
        <v>90</v>
      </c>
      <c r="F1004">
        <v>267.7</v>
      </c>
      <c r="G1004">
        <v>239.2</v>
      </c>
      <c r="H1004">
        <v>84.8</v>
      </c>
      <c r="J1004">
        <v>13.8</v>
      </c>
      <c r="K1004">
        <v>0.96009999999999995</v>
      </c>
      <c r="L1004">
        <v>4.7567000000000004</v>
      </c>
      <c r="M1004">
        <v>8.6E-3</v>
      </c>
      <c r="N1004">
        <v>257.00599999999997</v>
      </c>
      <c r="O1004">
        <v>229.6671</v>
      </c>
      <c r="P1004">
        <v>486.7</v>
      </c>
      <c r="Q1004">
        <v>198.79560000000001</v>
      </c>
      <c r="R1004">
        <v>177.64879999999999</v>
      </c>
      <c r="S1004">
        <v>376.4</v>
      </c>
      <c r="T1004">
        <v>84.753699999999995</v>
      </c>
      <c r="W1004">
        <v>0</v>
      </c>
      <c r="X1004">
        <v>13.248799999999999</v>
      </c>
      <c r="Y1004">
        <v>10.9</v>
      </c>
      <c r="Z1004">
        <v>864</v>
      </c>
      <c r="AA1004">
        <v>861</v>
      </c>
      <c r="AB1004">
        <v>869</v>
      </c>
      <c r="AC1004">
        <v>92</v>
      </c>
      <c r="AD1004">
        <v>12.7</v>
      </c>
      <c r="AE1004">
        <v>0.28999999999999998</v>
      </c>
      <c r="AF1004">
        <v>977</v>
      </c>
      <c r="AG1004">
        <v>-9</v>
      </c>
      <c r="AH1004">
        <v>29</v>
      </c>
      <c r="AI1004">
        <v>29</v>
      </c>
      <c r="AJ1004">
        <v>191</v>
      </c>
      <c r="AK1004">
        <v>169</v>
      </c>
      <c r="AL1004">
        <v>5.2</v>
      </c>
      <c r="AM1004">
        <v>174</v>
      </c>
      <c r="AN1004" t="s">
        <v>155</v>
      </c>
      <c r="AO1004">
        <v>2</v>
      </c>
      <c r="AP1004" s="28">
        <v>0.79731481481481481</v>
      </c>
      <c r="AQ1004">
        <v>47.164346999999999</v>
      </c>
      <c r="AR1004">
        <v>-88.489149999999995</v>
      </c>
      <c r="AS1004">
        <v>311.3</v>
      </c>
      <c r="AT1004">
        <v>23.9</v>
      </c>
      <c r="AU1004">
        <v>12</v>
      </c>
      <c r="AV1004">
        <v>10</v>
      </c>
      <c r="AW1004" t="s">
        <v>211</v>
      </c>
      <c r="AX1004">
        <v>1.2789999999999999</v>
      </c>
      <c r="AY1004">
        <v>1.637</v>
      </c>
      <c r="AZ1004">
        <v>2.137</v>
      </c>
      <c r="BA1004">
        <v>14.545</v>
      </c>
      <c r="BB1004">
        <v>42.94</v>
      </c>
      <c r="BC1004">
        <v>2.95</v>
      </c>
      <c r="BD1004">
        <v>4.16</v>
      </c>
      <c r="BE1004">
        <v>3186.6619999999998</v>
      </c>
      <c r="BF1004">
        <v>3.6840000000000002</v>
      </c>
      <c r="BG1004">
        <v>18.030999999999999</v>
      </c>
      <c r="BH1004">
        <v>16.113</v>
      </c>
      <c r="BI1004">
        <v>34.143000000000001</v>
      </c>
      <c r="BJ1004">
        <v>13.946999999999999</v>
      </c>
      <c r="BK1004">
        <v>12.462999999999999</v>
      </c>
      <c r="BL1004">
        <v>26.41</v>
      </c>
      <c r="BM1004">
        <v>1.79</v>
      </c>
      <c r="BQ1004">
        <v>6453.6850000000004</v>
      </c>
      <c r="BR1004">
        <v>4.5516000000000001E-2</v>
      </c>
      <c r="BS1004">
        <v>-5</v>
      </c>
      <c r="BT1004">
        <v>5.0000000000000001E-3</v>
      </c>
      <c r="BU1004">
        <v>1.1122970000000001</v>
      </c>
    </row>
    <row r="1005" spans="1:73" x14ac:dyDescent="0.25">
      <c r="A1005" s="26">
        <v>43529</v>
      </c>
      <c r="B1005" s="27">
        <v>0.5889768865740741</v>
      </c>
      <c r="C1005">
        <v>4.9800000000000004</v>
      </c>
      <c r="D1005">
        <v>8.9999999999999993E-3</v>
      </c>
      <c r="E1005">
        <v>90</v>
      </c>
      <c r="F1005">
        <v>265.5</v>
      </c>
      <c r="G1005">
        <v>238</v>
      </c>
      <c r="H1005">
        <v>81</v>
      </c>
      <c r="J1005">
        <v>13.9</v>
      </c>
      <c r="K1005">
        <v>0.95979999999999999</v>
      </c>
      <c r="L1005">
        <v>4.7797999999999998</v>
      </c>
      <c r="M1005">
        <v>8.6E-3</v>
      </c>
      <c r="N1005">
        <v>254.845</v>
      </c>
      <c r="O1005">
        <v>228.39840000000001</v>
      </c>
      <c r="P1005">
        <v>483.2</v>
      </c>
      <c r="Q1005">
        <v>197.1241</v>
      </c>
      <c r="R1005">
        <v>176.66749999999999</v>
      </c>
      <c r="S1005">
        <v>373.8</v>
      </c>
      <c r="T1005">
        <v>80.950500000000005</v>
      </c>
      <c r="W1005">
        <v>0</v>
      </c>
      <c r="X1005">
        <v>13.341900000000001</v>
      </c>
      <c r="Y1005">
        <v>10.9</v>
      </c>
      <c r="Z1005">
        <v>865</v>
      </c>
      <c r="AA1005">
        <v>860</v>
      </c>
      <c r="AB1005">
        <v>869</v>
      </c>
      <c r="AC1005">
        <v>92</v>
      </c>
      <c r="AD1005">
        <v>12.7</v>
      </c>
      <c r="AE1005">
        <v>0.28999999999999998</v>
      </c>
      <c r="AF1005">
        <v>977</v>
      </c>
      <c r="AG1005">
        <v>-9</v>
      </c>
      <c r="AH1005">
        <v>29</v>
      </c>
      <c r="AI1005">
        <v>29</v>
      </c>
      <c r="AJ1005">
        <v>191</v>
      </c>
      <c r="AK1005">
        <v>169</v>
      </c>
      <c r="AL1005">
        <v>5.2</v>
      </c>
      <c r="AM1005">
        <v>174</v>
      </c>
      <c r="AN1005" t="s">
        <v>155</v>
      </c>
      <c r="AO1005">
        <v>2</v>
      </c>
      <c r="AP1005" s="28">
        <v>0.79732638888888896</v>
      </c>
      <c r="AQ1005">
        <v>47.164276999999998</v>
      </c>
      <c r="AR1005">
        <v>-88.489251999999993</v>
      </c>
      <c r="AS1005">
        <v>310.89999999999998</v>
      </c>
      <c r="AT1005">
        <v>20.2</v>
      </c>
      <c r="AU1005">
        <v>12</v>
      </c>
      <c r="AV1005">
        <v>10</v>
      </c>
      <c r="AW1005" t="s">
        <v>211</v>
      </c>
      <c r="AX1005">
        <v>1.4</v>
      </c>
      <c r="AY1005">
        <v>2.0394999999999999</v>
      </c>
      <c r="AZ1005">
        <v>2.5</v>
      </c>
      <c r="BA1005">
        <v>14.545</v>
      </c>
      <c r="BB1005">
        <v>42.74</v>
      </c>
      <c r="BC1005">
        <v>2.94</v>
      </c>
      <c r="BD1005">
        <v>4.1829999999999998</v>
      </c>
      <c r="BE1005">
        <v>3186.8440000000001</v>
      </c>
      <c r="BF1005">
        <v>3.6659999999999999</v>
      </c>
      <c r="BG1005">
        <v>17.794</v>
      </c>
      <c r="BH1005">
        <v>15.946999999999999</v>
      </c>
      <c r="BI1005">
        <v>33.741</v>
      </c>
      <c r="BJ1005">
        <v>13.763</v>
      </c>
      <c r="BK1005">
        <v>12.335000000000001</v>
      </c>
      <c r="BL1005">
        <v>26.097999999999999</v>
      </c>
      <c r="BM1005">
        <v>1.7015</v>
      </c>
      <c r="BQ1005">
        <v>6467.9219999999996</v>
      </c>
      <c r="BR1005">
        <v>5.3331999999999997E-2</v>
      </c>
      <c r="BS1005">
        <v>-5</v>
      </c>
      <c r="BT1005">
        <v>5.0000000000000001E-3</v>
      </c>
      <c r="BU1005">
        <v>1.303301</v>
      </c>
    </row>
    <row r="1006" spans="1:73" x14ac:dyDescent="0.25">
      <c r="A1006" s="26">
        <v>43529</v>
      </c>
      <c r="B1006" s="27">
        <v>0.58898846064814814</v>
      </c>
      <c r="C1006">
        <v>5.1100000000000003</v>
      </c>
      <c r="D1006">
        <v>8.8000000000000005E-3</v>
      </c>
      <c r="E1006">
        <v>88.078203000000002</v>
      </c>
      <c r="F1006">
        <v>263.3</v>
      </c>
      <c r="G1006">
        <v>236.1</v>
      </c>
      <c r="H1006">
        <v>86</v>
      </c>
      <c r="J1006">
        <v>13.9</v>
      </c>
      <c r="K1006">
        <v>0.9587</v>
      </c>
      <c r="L1006">
        <v>4.8992000000000004</v>
      </c>
      <c r="M1006">
        <v>8.3999999999999995E-3</v>
      </c>
      <c r="N1006">
        <v>252.4451</v>
      </c>
      <c r="O1006">
        <v>226.40219999999999</v>
      </c>
      <c r="P1006">
        <v>478.8</v>
      </c>
      <c r="Q1006">
        <v>195.26779999999999</v>
      </c>
      <c r="R1006">
        <v>175.1234</v>
      </c>
      <c r="S1006">
        <v>370.4</v>
      </c>
      <c r="T1006">
        <v>85.985500000000002</v>
      </c>
      <c r="W1006">
        <v>0</v>
      </c>
      <c r="X1006">
        <v>13.326499999999999</v>
      </c>
      <c r="Y1006">
        <v>10.9</v>
      </c>
      <c r="Z1006">
        <v>865</v>
      </c>
      <c r="AA1006">
        <v>861</v>
      </c>
      <c r="AB1006">
        <v>869</v>
      </c>
      <c r="AC1006">
        <v>92</v>
      </c>
      <c r="AD1006">
        <v>12.7</v>
      </c>
      <c r="AE1006">
        <v>0.28999999999999998</v>
      </c>
      <c r="AF1006">
        <v>977</v>
      </c>
      <c r="AG1006">
        <v>-9</v>
      </c>
      <c r="AH1006">
        <v>29</v>
      </c>
      <c r="AI1006">
        <v>29</v>
      </c>
      <c r="AJ1006">
        <v>191</v>
      </c>
      <c r="AK1006">
        <v>169</v>
      </c>
      <c r="AL1006">
        <v>5.2</v>
      </c>
      <c r="AM1006">
        <v>174</v>
      </c>
      <c r="AN1006" t="s">
        <v>155</v>
      </c>
      <c r="AO1006">
        <v>2</v>
      </c>
      <c r="AP1006" s="28">
        <v>0.797337962962963</v>
      </c>
      <c r="AQ1006">
        <v>47.164242000000002</v>
      </c>
      <c r="AR1006">
        <v>-88.489365000000006</v>
      </c>
      <c r="AS1006">
        <v>310.89999999999998</v>
      </c>
      <c r="AT1006">
        <v>20.7</v>
      </c>
      <c r="AU1006">
        <v>12</v>
      </c>
      <c r="AV1006">
        <v>10</v>
      </c>
      <c r="AW1006" t="s">
        <v>211</v>
      </c>
      <c r="AX1006">
        <v>1.5580000000000001</v>
      </c>
      <c r="AY1006">
        <v>2.1789999999999998</v>
      </c>
      <c r="AZ1006">
        <v>2.6974999999999998</v>
      </c>
      <c r="BA1006">
        <v>14.545</v>
      </c>
      <c r="BB1006">
        <v>41.67</v>
      </c>
      <c r="BC1006">
        <v>2.86</v>
      </c>
      <c r="BD1006">
        <v>4.3029999999999999</v>
      </c>
      <c r="BE1006">
        <v>3186.2640000000001</v>
      </c>
      <c r="BF1006">
        <v>3.4950000000000001</v>
      </c>
      <c r="BG1006">
        <v>17.193000000000001</v>
      </c>
      <c r="BH1006">
        <v>15.42</v>
      </c>
      <c r="BI1006">
        <v>32.613</v>
      </c>
      <c r="BJ1006">
        <v>13.298999999999999</v>
      </c>
      <c r="BK1006">
        <v>11.927</v>
      </c>
      <c r="BL1006">
        <v>25.225999999999999</v>
      </c>
      <c r="BM1006">
        <v>1.7629999999999999</v>
      </c>
      <c r="BQ1006">
        <v>6301.86</v>
      </c>
      <c r="BR1006">
        <v>5.2304000000000003E-2</v>
      </c>
      <c r="BS1006">
        <v>-5</v>
      </c>
      <c r="BT1006">
        <v>5.0000000000000001E-3</v>
      </c>
      <c r="BU1006">
        <v>1.278179</v>
      </c>
    </row>
    <row r="1007" spans="1:73" x14ac:dyDescent="0.25">
      <c r="A1007" s="26">
        <v>43529</v>
      </c>
      <c r="B1007" s="27">
        <v>0.58900003472222229</v>
      </c>
      <c r="C1007">
        <v>5.2160000000000002</v>
      </c>
      <c r="D1007">
        <v>8.0999999999999996E-3</v>
      </c>
      <c r="E1007">
        <v>80.500431000000006</v>
      </c>
      <c r="F1007">
        <v>263.89999999999998</v>
      </c>
      <c r="G1007">
        <v>235.9</v>
      </c>
      <c r="H1007">
        <v>83</v>
      </c>
      <c r="J1007">
        <v>13.89</v>
      </c>
      <c r="K1007">
        <v>0.95789999999999997</v>
      </c>
      <c r="L1007">
        <v>4.9964000000000004</v>
      </c>
      <c r="M1007">
        <v>7.7000000000000002E-3</v>
      </c>
      <c r="N1007">
        <v>252.81010000000001</v>
      </c>
      <c r="O1007">
        <v>225.9573</v>
      </c>
      <c r="P1007">
        <v>478.8</v>
      </c>
      <c r="Q1007">
        <v>195.55009999999999</v>
      </c>
      <c r="R1007">
        <v>174.77930000000001</v>
      </c>
      <c r="S1007">
        <v>370.3</v>
      </c>
      <c r="T1007">
        <v>83.030500000000004</v>
      </c>
      <c r="W1007">
        <v>0</v>
      </c>
      <c r="X1007">
        <v>13.3064</v>
      </c>
      <c r="Y1007">
        <v>10.9</v>
      </c>
      <c r="Z1007">
        <v>865</v>
      </c>
      <c r="AA1007">
        <v>861</v>
      </c>
      <c r="AB1007">
        <v>869</v>
      </c>
      <c r="AC1007">
        <v>92</v>
      </c>
      <c r="AD1007">
        <v>12.7</v>
      </c>
      <c r="AE1007">
        <v>0.28999999999999998</v>
      </c>
      <c r="AF1007">
        <v>977</v>
      </c>
      <c r="AG1007">
        <v>-9</v>
      </c>
      <c r="AH1007">
        <v>29</v>
      </c>
      <c r="AI1007">
        <v>29</v>
      </c>
      <c r="AJ1007">
        <v>191</v>
      </c>
      <c r="AK1007">
        <v>169</v>
      </c>
      <c r="AL1007">
        <v>5.2</v>
      </c>
      <c r="AM1007">
        <v>174</v>
      </c>
      <c r="AN1007" t="s">
        <v>155</v>
      </c>
      <c r="AO1007">
        <v>2</v>
      </c>
      <c r="AP1007" s="28">
        <v>0.79734953703703704</v>
      </c>
      <c r="AQ1007">
        <v>47.164199000000004</v>
      </c>
      <c r="AR1007">
        <v>-88.489479000000003</v>
      </c>
      <c r="AS1007">
        <v>310.89999999999998</v>
      </c>
      <c r="AT1007">
        <v>21.1</v>
      </c>
      <c r="AU1007">
        <v>12</v>
      </c>
      <c r="AV1007">
        <v>10</v>
      </c>
      <c r="AW1007" t="s">
        <v>211</v>
      </c>
      <c r="AX1007">
        <v>1.8</v>
      </c>
      <c r="AY1007">
        <v>2.3395000000000001</v>
      </c>
      <c r="AZ1007">
        <v>3</v>
      </c>
      <c r="BA1007">
        <v>14.545</v>
      </c>
      <c r="BB1007">
        <v>40.85</v>
      </c>
      <c r="BC1007">
        <v>2.81</v>
      </c>
      <c r="BD1007">
        <v>4.4000000000000004</v>
      </c>
      <c r="BE1007">
        <v>3186.6329999999998</v>
      </c>
      <c r="BF1007">
        <v>3.13</v>
      </c>
      <c r="BG1007">
        <v>16.885000000000002</v>
      </c>
      <c r="BH1007">
        <v>15.092000000000001</v>
      </c>
      <c r="BI1007">
        <v>31.977</v>
      </c>
      <c r="BJ1007">
        <v>13.061</v>
      </c>
      <c r="BK1007">
        <v>11.673</v>
      </c>
      <c r="BL1007">
        <v>24.734000000000002</v>
      </c>
      <c r="BM1007">
        <v>1.6695</v>
      </c>
      <c r="BQ1007">
        <v>6170.6750000000002</v>
      </c>
      <c r="BR1007">
        <v>5.3870000000000001E-2</v>
      </c>
      <c r="BS1007">
        <v>-5</v>
      </c>
      <c r="BT1007">
        <v>5.0000000000000001E-3</v>
      </c>
      <c r="BU1007">
        <v>1.316451</v>
      </c>
    </row>
    <row r="1008" spans="1:73" x14ac:dyDescent="0.25">
      <c r="A1008" s="26">
        <v>43529</v>
      </c>
      <c r="B1008" s="27">
        <v>0.58901160879629633</v>
      </c>
      <c r="C1008">
        <v>5.5890000000000004</v>
      </c>
      <c r="D1008">
        <v>9.7999999999999997E-3</v>
      </c>
      <c r="E1008">
        <v>97.756686999999999</v>
      </c>
      <c r="F1008">
        <v>275</v>
      </c>
      <c r="G1008">
        <v>235.9</v>
      </c>
      <c r="H1008">
        <v>84.2</v>
      </c>
      <c r="J1008">
        <v>13.8</v>
      </c>
      <c r="K1008">
        <v>0.95469999999999999</v>
      </c>
      <c r="L1008">
        <v>5.3361000000000001</v>
      </c>
      <c r="M1008">
        <v>9.2999999999999992E-3</v>
      </c>
      <c r="N1008">
        <v>262.53489999999999</v>
      </c>
      <c r="O1008">
        <v>225.17760000000001</v>
      </c>
      <c r="P1008">
        <v>487.7</v>
      </c>
      <c r="Q1008">
        <v>203.07220000000001</v>
      </c>
      <c r="R1008">
        <v>174.17619999999999</v>
      </c>
      <c r="S1008">
        <v>377.2</v>
      </c>
      <c r="T1008">
        <v>84.2</v>
      </c>
      <c r="W1008">
        <v>0</v>
      </c>
      <c r="X1008">
        <v>13.174799999999999</v>
      </c>
      <c r="Y1008">
        <v>10.9</v>
      </c>
      <c r="Z1008">
        <v>864</v>
      </c>
      <c r="AA1008">
        <v>861</v>
      </c>
      <c r="AB1008">
        <v>868</v>
      </c>
      <c r="AC1008">
        <v>92</v>
      </c>
      <c r="AD1008">
        <v>12.7</v>
      </c>
      <c r="AE1008">
        <v>0.28999999999999998</v>
      </c>
      <c r="AF1008">
        <v>977</v>
      </c>
      <c r="AG1008">
        <v>-9</v>
      </c>
      <c r="AH1008">
        <v>29</v>
      </c>
      <c r="AI1008">
        <v>29</v>
      </c>
      <c r="AJ1008">
        <v>191</v>
      </c>
      <c r="AK1008">
        <v>169</v>
      </c>
      <c r="AL1008">
        <v>5.2</v>
      </c>
      <c r="AM1008">
        <v>174</v>
      </c>
      <c r="AN1008" t="s">
        <v>155</v>
      </c>
      <c r="AO1008">
        <v>2</v>
      </c>
      <c r="AP1008" s="28">
        <v>0.79736111111111108</v>
      </c>
      <c r="AQ1008">
        <v>47.164152000000001</v>
      </c>
      <c r="AR1008">
        <v>-88.489586000000003</v>
      </c>
      <c r="AS1008">
        <v>310.8</v>
      </c>
      <c r="AT1008">
        <v>21.1</v>
      </c>
      <c r="AU1008">
        <v>12</v>
      </c>
      <c r="AV1008">
        <v>10</v>
      </c>
      <c r="AW1008" t="s">
        <v>211</v>
      </c>
      <c r="AX1008">
        <v>1.8394999999999999</v>
      </c>
      <c r="AY1008">
        <v>1.847</v>
      </c>
      <c r="AZ1008">
        <v>3</v>
      </c>
      <c r="BA1008">
        <v>14.545</v>
      </c>
      <c r="BB1008">
        <v>38.19</v>
      </c>
      <c r="BC1008">
        <v>2.63</v>
      </c>
      <c r="BD1008">
        <v>4.7450000000000001</v>
      </c>
      <c r="BE1008">
        <v>3184.6170000000002</v>
      </c>
      <c r="BF1008">
        <v>3.5449999999999999</v>
      </c>
      <c r="BG1008">
        <v>16.408000000000001</v>
      </c>
      <c r="BH1008">
        <v>14.073</v>
      </c>
      <c r="BI1008">
        <v>30.481000000000002</v>
      </c>
      <c r="BJ1008">
        <v>12.692</v>
      </c>
      <c r="BK1008">
        <v>10.885999999999999</v>
      </c>
      <c r="BL1008">
        <v>23.577000000000002</v>
      </c>
      <c r="BM1008">
        <v>1.5842000000000001</v>
      </c>
      <c r="BQ1008">
        <v>5717.0739999999996</v>
      </c>
      <c r="BR1008">
        <v>6.4449999999999993E-2</v>
      </c>
      <c r="BS1008">
        <v>-5</v>
      </c>
      <c r="BT1008">
        <v>5.0000000000000001E-3</v>
      </c>
      <c r="BU1008">
        <v>1.575008</v>
      </c>
    </row>
    <row r="1009" spans="1:73" x14ac:dyDescent="0.25">
      <c r="A1009" s="26">
        <v>43529</v>
      </c>
      <c r="B1009" s="27">
        <v>0.58902318287037037</v>
      </c>
      <c r="C1009">
        <v>6.04</v>
      </c>
      <c r="D1009">
        <v>7.1000000000000004E-3</v>
      </c>
      <c r="E1009">
        <v>70.951586000000006</v>
      </c>
      <c r="F1009">
        <v>308.10000000000002</v>
      </c>
      <c r="G1009">
        <v>240.1</v>
      </c>
      <c r="H1009">
        <v>82.8</v>
      </c>
      <c r="J1009">
        <v>13.58</v>
      </c>
      <c r="K1009">
        <v>0.95089999999999997</v>
      </c>
      <c r="L1009">
        <v>5.7439999999999998</v>
      </c>
      <c r="M1009">
        <v>6.7000000000000002E-3</v>
      </c>
      <c r="N1009">
        <v>293.00189999999998</v>
      </c>
      <c r="O1009">
        <v>228.3366</v>
      </c>
      <c r="P1009">
        <v>521.29999999999995</v>
      </c>
      <c r="Q1009">
        <v>226.6386</v>
      </c>
      <c r="R1009">
        <v>176.61969999999999</v>
      </c>
      <c r="S1009">
        <v>403.3</v>
      </c>
      <c r="T1009">
        <v>82.830299999999994</v>
      </c>
      <c r="W1009">
        <v>0</v>
      </c>
      <c r="X1009">
        <v>12.914400000000001</v>
      </c>
      <c r="Y1009">
        <v>10.9</v>
      </c>
      <c r="Z1009">
        <v>864</v>
      </c>
      <c r="AA1009">
        <v>861</v>
      </c>
      <c r="AB1009">
        <v>868</v>
      </c>
      <c r="AC1009">
        <v>92</v>
      </c>
      <c r="AD1009">
        <v>12.7</v>
      </c>
      <c r="AE1009">
        <v>0.28999999999999998</v>
      </c>
      <c r="AF1009">
        <v>977</v>
      </c>
      <c r="AG1009">
        <v>-9</v>
      </c>
      <c r="AH1009">
        <v>29</v>
      </c>
      <c r="AI1009">
        <v>29</v>
      </c>
      <c r="AJ1009">
        <v>191</v>
      </c>
      <c r="AK1009">
        <v>169</v>
      </c>
      <c r="AL1009">
        <v>5.0999999999999996</v>
      </c>
      <c r="AM1009">
        <v>174</v>
      </c>
      <c r="AN1009" t="s">
        <v>155</v>
      </c>
      <c r="AO1009">
        <v>2</v>
      </c>
      <c r="AP1009" s="28">
        <v>0.79737268518518523</v>
      </c>
      <c r="AQ1009">
        <v>47.164093999999999</v>
      </c>
      <c r="AR1009">
        <v>-88.489683999999997</v>
      </c>
      <c r="AS1009">
        <v>310.7</v>
      </c>
      <c r="AT1009">
        <v>21.2</v>
      </c>
      <c r="AU1009">
        <v>12</v>
      </c>
      <c r="AV1009">
        <v>10</v>
      </c>
      <c r="AW1009" t="s">
        <v>211</v>
      </c>
      <c r="AX1009">
        <v>1.9</v>
      </c>
      <c r="AY1009">
        <v>1.1185</v>
      </c>
      <c r="AZ1009">
        <v>3.0394999999999999</v>
      </c>
      <c r="BA1009">
        <v>14.545</v>
      </c>
      <c r="BB1009">
        <v>35.43</v>
      </c>
      <c r="BC1009">
        <v>2.44</v>
      </c>
      <c r="BD1009">
        <v>5.16</v>
      </c>
      <c r="BE1009">
        <v>3185.192</v>
      </c>
      <c r="BF1009">
        <v>2.3809999999999998</v>
      </c>
      <c r="BG1009">
        <v>17.015000000000001</v>
      </c>
      <c r="BH1009">
        <v>13.26</v>
      </c>
      <c r="BI1009">
        <v>30.274999999999999</v>
      </c>
      <c r="BJ1009">
        <v>13.161</v>
      </c>
      <c r="BK1009">
        <v>10.256</v>
      </c>
      <c r="BL1009">
        <v>23.417999999999999</v>
      </c>
      <c r="BM1009">
        <v>1.448</v>
      </c>
      <c r="BQ1009">
        <v>5207.0770000000002</v>
      </c>
      <c r="BR1009">
        <v>8.3755999999999997E-2</v>
      </c>
      <c r="BS1009">
        <v>-5</v>
      </c>
      <c r="BT1009">
        <v>5.0000000000000001E-3</v>
      </c>
      <c r="BU1009">
        <v>2.0467870000000001</v>
      </c>
    </row>
    <row r="1010" spans="1:73" x14ac:dyDescent="0.25">
      <c r="A1010" s="26">
        <v>43529</v>
      </c>
      <c r="B1010" s="27">
        <v>0.5890347569444444</v>
      </c>
      <c r="C1010">
        <v>6.3090000000000002</v>
      </c>
      <c r="D1010">
        <v>7.6E-3</v>
      </c>
      <c r="E1010">
        <v>76.050955000000002</v>
      </c>
      <c r="F1010">
        <v>381.2</v>
      </c>
      <c r="G1010">
        <v>249.3</v>
      </c>
      <c r="H1010">
        <v>83.4</v>
      </c>
      <c r="J1010">
        <v>13.18</v>
      </c>
      <c r="K1010">
        <v>0.94869999999999999</v>
      </c>
      <c r="L1010">
        <v>5.9854000000000003</v>
      </c>
      <c r="M1010">
        <v>7.1999999999999998E-3</v>
      </c>
      <c r="N1010">
        <v>361.68439999999998</v>
      </c>
      <c r="O1010">
        <v>236.5232</v>
      </c>
      <c r="P1010">
        <v>598.20000000000005</v>
      </c>
      <c r="Q1010">
        <v>279.76499999999999</v>
      </c>
      <c r="R1010">
        <v>182.952</v>
      </c>
      <c r="S1010">
        <v>462.7</v>
      </c>
      <c r="T1010">
        <v>83.377799999999993</v>
      </c>
      <c r="W1010">
        <v>0</v>
      </c>
      <c r="X1010">
        <v>12.5069</v>
      </c>
      <c r="Y1010">
        <v>10.9</v>
      </c>
      <c r="Z1010">
        <v>864</v>
      </c>
      <c r="AA1010">
        <v>860</v>
      </c>
      <c r="AB1010">
        <v>867</v>
      </c>
      <c r="AC1010">
        <v>92</v>
      </c>
      <c r="AD1010">
        <v>12.7</v>
      </c>
      <c r="AE1010">
        <v>0.28999999999999998</v>
      </c>
      <c r="AF1010">
        <v>977</v>
      </c>
      <c r="AG1010">
        <v>-9</v>
      </c>
      <c r="AH1010">
        <v>29</v>
      </c>
      <c r="AI1010">
        <v>29</v>
      </c>
      <c r="AJ1010">
        <v>191</v>
      </c>
      <c r="AK1010">
        <v>169</v>
      </c>
      <c r="AL1010">
        <v>5.2</v>
      </c>
      <c r="AM1010">
        <v>174</v>
      </c>
      <c r="AN1010" t="s">
        <v>155</v>
      </c>
      <c r="AO1010">
        <v>2</v>
      </c>
      <c r="AP1010" s="28">
        <v>0.79738425925925915</v>
      </c>
      <c r="AQ1010">
        <v>47.164036000000003</v>
      </c>
      <c r="AR1010">
        <v>-88.489784</v>
      </c>
      <c r="AS1010">
        <v>310.5</v>
      </c>
      <c r="AT1010">
        <v>21.6</v>
      </c>
      <c r="AU1010">
        <v>12</v>
      </c>
      <c r="AV1010">
        <v>10</v>
      </c>
      <c r="AW1010" t="s">
        <v>211</v>
      </c>
      <c r="AX1010">
        <v>1.6234999999999999</v>
      </c>
      <c r="AY1010">
        <v>1.3394999999999999</v>
      </c>
      <c r="AZ1010">
        <v>2.9024999999999999</v>
      </c>
      <c r="BA1010">
        <v>14.545</v>
      </c>
      <c r="BB1010">
        <v>33.97</v>
      </c>
      <c r="BC1010">
        <v>2.34</v>
      </c>
      <c r="BD1010">
        <v>5.407</v>
      </c>
      <c r="BE1010">
        <v>3184.3539999999998</v>
      </c>
      <c r="BF1010">
        <v>2.4430000000000001</v>
      </c>
      <c r="BG1010">
        <v>20.151</v>
      </c>
      <c r="BH1010">
        <v>13.178000000000001</v>
      </c>
      <c r="BI1010">
        <v>33.329000000000001</v>
      </c>
      <c r="BJ1010">
        <v>15.587</v>
      </c>
      <c r="BK1010">
        <v>10.193</v>
      </c>
      <c r="BL1010">
        <v>25.78</v>
      </c>
      <c r="BM1010">
        <v>1.3985000000000001</v>
      </c>
      <c r="BQ1010">
        <v>4838.1409999999996</v>
      </c>
      <c r="BR1010">
        <v>0.113998</v>
      </c>
      <c r="BS1010">
        <v>-5</v>
      </c>
      <c r="BT1010">
        <v>5.0000000000000001E-3</v>
      </c>
      <c r="BU1010">
        <v>2.7858260000000001</v>
      </c>
    </row>
    <row r="1011" spans="1:73" x14ac:dyDescent="0.25">
      <c r="A1011" s="26">
        <v>43529</v>
      </c>
      <c r="B1011" s="27">
        <v>0.58904633101851855</v>
      </c>
      <c r="C1011">
        <v>6.2069999999999999</v>
      </c>
      <c r="D1011">
        <v>7.9000000000000008E-3</v>
      </c>
      <c r="E1011">
        <v>79.071804</v>
      </c>
      <c r="F1011">
        <v>425.5</v>
      </c>
      <c r="G1011">
        <v>252.3</v>
      </c>
      <c r="H1011">
        <v>85</v>
      </c>
      <c r="J1011">
        <v>12.68</v>
      </c>
      <c r="K1011">
        <v>0.9496</v>
      </c>
      <c r="L1011">
        <v>5.8943000000000003</v>
      </c>
      <c r="M1011">
        <v>7.4999999999999997E-3</v>
      </c>
      <c r="N1011">
        <v>404.02330000000001</v>
      </c>
      <c r="O1011">
        <v>239.53059999999999</v>
      </c>
      <c r="P1011">
        <v>643.6</v>
      </c>
      <c r="Q1011">
        <v>312.51440000000002</v>
      </c>
      <c r="R1011">
        <v>185.2783</v>
      </c>
      <c r="S1011">
        <v>497.8</v>
      </c>
      <c r="T1011">
        <v>85.037999999999997</v>
      </c>
      <c r="W1011">
        <v>0</v>
      </c>
      <c r="X1011">
        <v>12.043900000000001</v>
      </c>
      <c r="Y1011">
        <v>10.9</v>
      </c>
      <c r="Z1011">
        <v>864</v>
      </c>
      <c r="AA1011">
        <v>860</v>
      </c>
      <c r="AB1011">
        <v>867</v>
      </c>
      <c r="AC1011">
        <v>92</v>
      </c>
      <c r="AD1011">
        <v>12.7</v>
      </c>
      <c r="AE1011">
        <v>0.28999999999999998</v>
      </c>
      <c r="AF1011">
        <v>977</v>
      </c>
      <c r="AG1011">
        <v>-9</v>
      </c>
      <c r="AH1011">
        <v>29</v>
      </c>
      <c r="AI1011">
        <v>29</v>
      </c>
      <c r="AJ1011">
        <v>191</v>
      </c>
      <c r="AK1011">
        <v>169</v>
      </c>
      <c r="AL1011">
        <v>5.2</v>
      </c>
      <c r="AM1011">
        <v>174</v>
      </c>
      <c r="AN1011" t="s">
        <v>155</v>
      </c>
      <c r="AO1011">
        <v>2</v>
      </c>
      <c r="AP1011" s="28">
        <v>0.7973958333333333</v>
      </c>
      <c r="AQ1011">
        <v>47.163972000000001</v>
      </c>
      <c r="AR1011">
        <v>-88.489880999999997</v>
      </c>
      <c r="AS1011">
        <v>310.5</v>
      </c>
      <c r="AT1011">
        <v>22.3</v>
      </c>
      <c r="AU1011">
        <v>12</v>
      </c>
      <c r="AV1011">
        <v>10</v>
      </c>
      <c r="AW1011" t="s">
        <v>211</v>
      </c>
      <c r="AX1011">
        <v>1.2789999999999999</v>
      </c>
      <c r="AY1011">
        <v>1.5185</v>
      </c>
      <c r="AZ1011">
        <v>2.7185000000000001</v>
      </c>
      <c r="BA1011">
        <v>14.545</v>
      </c>
      <c r="BB1011">
        <v>34.5</v>
      </c>
      <c r="BC1011">
        <v>2.37</v>
      </c>
      <c r="BD1011">
        <v>5.3129999999999997</v>
      </c>
      <c r="BE1011">
        <v>3184.306</v>
      </c>
      <c r="BF1011">
        <v>2.5819999999999999</v>
      </c>
      <c r="BG1011">
        <v>22.856999999999999</v>
      </c>
      <c r="BH1011">
        <v>13.551</v>
      </c>
      <c r="BI1011">
        <v>36.408999999999999</v>
      </c>
      <c r="BJ1011">
        <v>17.68</v>
      </c>
      <c r="BK1011">
        <v>10.481999999999999</v>
      </c>
      <c r="BL1011">
        <v>28.161999999999999</v>
      </c>
      <c r="BM1011">
        <v>1.4482999999999999</v>
      </c>
      <c r="BQ1011">
        <v>4730.9409999999998</v>
      </c>
      <c r="BR1011">
        <v>0.11791</v>
      </c>
      <c r="BS1011">
        <v>-5</v>
      </c>
      <c r="BT1011">
        <v>5.0000000000000001E-3</v>
      </c>
      <c r="BU1011">
        <v>2.8814259999999998</v>
      </c>
    </row>
    <row r="1012" spans="1:73" x14ac:dyDescent="0.25">
      <c r="A1012" s="26">
        <v>43529</v>
      </c>
      <c r="B1012" s="27">
        <v>0.58905790509259259</v>
      </c>
      <c r="C1012">
        <v>5.7750000000000004</v>
      </c>
      <c r="D1012">
        <v>6.7000000000000002E-3</v>
      </c>
      <c r="E1012">
        <v>66.650485000000003</v>
      </c>
      <c r="F1012">
        <v>435.9</v>
      </c>
      <c r="G1012">
        <v>252.2</v>
      </c>
      <c r="H1012">
        <v>87</v>
      </c>
      <c r="J1012">
        <v>12.33</v>
      </c>
      <c r="K1012">
        <v>0.95309999999999995</v>
      </c>
      <c r="L1012">
        <v>5.5042999999999997</v>
      </c>
      <c r="M1012">
        <v>6.4000000000000003E-3</v>
      </c>
      <c r="N1012">
        <v>415.49849999999998</v>
      </c>
      <c r="O1012">
        <v>240.4248</v>
      </c>
      <c r="P1012">
        <v>655.9</v>
      </c>
      <c r="Q1012">
        <v>321.38130000000001</v>
      </c>
      <c r="R1012">
        <v>185.96459999999999</v>
      </c>
      <c r="S1012">
        <v>507.3</v>
      </c>
      <c r="T1012">
        <v>87.045000000000002</v>
      </c>
      <c r="W1012">
        <v>0</v>
      </c>
      <c r="X1012">
        <v>11.7538</v>
      </c>
      <c r="Y1012">
        <v>10.9</v>
      </c>
      <c r="Z1012">
        <v>864</v>
      </c>
      <c r="AA1012">
        <v>860</v>
      </c>
      <c r="AB1012">
        <v>867</v>
      </c>
      <c r="AC1012">
        <v>92</v>
      </c>
      <c r="AD1012">
        <v>12.69</v>
      </c>
      <c r="AE1012">
        <v>0.28999999999999998</v>
      </c>
      <c r="AF1012">
        <v>978</v>
      </c>
      <c r="AG1012">
        <v>-9</v>
      </c>
      <c r="AH1012">
        <v>29</v>
      </c>
      <c r="AI1012">
        <v>29</v>
      </c>
      <c r="AJ1012">
        <v>191</v>
      </c>
      <c r="AK1012">
        <v>169</v>
      </c>
      <c r="AL1012">
        <v>5.0999999999999996</v>
      </c>
      <c r="AM1012">
        <v>174</v>
      </c>
      <c r="AN1012" t="s">
        <v>155</v>
      </c>
      <c r="AO1012">
        <v>2</v>
      </c>
      <c r="AP1012" s="28">
        <v>0.79740740740740745</v>
      </c>
      <c r="AQ1012">
        <v>47.163901000000003</v>
      </c>
      <c r="AR1012">
        <v>-88.489986999999999</v>
      </c>
      <c r="AS1012">
        <v>310.5</v>
      </c>
      <c r="AT1012">
        <v>23.3</v>
      </c>
      <c r="AU1012">
        <v>12</v>
      </c>
      <c r="AV1012">
        <v>8</v>
      </c>
      <c r="AW1012" t="s">
        <v>208</v>
      </c>
      <c r="AX1012">
        <v>1.4395</v>
      </c>
      <c r="AY1012">
        <v>1.8580000000000001</v>
      </c>
      <c r="AZ1012">
        <v>3.0185</v>
      </c>
      <c r="BA1012">
        <v>14.545</v>
      </c>
      <c r="BB1012">
        <v>37.01</v>
      </c>
      <c r="BC1012">
        <v>2.54</v>
      </c>
      <c r="BD1012">
        <v>4.9160000000000004</v>
      </c>
      <c r="BE1012">
        <v>3185.779</v>
      </c>
      <c r="BF1012">
        <v>2.34</v>
      </c>
      <c r="BG1012">
        <v>25.184000000000001</v>
      </c>
      <c r="BH1012">
        <v>14.571999999999999</v>
      </c>
      <c r="BI1012">
        <v>39.756</v>
      </c>
      <c r="BJ1012">
        <v>19.478999999999999</v>
      </c>
      <c r="BK1012">
        <v>11.271000000000001</v>
      </c>
      <c r="BL1012">
        <v>30.751000000000001</v>
      </c>
      <c r="BM1012">
        <v>1.5883</v>
      </c>
      <c r="BQ1012">
        <v>4946.402</v>
      </c>
      <c r="BR1012">
        <v>0.108364</v>
      </c>
      <c r="BS1012">
        <v>-5</v>
      </c>
      <c r="BT1012">
        <v>5.0000000000000001E-3</v>
      </c>
      <c r="BU1012">
        <v>2.648145</v>
      </c>
    </row>
    <row r="1013" spans="1:73" x14ac:dyDescent="0.25">
      <c r="A1013" s="26">
        <v>43529</v>
      </c>
      <c r="B1013" s="27">
        <v>0.58906947916666663</v>
      </c>
      <c r="C1013">
        <v>6.3739999999999997</v>
      </c>
      <c r="D1013">
        <v>8.9999999999999993E-3</v>
      </c>
      <c r="E1013">
        <v>90.314830000000001</v>
      </c>
      <c r="F1013">
        <v>431.6</v>
      </c>
      <c r="G1013">
        <v>250.6</v>
      </c>
      <c r="H1013">
        <v>89.1</v>
      </c>
      <c r="J1013">
        <v>12.31</v>
      </c>
      <c r="K1013">
        <v>0.94810000000000005</v>
      </c>
      <c r="L1013">
        <v>6.0435999999999996</v>
      </c>
      <c r="M1013">
        <v>8.6E-3</v>
      </c>
      <c r="N1013">
        <v>409.23509999999999</v>
      </c>
      <c r="O1013">
        <v>237.6474</v>
      </c>
      <c r="P1013">
        <v>646.9</v>
      </c>
      <c r="Q1013">
        <v>316.53980000000001</v>
      </c>
      <c r="R1013">
        <v>183.81819999999999</v>
      </c>
      <c r="S1013">
        <v>500.4</v>
      </c>
      <c r="T1013">
        <v>89.087000000000003</v>
      </c>
      <c r="W1013">
        <v>0</v>
      </c>
      <c r="X1013">
        <v>11.672000000000001</v>
      </c>
      <c r="Y1013">
        <v>10.9</v>
      </c>
      <c r="Z1013">
        <v>863</v>
      </c>
      <c r="AA1013">
        <v>860</v>
      </c>
      <c r="AB1013">
        <v>867</v>
      </c>
      <c r="AC1013">
        <v>92</v>
      </c>
      <c r="AD1013">
        <v>12.69</v>
      </c>
      <c r="AE1013">
        <v>0.28999999999999998</v>
      </c>
      <c r="AF1013">
        <v>977</v>
      </c>
      <c r="AG1013">
        <v>-9</v>
      </c>
      <c r="AH1013">
        <v>29</v>
      </c>
      <c r="AI1013">
        <v>29</v>
      </c>
      <c r="AJ1013">
        <v>191</v>
      </c>
      <c r="AK1013">
        <v>169</v>
      </c>
      <c r="AL1013">
        <v>5.2</v>
      </c>
      <c r="AM1013">
        <v>174</v>
      </c>
      <c r="AN1013" t="s">
        <v>155</v>
      </c>
      <c r="AO1013">
        <v>2</v>
      </c>
      <c r="AP1013" s="28">
        <v>0.79741898148148149</v>
      </c>
      <c r="AQ1013">
        <v>47.163837000000001</v>
      </c>
      <c r="AR1013">
        <v>-88.490114000000005</v>
      </c>
      <c r="AS1013">
        <v>310.3</v>
      </c>
      <c r="AT1013">
        <v>24.7</v>
      </c>
      <c r="AU1013">
        <v>12</v>
      </c>
      <c r="AV1013">
        <v>7</v>
      </c>
      <c r="AW1013" t="s">
        <v>208</v>
      </c>
      <c r="AX1013">
        <v>1.579</v>
      </c>
      <c r="AY1013">
        <v>2.1789999999999998</v>
      </c>
      <c r="AZ1013">
        <v>3.2789999999999999</v>
      </c>
      <c r="BA1013">
        <v>14.545</v>
      </c>
      <c r="BB1013">
        <v>33.619999999999997</v>
      </c>
      <c r="BC1013">
        <v>2.31</v>
      </c>
      <c r="BD1013">
        <v>5.4690000000000003</v>
      </c>
      <c r="BE1013">
        <v>3183.2139999999999</v>
      </c>
      <c r="BF1013">
        <v>2.871</v>
      </c>
      <c r="BG1013">
        <v>22.571999999999999</v>
      </c>
      <c r="BH1013">
        <v>13.108000000000001</v>
      </c>
      <c r="BI1013">
        <v>35.68</v>
      </c>
      <c r="BJ1013">
        <v>17.459</v>
      </c>
      <c r="BK1013">
        <v>10.138999999999999</v>
      </c>
      <c r="BL1013">
        <v>27.597999999999999</v>
      </c>
      <c r="BM1013">
        <v>1.4793000000000001</v>
      </c>
      <c r="BQ1013">
        <v>4470.0249999999996</v>
      </c>
      <c r="BR1013">
        <v>0.13448199999999999</v>
      </c>
      <c r="BS1013">
        <v>-5</v>
      </c>
      <c r="BT1013">
        <v>5.0000000000000001E-3</v>
      </c>
      <c r="BU1013">
        <v>3.2864040000000001</v>
      </c>
    </row>
    <row r="1014" spans="1:73" x14ac:dyDescent="0.25">
      <c r="A1014" s="26">
        <v>43529</v>
      </c>
      <c r="B1014" s="27">
        <v>0.58908105324074078</v>
      </c>
      <c r="C1014">
        <v>6.758</v>
      </c>
      <c r="D1014">
        <v>9.9000000000000008E-3</v>
      </c>
      <c r="E1014">
        <v>98.599834000000001</v>
      </c>
      <c r="F1014">
        <v>466.8</v>
      </c>
      <c r="G1014">
        <v>250.8</v>
      </c>
      <c r="H1014">
        <v>87</v>
      </c>
      <c r="J1014">
        <v>12.5</v>
      </c>
      <c r="K1014">
        <v>0.94499999999999995</v>
      </c>
      <c r="L1014">
        <v>6.3867000000000003</v>
      </c>
      <c r="M1014">
        <v>9.2999999999999992E-3</v>
      </c>
      <c r="N1014">
        <v>441.15550000000002</v>
      </c>
      <c r="O1014">
        <v>236.95779999999999</v>
      </c>
      <c r="P1014">
        <v>678.1</v>
      </c>
      <c r="Q1014">
        <v>341.23630000000003</v>
      </c>
      <c r="R1014">
        <v>183.28819999999999</v>
      </c>
      <c r="S1014">
        <v>524.5</v>
      </c>
      <c r="T1014">
        <v>87.013900000000007</v>
      </c>
      <c r="W1014">
        <v>0</v>
      </c>
      <c r="X1014">
        <v>11.8123</v>
      </c>
      <c r="Y1014">
        <v>10.8</v>
      </c>
      <c r="Z1014">
        <v>863</v>
      </c>
      <c r="AA1014">
        <v>860</v>
      </c>
      <c r="AB1014">
        <v>867</v>
      </c>
      <c r="AC1014">
        <v>92</v>
      </c>
      <c r="AD1014">
        <v>12.7</v>
      </c>
      <c r="AE1014">
        <v>0.28999999999999998</v>
      </c>
      <c r="AF1014">
        <v>977</v>
      </c>
      <c r="AG1014">
        <v>-9</v>
      </c>
      <c r="AH1014">
        <v>29</v>
      </c>
      <c r="AI1014">
        <v>29</v>
      </c>
      <c r="AJ1014">
        <v>191</v>
      </c>
      <c r="AK1014">
        <v>169</v>
      </c>
      <c r="AL1014">
        <v>5.2</v>
      </c>
      <c r="AM1014">
        <v>174</v>
      </c>
      <c r="AN1014" t="s">
        <v>155</v>
      </c>
      <c r="AO1014">
        <v>2</v>
      </c>
      <c r="AP1014" s="28">
        <v>0.79743055555555553</v>
      </c>
      <c r="AQ1014">
        <v>47.163781</v>
      </c>
      <c r="AR1014">
        <v>-88.490251000000001</v>
      </c>
      <c r="AS1014">
        <v>310.10000000000002</v>
      </c>
      <c r="AT1014">
        <v>25.6</v>
      </c>
      <c r="AU1014">
        <v>12</v>
      </c>
      <c r="AV1014">
        <v>7</v>
      </c>
      <c r="AW1014" t="s">
        <v>208</v>
      </c>
      <c r="AX1014">
        <v>1.7</v>
      </c>
      <c r="AY1014">
        <v>2.4183819999999998</v>
      </c>
      <c r="AZ1014">
        <v>3.4789210000000002</v>
      </c>
      <c r="BA1014">
        <v>14.545</v>
      </c>
      <c r="BB1014">
        <v>31.76</v>
      </c>
      <c r="BC1014">
        <v>2.1800000000000002</v>
      </c>
      <c r="BD1014">
        <v>5.8220000000000001</v>
      </c>
      <c r="BE1014">
        <v>3182.3040000000001</v>
      </c>
      <c r="BF1014">
        <v>2.9550000000000001</v>
      </c>
      <c r="BG1014">
        <v>23.02</v>
      </c>
      <c r="BH1014">
        <v>12.364000000000001</v>
      </c>
      <c r="BI1014">
        <v>35.384</v>
      </c>
      <c r="BJ1014">
        <v>17.806000000000001</v>
      </c>
      <c r="BK1014">
        <v>9.5640000000000001</v>
      </c>
      <c r="BL1014">
        <v>27.37</v>
      </c>
      <c r="BM1014">
        <v>1.3669</v>
      </c>
      <c r="BQ1014">
        <v>4279.5690000000004</v>
      </c>
      <c r="BR1014">
        <v>0.16269600000000001</v>
      </c>
      <c r="BS1014">
        <v>-5</v>
      </c>
      <c r="BT1014">
        <v>5.0000000000000001E-3</v>
      </c>
      <c r="BU1014">
        <v>3.9758840000000002</v>
      </c>
    </row>
    <row r="1015" spans="1:73" x14ac:dyDescent="0.25">
      <c r="A1015" s="26">
        <v>43529</v>
      </c>
      <c r="B1015" s="27">
        <v>0.58909262731481482</v>
      </c>
      <c r="C1015">
        <v>6.6159999999999997</v>
      </c>
      <c r="D1015">
        <v>8.6E-3</v>
      </c>
      <c r="E1015">
        <v>85.660051999999993</v>
      </c>
      <c r="F1015">
        <v>506.1</v>
      </c>
      <c r="G1015">
        <v>250.6</v>
      </c>
      <c r="H1015">
        <v>83.8</v>
      </c>
      <c r="J1015">
        <v>12.16</v>
      </c>
      <c r="K1015">
        <v>0.94620000000000004</v>
      </c>
      <c r="L1015">
        <v>6.2594000000000003</v>
      </c>
      <c r="M1015">
        <v>8.0999999999999996E-3</v>
      </c>
      <c r="N1015">
        <v>478.83330000000001</v>
      </c>
      <c r="O1015">
        <v>237.12029999999999</v>
      </c>
      <c r="P1015">
        <v>716</v>
      </c>
      <c r="Q1015">
        <v>370.38029999999998</v>
      </c>
      <c r="R1015">
        <v>183.41390000000001</v>
      </c>
      <c r="S1015">
        <v>553.79999999999995</v>
      </c>
      <c r="T1015">
        <v>83.757300000000001</v>
      </c>
      <c r="W1015">
        <v>0</v>
      </c>
      <c r="X1015">
        <v>11.500999999999999</v>
      </c>
      <c r="Y1015">
        <v>10.8</v>
      </c>
      <c r="Z1015">
        <v>864</v>
      </c>
      <c r="AA1015">
        <v>859</v>
      </c>
      <c r="AB1015">
        <v>867</v>
      </c>
      <c r="AC1015">
        <v>92</v>
      </c>
      <c r="AD1015">
        <v>12.7</v>
      </c>
      <c r="AE1015">
        <v>0.28999999999999998</v>
      </c>
      <c r="AF1015">
        <v>977</v>
      </c>
      <c r="AG1015">
        <v>-9</v>
      </c>
      <c r="AH1015">
        <v>29</v>
      </c>
      <c r="AI1015">
        <v>29</v>
      </c>
      <c r="AJ1015">
        <v>191</v>
      </c>
      <c r="AK1015">
        <v>169</v>
      </c>
      <c r="AL1015">
        <v>5.0999999999999996</v>
      </c>
      <c r="AM1015">
        <v>174</v>
      </c>
      <c r="AN1015" t="s">
        <v>155</v>
      </c>
      <c r="AO1015">
        <v>2</v>
      </c>
      <c r="AP1015" s="28">
        <v>0.79744212962962957</v>
      </c>
      <c r="AQ1015">
        <v>47.163735000000003</v>
      </c>
      <c r="AR1015">
        <v>-88.490391000000002</v>
      </c>
      <c r="AS1015">
        <v>310.2</v>
      </c>
      <c r="AT1015">
        <v>25.8</v>
      </c>
      <c r="AU1015">
        <v>12</v>
      </c>
      <c r="AV1015">
        <v>7</v>
      </c>
      <c r="AW1015" t="s">
        <v>208</v>
      </c>
      <c r="AX1015">
        <v>1.739439</v>
      </c>
      <c r="AY1015">
        <v>2.6</v>
      </c>
      <c r="AZ1015">
        <v>3.6394389999999999</v>
      </c>
      <c r="BA1015">
        <v>14.545</v>
      </c>
      <c r="BB1015">
        <v>32.43</v>
      </c>
      <c r="BC1015">
        <v>2.23</v>
      </c>
      <c r="BD1015">
        <v>5.6909999999999998</v>
      </c>
      <c r="BE1015">
        <v>3183.3119999999999</v>
      </c>
      <c r="BF1015">
        <v>2.6230000000000002</v>
      </c>
      <c r="BG1015">
        <v>25.501999999999999</v>
      </c>
      <c r="BH1015">
        <v>12.629</v>
      </c>
      <c r="BI1015">
        <v>38.130000000000003</v>
      </c>
      <c r="BJ1015">
        <v>19.725999999999999</v>
      </c>
      <c r="BK1015">
        <v>9.7680000000000007</v>
      </c>
      <c r="BL1015">
        <v>29.494</v>
      </c>
      <c r="BM1015">
        <v>1.3429</v>
      </c>
      <c r="BQ1015">
        <v>4252.8710000000001</v>
      </c>
      <c r="BR1015">
        <v>0.16900000000000001</v>
      </c>
      <c r="BS1015">
        <v>-5</v>
      </c>
      <c r="BT1015">
        <v>5.0000000000000001E-3</v>
      </c>
      <c r="BU1015">
        <v>4.1299380000000001</v>
      </c>
    </row>
    <row r="1016" spans="1:73" x14ac:dyDescent="0.25">
      <c r="A1016" s="26">
        <v>43529</v>
      </c>
      <c r="B1016" s="27">
        <v>0.58910420138888886</v>
      </c>
      <c r="C1016">
        <v>6.069</v>
      </c>
      <c r="D1016">
        <v>6.4000000000000003E-3</v>
      </c>
      <c r="E1016">
        <v>63.884892000000001</v>
      </c>
      <c r="F1016">
        <v>494.1</v>
      </c>
      <c r="G1016">
        <v>242.3</v>
      </c>
      <c r="H1016">
        <v>87.2</v>
      </c>
      <c r="J1016">
        <v>11.64</v>
      </c>
      <c r="K1016">
        <v>0.95069999999999999</v>
      </c>
      <c r="L1016">
        <v>5.7698999999999998</v>
      </c>
      <c r="M1016">
        <v>6.1000000000000004E-3</v>
      </c>
      <c r="N1016">
        <v>469.70010000000002</v>
      </c>
      <c r="O1016">
        <v>230.36689999999999</v>
      </c>
      <c r="P1016">
        <v>700.1</v>
      </c>
      <c r="Q1016">
        <v>363.31569999999999</v>
      </c>
      <c r="R1016">
        <v>178.1902</v>
      </c>
      <c r="S1016">
        <v>541.5</v>
      </c>
      <c r="T1016">
        <v>87.2</v>
      </c>
      <c r="W1016">
        <v>0</v>
      </c>
      <c r="X1016">
        <v>11.0662</v>
      </c>
      <c r="Y1016">
        <v>10.8</v>
      </c>
      <c r="Z1016">
        <v>863</v>
      </c>
      <c r="AA1016">
        <v>860</v>
      </c>
      <c r="AB1016">
        <v>867</v>
      </c>
      <c r="AC1016">
        <v>92</v>
      </c>
      <c r="AD1016">
        <v>12.7</v>
      </c>
      <c r="AE1016">
        <v>0.28999999999999998</v>
      </c>
      <c r="AF1016">
        <v>977</v>
      </c>
      <c r="AG1016">
        <v>-9</v>
      </c>
      <c r="AH1016">
        <v>29</v>
      </c>
      <c r="AI1016">
        <v>29</v>
      </c>
      <c r="AJ1016">
        <v>191</v>
      </c>
      <c r="AK1016">
        <v>169</v>
      </c>
      <c r="AL1016">
        <v>5.0999999999999996</v>
      </c>
      <c r="AM1016">
        <v>174</v>
      </c>
      <c r="AN1016" t="s">
        <v>155</v>
      </c>
      <c r="AO1016">
        <v>2</v>
      </c>
      <c r="AP1016" s="28">
        <v>0.79745370370370372</v>
      </c>
      <c r="AQ1016">
        <v>47.163701000000003</v>
      </c>
      <c r="AR1016">
        <v>-88.490543000000002</v>
      </c>
      <c r="AS1016">
        <v>310.39999999999998</v>
      </c>
      <c r="AT1016">
        <v>26.3</v>
      </c>
      <c r="AU1016">
        <v>12</v>
      </c>
      <c r="AV1016">
        <v>8</v>
      </c>
      <c r="AW1016" t="s">
        <v>208</v>
      </c>
      <c r="AX1016">
        <v>1.7210000000000001</v>
      </c>
      <c r="AY1016">
        <v>2.6</v>
      </c>
      <c r="AZ1016">
        <v>3.4630000000000001</v>
      </c>
      <c r="BA1016">
        <v>14.545</v>
      </c>
      <c r="BB1016">
        <v>35.270000000000003</v>
      </c>
      <c r="BC1016">
        <v>2.42</v>
      </c>
      <c r="BD1016">
        <v>5.1879999999999997</v>
      </c>
      <c r="BE1016">
        <v>3185.261</v>
      </c>
      <c r="BF1016">
        <v>2.1339999999999999</v>
      </c>
      <c r="BG1016">
        <v>27.154</v>
      </c>
      <c r="BH1016">
        <v>13.318</v>
      </c>
      <c r="BI1016">
        <v>40.472000000000001</v>
      </c>
      <c r="BJ1016">
        <v>21.004000000000001</v>
      </c>
      <c r="BK1016">
        <v>10.301</v>
      </c>
      <c r="BL1016">
        <v>31.305</v>
      </c>
      <c r="BM1016">
        <v>1.5176000000000001</v>
      </c>
      <c r="BQ1016">
        <v>4441.9309999999996</v>
      </c>
      <c r="BR1016">
        <v>0.16597000000000001</v>
      </c>
      <c r="BS1016">
        <v>-5</v>
      </c>
      <c r="BT1016">
        <v>5.0000000000000001E-3</v>
      </c>
      <c r="BU1016">
        <v>4.0558920000000001</v>
      </c>
    </row>
    <row r="1017" spans="1:73" x14ac:dyDescent="0.25">
      <c r="A1017" s="26">
        <v>43529</v>
      </c>
      <c r="B1017" s="27">
        <v>0.5891157754629629</v>
      </c>
      <c r="C1017">
        <v>5.5609999999999999</v>
      </c>
      <c r="D1017">
        <v>6.4000000000000003E-3</v>
      </c>
      <c r="E1017">
        <v>64.103853000000001</v>
      </c>
      <c r="F1017">
        <v>452.5</v>
      </c>
      <c r="G1017">
        <v>237.9</v>
      </c>
      <c r="H1017">
        <v>85.5</v>
      </c>
      <c r="J1017">
        <v>11.61</v>
      </c>
      <c r="K1017">
        <v>0.95489999999999997</v>
      </c>
      <c r="L1017">
        <v>5.3106</v>
      </c>
      <c r="M1017">
        <v>6.1000000000000004E-3</v>
      </c>
      <c r="N1017">
        <v>432.12860000000001</v>
      </c>
      <c r="O1017">
        <v>227.1327</v>
      </c>
      <c r="P1017">
        <v>659.3</v>
      </c>
      <c r="Q1017">
        <v>334.25400000000002</v>
      </c>
      <c r="R1017">
        <v>175.6885</v>
      </c>
      <c r="S1017">
        <v>509.9</v>
      </c>
      <c r="T1017">
        <v>85.482799999999997</v>
      </c>
      <c r="W1017">
        <v>0</v>
      </c>
      <c r="X1017">
        <v>11.091100000000001</v>
      </c>
      <c r="Y1017">
        <v>10.8</v>
      </c>
      <c r="Z1017">
        <v>864</v>
      </c>
      <c r="AA1017">
        <v>861</v>
      </c>
      <c r="AB1017">
        <v>867</v>
      </c>
      <c r="AC1017">
        <v>92</v>
      </c>
      <c r="AD1017">
        <v>12.7</v>
      </c>
      <c r="AE1017">
        <v>0.28999999999999998</v>
      </c>
      <c r="AF1017">
        <v>977</v>
      </c>
      <c r="AG1017">
        <v>-9</v>
      </c>
      <c r="AH1017">
        <v>29</v>
      </c>
      <c r="AI1017">
        <v>29</v>
      </c>
      <c r="AJ1017">
        <v>191</v>
      </c>
      <c r="AK1017">
        <v>169</v>
      </c>
      <c r="AL1017">
        <v>5.0999999999999996</v>
      </c>
      <c r="AM1017">
        <v>174</v>
      </c>
      <c r="AN1017" t="s">
        <v>155</v>
      </c>
      <c r="AO1017">
        <v>2</v>
      </c>
      <c r="AP1017" s="28">
        <v>0.79746527777777787</v>
      </c>
      <c r="AQ1017">
        <v>47.163668999999999</v>
      </c>
      <c r="AR1017">
        <v>-88.490707</v>
      </c>
      <c r="AS1017">
        <v>310.5</v>
      </c>
      <c r="AT1017">
        <v>27.5</v>
      </c>
      <c r="AU1017">
        <v>12</v>
      </c>
      <c r="AV1017">
        <v>8</v>
      </c>
      <c r="AW1017" t="s">
        <v>208</v>
      </c>
      <c r="AX1017">
        <v>1.6</v>
      </c>
      <c r="AY1017">
        <v>2.6</v>
      </c>
      <c r="AZ1017">
        <v>3.1</v>
      </c>
      <c r="BA1017">
        <v>14.545</v>
      </c>
      <c r="BB1017">
        <v>38.4</v>
      </c>
      <c r="BC1017">
        <v>2.64</v>
      </c>
      <c r="BD1017">
        <v>4.7210000000000001</v>
      </c>
      <c r="BE1017">
        <v>3186.5390000000002</v>
      </c>
      <c r="BF1017">
        <v>2.3380000000000001</v>
      </c>
      <c r="BG1017">
        <v>27.152999999999999</v>
      </c>
      <c r="BH1017">
        <v>14.272</v>
      </c>
      <c r="BI1017">
        <v>41.424999999999997</v>
      </c>
      <c r="BJ1017">
        <v>21.003</v>
      </c>
      <c r="BK1017">
        <v>11.04</v>
      </c>
      <c r="BL1017">
        <v>32.042999999999999</v>
      </c>
      <c r="BM1017">
        <v>1.617</v>
      </c>
      <c r="BQ1017">
        <v>4838.9030000000002</v>
      </c>
      <c r="BR1017">
        <v>0.131276</v>
      </c>
      <c r="BS1017">
        <v>-5</v>
      </c>
      <c r="BT1017">
        <v>5.0000000000000001E-3</v>
      </c>
      <c r="BU1017">
        <v>3.2080570000000002</v>
      </c>
    </row>
    <row r="1018" spans="1:73" x14ac:dyDescent="0.25">
      <c r="A1018" s="26">
        <v>43529</v>
      </c>
      <c r="B1018" s="27">
        <v>0.58912734953703705</v>
      </c>
      <c r="C1018">
        <v>5.6120000000000001</v>
      </c>
      <c r="D1018">
        <v>8.9999999999999993E-3</v>
      </c>
      <c r="E1018">
        <v>90</v>
      </c>
      <c r="F1018">
        <v>411.8</v>
      </c>
      <c r="G1018">
        <v>238.7</v>
      </c>
      <c r="H1018">
        <v>88</v>
      </c>
      <c r="J1018">
        <v>12.22</v>
      </c>
      <c r="K1018">
        <v>0.95450000000000002</v>
      </c>
      <c r="L1018">
        <v>5.3569000000000004</v>
      </c>
      <c r="M1018">
        <v>8.6E-3</v>
      </c>
      <c r="N1018">
        <v>393.08969999999999</v>
      </c>
      <c r="O1018">
        <v>227.78559999999999</v>
      </c>
      <c r="P1018">
        <v>620.9</v>
      </c>
      <c r="Q1018">
        <v>304.05709999999999</v>
      </c>
      <c r="R1018">
        <v>176.1935</v>
      </c>
      <c r="S1018">
        <v>480.3</v>
      </c>
      <c r="T1018">
        <v>88.030500000000004</v>
      </c>
      <c r="W1018">
        <v>0</v>
      </c>
      <c r="X1018">
        <v>11.664300000000001</v>
      </c>
      <c r="Y1018">
        <v>10.8</v>
      </c>
      <c r="Z1018">
        <v>864</v>
      </c>
      <c r="AA1018">
        <v>861</v>
      </c>
      <c r="AB1018">
        <v>868</v>
      </c>
      <c r="AC1018">
        <v>92</v>
      </c>
      <c r="AD1018">
        <v>12.7</v>
      </c>
      <c r="AE1018">
        <v>0.28999999999999998</v>
      </c>
      <c r="AF1018">
        <v>977</v>
      </c>
      <c r="AG1018">
        <v>-9</v>
      </c>
      <c r="AH1018">
        <v>29</v>
      </c>
      <c r="AI1018">
        <v>29</v>
      </c>
      <c r="AJ1018">
        <v>191</v>
      </c>
      <c r="AK1018">
        <v>169</v>
      </c>
      <c r="AL1018">
        <v>5.0999999999999996</v>
      </c>
      <c r="AM1018">
        <v>174</v>
      </c>
      <c r="AN1018" t="s">
        <v>155</v>
      </c>
      <c r="AO1018">
        <v>2</v>
      </c>
      <c r="AP1018" s="28">
        <v>0.7974768518518518</v>
      </c>
      <c r="AQ1018">
        <v>47.163634000000002</v>
      </c>
      <c r="AR1018">
        <v>-88.490876999999998</v>
      </c>
      <c r="AS1018">
        <v>310.60000000000002</v>
      </c>
      <c r="AT1018">
        <v>28.7</v>
      </c>
      <c r="AU1018">
        <v>12</v>
      </c>
      <c r="AV1018">
        <v>8</v>
      </c>
      <c r="AW1018" t="s">
        <v>208</v>
      </c>
      <c r="AX1018">
        <v>1.6</v>
      </c>
      <c r="AY1018">
        <v>2.6</v>
      </c>
      <c r="AZ1018">
        <v>3.1</v>
      </c>
      <c r="BA1018">
        <v>14.545</v>
      </c>
      <c r="BB1018">
        <v>38.04</v>
      </c>
      <c r="BC1018">
        <v>2.62</v>
      </c>
      <c r="BD1018">
        <v>4.7699999999999996</v>
      </c>
      <c r="BE1018">
        <v>3184.7809999999999</v>
      </c>
      <c r="BF1018">
        <v>3.2509999999999999</v>
      </c>
      <c r="BG1018">
        <v>24.474</v>
      </c>
      <c r="BH1018">
        <v>14.182</v>
      </c>
      <c r="BI1018">
        <v>38.655000000000001</v>
      </c>
      <c r="BJ1018">
        <v>18.93</v>
      </c>
      <c r="BK1018">
        <v>10.97</v>
      </c>
      <c r="BL1018">
        <v>29.9</v>
      </c>
      <c r="BM1018">
        <v>1.65</v>
      </c>
      <c r="BQ1018">
        <v>5042.29</v>
      </c>
      <c r="BR1018">
        <v>0.102728</v>
      </c>
      <c r="BS1018">
        <v>-5</v>
      </c>
      <c r="BT1018">
        <v>5.0000000000000001E-3</v>
      </c>
      <c r="BU1018">
        <v>2.5104160000000002</v>
      </c>
    </row>
    <row r="1019" spans="1:73" x14ac:dyDescent="0.25">
      <c r="A1019" s="26">
        <v>43529</v>
      </c>
      <c r="B1019" s="27">
        <v>0.58913892361111109</v>
      </c>
      <c r="C1019">
        <v>5.2370000000000001</v>
      </c>
      <c r="D1019">
        <v>9.1000000000000004E-3</v>
      </c>
      <c r="E1019">
        <v>90.703518000000003</v>
      </c>
      <c r="F1019">
        <v>392</v>
      </c>
      <c r="G1019">
        <v>246</v>
      </c>
      <c r="H1019">
        <v>87.9</v>
      </c>
      <c r="J1019">
        <v>12.71</v>
      </c>
      <c r="K1019">
        <v>0.95760000000000001</v>
      </c>
      <c r="L1019">
        <v>5.0155000000000003</v>
      </c>
      <c r="M1019">
        <v>8.6999999999999994E-3</v>
      </c>
      <c r="N1019">
        <v>375.40469999999999</v>
      </c>
      <c r="O1019">
        <v>235.54740000000001</v>
      </c>
      <c r="P1019">
        <v>611</v>
      </c>
      <c r="Q1019">
        <v>290.3777</v>
      </c>
      <c r="R1019">
        <v>182.19730000000001</v>
      </c>
      <c r="S1019">
        <v>472.6</v>
      </c>
      <c r="T1019">
        <v>87.858000000000004</v>
      </c>
      <c r="W1019">
        <v>0</v>
      </c>
      <c r="X1019">
        <v>12.1694</v>
      </c>
      <c r="Y1019">
        <v>10.8</v>
      </c>
      <c r="Z1019">
        <v>865</v>
      </c>
      <c r="AA1019">
        <v>861</v>
      </c>
      <c r="AB1019">
        <v>868</v>
      </c>
      <c r="AC1019">
        <v>92</v>
      </c>
      <c r="AD1019">
        <v>12.7</v>
      </c>
      <c r="AE1019">
        <v>0.28999999999999998</v>
      </c>
      <c r="AF1019">
        <v>977</v>
      </c>
      <c r="AG1019">
        <v>-9</v>
      </c>
      <c r="AH1019">
        <v>29</v>
      </c>
      <c r="AI1019">
        <v>29</v>
      </c>
      <c r="AJ1019">
        <v>191</v>
      </c>
      <c r="AK1019">
        <v>169</v>
      </c>
      <c r="AL1019">
        <v>5.0999999999999996</v>
      </c>
      <c r="AM1019">
        <v>174</v>
      </c>
      <c r="AN1019" t="s">
        <v>155</v>
      </c>
      <c r="AO1019">
        <v>2</v>
      </c>
      <c r="AP1019" s="28">
        <v>0.79748842592592595</v>
      </c>
      <c r="AQ1019">
        <v>47.163603999999999</v>
      </c>
      <c r="AR1019">
        <v>-88.491041999999993</v>
      </c>
      <c r="AS1019">
        <v>310.7</v>
      </c>
      <c r="AT1019">
        <v>28.8</v>
      </c>
      <c r="AU1019">
        <v>12</v>
      </c>
      <c r="AV1019">
        <v>9</v>
      </c>
      <c r="AW1019" t="s">
        <v>209</v>
      </c>
      <c r="AX1019">
        <v>1.6</v>
      </c>
      <c r="AY1019">
        <v>2.6</v>
      </c>
      <c r="AZ1019">
        <v>3.1</v>
      </c>
      <c r="BA1019">
        <v>14.545</v>
      </c>
      <c r="BB1019">
        <v>40.68</v>
      </c>
      <c r="BC1019">
        <v>2.8</v>
      </c>
      <c r="BD1019">
        <v>4.4249999999999998</v>
      </c>
      <c r="BE1019">
        <v>3185.645</v>
      </c>
      <c r="BF1019">
        <v>3.5110000000000001</v>
      </c>
      <c r="BG1019">
        <v>24.97</v>
      </c>
      <c r="BH1019">
        <v>15.667</v>
      </c>
      <c r="BI1019">
        <v>40.637</v>
      </c>
      <c r="BJ1019">
        <v>19.314</v>
      </c>
      <c r="BK1019">
        <v>12.119</v>
      </c>
      <c r="BL1019">
        <v>31.433</v>
      </c>
      <c r="BM1019">
        <v>1.7593000000000001</v>
      </c>
      <c r="BQ1019">
        <v>5620.1629999999996</v>
      </c>
      <c r="BR1019">
        <v>7.4366000000000002E-2</v>
      </c>
      <c r="BS1019">
        <v>-5</v>
      </c>
      <c r="BT1019">
        <v>5.0000000000000001E-3</v>
      </c>
      <c r="BU1019">
        <v>1.8173189999999999</v>
      </c>
    </row>
    <row r="1020" spans="1:73" x14ac:dyDescent="0.25">
      <c r="A1020" s="26">
        <v>43529</v>
      </c>
      <c r="B1020" s="27">
        <v>0.58915049768518524</v>
      </c>
      <c r="C1020">
        <v>5.258</v>
      </c>
      <c r="D1020">
        <v>1.1599999999999999E-2</v>
      </c>
      <c r="E1020">
        <v>115.82914599999999</v>
      </c>
      <c r="F1020">
        <v>358.7</v>
      </c>
      <c r="G1020">
        <v>246.9</v>
      </c>
      <c r="H1020">
        <v>90.2</v>
      </c>
      <c r="J1020">
        <v>12.9</v>
      </c>
      <c r="K1020">
        <v>0.95740000000000003</v>
      </c>
      <c r="L1020">
        <v>5.0339</v>
      </c>
      <c r="M1020">
        <v>1.11E-2</v>
      </c>
      <c r="N1020">
        <v>343.39109999999999</v>
      </c>
      <c r="O1020">
        <v>236.3741</v>
      </c>
      <c r="P1020">
        <v>579.79999999999995</v>
      </c>
      <c r="Q1020">
        <v>265.61500000000001</v>
      </c>
      <c r="R1020">
        <v>182.83670000000001</v>
      </c>
      <c r="S1020">
        <v>448.5</v>
      </c>
      <c r="T1020">
        <v>90.2</v>
      </c>
      <c r="W1020">
        <v>0</v>
      </c>
      <c r="X1020">
        <v>12.3508</v>
      </c>
      <c r="Y1020">
        <v>10.8</v>
      </c>
      <c r="Z1020">
        <v>866</v>
      </c>
      <c r="AA1020">
        <v>862</v>
      </c>
      <c r="AB1020">
        <v>869</v>
      </c>
      <c r="AC1020">
        <v>92</v>
      </c>
      <c r="AD1020">
        <v>12.7</v>
      </c>
      <c r="AE1020">
        <v>0.28999999999999998</v>
      </c>
      <c r="AF1020">
        <v>977</v>
      </c>
      <c r="AG1020">
        <v>-9</v>
      </c>
      <c r="AH1020">
        <v>29</v>
      </c>
      <c r="AI1020">
        <v>29</v>
      </c>
      <c r="AJ1020">
        <v>191</v>
      </c>
      <c r="AK1020">
        <v>169</v>
      </c>
      <c r="AL1020">
        <v>5.0999999999999996</v>
      </c>
      <c r="AM1020">
        <v>174</v>
      </c>
      <c r="AN1020" t="s">
        <v>155</v>
      </c>
      <c r="AO1020">
        <v>2</v>
      </c>
      <c r="AP1020" s="28">
        <v>0.79749999999999999</v>
      </c>
      <c r="AQ1020">
        <v>47.163575999999999</v>
      </c>
      <c r="AR1020">
        <v>-88.491197</v>
      </c>
      <c r="AS1020">
        <v>310.7</v>
      </c>
      <c r="AT1020">
        <v>28</v>
      </c>
      <c r="AU1020">
        <v>12</v>
      </c>
      <c r="AV1020">
        <v>9</v>
      </c>
      <c r="AW1020" t="s">
        <v>209</v>
      </c>
      <c r="AX1020">
        <v>1.6</v>
      </c>
      <c r="AY1020">
        <v>2.6</v>
      </c>
      <c r="AZ1020">
        <v>3.1</v>
      </c>
      <c r="BA1020">
        <v>14.545</v>
      </c>
      <c r="BB1020">
        <v>40.51</v>
      </c>
      <c r="BC1020">
        <v>2.78</v>
      </c>
      <c r="BD1020">
        <v>4.4459999999999997</v>
      </c>
      <c r="BE1020">
        <v>3183.9160000000002</v>
      </c>
      <c r="BF1020">
        <v>4.4640000000000004</v>
      </c>
      <c r="BG1020">
        <v>22.745000000000001</v>
      </c>
      <c r="BH1020">
        <v>15.656000000000001</v>
      </c>
      <c r="BI1020">
        <v>38.401000000000003</v>
      </c>
      <c r="BJ1020">
        <v>17.593</v>
      </c>
      <c r="BK1020">
        <v>12.11</v>
      </c>
      <c r="BL1020">
        <v>29.704000000000001</v>
      </c>
      <c r="BM1020">
        <v>1.7986</v>
      </c>
      <c r="BQ1020">
        <v>5680.0439999999999</v>
      </c>
      <c r="BR1020">
        <v>8.2028000000000004E-2</v>
      </c>
      <c r="BS1020">
        <v>-5</v>
      </c>
      <c r="BT1020">
        <v>5.0000000000000001E-3</v>
      </c>
      <c r="BU1020">
        <v>2.004559</v>
      </c>
    </row>
    <row r="1021" spans="1:73" x14ac:dyDescent="0.25">
      <c r="A1021" s="26">
        <v>43529</v>
      </c>
      <c r="B1021" s="27">
        <v>0.58916207175925928</v>
      </c>
      <c r="C1021">
        <v>5.6079999999999997</v>
      </c>
      <c r="D1021">
        <v>1.06E-2</v>
      </c>
      <c r="E1021">
        <v>106.203474</v>
      </c>
      <c r="F1021">
        <v>328.5</v>
      </c>
      <c r="G1021">
        <v>243.6</v>
      </c>
      <c r="H1021">
        <v>91.4</v>
      </c>
      <c r="J1021">
        <v>13.22</v>
      </c>
      <c r="K1021">
        <v>0.95450000000000002</v>
      </c>
      <c r="L1021">
        <v>5.3528000000000002</v>
      </c>
      <c r="M1021">
        <v>1.01E-2</v>
      </c>
      <c r="N1021">
        <v>313.565</v>
      </c>
      <c r="O1021">
        <v>232.5342</v>
      </c>
      <c r="P1021">
        <v>546.1</v>
      </c>
      <c r="Q1021">
        <v>242.54429999999999</v>
      </c>
      <c r="R1021">
        <v>179.8665</v>
      </c>
      <c r="S1021">
        <v>422.4</v>
      </c>
      <c r="T1021">
        <v>91.381799999999998</v>
      </c>
      <c r="W1021">
        <v>0</v>
      </c>
      <c r="X1021">
        <v>12.6151</v>
      </c>
      <c r="Y1021">
        <v>10.8</v>
      </c>
      <c r="Z1021">
        <v>867</v>
      </c>
      <c r="AA1021">
        <v>862</v>
      </c>
      <c r="AB1021">
        <v>869</v>
      </c>
      <c r="AC1021">
        <v>92</v>
      </c>
      <c r="AD1021">
        <v>12.7</v>
      </c>
      <c r="AE1021">
        <v>0.28999999999999998</v>
      </c>
      <c r="AF1021">
        <v>977</v>
      </c>
      <c r="AG1021">
        <v>-9</v>
      </c>
      <c r="AH1021">
        <v>29</v>
      </c>
      <c r="AI1021">
        <v>29</v>
      </c>
      <c r="AJ1021">
        <v>191</v>
      </c>
      <c r="AK1021">
        <v>169</v>
      </c>
      <c r="AL1021">
        <v>5.0999999999999996</v>
      </c>
      <c r="AM1021">
        <v>174</v>
      </c>
      <c r="AN1021" t="s">
        <v>155</v>
      </c>
      <c r="AO1021">
        <v>2</v>
      </c>
      <c r="AP1021" s="28">
        <v>0.79751157407407414</v>
      </c>
      <c r="AQ1021">
        <v>47.163539999999998</v>
      </c>
      <c r="AR1021">
        <v>-88.491344999999995</v>
      </c>
      <c r="AS1021">
        <v>310.5</v>
      </c>
      <c r="AT1021">
        <v>27.3</v>
      </c>
      <c r="AU1021">
        <v>12</v>
      </c>
      <c r="AV1021">
        <v>9</v>
      </c>
      <c r="AW1021" t="s">
        <v>209</v>
      </c>
      <c r="AX1021">
        <v>1.6</v>
      </c>
      <c r="AY1021">
        <v>2.6</v>
      </c>
      <c r="AZ1021">
        <v>3.1</v>
      </c>
      <c r="BA1021">
        <v>14.545</v>
      </c>
      <c r="BB1021">
        <v>38.049999999999997</v>
      </c>
      <c r="BC1021">
        <v>2.62</v>
      </c>
      <c r="BD1021">
        <v>4.7679999999999998</v>
      </c>
      <c r="BE1021">
        <v>3183.6669999999999</v>
      </c>
      <c r="BF1021">
        <v>3.8370000000000002</v>
      </c>
      <c r="BG1021">
        <v>19.53</v>
      </c>
      <c r="BH1021">
        <v>14.483000000000001</v>
      </c>
      <c r="BI1021">
        <v>34.014000000000003</v>
      </c>
      <c r="BJ1021">
        <v>15.106999999999999</v>
      </c>
      <c r="BK1021">
        <v>11.202999999999999</v>
      </c>
      <c r="BL1021">
        <v>26.31</v>
      </c>
      <c r="BM1021">
        <v>1.7135</v>
      </c>
      <c r="BQ1021">
        <v>5455.49</v>
      </c>
      <c r="BR1021">
        <v>8.9122000000000007E-2</v>
      </c>
      <c r="BS1021">
        <v>-5</v>
      </c>
      <c r="BT1021">
        <v>5.0000000000000001E-3</v>
      </c>
      <c r="BU1021">
        <v>2.1779190000000002</v>
      </c>
    </row>
    <row r="1022" spans="1:73" x14ac:dyDescent="0.25">
      <c r="A1022" s="26">
        <v>43529</v>
      </c>
      <c r="B1022" s="27">
        <v>0.58917364583333331</v>
      </c>
      <c r="C1022">
        <v>5.97</v>
      </c>
      <c r="D1022">
        <v>8.5000000000000006E-3</v>
      </c>
      <c r="E1022">
        <v>84.516927999999993</v>
      </c>
      <c r="F1022">
        <v>335.6</v>
      </c>
      <c r="G1022">
        <v>244.9</v>
      </c>
      <c r="H1022">
        <v>89.3</v>
      </c>
      <c r="J1022">
        <v>13.4</v>
      </c>
      <c r="K1022">
        <v>0.95150000000000001</v>
      </c>
      <c r="L1022">
        <v>5.6805000000000003</v>
      </c>
      <c r="M1022">
        <v>8.0000000000000002E-3</v>
      </c>
      <c r="N1022">
        <v>319.36279999999999</v>
      </c>
      <c r="O1022">
        <v>233.018</v>
      </c>
      <c r="P1022">
        <v>552.4</v>
      </c>
      <c r="Q1022">
        <v>247.02889999999999</v>
      </c>
      <c r="R1022">
        <v>180.2407</v>
      </c>
      <c r="S1022">
        <v>427.3</v>
      </c>
      <c r="T1022">
        <v>89.287899999999993</v>
      </c>
      <c r="W1022">
        <v>0</v>
      </c>
      <c r="X1022">
        <v>12.7502</v>
      </c>
      <c r="Y1022">
        <v>10.8</v>
      </c>
      <c r="Z1022">
        <v>866</v>
      </c>
      <c r="AA1022">
        <v>862</v>
      </c>
      <c r="AB1022">
        <v>869</v>
      </c>
      <c r="AC1022">
        <v>92</v>
      </c>
      <c r="AD1022">
        <v>12.7</v>
      </c>
      <c r="AE1022">
        <v>0.28999999999999998</v>
      </c>
      <c r="AF1022">
        <v>977</v>
      </c>
      <c r="AG1022">
        <v>-9</v>
      </c>
      <c r="AH1022">
        <v>29</v>
      </c>
      <c r="AI1022">
        <v>29</v>
      </c>
      <c r="AJ1022">
        <v>191</v>
      </c>
      <c r="AK1022">
        <v>169</v>
      </c>
      <c r="AL1022">
        <v>5.2</v>
      </c>
      <c r="AM1022">
        <v>174</v>
      </c>
      <c r="AN1022" t="s">
        <v>155</v>
      </c>
      <c r="AO1022">
        <v>2</v>
      </c>
      <c r="AP1022" s="28">
        <v>0.79752314814814806</v>
      </c>
      <c r="AQ1022">
        <v>47.163491</v>
      </c>
      <c r="AR1022">
        <v>-88.491479999999996</v>
      </c>
      <c r="AS1022">
        <v>310.39999999999998</v>
      </c>
      <c r="AT1022">
        <v>26.4</v>
      </c>
      <c r="AU1022">
        <v>12</v>
      </c>
      <c r="AV1022">
        <v>9</v>
      </c>
      <c r="AW1022" t="s">
        <v>209</v>
      </c>
      <c r="AX1022">
        <v>1.6395</v>
      </c>
      <c r="AY1022">
        <v>2.6395</v>
      </c>
      <c r="AZ1022">
        <v>3.1</v>
      </c>
      <c r="BA1022">
        <v>14.545</v>
      </c>
      <c r="BB1022">
        <v>35.83</v>
      </c>
      <c r="BC1022">
        <v>2.46</v>
      </c>
      <c r="BD1022">
        <v>5.0970000000000004</v>
      </c>
      <c r="BE1022">
        <v>3184.2539999999999</v>
      </c>
      <c r="BF1022">
        <v>2.8690000000000002</v>
      </c>
      <c r="BG1022">
        <v>18.747</v>
      </c>
      <c r="BH1022">
        <v>13.679</v>
      </c>
      <c r="BI1022">
        <v>32.426000000000002</v>
      </c>
      <c r="BJ1022">
        <v>14.500999999999999</v>
      </c>
      <c r="BK1022">
        <v>10.581</v>
      </c>
      <c r="BL1022">
        <v>25.082000000000001</v>
      </c>
      <c r="BM1022">
        <v>1.5779000000000001</v>
      </c>
      <c r="BQ1022">
        <v>5196.8090000000002</v>
      </c>
      <c r="BR1022">
        <v>7.6121999999999995E-2</v>
      </c>
      <c r="BS1022">
        <v>-5</v>
      </c>
      <c r="BT1022">
        <v>5.0000000000000001E-3</v>
      </c>
      <c r="BU1022">
        <v>1.8602320000000001</v>
      </c>
    </row>
    <row r="1023" spans="1:73" x14ac:dyDescent="0.25">
      <c r="A1023" s="26">
        <v>43529</v>
      </c>
      <c r="B1023" s="27">
        <v>0.58918521990740735</v>
      </c>
      <c r="C1023">
        <v>5.9660000000000002</v>
      </c>
      <c r="D1023">
        <v>7.0000000000000001E-3</v>
      </c>
      <c r="E1023">
        <v>70</v>
      </c>
      <c r="F1023">
        <v>365.2</v>
      </c>
      <c r="G1023">
        <v>251.2</v>
      </c>
      <c r="H1023">
        <v>90.9</v>
      </c>
      <c r="J1023">
        <v>13.09</v>
      </c>
      <c r="K1023">
        <v>0.95150000000000001</v>
      </c>
      <c r="L1023">
        <v>5.6772</v>
      </c>
      <c r="M1023">
        <v>6.7000000000000002E-3</v>
      </c>
      <c r="N1023">
        <v>347.4588</v>
      </c>
      <c r="O1023">
        <v>239.04390000000001</v>
      </c>
      <c r="P1023">
        <v>586.5</v>
      </c>
      <c r="Q1023">
        <v>268.76139999999998</v>
      </c>
      <c r="R1023">
        <v>184.90180000000001</v>
      </c>
      <c r="S1023">
        <v>453.7</v>
      </c>
      <c r="T1023">
        <v>90.913200000000003</v>
      </c>
      <c r="W1023">
        <v>0</v>
      </c>
      <c r="X1023">
        <v>12.451499999999999</v>
      </c>
      <c r="Y1023">
        <v>10.8</v>
      </c>
      <c r="Z1023">
        <v>865</v>
      </c>
      <c r="AA1023">
        <v>862</v>
      </c>
      <c r="AB1023">
        <v>868</v>
      </c>
      <c r="AC1023">
        <v>92</v>
      </c>
      <c r="AD1023">
        <v>12.7</v>
      </c>
      <c r="AE1023">
        <v>0.28999999999999998</v>
      </c>
      <c r="AF1023">
        <v>977</v>
      </c>
      <c r="AG1023">
        <v>-9</v>
      </c>
      <c r="AH1023">
        <v>29</v>
      </c>
      <c r="AI1023">
        <v>29</v>
      </c>
      <c r="AJ1023">
        <v>191</v>
      </c>
      <c r="AK1023">
        <v>169</v>
      </c>
      <c r="AL1023">
        <v>5.0999999999999996</v>
      </c>
      <c r="AM1023">
        <v>174</v>
      </c>
      <c r="AN1023" t="s">
        <v>155</v>
      </c>
      <c r="AO1023">
        <v>2</v>
      </c>
      <c r="AP1023" s="28">
        <v>0.79753472222222221</v>
      </c>
      <c r="AQ1023">
        <v>47.163434000000002</v>
      </c>
      <c r="AR1023">
        <v>-88.491598999999994</v>
      </c>
      <c r="AS1023">
        <v>310.3</v>
      </c>
      <c r="AT1023">
        <v>25.1</v>
      </c>
      <c r="AU1023">
        <v>12</v>
      </c>
      <c r="AV1023">
        <v>9</v>
      </c>
      <c r="AW1023" t="s">
        <v>209</v>
      </c>
      <c r="AX1023">
        <v>1.542</v>
      </c>
      <c r="AY1023">
        <v>2.4630000000000001</v>
      </c>
      <c r="AZ1023">
        <v>2.8235000000000001</v>
      </c>
      <c r="BA1023">
        <v>14.545</v>
      </c>
      <c r="BB1023">
        <v>35.85</v>
      </c>
      <c r="BC1023">
        <v>2.4700000000000002</v>
      </c>
      <c r="BD1023">
        <v>5.093</v>
      </c>
      <c r="BE1023">
        <v>3184.9479999999999</v>
      </c>
      <c r="BF1023">
        <v>2.3780000000000001</v>
      </c>
      <c r="BG1023">
        <v>20.413</v>
      </c>
      <c r="BH1023">
        <v>14.044</v>
      </c>
      <c r="BI1023">
        <v>34.457000000000001</v>
      </c>
      <c r="BJ1023">
        <v>15.79</v>
      </c>
      <c r="BK1023">
        <v>10.863</v>
      </c>
      <c r="BL1023">
        <v>26.652000000000001</v>
      </c>
      <c r="BM1023">
        <v>1.6079000000000001</v>
      </c>
      <c r="BQ1023">
        <v>5079.085</v>
      </c>
      <c r="BR1023">
        <v>7.6449000000000003E-2</v>
      </c>
      <c r="BS1023">
        <v>-5</v>
      </c>
      <c r="BT1023">
        <v>5.0000000000000001E-3</v>
      </c>
      <c r="BU1023">
        <v>1.868212</v>
      </c>
    </row>
    <row r="1024" spans="1:73" x14ac:dyDescent="0.25">
      <c r="A1024" s="26">
        <v>43529</v>
      </c>
      <c r="B1024" s="27">
        <v>0.5891967939814815</v>
      </c>
      <c r="C1024">
        <v>5.9</v>
      </c>
      <c r="D1024">
        <v>7.4000000000000003E-3</v>
      </c>
      <c r="E1024">
        <v>73.586321999999996</v>
      </c>
      <c r="F1024">
        <v>392.7</v>
      </c>
      <c r="G1024">
        <v>256.5</v>
      </c>
      <c r="H1024">
        <v>93.4</v>
      </c>
      <c r="J1024">
        <v>12.74</v>
      </c>
      <c r="K1024">
        <v>0.95209999999999995</v>
      </c>
      <c r="L1024">
        <v>5.6177000000000001</v>
      </c>
      <c r="M1024">
        <v>7.0000000000000001E-3</v>
      </c>
      <c r="N1024">
        <v>373.8424</v>
      </c>
      <c r="O1024">
        <v>244.2491</v>
      </c>
      <c r="P1024">
        <v>618.1</v>
      </c>
      <c r="Q1024">
        <v>289.16930000000002</v>
      </c>
      <c r="R1024">
        <v>188.9281</v>
      </c>
      <c r="S1024">
        <v>478.1</v>
      </c>
      <c r="T1024">
        <v>93.3583</v>
      </c>
      <c r="W1024">
        <v>0</v>
      </c>
      <c r="X1024">
        <v>12.1319</v>
      </c>
      <c r="Y1024">
        <v>10.9</v>
      </c>
      <c r="Z1024">
        <v>865</v>
      </c>
      <c r="AA1024">
        <v>861</v>
      </c>
      <c r="AB1024">
        <v>869</v>
      </c>
      <c r="AC1024">
        <v>92</v>
      </c>
      <c r="AD1024">
        <v>12.7</v>
      </c>
      <c r="AE1024">
        <v>0.28999999999999998</v>
      </c>
      <c r="AF1024">
        <v>977</v>
      </c>
      <c r="AG1024">
        <v>-9</v>
      </c>
      <c r="AH1024">
        <v>29</v>
      </c>
      <c r="AI1024">
        <v>29</v>
      </c>
      <c r="AJ1024">
        <v>191</v>
      </c>
      <c r="AK1024">
        <v>169</v>
      </c>
      <c r="AL1024">
        <v>5.2</v>
      </c>
      <c r="AM1024">
        <v>174</v>
      </c>
      <c r="AN1024" t="s">
        <v>155</v>
      </c>
      <c r="AO1024">
        <v>2</v>
      </c>
      <c r="AP1024" s="28">
        <v>0.79754629629629636</v>
      </c>
      <c r="AQ1024">
        <v>47.163367999999998</v>
      </c>
      <c r="AR1024">
        <v>-88.491708000000003</v>
      </c>
      <c r="AS1024">
        <v>310.3</v>
      </c>
      <c r="AT1024">
        <v>24.6</v>
      </c>
      <c r="AU1024">
        <v>12</v>
      </c>
      <c r="AV1024">
        <v>9</v>
      </c>
      <c r="AW1024" t="s">
        <v>209</v>
      </c>
      <c r="AX1024">
        <v>1.379</v>
      </c>
      <c r="AY1024">
        <v>2.1789999999999998</v>
      </c>
      <c r="AZ1024">
        <v>2.5579999999999998</v>
      </c>
      <c r="BA1024">
        <v>14.545</v>
      </c>
      <c r="BB1024">
        <v>36.24</v>
      </c>
      <c r="BC1024">
        <v>2.4900000000000002</v>
      </c>
      <c r="BD1024">
        <v>5.032</v>
      </c>
      <c r="BE1024">
        <v>3184.7559999999999</v>
      </c>
      <c r="BF1024">
        <v>2.528</v>
      </c>
      <c r="BG1024">
        <v>22.193999999999999</v>
      </c>
      <c r="BH1024">
        <v>14.500999999999999</v>
      </c>
      <c r="BI1024">
        <v>36.695</v>
      </c>
      <c r="BJ1024">
        <v>17.167000000000002</v>
      </c>
      <c r="BK1024">
        <v>11.215999999999999</v>
      </c>
      <c r="BL1024">
        <v>28.384</v>
      </c>
      <c r="BM1024">
        <v>1.6685000000000001</v>
      </c>
      <c r="BQ1024">
        <v>5000.8249999999998</v>
      </c>
      <c r="BR1024">
        <v>0.08</v>
      </c>
      <c r="BS1024">
        <v>-5</v>
      </c>
      <c r="BT1024">
        <v>5.0000000000000001E-3</v>
      </c>
      <c r="BU1024">
        <v>1.9550000000000001</v>
      </c>
    </row>
    <row r="1025" spans="1:73" x14ac:dyDescent="0.25">
      <c r="A1025" s="26">
        <v>43529</v>
      </c>
      <c r="B1025" s="27">
        <v>0.58920836805555554</v>
      </c>
      <c r="C1025">
        <v>6.0119999999999996</v>
      </c>
      <c r="D1025">
        <v>8.9999999999999993E-3</v>
      </c>
      <c r="E1025">
        <v>89.865432999999996</v>
      </c>
      <c r="F1025">
        <v>411.6</v>
      </c>
      <c r="G1025">
        <v>261.5</v>
      </c>
      <c r="H1025">
        <v>87</v>
      </c>
      <c r="J1025">
        <v>12.7</v>
      </c>
      <c r="K1025">
        <v>0.95120000000000005</v>
      </c>
      <c r="L1025">
        <v>5.7187000000000001</v>
      </c>
      <c r="M1025">
        <v>8.5000000000000006E-3</v>
      </c>
      <c r="N1025">
        <v>391.48070000000001</v>
      </c>
      <c r="O1025">
        <v>248.7559</v>
      </c>
      <c r="P1025">
        <v>640.20000000000005</v>
      </c>
      <c r="Q1025">
        <v>302.8125</v>
      </c>
      <c r="R1025">
        <v>192.41409999999999</v>
      </c>
      <c r="S1025">
        <v>495.2</v>
      </c>
      <c r="T1025">
        <v>87.032300000000006</v>
      </c>
      <c r="W1025">
        <v>0</v>
      </c>
      <c r="X1025">
        <v>12.079800000000001</v>
      </c>
      <c r="Y1025">
        <v>10.9</v>
      </c>
      <c r="Z1025">
        <v>864</v>
      </c>
      <c r="AA1025">
        <v>860</v>
      </c>
      <c r="AB1025">
        <v>868</v>
      </c>
      <c r="AC1025">
        <v>92</v>
      </c>
      <c r="AD1025">
        <v>12.7</v>
      </c>
      <c r="AE1025">
        <v>0.28999999999999998</v>
      </c>
      <c r="AF1025">
        <v>977</v>
      </c>
      <c r="AG1025">
        <v>-9</v>
      </c>
      <c r="AH1025">
        <v>29</v>
      </c>
      <c r="AI1025">
        <v>29</v>
      </c>
      <c r="AJ1025">
        <v>191</v>
      </c>
      <c r="AK1025">
        <v>169</v>
      </c>
      <c r="AL1025">
        <v>5.2</v>
      </c>
      <c r="AM1025">
        <v>174</v>
      </c>
      <c r="AN1025" t="s">
        <v>155</v>
      </c>
      <c r="AO1025">
        <v>2</v>
      </c>
      <c r="AP1025" s="28">
        <v>0.7975578703703704</v>
      </c>
      <c r="AQ1025">
        <v>47.163286999999997</v>
      </c>
      <c r="AR1025">
        <v>-88.491797000000005</v>
      </c>
      <c r="AS1025">
        <v>310.39999999999998</v>
      </c>
      <c r="AT1025">
        <v>24.6</v>
      </c>
      <c r="AU1025">
        <v>12</v>
      </c>
      <c r="AV1025">
        <v>10</v>
      </c>
      <c r="AW1025" t="s">
        <v>211</v>
      </c>
      <c r="AX1025">
        <v>1.5</v>
      </c>
      <c r="AY1025">
        <v>2.3395000000000001</v>
      </c>
      <c r="AZ1025">
        <v>2.8</v>
      </c>
      <c r="BA1025">
        <v>14.545</v>
      </c>
      <c r="BB1025">
        <v>35.58</v>
      </c>
      <c r="BC1025">
        <v>2.4500000000000002</v>
      </c>
      <c r="BD1025">
        <v>5.1340000000000003</v>
      </c>
      <c r="BE1025">
        <v>3184.011</v>
      </c>
      <c r="BF1025">
        <v>3.0289999999999999</v>
      </c>
      <c r="BG1025">
        <v>22.826000000000001</v>
      </c>
      <c r="BH1025">
        <v>14.504</v>
      </c>
      <c r="BI1025">
        <v>37.33</v>
      </c>
      <c r="BJ1025">
        <v>17.655999999999999</v>
      </c>
      <c r="BK1025">
        <v>11.218999999999999</v>
      </c>
      <c r="BL1025">
        <v>28.875</v>
      </c>
      <c r="BM1025">
        <v>1.5277000000000001</v>
      </c>
      <c r="BQ1025">
        <v>4890.2740000000003</v>
      </c>
      <c r="BR1025">
        <v>8.4241999999999997E-2</v>
      </c>
      <c r="BS1025">
        <v>-5</v>
      </c>
      <c r="BT1025">
        <v>5.0000000000000001E-3</v>
      </c>
      <c r="BU1025">
        <v>2.0586639999999998</v>
      </c>
    </row>
    <row r="1026" spans="1:73" x14ac:dyDescent="0.25">
      <c r="A1026" s="26">
        <v>43529</v>
      </c>
      <c r="B1026" s="27">
        <v>0.58921994212962969</v>
      </c>
      <c r="C1026">
        <v>6.2210000000000001</v>
      </c>
      <c r="D1026">
        <v>8.0999999999999996E-3</v>
      </c>
      <c r="E1026">
        <v>81.455004000000002</v>
      </c>
      <c r="F1026">
        <v>437.1</v>
      </c>
      <c r="G1026">
        <v>264.60000000000002</v>
      </c>
      <c r="H1026">
        <v>88.7</v>
      </c>
      <c r="J1026">
        <v>12.7</v>
      </c>
      <c r="K1026">
        <v>0.94940000000000002</v>
      </c>
      <c r="L1026">
        <v>5.9066000000000001</v>
      </c>
      <c r="M1026">
        <v>7.7000000000000002E-3</v>
      </c>
      <c r="N1026">
        <v>415.01350000000002</v>
      </c>
      <c r="O1026">
        <v>251.2081</v>
      </c>
      <c r="P1026">
        <v>666.2</v>
      </c>
      <c r="Q1026">
        <v>321.01530000000002</v>
      </c>
      <c r="R1026">
        <v>194.3109</v>
      </c>
      <c r="S1026">
        <v>515.29999999999995</v>
      </c>
      <c r="T1026">
        <v>88.703000000000003</v>
      </c>
      <c r="W1026">
        <v>0</v>
      </c>
      <c r="X1026">
        <v>12.0578</v>
      </c>
      <c r="Y1026">
        <v>10.9</v>
      </c>
      <c r="Z1026">
        <v>865</v>
      </c>
      <c r="AA1026">
        <v>860</v>
      </c>
      <c r="AB1026">
        <v>868</v>
      </c>
      <c r="AC1026">
        <v>92</v>
      </c>
      <c r="AD1026">
        <v>12.7</v>
      </c>
      <c r="AE1026">
        <v>0.28999999999999998</v>
      </c>
      <c r="AF1026">
        <v>977</v>
      </c>
      <c r="AG1026">
        <v>-9</v>
      </c>
      <c r="AH1026">
        <v>29</v>
      </c>
      <c r="AI1026">
        <v>29</v>
      </c>
      <c r="AJ1026">
        <v>191</v>
      </c>
      <c r="AK1026">
        <v>169</v>
      </c>
      <c r="AL1026">
        <v>5.2</v>
      </c>
      <c r="AM1026">
        <v>174</v>
      </c>
      <c r="AN1026" t="s">
        <v>155</v>
      </c>
      <c r="AO1026">
        <v>2</v>
      </c>
      <c r="AP1026" s="28">
        <v>0.79756944444444444</v>
      </c>
      <c r="AQ1026">
        <v>47.163195000000002</v>
      </c>
      <c r="AR1026">
        <v>-88.491866000000002</v>
      </c>
      <c r="AS1026">
        <v>310.39999999999998</v>
      </c>
      <c r="AT1026">
        <v>24.7</v>
      </c>
      <c r="AU1026">
        <v>12</v>
      </c>
      <c r="AV1026">
        <v>10</v>
      </c>
      <c r="AW1026" t="s">
        <v>211</v>
      </c>
      <c r="AX1026">
        <v>1.5</v>
      </c>
      <c r="AY1026">
        <v>1.847</v>
      </c>
      <c r="AZ1026">
        <v>2.4445000000000001</v>
      </c>
      <c r="BA1026">
        <v>14.545</v>
      </c>
      <c r="BB1026">
        <v>34.42</v>
      </c>
      <c r="BC1026">
        <v>2.37</v>
      </c>
      <c r="BD1026">
        <v>5.3259999999999996</v>
      </c>
      <c r="BE1026">
        <v>3183.9589999999998</v>
      </c>
      <c r="BF1026">
        <v>2.653</v>
      </c>
      <c r="BG1026">
        <v>23.428000000000001</v>
      </c>
      <c r="BH1026">
        <v>14.180999999999999</v>
      </c>
      <c r="BI1026">
        <v>37.609000000000002</v>
      </c>
      <c r="BJ1026">
        <v>18.122</v>
      </c>
      <c r="BK1026">
        <v>10.968999999999999</v>
      </c>
      <c r="BL1026">
        <v>29.09</v>
      </c>
      <c r="BM1026">
        <v>1.5074000000000001</v>
      </c>
      <c r="BQ1026">
        <v>4726.058</v>
      </c>
      <c r="BR1026">
        <v>0.104574</v>
      </c>
      <c r="BS1026">
        <v>-5</v>
      </c>
      <c r="BT1026">
        <v>5.0000000000000001E-3</v>
      </c>
      <c r="BU1026">
        <v>2.5555270000000001</v>
      </c>
    </row>
    <row r="1027" spans="1:73" x14ac:dyDescent="0.25">
      <c r="A1027" s="26">
        <v>43529</v>
      </c>
      <c r="B1027" s="27">
        <v>0.58923151620370373</v>
      </c>
      <c r="C1027">
        <v>6.5289999999999999</v>
      </c>
      <c r="D1027">
        <v>6.6E-3</v>
      </c>
      <c r="E1027">
        <v>65.716752999999997</v>
      </c>
      <c r="F1027">
        <v>471.9</v>
      </c>
      <c r="G1027">
        <v>266.2</v>
      </c>
      <c r="H1027">
        <v>89.2</v>
      </c>
      <c r="J1027">
        <v>12.59</v>
      </c>
      <c r="K1027">
        <v>0.94689999999999996</v>
      </c>
      <c r="L1027">
        <v>6.1818999999999997</v>
      </c>
      <c r="M1027">
        <v>6.1999999999999998E-3</v>
      </c>
      <c r="N1027">
        <v>446.88670000000002</v>
      </c>
      <c r="O1027">
        <v>252.07419999999999</v>
      </c>
      <c r="P1027">
        <v>699</v>
      </c>
      <c r="Q1027">
        <v>345.6694</v>
      </c>
      <c r="R1027">
        <v>194.98089999999999</v>
      </c>
      <c r="S1027">
        <v>540.70000000000005</v>
      </c>
      <c r="T1027">
        <v>89.2</v>
      </c>
      <c r="W1027">
        <v>0</v>
      </c>
      <c r="X1027">
        <v>11.9238</v>
      </c>
      <c r="Y1027">
        <v>10.9</v>
      </c>
      <c r="Z1027">
        <v>864</v>
      </c>
      <c r="AA1027">
        <v>860</v>
      </c>
      <c r="AB1027">
        <v>868</v>
      </c>
      <c r="AC1027">
        <v>92</v>
      </c>
      <c r="AD1027">
        <v>12.7</v>
      </c>
      <c r="AE1027">
        <v>0.28999999999999998</v>
      </c>
      <c r="AF1027">
        <v>977</v>
      </c>
      <c r="AG1027">
        <v>-9</v>
      </c>
      <c r="AH1027">
        <v>29</v>
      </c>
      <c r="AI1027">
        <v>29</v>
      </c>
      <c r="AJ1027">
        <v>191</v>
      </c>
      <c r="AK1027">
        <v>169</v>
      </c>
      <c r="AL1027">
        <v>5.2</v>
      </c>
      <c r="AM1027">
        <v>174</v>
      </c>
      <c r="AN1027" t="s">
        <v>155</v>
      </c>
      <c r="AO1027">
        <v>2</v>
      </c>
      <c r="AP1027" s="28">
        <v>0.79758101851851848</v>
      </c>
      <c r="AQ1027">
        <v>47.163096000000003</v>
      </c>
      <c r="AR1027">
        <v>-88.491909000000007</v>
      </c>
      <c r="AS1027">
        <v>310.3</v>
      </c>
      <c r="AT1027">
        <v>24.7</v>
      </c>
      <c r="AU1027">
        <v>12</v>
      </c>
      <c r="AV1027">
        <v>10</v>
      </c>
      <c r="AW1027" t="s">
        <v>211</v>
      </c>
      <c r="AX1027">
        <v>1.5</v>
      </c>
      <c r="AY1027">
        <v>1.1579999999999999</v>
      </c>
      <c r="AZ1027">
        <v>2.0579999999999998</v>
      </c>
      <c r="BA1027">
        <v>14.545</v>
      </c>
      <c r="BB1027">
        <v>32.86</v>
      </c>
      <c r="BC1027">
        <v>2.2599999999999998</v>
      </c>
      <c r="BD1027">
        <v>5.6070000000000002</v>
      </c>
      <c r="BE1027">
        <v>3184.1529999999998</v>
      </c>
      <c r="BF1027">
        <v>2.04</v>
      </c>
      <c r="BG1027">
        <v>24.105</v>
      </c>
      <c r="BH1027">
        <v>13.597</v>
      </c>
      <c r="BI1027">
        <v>37.701999999999998</v>
      </c>
      <c r="BJ1027">
        <v>18.645</v>
      </c>
      <c r="BK1027">
        <v>10.516999999999999</v>
      </c>
      <c r="BL1027">
        <v>29.163</v>
      </c>
      <c r="BM1027">
        <v>1.4484999999999999</v>
      </c>
      <c r="BQ1027">
        <v>4465.674</v>
      </c>
      <c r="BR1027">
        <v>0.14024</v>
      </c>
      <c r="BS1027">
        <v>-5</v>
      </c>
      <c r="BT1027">
        <v>5.0000000000000001E-3</v>
      </c>
      <c r="BU1027">
        <v>3.4271150000000001</v>
      </c>
    </row>
    <row r="1028" spans="1:73" x14ac:dyDescent="0.25">
      <c r="A1028" s="26">
        <v>43529</v>
      </c>
      <c r="B1028" s="27">
        <v>0.58924309027777777</v>
      </c>
      <c r="C1028">
        <v>6.8769999999999998</v>
      </c>
      <c r="D1028">
        <v>7.1000000000000004E-3</v>
      </c>
      <c r="E1028">
        <v>70.851581999999993</v>
      </c>
      <c r="F1028">
        <v>505.8</v>
      </c>
      <c r="G1028">
        <v>266.5</v>
      </c>
      <c r="H1028">
        <v>87.4</v>
      </c>
      <c r="J1028">
        <v>12.29</v>
      </c>
      <c r="K1028">
        <v>0.94410000000000005</v>
      </c>
      <c r="L1028">
        <v>6.4923000000000002</v>
      </c>
      <c r="M1028">
        <v>6.7000000000000002E-3</v>
      </c>
      <c r="N1028">
        <v>477.46449999999999</v>
      </c>
      <c r="O1028">
        <v>251.62430000000001</v>
      </c>
      <c r="P1028">
        <v>729.1</v>
      </c>
      <c r="Q1028">
        <v>369.3109</v>
      </c>
      <c r="R1028">
        <v>194.62729999999999</v>
      </c>
      <c r="S1028">
        <v>563.9</v>
      </c>
      <c r="T1028">
        <v>87.383799999999994</v>
      </c>
      <c r="W1028">
        <v>0</v>
      </c>
      <c r="X1028">
        <v>11.599299999999999</v>
      </c>
      <c r="Y1028">
        <v>10.9</v>
      </c>
      <c r="Z1028">
        <v>863</v>
      </c>
      <c r="AA1028">
        <v>860</v>
      </c>
      <c r="AB1028">
        <v>867</v>
      </c>
      <c r="AC1028">
        <v>92</v>
      </c>
      <c r="AD1028">
        <v>12.69</v>
      </c>
      <c r="AE1028">
        <v>0.28999999999999998</v>
      </c>
      <c r="AF1028">
        <v>978</v>
      </c>
      <c r="AG1028">
        <v>-9</v>
      </c>
      <c r="AH1028">
        <v>29</v>
      </c>
      <c r="AI1028">
        <v>29</v>
      </c>
      <c r="AJ1028">
        <v>191</v>
      </c>
      <c r="AK1028">
        <v>169</v>
      </c>
      <c r="AL1028">
        <v>5.3</v>
      </c>
      <c r="AM1028">
        <v>174</v>
      </c>
      <c r="AN1028" t="s">
        <v>155</v>
      </c>
      <c r="AO1028">
        <v>2</v>
      </c>
      <c r="AP1028" s="28">
        <v>0.79759259259259263</v>
      </c>
      <c r="AQ1028">
        <v>47.162992000000003</v>
      </c>
      <c r="AR1028">
        <v>-88.491930999999994</v>
      </c>
      <c r="AS1028">
        <v>310.10000000000002</v>
      </c>
      <c r="AT1028">
        <v>24.8</v>
      </c>
      <c r="AU1028">
        <v>12</v>
      </c>
      <c r="AV1028">
        <v>9</v>
      </c>
      <c r="AW1028" t="s">
        <v>206</v>
      </c>
      <c r="AX1028">
        <v>1.5</v>
      </c>
      <c r="AY1028">
        <v>1.4</v>
      </c>
      <c r="AZ1028">
        <v>2.2999999999999998</v>
      </c>
      <c r="BA1028">
        <v>14.545</v>
      </c>
      <c r="BB1028">
        <v>31.25</v>
      </c>
      <c r="BC1028">
        <v>2.15</v>
      </c>
      <c r="BD1028">
        <v>5.9260000000000002</v>
      </c>
      <c r="BE1028">
        <v>3183.402</v>
      </c>
      <c r="BF1028">
        <v>2.0870000000000002</v>
      </c>
      <c r="BG1028">
        <v>24.516999999999999</v>
      </c>
      <c r="BH1028">
        <v>12.920999999999999</v>
      </c>
      <c r="BI1028">
        <v>37.438000000000002</v>
      </c>
      <c r="BJ1028">
        <v>18.963999999999999</v>
      </c>
      <c r="BK1028">
        <v>9.9939999999999998</v>
      </c>
      <c r="BL1028">
        <v>28.957999999999998</v>
      </c>
      <c r="BM1028">
        <v>1.3508</v>
      </c>
      <c r="BQ1028">
        <v>4135.4769999999999</v>
      </c>
      <c r="BR1028">
        <v>0.17721000000000001</v>
      </c>
      <c r="BS1028">
        <v>-5</v>
      </c>
      <c r="BT1028">
        <v>5.0000000000000001E-3</v>
      </c>
      <c r="BU1028">
        <v>4.3305689999999997</v>
      </c>
    </row>
    <row r="1029" spans="1:73" x14ac:dyDescent="0.25">
      <c r="A1029" s="26">
        <v>43529</v>
      </c>
      <c r="B1029" s="27">
        <v>0.58925466435185181</v>
      </c>
      <c r="C1029">
        <v>7.03</v>
      </c>
      <c r="D1029">
        <v>7.6E-3</v>
      </c>
      <c r="E1029">
        <v>76.414473999999998</v>
      </c>
      <c r="F1029">
        <v>537.20000000000005</v>
      </c>
      <c r="G1029">
        <v>259.10000000000002</v>
      </c>
      <c r="H1029">
        <v>88.7</v>
      </c>
      <c r="J1029">
        <v>11.89</v>
      </c>
      <c r="K1029">
        <v>0.94279999999999997</v>
      </c>
      <c r="L1029">
        <v>6.6280000000000001</v>
      </c>
      <c r="M1029">
        <v>7.1999999999999998E-3</v>
      </c>
      <c r="N1029">
        <v>506.46350000000001</v>
      </c>
      <c r="O1029">
        <v>244.27549999999999</v>
      </c>
      <c r="P1029">
        <v>750.7</v>
      </c>
      <c r="Q1029">
        <v>391.73390000000001</v>
      </c>
      <c r="R1029">
        <v>188.93960000000001</v>
      </c>
      <c r="S1029">
        <v>580.70000000000005</v>
      </c>
      <c r="T1029">
        <v>88.713300000000004</v>
      </c>
      <c r="W1029">
        <v>0</v>
      </c>
      <c r="X1029">
        <v>11.2067</v>
      </c>
      <c r="Y1029">
        <v>10.9</v>
      </c>
      <c r="Z1029">
        <v>864</v>
      </c>
      <c r="AA1029">
        <v>859</v>
      </c>
      <c r="AB1029">
        <v>867</v>
      </c>
      <c r="AC1029">
        <v>92</v>
      </c>
      <c r="AD1029">
        <v>12.69</v>
      </c>
      <c r="AE1029">
        <v>0.28999999999999998</v>
      </c>
      <c r="AF1029">
        <v>978</v>
      </c>
      <c r="AG1029">
        <v>-9</v>
      </c>
      <c r="AH1029">
        <v>29</v>
      </c>
      <c r="AI1029">
        <v>29</v>
      </c>
      <c r="AJ1029">
        <v>191</v>
      </c>
      <c r="AK1029">
        <v>169</v>
      </c>
      <c r="AL1029">
        <v>5.2</v>
      </c>
      <c r="AM1029">
        <v>174</v>
      </c>
      <c r="AN1029" t="s">
        <v>155</v>
      </c>
      <c r="AO1029">
        <v>2</v>
      </c>
      <c r="AP1029" s="28">
        <v>0.79760416666666656</v>
      </c>
      <c r="AQ1029">
        <v>47.162886</v>
      </c>
      <c r="AR1029">
        <v>-88.491943000000006</v>
      </c>
      <c r="AS1029">
        <v>310</v>
      </c>
      <c r="AT1029">
        <v>25.3</v>
      </c>
      <c r="AU1029">
        <v>12</v>
      </c>
      <c r="AV1029">
        <v>10</v>
      </c>
      <c r="AW1029" t="s">
        <v>211</v>
      </c>
      <c r="AX1029">
        <v>1.5395000000000001</v>
      </c>
      <c r="AY1029">
        <v>1.5185</v>
      </c>
      <c r="AZ1029">
        <v>2.4184999999999999</v>
      </c>
      <c r="BA1029">
        <v>14.545</v>
      </c>
      <c r="BB1029">
        <v>30.58</v>
      </c>
      <c r="BC1029">
        <v>2.1</v>
      </c>
      <c r="BD1029">
        <v>6.069</v>
      </c>
      <c r="BE1029">
        <v>3182.8429999999998</v>
      </c>
      <c r="BF1029">
        <v>2.202</v>
      </c>
      <c r="BG1029">
        <v>25.469000000000001</v>
      </c>
      <c r="BH1029">
        <v>12.284000000000001</v>
      </c>
      <c r="BI1029">
        <v>37.753</v>
      </c>
      <c r="BJ1029">
        <v>19.7</v>
      </c>
      <c r="BK1029">
        <v>9.5009999999999994</v>
      </c>
      <c r="BL1029">
        <v>29.201000000000001</v>
      </c>
      <c r="BM1029">
        <v>1.343</v>
      </c>
      <c r="BQ1029">
        <v>3912.9760000000001</v>
      </c>
      <c r="BR1029">
        <v>0.19281799999999999</v>
      </c>
      <c r="BS1029">
        <v>-5</v>
      </c>
      <c r="BT1029">
        <v>5.0000000000000001E-3</v>
      </c>
      <c r="BU1029">
        <v>4.7119900000000001</v>
      </c>
    </row>
    <row r="1030" spans="1:73" x14ac:dyDescent="0.25">
      <c r="A1030" s="26">
        <v>43529</v>
      </c>
      <c r="B1030" s="27">
        <v>0.58926623842592596</v>
      </c>
      <c r="C1030">
        <v>6.609</v>
      </c>
      <c r="D1030">
        <v>7.6E-3</v>
      </c>
      <c r="E1030">
        <v>75.729167000000004</v>
      </c>
      <c r="F1030">
        <v>542.79999999999995</v>
      </c>
      <c r="G1030">
        <v>247.2</v>
      </c>
      <c r="H1030">
        <v>90.4</v>
      </c>
      <c r="J1030">
        <v>11.44</v>
      </c>
      <c r="K1030">
        <v>0.94620000000000004</v>
      </c>
      <c r="L1030">
        <v>6.2541000000000002</v>
      </c>
      <c r="M1030">
        <v>7.1999999999999998E-3</v>
      </c>
      <c r="N1030">
        <v>513.61279999999999</v>
      </c>
      <c r="O1030">
        <v>233.94929999999999</v>
      </c>
      <c r="P1030">
        <v>747.6</v>
      </c>
      <c r="Q1030">
        <v>397.2636</v>
      </c>
      <c r="R1030">
        <v>180.95259999999999</v>
      </c>
      <c r="S1030">
        <v>578.20000000000005</v>
      </c>
      <c r="T1030">
        <v>90.376800000000003</v>
      </c>
      <c r="W1030">
        <v>0</v>
      </c>
      <c r="X1030">
        <v>10.8277</v>
      </c>
      <c r="Y1030">
        <v>10.9</v>
      </c>
      <c r="Z1030">
        <v>863</v>
      </c>
      <c r="AA1030">
        <v>859</v>
      </c>
      <c r="AB1030">
        <v>867</v>
      </c>
      <c r="AC1030">
        <v>92</v>
      </c>
      <c r="AD1030">
        <v>12.69</v>
      </c>
      <c r="AE1030">
        <v>0.28999999999999998</v>
      </c>
      <c r="AF1030">
        <v>978</v>
      </c>
      <c r="AG1030">
        <v>-9</v>
      </c>
      <c r="AH1030">
        <v>29</v>
      </c>
      <c r="AI1030">
        <v>29</v>
      </c>
      <c r="AJ1030">
        <v>191</v>
      </c>
      <c r="AK1030">
        <v>169</v>
      </c>
      <c r="AL1030">
        <v>5.3</v>
      </c>
      <c r="AM1030">
        <v>174</v>
      </c>
      <c r="AN1030" t="s">
        <v>155</v>
      </c>
      <c r="AO1030">
        <v>2</v>
      </c>
      <c r="AP1030" s="28">
        <v>0.79761574074074071</v>
      </c>
      <c r="AQ1030">
        <v>47.162776000000001</v>
      </c>
      <c r="AR1030">
        <v>-88.491938000000005</v>
      </c>
      <c r="AS1030">
        <v>309.8</v>
      </c>
      <c r="AT1030">
        <v>26.2</v>
      </c>
      <c r="AU1030">
        <v>12</v>
      </c>
      <c r="AV1030">
        <v>10</v>
      </c>
      <c r="AW1030" t="s">
        <v>211</v>
      </c>
      <c r="AX1030">
        <v>1.6</v>
      </c>
      <c r="AY1030">
        <v>1.7789999999999999</v>
      </c>
      <c r="AZ1030">
        <v>2.6395</v>
      </c>
      <c r="BA1030">
        <v>14.545</v>
      </c>
      <c r="BB1030">
        <v>32.47</v>
      </c>
      <c r="BC1030">
        <v>2.23</v>
      </c>
      <c r="BD1030">
        <v>5.681</v>
      </c>
      <c r="BE1030">
        <v>3183.4639999999999</v>
      </c>
      <c r="BF1030">
        <v>2.3220000000000001</v>
      </c>
      <c r="BG1030">
        <v>27.378</v>
      </c>
      <c r="BH1030">
        <v>12.471</v>
      </c>
      <c r="BI1030">
        <v>39.848999999999997</v>
      </c>
      <c r="BJ1030">
        <v>21.175999999999998</v>
      </c>
      <c r="BK1030">
        <v>9.6460000000000008</v>
      </c>
      <c r="BL1030">
        <v>30.821999999999999</v>
      </c>
      <c r="BM1030">
        <v>1.4502999999999999</v>
      </c>
      <c r="BQ1030">
        <v>4007.4490000000001</v>
      </c>
      <c r="BR1030">
        <v>0.16794200000000001</v>
      </c>
      <c r="BS1030">
        <v>-5</v>
      </c>
      <c r="BT1030">
        <v>5.0000000000000001E-3</v>
      </c>
      <c r="BU1030">
        <v>4.104082</v>
      </c>
    </row>
    <row r="1031" spans="1:73" x14ac:dyDescent="0.25">
      <c r="A1031" s="26">
        <v>43529</v>
      </c>
      <c r="B1031" s="27">
        <v>0.5892778125</v>
      </c>
      <c r="C1031">
        <v>6.7549999999999999</v>
      </c>
      <c r="D1031">
        <v>9.9000000000000008E-3</v>
      </c>
      <c r="E1031">
        <v>98.889796000000004</v>
      </c>
      <c r="F1031">
        <v>528.6</v>
      </c>
      <c r="G1031">
        <v>240.5</v>
      </c>
      <c r="H1031">
        <v>92.1</v>
      </c>
      <c r="J1031">
        <v>11.3</v>
      </c>
      <c r="K1031">
        <v>0.94499999999999995</v>
      </c>
      <c r="L1031">
        <v>6.3838999999999997</v>
      </c>
      <c r="M1031">
        <v>9.2999999999999992E-3</v>
      </c>
      <c r="N1031">
        <v>499.54849999999999</v>
      </c>
      <c r="O1031">
        <v>227.28870000000001</v>
      </c>
      <c r="P1031">
        <v>726.8</v>
      </c>
      <c r="Q1031">
        <v>386.3854</v>
      </c>
      <c r="R1031">
        <v>175.80080000000001</v>
      </c>
      <c r="S1031">
        <v>562.20000000000005</v>
      </c>
      <c r="T1031">
        <v>92.0505</v>
      </c>
      <c r="W1031">
        <v>0</v>
      </c>
      <c r="X1031">
        <v>10.678900000000001</v>
      </c>
      <c r="Y1031">
        <v>10.9</v>
      </c>
      <c r="Z1031">
        <v>864</v>
      </c>
      <c r="AA1031">
        <v>860</v>
      </c>
      <c r="AB1031">
        <v>867</v>
      </c>
      <c r="AC1031">
        <v>92</v>
      </c>
      <c r="AD1031">
        <v>12.69</v>
      </c>
      <c r="AE1031">
        <v>0.28999999999999998</v>
      </c>
      <c r="AF1031">
        <v>978</v>
      </c>
      <c r="AG1031">
        <v>-9</v>
      </c>
      <c r="AH1031">
        <v>29</v>
      </c>
      <c r="AI1031">
        <v>29</v>
      </c>
      <c r="AJ1031">
        <v>191</v>
      </c>
      <c r="AK1031">
        <v>169.6</v>
      </c>
      <c r="AL1031">
        <v>5.3</v>
      </c>
      <c r="AM1031">
        <v>174</v>
      </c>
      <c r="AN1031" t="s">
        <v>155</v>
      </c>
      <c r="AO1031">
        <v>2</v>
      </c>
      <c r="AP1031" s="28">
        <v>0.79762731481481486</v>
      </c>
      <c r="AQ1031">
        <v>47.162655999999998</v>
      </c>
      <c r="AR1031">
        <v>-88.491911000000002</v>
      </c>
      <c r="AS1031">
        <v>309.60000000000002</v>
      </c>
      <c r="AT1031">
        <v>27.8</v>
      </c>
      <c r="AU1031">
        <v>12</v>
      </c>
      <c r="AV1031">
        <v>10</v>
      </c>
      <c r="AW1031" t="s">
        <v>211</v>
      </c>
      <c r="AX1031">
        <v>1.5209999999999999</v>
      </c>
      <c r="AY1031">
        <v>1.9</v>
      </c>
      <c r="AZ1031">
        <v>2.7</v>
      </c>
      <c r="BA1031">
        <v>14.545</v>
      </c>
      <c r="BB1031">
        <v>31.78</v>
      </c>
      <c r="BC1031">
        <v>2.1800000000000002</v>
      </c>
      <c r="BD1031">
        <v>5.8159999999999998</v>
      </c>
      <c r="BE1031">
        <v>3182.0430000000001</v>
      </c>
      <c r="BF1031">
        <v>2.9649999999999999</v>
      </c>
      <c r="BG1031">
        <v>26.076000000000001</v>
      </c>
      <c r="BH1031">
        <v>11.864000000000001</v>
      </c>
      <c r="BI1031">
        <v>37.94</v>
      </c>
      <c r="BJ1031">
        <v>20.169</v>
      </c>
      <c r="BK1031">
        <v>9.1760000000000002</v>
      </c>
      <c r="BL1031">
        <v>29.344999999999999</v>
      </c>
      <c r="BM1031">
        <v>1.4464999999999999</v>
      </c>
      <c r="BQ1031">
        <v>3870.299</v>
      </c>
      <c r="BR1031">
        <v>0.16918</v>
      </c>
      <c r="BS1031">
        <v>-5</v>
      </c>
      <c r="BT1031">
        <v>5.0000000000000001E-3</v>
      </c>
      <c r="BU1031">
        <v>4.1343360000000002</v>
      </c>
    </row>
    <row r="1032" spans="1:73" x14ac:dyDescent="0.25">
      <c r="A1032" s="26">
        <v>43529</v>
      </c>
      <c r="B1032" s="27">
        <v>0.58928938657407404</v>
      </c>
      <c r="C1032">
        <v>6.883</v>
      </c>
      <c r="D1032">
        <v>8.3000000000000001E-3</v>
      </c>
      <c r="E1032">
        <v>82.563265000000001</v>
      </c>
      <c r="F1032">
        <v>537</v>
      </c>
      <c r="G1032">
        <v>239.3</v>
      </c>
      <c r="H1032">
        <v>89.7</v>
      </c>
      <c r="J1032">
        <v>11.46</v>
      </c>
      <c r="K1032">
        <v>0.94399999999999995</v>
      </c>
      <c r="L1032">
        <v>6.4972000000000003</v>
      </c>
      <c r="M1032">
        <v>7.7999999999999996E-3</v>
      </c>
      <c r="N1032">
        <v>506.9271</v>
      </c>
      <c r="O1032">
        <v>225.89519999999999</v>
      </c>
      <c r="P1032">
        <v>732.8</v>
      </c>
      <c r="Q1032">
        <v>392.09249999999997</v>
      </c>
      <c r="R1032">
        <v>174.72300000000001</v>
      </c>
      <c r="S1032">
        <v>566.79999999999995</v>
      </c>
      <c r="T1032">
        <v>89.737200000000001</v>
      </c>
      <c r="W1032">
        <v>0</v>
      </c>
      <c r="X1032">
        <v>10.821099999999999</v>
      </c>
      <c r="Y1032">
        <v>10.9</v>
      </c>
      <c r="Z1032">
        <v>864</v>
      </c>
      <c r="AA1032">
        <v>860</v>
      </c>
      <c r="AB1032">
        <v>868</v>
      </c>
      <c r="AC1032">
        <v>92</v>
      </c>
      <c r="AD1032">
        <v>12.69</v>
      </c>
      <c r="AE1032">
        <v>0.28999999999999998</v>
      </c>
      <c r="AF1032">
        <v>978</v>
      </c>
      <c r="AG1032">
        <v>-9</v>
      </c>
      <c r="AH1032">
        <v>29</v>
      </c>
      <c r="AI1032">
        <v>29</v>
      </c>
      <c r="AJ1032">
        <v>191</v>
      </c>
      <c r="AK1032">
        <v>169.4</v>
      </c>
      <c r="AL1032">
        <v>5.2</v>
      </c>
      <c r="AM1032">
        <v>174</v>
      </c>
      <c r="AN1032" t="s">
        <v>155</v>
      </c>
      <c r="AO1032">
        <v>2</v>
      </c>
      <c r="AP1032" s="28">
        <v>0.7976388888888889</v>
      </c>
      <c r="AQ1032">
        <v>47.162531000000001</v>
      </c>
      <c r="AR1032">
        <v>-88.491878999999997</v>
      </c>
      <c r="AS1032">
        <v>309.5</v>
      </c>
      <c r="AT1032">
        <v>29.5</v>
      </c>
      <c r="AU1032">
        <v>12</v>
      </c>
      <c r="AV1032">
        <v>10</v>
      </c>
      <c r="AW1032" t="s">
        <v>211</v>
      </c>
      <c r="AX1032">
        <v>1.4</v>
      </c>
      <c r="AY1032">
        <v>1.9</v>
      </c>
      <c r="AZ1032">
        <v>2.7</v>
      </c>
      <c r="BA1032">
        <v>14.545</v>
      </c>
      <c r="BB1032">
        <v>31.21</v>
      </c>
      <c r="BC1032">
        <v>2.15</v>
      </c>
      <c r="BD1032">
        <v>5.9340000000000002</v>
      </c>
      <c r="BE1032">
        <v>3182.7339999999999</v>
      </c>
      <c r="BF1032">
        <v>2.4300000000000002</v>
      </c>
      <c r="BG1032">
        <v>26.004999999999999</v>
      </c>
      <c r="BH1032">
        <v>11.587999999999999</v>
      </c>
      <c r="BI1032">
        <v>37.593000000000004</v>
      </c>
      <c r="BJ1032">
        <v>20.114000000000001</v>
      </c>
      <c r="BK1032">
        <v>8.9629999999999992</v>
      </c>
      <c r="BL1032">
        <v>29.077000000000002</v>
      </c>
      <c r="BM1032">
        <v>1.3858999999999999</v>
      </c>
      <c r="BQ1032">
        <v>3854.2930000000001</v>
      </c>
      <c r="BR1032">
        <v>0.176152</v>
      </c>
      <c r="BS1032">
        <v>-5</v>
      </c>
      <c r="BT1032">
        <v>5.0000000000000001E-3</v>
      </c>
      <c r="BU1032">
        <v>4.3047149999999998</v>
      </c>
    </row>
    <row r="1033" spans="1:73" x14ac:dyDescent="0.25">
      <c r="A1033" s="26">
        <v>43529</v>
      </c>
      <c r="B1033" s="27">
        <v>0.58930096064814819</v>
      </c>
      <c r="C1033">
        <v>6.7229999999999999</v>
      </c>
      <c r="D1033">
        <v>7.3000000000000001E-3</v>
      </c>
      <c r="E1033">
        <v>72.992519000000001</v>
      </c>
      <c r="F1033">
        <v>560</v>
      </c>
      <c r="G1033">
        <v>239.5</v>
      </c>
      <c r="H1033">
        <v>91.4</v>
      </c>
      <c r="J1033">
        <v>11.49</v>
      </c>
      <c r="K1033">
        <v>0.94530000000000003</v>
      </c>
      <c r="L1033">
        <v>6.3551000000000002</v>
      </c>
      <c r="M1033">
        <v>6.8999999999999999E-3</v>
      </c>
      <c r="N1033">
        <v>529.34929999999997</v>
      </c>
      <c r="O1033">
        <v>226.42850000000001</v>
      </c>
      <c r="P1033">
        <v>755.8</v>
      </c>
      <c r="Q1033">
        <v>409.43529999999998</v>
      </c>
      <c r="R1033">
        <v>175.13550000000001</v>
      </c>
      <c r="S1033">
        <v>584.6</v>
      </c>
      <c r="T1033">
        <v>91.366299999999995</v>
      </c>
      <c r="W1033">
        <v>0</v>
      </c>
      <c r="X1033">
        <v>10.8643</v>
      </c>
      <c r="Y1033">
        <v>10.9</v>
      </c>
      <c r="Z1033">
        <v>863</v>
      </c>
      <c r="AA1033">
        <v>859</v>
      </c>
      <c r="AB1033">
        <v>868</v>
      </c>
      <c r="AC1033">
        <v>92</v>
      </c>
      <c r="AD1033">
        <v>12.69</v>
      </c>
      <c r="AE1033">
        <v>0.28999999999999998</v>
      </c>
      <c r="AF1033">
        <v>978</v>
      </c>
      <c r="AG1033">
        <v>-9</v>
      </c>
      <c r="AH1033">
        <v>29</v>
      </c>
      <c r="AI1033">
        <v>29</v>
      </c>
      <c r="AJ1033">
        <v>191.6</v>
      </c>
      <c r="AK1033">
        <v>169</v>
      </c>
      <c r="AL1033">
        <v>5.3</v>
      </c>
      <c r="AM1033">
        <v>174</v>
      </c>
      <c r="AN1033" t="s">
        <v>155</v>
      </c>
      <c r="AO1033">
        <v>2</v>
      </c>
      <c r="AP1033" s="28">
        <v>0.79765046296296294</v>
      </c>
      <c r="AQ1033">
        <v>47.162401000000003</v>
      </c>
      <c r="AR1033">
        <v>-88.491838000000001</v>
      </c>
      <c r="AS1033">
        <v>309.60000000000002</v>
      </c>
      <c r="AT1033">
        <v>30.9</v>
      </c>
      <c r="AU1033">
        <v>12</v>
      </c>
      <c r="AV1033">
        <v>10</v>
      </c>
      <c r="AW1033" t="s">
        <v>211</v>
      </c>
      <c r="AX1033">
        <v>1.4</v>
      </c>
      <c r="AY1033">
        <v>1.9</v>
      </c>
      <c r="AZ1033">
        <v>2.7</v>
      </c>
      <c r="BA1033">
        <v>14.545</v>
      </c>
      <c r="BB1033">
        <v>31.94</v>
      </c>
      <c r="BC1033">
        <v>2.2000000000000002</v>
      </c>
      <c r="BD1033">
        <v>5.7850000000000001</v>
      </c>
      <c r="BE1033">
        <v>3183.355</v>
      </c>
      <c r="BF1033">
        <v>2.2000000000000002</v>
      </c>
      <c r="BG1033">
        <v>27.768000000000001</v>
      </c>
      <c r="BH1033">
        <v>11.878</v>
      </c>
      <c r="BI1033">
        <v>39.646000000000001</v>
      </c>
      <c r="BJ1033">
        <v>21.478000000000002</v>
      </c>
      <c r="BK1033">
        <v>9.1869999999999994</v>
      </c>
      <c r="BL1033">
        <v>30.664999999999999</v>
      </c>
      <c r="BM1033">
        <v>1.4428000000000001</v>
      </c>
      <c r="BQ1033">
        <v>3956.9859999999999</v>
      </c>
      <c r="BR1033">
        <v>0.15845600000000001</v>
      </c>
      <c r="BS1033">
        <v>-5</v>
      </c>
      <c r="BT1033">
        <v>5.0000000000000001E-3</v>
      </c>
      <c r="BU1033">
        <v>3.8722690000000002</v>
      </c>
    </row>
    <row r="1034" spans="1:73" x14ac:dyDescent="0.25">
      <c r="A1034" s="26">
        <v>43529</v>
      </c>
      <c r="B1034" s="27">
        <v>0.58931253472222223</v>
      </c>
      <c r="C1034">
        <v>6.4020000000000001</v>
      </c>
      <c r="D1034">
        <v>9.1000000000000004E-3</v>
      </c>
      <c r="E1034">
        <v>90.863895999999997</v>
      </c>
      <c r="F1034">
        <v>551.1</v>
      </c>
      <c r="G1034">
        <v>240.1</v>
      </c>
      <c r="H1034">
        <v>93</v>
      </c>
      <c r="J1034">
        <v>11.3</v>
      </c>
      <c r="K1034">
        <v>0.94799999999999995</v>
      </c>
      <c r="L1034">
        <v>6.069</v>
      </c>
      <c r="M1034">
        <v>8.6E-3</v>
      </c>
      <c r="N1034">
        <v>522.3913</v>
      </c>
      <c r="O1034">
        <v>227.64670000000001</v>
      </c>
      <c r="P1034">
        <v>750</v>
      </c>
      <c r="Q1034">
        <v>404.05360000000002</v>
      </c>
      <c r="R1034">
        <v>176.07769999999999</v>
      </c>
      <c r="S1034">
        <v>580.1</v>
      </c>
      <c r="T1034">
        <v>93.031999999999996</v>
      </c>
      <c r="W1034">
        <v>0</v>
      </c>
      <c r="X1034">
        <v>10.7119</v>
      </c>
      <c r="Y1034">
        <v>10.9</v>
      </c>
      <c r="Z1034">
        <v>864</v>
      </c>
      <c r="AA1034">
        <v>859</v>
      </c>
      <c r="AB1034">
        <v>868</v>
      </c>
      <c r="AC1034">
        <v>92</v>
      </c>
      <c r="AD1034">
        <v>12.69</v>
      </c>
      <c r="AE1034">
        <v>0.28999999999999998</v>
      </c>
      <c r="AF1034">
        <v>978</v>
      </c>
      <c r="AG1034">
        <v>-9</v>
      </c>
      <c r="AH1034">
        <v>29</v>
      </c>
      <c r="AI1034">
        <v>29</v>
      </c>
      <c r="AJ1034">
        <v>191.4</v>
      </c>
      <c r="AK1034">
        <v>169</v>
      </c>
      <c r="AL1034">
        <v>5.3</v>
      </c>
      <c r="AM1034">
        <v>174</v>
      </c>
      <c r="AN1034" t="s">
        <v>155</v>
      </c>
      <c r="AO1034">
        <v>2</v>
      </c>
      <c r="AP1034" s="28">
        <v>0.79766203703703698</v>
      </c>
      <c r="AQ1034">
        <v>47.162270999999997</v>
      </c>
      <c r="AR1034">
        <v>-88.491786000000005</v>
      </c>
      <c r="AS1034">
        <v>309.5</v>
      </c>
      <c r="AT1034">
        <v>31.8</v>
      </c>
      <c r="AU1034">
        <v>12</v>
      </c>
      <c r="AV1034">
        <v>10</v>
      </c>
      <c r="AW1034" t="s">
        <v>211</v>
      </c>
      <c r="AX1034">
        <v>1.4</v>
      </c>
      <c r="AY1034">
        <v>1.9790000000000001</v>
      </c>
      <c r="AZ1034">
        <v>2.7395</v>
      </c>
      <c r="BA1034">
        <v>14.545</v>
      </c>
      <c r="BB1034">
        <v>33.47</v>
      </c>
      <c r="BC1034">
        <v>2.2999999999999998</v>
      </c>
      <c r="BD1034">
        <v>5.49</v>
      </c>
      <c r="BE1034">
        <v>3182.93</v>
      </c>
      <c r="BF1034">
        <v>2.875</v>
      </c>
      <c r="BG1034">
        <v>28.690999999999999</v>
      </c>
      <c r="BH1034">
        <v>12.503</v>
      </c>
      <c r="BI1034">
        <v>41.192999999999998</v>
      </c>
      <c r="BJ1034">
        <v>22.190999999999999</v>
      </c>
      <c r="BK1034">
        <v>9.67</v>
      </c>
      <c r="BL1034">
        <v>31.861999999999998</v>
      </c>
      <c r="BM1034">
        <v>1.5382</v>
      </c>
      <c r="BQ1034">
        <v>4084.8110000000001</v>
      </c>
      <c r="BR1034">
        <v>0.15324199999999999</v>
      </c>
      <c r="BS1034">
        <v>-5</v>
      </c>
      <c r="BT1034">
        <v>5.0000000000000001E-3</v>
      </c>
      <c r="BU1034">
        <v>3.7448519999999998</v>
      </c>
    </row>
    <row r="1035" spans="1:73" x14ac:dyDescent="0.25">
      <c r="A1035" s="26">
        <v>43529</v>
      </c>
      <c r="B1035" s="27">
        <v>0.58932410879629626</v>
      </c>
      <c r="C1035">
        <v>6.6379999999999999</v>
      </c>
      <c r="D1035">
        <v>1.03E-2</v>
      </c>
      <c r="E1035">
        <v>103.11092600000001</v>
      </c>
      <c r="F1035">
        <v>538.29999999999995</v>
      </c>
      <c r="G1035">
        <v>244.5</v>
      </c>
      <c r="H1035">
        <v>90.1</v>
      </c>
      <c r="J1035">
        <v>11.5</v>
      </c>
      <c r="K1035">
        <v>0.94599999999999995</v>
      </c>
      <c r="L1035">
        <v>6.2797999999999998</v>
      </c>
      <c r="M1035">
        <v>9.7999999999999997E-3</v>
      </c>
      <c r="N1035">
        <v>509.23230000000001</v>
      </c>
      <c r="O1035">
        <v>231.3246</v>
      </c>
      <c r="P1035">
        <v>740.6</v>
      </c>
      <c r="Q1035">
        <v>393.87549999999999</v>
      </c>
      <c r="R1035">
        <v>178.92240000000001</v>
      </c>
      <c r="S1035">
        <v>572.79999999999995</v>
      </c>
      <c r="T1035">
        <v>90.1</v>
      </c>
      <c r="W1035">
        <v>0</v>
      </c>
      <c r="X1035">
        <v>10.883599999999999</v>
      </c>
      <c r="Y1035">
        <v>10.9</v>
      </c>
      <c r="Z1035">
        <v>865</v>
      </c>
      <c r="AA1035">
        <v>859</v>
      </c>
      <c r="AB1035">
        <v>868</v>
      </c>
      <c r="AC1035">
        <v>92</v>
      </c>
      <c r="AD1035">
        <v>12.69</v>
      </c>
      <c r="AE1035">
        <v>0.28999999999999998</v>
      </c>
      <c r="AF1035">
        <v>978</v>
      </c>
      <c r="AG1035">
        <v>-9</v>
      </c>
      <c r="AH1035">
        <v>29</v>
      </c>
      <c r="AI1035">
        <v>29</v>
      </c>
      <c r="AJ1035">
        <v>191</v>
      </c>
      <c r="AK1035">
        <v>169</v>
      </c>
      <c r="AL1035">
        <v>5.3</v>
      </c>
      <c r="AM1035">
        <v>174</v>
      </c>
      <c r="AN1035" t="s">
        <v>155</v>
      </c>
      <c r="AO1035">
        <v>2</v>
      </c>
      <c r="AP1035" s="28">
        <v>0.79767361111111112</v>
      </c>
      <c r="AQ1035">
        <v>47.162140000000001</v>
      </c>
      <c r="AR1035">
        <v>-88.491726999999997</v>
      </c>
      <c r="AS1035">
        <v>309.5</v>
      </c>
      <c r="AT1035">
        <v>32.799999999999997</v>
      </c>
      <c r="AU1035">
        <v>12</v>
      </c>
      <c r="AV1035">
        <v>10</v>
      </c>
      <c r="AW1035" t="s">
        <v>211</v>
      </c>
      <c r="AX1035">
        <v>1.4</v>
      </c>
      <c r="AY1035">
        <v>2.1</v>
      </c>
      <c r="AZ1035">
        <v>2.8</v>
      </c>
      <c r="BA1035">
        <v>14.545</v>
      </c>
      <c r="BB1035">
        <v>32.32</v>
      </c>
      <c r="BC1035">
        <v>2.2200000000000002</v>
      </c>
      <c r="BD1035">
        <v>5.7089999999999996</v>
      </c>
      <c r="BE1035">
        <v>3182.1109999999999</v>
      </c>
      <c r="BF1035">
        <v>3.1459999999999999</v>
      </c>
      <c r="BG1035">
        <v>27.021999999999998</v>
      </c>
      <c r="BH1035">
        <v>12.275</v>
      </c>
      <c r="BI1035">
        <v>39.298000000000002</v>
      </c>
      <c r="BJ1035">
        <v>20.901</v>
      </c>
      <c r="BK1035">
        <v>9.4949999999999992</v>
      </c>
      <c r="BL1035">
        <v>30.396000000000001</v>
      </c>
      <c r="BM1035">
        <v>1.4393</v>
      </c>
      <c r="BQ1035">
        <v>4009.9960000000001</v>
      </c>
      <c r="BR1035">
        <v>0.155394</v>
      </c>
      <c r="BS1035">
        <v>-5</v>
      </c>
      <c r="BT1035">
        <v>5.0000000000000001E-3</v>
      </c>
      <c r="BU1035">
        <v>3.7974410000000001</v>
      </c>
    </row>
    <row r="1036" spans="1:73" x14ac:dyDescent="0.25">
      <c r="A1036" s="26">
        <v>43529</v>
      </c>
      <c r="B1036" s="27">
        <v>0.5893356828703703</v>
      </c>
      <c r="C1036">
        <v>6.5359999999999996</v>
      </c>
      <c r="D1036">
        <v>9.1999999999999998E-3</v>
      </c>
      <c r="E1036">
        <v>91.784820999999994</v>
      </c>
      <c r="F1036">
        <v>545.4</v>
      </c>
      <c r="G1036">
        <v>252.4</v>
      </c>
      <c r="H1036">
        <v>94.2</v>
      </c>
      <c r="J1036">
        <v>11.7</v>
      </c>
      <c r="K1036">
        <v>0.94679999999999997</v>
      </c>
      <c r="L1036">
        <v>6.1881000000000004</v>
      </c>
      <c r="M1036">
        <v>8.6999999999999994E-3</v>
      </c>
      <c r="N1036">
        <v>516.40880000000004</v>
      </c>
      <c r="O1036">
        <v>238.97669999999999</v>
      </c>
      <c r="P1036">
        <v>755.4</v>
      </c>
      <c r="Q1036">
        <v>399.42630000000003</v>
      </c>
      <c r="R1036">
        <v>184.84110000000001</v>
      </c>
      <c r="S1036">
        <v>584.29999999999995</v>
      </c>
      <c r="T1036">
        <v>94.2</v>
      </c>
      <c r="W1036">
        <v>0</v>
      </c>
      <c r="X1036">
        <v>11.0779</v>
      </c>
      <c r="Y1036">
        <v>10.9</v>
      </c>
      <c r="Z1036">
        <v>864</v>
      </c>
      <c r="AA1036">
        <v>859</v>
      </c>
      <c r="AB1036">
        <v>868</v>
      </c>
      <c r="AC1036">
        <v>92</v>
      </c>
      <c r="AD1036">
        <v>12.69</v>
      </c>
      <c r="AE1036">
        <v>0.28999999999999998</v>
      </c>
      <c r="AF1036">
        <v>978</v>
      </c>
      <c r="AG1036">
        <v>-9</v>
      </c>
      <c r="AH1036">
        <v>29</v>
      </c>
      <c r="AI1036">
        <v>29</v>
      </c>
      <c r="AJ1036">
        <v>191</v>
      </c>
      <c r="AK1036">
        <v>169</v>
      </c>
      <c r="AL1036">
        <v>5.2</v>
      </c>
      <c r="AM1036">
        <v>174</v>
      </c>
      <c r="AN1036" t="s">
        <v>155</v>
      </c>
      <c r="AO1036">
        <v>2</v>
      </c>
      <c r="AP1036" s="28">
        <v>0.79768518518518527</v>
      </c>
      <c r="AQ1036">
        <v>47.162010000000002</v>
      </c>
      <c r="AR1036">
        <v>-88.491660999999993</v>
      </c>
      <c r="AS1036">
        <v>309.60000000000002</v>
      </c>
      <c r="AT1036">
        <v>33.200000000000003</v>
      </c>
      <c r="AU1036">
        <v>12</v>
      </c>
      <c r="AV1036">
        <v>10</v>
      </c>
      <c r="AW1036" t="s">
        <v>211</v>
      </c>
      <c r="AX1036">
        <v>1.4</v>
      </c>
      <c r="AY1036">
        <v>2.1</v>
      </c>
      <c r="AZ1036">
        <v>2.8</v>
      </c>
      <c r="BA1036">
        <v>14.545</v>
      </c>
      <c r="BB1036">
        <v>32.81</v>
      </c>
      <c r="BC1036">
        <v>2.2599999999999998</v>
      </c>
      <c r="BD1036">
        <v>5.6159999999999997</v>
      </c>
      <c r="BE1036">
        <v>3182.6080000000002</v>
      </c>
      <c r="BF1036">
        <v>2.8450000000000002</v>
      </c>
      <c r="BG1036">
        <v>27.814</v>
      </c>
      <c r="BH1036">
        <v>12.871</v>
      </c>
      <c r="BI1036">
        <v>40.685000000000002</v>
      </c>
      <c r="BJ1036">
        <v>21.513000000000002</v>
      </c>
      <c r="BK1036">
        <v>9.9550000000000001</v>
      </c>
      <c r="BL1036">
        <v>31.468</v>
      </c>
      <c r="BM1036">
        <v>1.5274000000000001</v>
      </c>
      <c r="BQ1036">
        <v>4142.6850000000004</v>
      </c>
      <c r="BR1036">
        <v>0.147728</v>
      </c>
      <c r="BS1036">
        <v>-5</v>
      </c>
      <c r="BT1036">
        <v>5.0000000000000001E-3</v>
      </c>
      <c r="BU1036">
        <v>3.6101030000000001</v>
      </c>
    </row>
    <row r="1037" spans="1:73" x14ac:dyDescent="0.25">
      <c r="A1037" s="26">
        <v>43529</v>
      </c>
      <c r="B1037" s="27">
        <v>0.58934725694444445</v>
      </c>
      <c r="C1037">
        <v>6.4189999999999996</v>
      </c>
      <c r="D1037">
        <v>0.01</v>
      </c>
      <c r="E1037">
        <v>99.874896000000007</v>
      </c>
      <c r="F1037">
        <v>546.9</v>
      </c>
      <c r="G1037">
        <v>257.60000000000002</v>
      </c>
      <c r="H1037">
        <v>91.3</v>
      </c>
      <c r="J1037">
        <v>11.7</v>
      </c>
      <c r="K1037">
        <v>0.94779999999999998</v>
      </c>
      <c r="L1037">
        <v>6.0838999999999999</v>
      </c>
      <c r="M1037">
        <v>9.4999999999999998E-3</v>
      </c>
      <c r="N1037">
        <v>518.29729999999995</v>
      </c>
      <c r="O1037">
        <v>244.13159999999999</v>
      </c>
      <c r="P1037">
        <v>762.4</v>
      </c>
      <c r="Q1037">
        <v>400.887</v>
      </c>
      <c r="R1037">
        <v>188.82830000000001</v>
      </c>
      <c r="S1037">
        <v>589.70000000000005</v>
      </c>
      <c r="T1037">
        <v>91.287899999999993</v>
      </c>
      <c r="W1037">
        <v>0</v>
      </c>
      <c r="X1037">
        <v>11.088900000000001</v>
      </c>
      <c r="Y1037">
        <v>10.9</v>
      </c>
      <c r="Z1037">
        <v>863</v>
      </c>
      <c r="AA1037">
        <v>860</v>
      </c>
      <c r="AB1037">
        <v>868</v>
      </c>
      <c r="AC1037">
        <v>92</v>
      </c>
      <c r="AD1037">
        <v>12.69</v>
      </c>
      <c r="AE1037">
        <v>0.28999999999999998</v>
      </c>
      <c r="AF1037">
        <v>978</v>
      </c>
      <c r="AG1037">
        <v>-9</v>
      </c>
      <c r="AH1037">
        <v>29</v>
      </c>
      <c r="AI1037">
        <v>29</v>
      </c>
      <c r="AJ1037">
        <v>191</v>
      </c>
      <c r="AK1037">
        <v>169</v>
      </c>
      <c r="AL1037">
        <v>5.2</v>
      </c>
      <c r="AM1037">
        <v>174</v>
      </c>
      <c r="AN1037" t="s">
        <v>155</v>
      </c>
      <c r="AO1037">
        <v>2</v>
      </c>
      <c r="AP1037" s="28">
        <v>0.7976967592592592</v>
      </c>
      <c r="AQ1037">
        <v>47.161883000000003</v>
      </c>
      <c r="AR1037">
        <v>-88.491594000000006</v>
      </c>
      <c r="AS1037">
        <v>309.5</v>
      </c>
      <c r="AT1037">
        <v>33.1</v>
      </c>
      <c r="AU1037">
        <v>12</v>
      </c>
      <c r="AV1037">
        <v>10</v>
      </c>
      <c r="AW1037" t="s">
        <v>211</v>
      </c>
      <c r="AX1037">
        <v>1.4395</v>
      </c>
      <c r="AY1037">
        <v>2.1789999999999998</v>
      </c>
      <c r="AZ1037">
        <v>2.879</v>
      </c>
      <c r="BA1037">
        <v>14.545</v>
      </c>
      <c r="BB1037">
        <v>33.380000000000003</v>
      </c>
      <c r="BC1037">
        <v>2.2999999999999998</v>
      </c>
      <c r="BD1037">
        <v>5.5110000000000001</v>
      </c>
      <c r="BE1037">
        <v>3182.5459999999998</v>
      </c>
      <c r="BF1037">
        <v>3.1520000000000001</v>
      </c>
      <c r="BG1037">
        <v>28.393000000000001</v>
      </c>
      <c r="BH1037">
        <v>13.374000000000001</v>
      </c>
      <c r="BI1037">
        <v>41.765999999999998</v>
      </c>
      <c r="BJ1037">
        <v>21.960999999999999</v>
      </c>
      <c r="BK1037">
        <v>10.343999999999999</v>
      </c>
      <c r="BL1037">
        <v>32.305</v>
      </c>
      <c r="BM1037">
        <v>1.5055000000000001</v>
      </c>
      <c r="BQ1037">
        <v>4217.7129999999997</v>
      </c>
      <c r="BR1037">
        <v>0.13936399999999999</v>
      </c>
      <c r="BS1037">
        <v>-5</v>
      </c>
      <c r="BT1037">
        <v>5.0000000000000001E-3</v>
      </c>
      <c r="BU1037">
        <v>3.4057080000000002</v>
      </c>
    </row>
    <row r="1038" spans="1:73" x14ac:dyDescent="0.25">
      <c r="A1038" s="26">
        <v>43529</v>
      </c>
      <c r="B1038" s="27">
        <v>0.58935883101851849</v>
      </c>
      <c r="C1038">
        <v>6.4080000000000004</v>
      </c>
      <c r="D1038">
        <v>9.1999999999999998E-3</v>
      </c>
      <c r="E1038">
        <v>91.534611999999996</v>
      </c>
      <c r="F1038">
        <v>534.9</v>
      </c>
      <c r="G1038">
        <v>259.5</v>
      </c>
      <c r="H1038">
        <v>90.4</v>
      </c>
      <c r="J1038">
        <v>11.7</v>
      </c>
      <c r="K1038">
        <v>0.94789999999999996</v>
      </c>
      <c r="L1038">
        <v>6.0739999999999998</v>
      </c>
      <c r="M1038">
        <v>8.6999999999999994E-3</v>
      </c>
      <c r="N1038">
        <v>507.02010000000001</v>
      </c>
      <c r="O1038">
        <v>245.9614</v>
      </c>
      <c r="P1038">
        <v>753</v>
      </c>
      <c r="Q1038">
        <v>392.1644</v>
      </c>
      <c r="R1038">
        <v>190.24350000000001</v>
      </c>
      <c r="S1038">
        <v>582.4</v>
      </c>
      <c r="T1038">
        <v>90.389300000000006</v>
      </c>
      <c r="W1038">
        <v>0</v>
      </c>
      <c r="X1038">
        <v>11.090400000000001</v>
      </c>
      <c r="Y1038">
        <v>10.9</v>
      </c>
      <c r="Z1038">
        <v>864</v>
      </c>
      <c r="AA1038">
        <v>861</v>
      </c>
      <c r="AB1038">
        <v>868</v>
      </c>
      <c r="AC1038">
        <v>92</v>
      </c>
      <c r="AD1038">
        <v>12.69</v>
      </c>
      <c r="AE1038">
        <v>0.28999999999999998</v>
      </c>
      <c r="AF1038">
        <v>978</v>
      </c>
      <c r="AG1038">
        <v>-9</v>
      </c>
      <c r="AH1038">
        <v>29</v>
      </c>
      <c r="AI1038">
        <v>29</v>
      </c>
      <c r="AJ1038">
        <v>191</v>
      </c>
      <c r="AK1038">
        <v>169</v>
      </c>
      <c r="AL1038">
        <v>5.3</v>
      </c>
      <c r="AM1038">
        <v>174</v>
      </c>
      <c r="AN1038" t="s">
        <v>155</v>
      </c>
      <c r="AO1038">
        <v>2</v>
      </c>
      <c r="AP1038" s="28">
        <v>0.79770833333333335</v>
      </c>
      <c r="AQ1038">
        <v>47.161757999999999</v>
      </c>
      <c r="AR1038">
        <v>-88.491527000000005</v>
      </c>
      <c r="AS1038">
        <v>309.39999999999998</v>
      </c>
      <c r="AT1038">
        <v>33.1</v>
      </c>
      <c r="AU1038">
        <v>12</v>
      </c>
      <c r="AV1038">
        <v>9</v>
      </c>
      <c r="AW1038" t="s">
        <v>206</v>
      </c>
      <c r="AX1038">
        <v>1.5</v>
      </c>
      <c r="AY1038">
        <v>2.2999999999999998</v>
      </c>
      <c r="AZ1038">
        <v>3</v>
      </c>
      <c r="BA1038">
        <v>14.545</v>
      </c>
      <c r="BB1038">
        <v>33.450000000000003</v>
      </c>
      <c r="BC1038">
        <v>2.2999999999999998</v>
      </c>
      <c r="BD1038">
        <v>5.4969999999999999</v>
      </c>
      <c r="BE1038">
        <v>3183.027</v>
      </c>
      <c r="BF1038">
        <v>2.8940000000000001</v>
      </c>
      <c r="BG1038">
        <v>27.824999999999999</v>
      </c>
      <c r="BH1038">
        <v>13.497999999999999</v>
      </c>
      <c r="BI1038">
        <v>41.323</v>
      </c>
      <c r="BJ1038">
        <v>21.521000000000001</v>
      </c>
      <c r="BK1038">
        <v>10.44</v>
      </c>
      <c r="BL1038">
        <v>31.962</v>
      </c>
      <c r="BM1038">
        <v>1.4933000000000001</v>
      </c>
      <c r="BQ1038">
        <v>4225.8209999999999</v>
      </c>
      <c r="BR1038">
        <v>0.138818</v>
      </c>
      <c r="BS1038">
        <v>-5</v>
      </c>
      <c r="BT1038">
        <v>5.0000000000000001E-3</v>
      </c>
      <c r="BU1038">
        <v>3.3923649999999999</v>
      </c>
    </row>
    <row r="1039" spans="1:73" x14ac:dyDescent="0.25">
      <c r="A1039" s="26">
        <v>43529</v>
      </c>
      <c r="B1039" s="27">
        <v>0.58937040509259264</v>
      </c>
      <c r="C1039">
        <v>6.43</v>
      </c>
      <c r="D1039">
        <v>8.3000000000000001E-3</v>
      </c>
      <c r="E1039">
        <v>83.019675000000007</v>
      </c>
      <c r="F1039">
        <v>524.9</v>
      </c>
      <c r="G1039">
        <v>261.39999999999998</v>
      </c>
      <c r="H1039">
        <v>91.3</v>
      </c>
      <c r="J1039">
        <v>11.8</v>
      </c>
      <c r="K1039">
        <v>0.94769999999999999</v>
      </c>
      <c r="L1039">
        <v>6.0938999999999997</v>
      </c>
      <c r="M1039">
        <v>7.9000000000000008E-3</v>
      </c>
      <c r="N1039">
        <v>497.50220000000002</v>
      </c>
      <c r="O1039">
        <v>247.77770000000001</v>
      </c>
      <c r="P1039">
        <v>745.3</v>
      </c>
      <c r="Q1039">
        <v>384.80259999999998</v>
      </c>
      <c r="R1039">
        <v>191.64840000000001</v>
      </c>
      <c r="S1039">
        <v>576.5</v>
      </c>
      <c r="T1039">
        <v>91.2791</v>
      </c>
      <c r="W1039">
        <v>0</v>
      </c>
      <c r="X1039">
        <v>11.183199999999999</v>
      </c>
      <c r="Y1039">
        <v>10.9</v>
      </c>
      <c r="Z1039">
        <v>865</v>
      </c>
      <c r="AA1039">
        <v>860</v>
      </c>
      <c r="AB1039">
        <v>868</v>
      </c>
      <c r="AC1039">
        <v>92</v>
      </c>
      <c r="AD1039">
        <v>12.69</v>
      </c>
      <c r="AE1039">
        <v>0.28999999999999998</v>
      </c>
      <c r="AF1039">
        <v>978</v>
      </c>
      <c r="AG1039">
        <v>-9</v>
      </c>
      <c r="AH1039">
        <v>29</v>
      </c>
      <c r="AI1039">
        <v>29</v>
      </c>
      <c r="AJ1039">
        <v>191</v>
      </c>
      <c r="AK1039">
        <v>169</v>
      </c>
      <c r="AL1039">
        <v>5.3</v>
      </c>
      <c r="AM1039">
        <v>174</v>
      </c>
      <c r="AN1039" t="s">
        <v>155</v>
      </c>
      <c r="AO1039">
        <v>2</v>
      </c>
      <c r="AP1039" s="28">
        <v>0.79771990740740739</v>
      </c>
      <c r="AQ1039">
        <v>47.161638000000004</v>
      </c>
      <c r="AR1039">
        <v>-88.491444999999999</v>
      </c>
      <c r="AS1039">
        <v>309.39999999999998</v>
      </c>
      <c r="AT1039">
        <v>32.700000000000003</v>
      </c>
      <c r="AU1039">
        <v>12</v>
      </c>
      <c r="AV1039">
        <v>9</v>
      </c>
      <c r="AW1039" t="s">
        <v>206</v>
      </c>
      <c r="AX1039">
        <v>1.5395000000000001</v>
      </c>
      <c r="AY1039">
        <v>2.4580000000000002</v>
      </c>
      <c r="AZ1039">
        <v>3.1579999999999999</v>
      </c>
      <c r="BA1039">
        <v>14.545</v>
      </c>
      <c r="BB1039">
        <v>33.340000000000003</v>
      </c>
      <c r="BC1039">
        <v>2.29</v>
      </c>
      <c r="BD1039">
        <v>5.5149999999999997</v>
      </c>
      <c r="BE1039">
        <v>3183.366</v>
      </c>
      <c r="BF1039">
        <v>2.6160000000000001</v>
      </c>
      <c r="BG1039">
        <v>27.216000000000001</v>
      </c>
      <c r="BH1039">
        <v>13.555</v>
      </c>
      <c r="BI1039">
        <v>40.770000000000003</v>
      </c>
      <c r="BJ1039">
        <v>21.050999999999998</v>
      </c>
      <c r="BK1039">
        <v>10.484</v>
      </c>
      <c r="BL1039">
        <v>31.535</v>
      </c>
      <c r="BM1039">
        <v>1.5032000000000001</v>
      </c>
      <c r="BQ1039">
        <v>4247.723</v>
      </c>
      <c r="BR1039">
        <v>0.131524</v>
      </c>
      <c r="BS1039">
        <v>-5</v>
      </c>
      <c r="BT1039">
        <v>5.0000000000000001E-3</v>
      </c>
      <c r="BU1039">
        <v>3.2141289999999998</v>
      </c>
    </row>
    <row r="1040" spans="1:73" x14ac:dyDescent="0.25">
      <c r="A1040" s="26">
        <v>43529</v>
      </c>
      <c r="B1040" s="27">
        <v>0.58938197916666668</v>
      </c>
      <c r="C1040">
        <v>6.444</v>
      </c>
      <c r="D1040">
        <v>8.0000000000000002E-3</v>
      </c>
      <c r="E1040">
        <v>80</v>
      </c>
      <c r="F1040">
        <v>520.20000000000005</v>
      </c>
      <c r="G1040">
        <v>263</v>
      </c>
      <c r="H1040">
        <v>89.8</v>
      </c>
      <c r="J1040">
        <v>11.8</v>
      </c>
      <c r="K1040">
        <v>0.9476</v>
      </c>
      <c r="L1040">
        <v>6.1062000000000003</v>
      </c>
      <c r="M1040">
        <v>7.6E-3</v>
      </c>
      <c r="N1040">
        <v>492.95209999999997</v>
      </c>
      <c r="O1040">
        <v>249.24449999999999</v>
      </c>
      <c r="P1040">
        <v>742.2</v>
      </c>
      <c r="Q1040">
        <v>381.28320000000002</v>
      </c>
      <c r="R1040">
        <v>192.78290000000001</v>
      </c>
      <c r="S1040">
        <v>574.1</v>
      </c>
      <c r="T1040">
        <v>89.768000000000001</v>
      </c>
      <c r="W1040">
        <v>0</v>
      </c>
      <c r="X1040">
        <v>11.182</v>
      </c>
      <c r="Y1040">
        <v>10.8</v>
      </c>
      <c r="Z1040">
        <v>864</v>
      </c>
      <c r="AA1040">
        <v>860</v>
      </c>
      <c r="AB1040">
        <v>868</v>
      </c>
      <c r="AC1040">
        <v>92</v>
      </c>
      <c r="AD1040">
        <v>12.69</v>
      </c>
      <c r="AE1040">
        <v>0.28999999999999998</v>
      </c>
      <c r="AF1040">
        <v>978</v>
      </c>
      <c r="AG1040">
        <v>-9</v>
      </c>
      <c r="AH1040">
        <v>29</v>
      </c>
      <c r="AI1040">
        <v>29</v>
      </c>
      <c r="AJ1040">
        <v>191</v>
      </c>
      <c r="AK1040">
        <v>169</v>
      </c>
      <c r="AL1040">
        <v>5.3</v>
      </c>
      <c r="AM1040">
        <v>174</v>
      </c>
      <c r="AN1040" t="s">
        <v>155</v>
      </c>
      <c r="AO1040">
        <v>2</v>
      </c>
      <c r="AP1040" s="28">
        <v>0.79773148148148154</v>
      </c>
      <c r="AQ1040">
        <v>47.161529999999999</v>
      </c>
      <c r="AR1040">
        <v>-88.491337999999999</v>
      </c>
      <c r="AS1040">
        <v>309.2</v>
      </c>
      <c r="AT1040">
        <v>32.200000000000003</v>
      </c>
      <c r="AU1040">
        <v>12</v>
      </c>
      <c r="AV1040">
        <v>9</v>
      </c>
      <c r="AW1040" t="s">
        <v>206</v>
      </c>
      <c r="AX1040">
        <v>1.5605</v>
      </c>
      <c r="AY1040">
        <v>2.7</v>
      </c>
      <c r="AZ1040">
        <v>3.2814999999999999</v>
      </c>
      <c r="BA1040">
        <v>14.545</v>
      </c>
      <c r="BB1040">
        <v>33.270000000000003</v>
      </c>
      <c r="BC1040">
        <v>2.29</v>
      </c>
      <c r="BD1040">
        <v>5.5270000000000001</v>
      </c>
      <c r="BE1040">
        <v>3183.5709999999999</v>
      </c>
      <c r="BF1040">
        <v>2.516</v>
      </c>
      <c r="BG1040">
        <v>26.914000000000001</v>
      </c>
      <c r="BH1040">
        <v>13.608000000000001</v>
      </c>
      <c r="BI1040">
        <v>40.523000000000003</v>
      </c>
      <c r="BJ1040">
        <v>20.817</v>
      </c>
      <c r="BK1040">
        <v>10.526</v>
      </c>
      <c r="BL1040">
        <v>31.343</v>
      </c>
      <c r="BM1040">
        <v>1.4755</v>
      </c>
      <c r="BQ1040">
        <v>4238.9719999999998</v>
      </c>
      <c r="BR1040">
        <v>0.129634</v>
      </c>
      <c r="BS1040">
        <v>-5</v>
      </c>
      <c r="BT1040">
        <v>5.0000000000000001E-3</v>
      </c>
      <c r="BU1040">
        <v>3.1679219999999999</v>
      </c>
    </row>
    <row r="1041" spans="1:73" x14ac:dyDescent="0.25">
      <c r="A1041" s="26">
        <v>43529</v>
      </c>
      <c r="B1041" s="27">
        <v>0.58939355324074072</v>
      </c>
      <c r="C1041">
        <v>6.5</v>
      </c>
      <c r="D1041">
        <v>8.0000000000000002E-3</v>
      </c>
      <c r="E1041">
        <v>80</v>
      </c>
      <c r="F1041">
        <v>518</v>
      </c>
      <c r="G1041">
        <v>264.39999999999998</v>
      </c>
      <c r="H1041">
        <v>88.4</v>
      </c>
      <c r="J1041">
        <v>11.81</v>
      </c>
      <c r="K1041">
        <v>0.94710000000000005</v>
      </c>
      <c r="L1041">
        <v>6.1563999999999997</v>
      </c>
      <c r="M1041">
        <v>7.6E-3</v>
      </c>
      <c r="N1041">
        <v>490.65230000000003</v>
      </c>
      <c r="O1041">
        <v>250.37700000000001</v>
      </c>
      <c r="P1041">
        <v>741</v>
      </c>
      <c r="Q1041">
        <v>379.50439999999998</v>
      </c>
      <c r="R1041">
        <v>193.65889999999999</v>
      </c>
      <c r="S1041">
        <v>573.20000000000005</v>
      </c>
      <c r="T1041">
        <v>88.410200000000003</v>
      </c>
      <c r="W1041">
        <v>0</v>
      </c>
      <c r="X1041">
        <v>11.181900000000001</v>
      </c>
      <c r="Y1041">
        <v>10.9</v>
      </c>
      <c r="Z1041">
        <v>863</v>
      </c>
      <c r="AA1041">
        <v>860</v>
      </c>
      <c r="AB1041">
        <v>868</v>
      </c>
      <c r="AC1041">
        <v>92</v>
      </c>
      <c r="AD1041">
        <v>12.69</v>
      </c>
      <c r="AE1041">
        <v>0.28999999999999998</v>
      </c>
      <c r="AF1041">
        <v>978</v>
      </c>
      <c r="AG1041">
        <v>-9</v>
      </c>
      <c r="AH1041">
        <v>28.393999999999998</v>
      </c>
      <c r="AI1041">
        <v>29</v>
      </c>
      <c r="AJ1041">
        <v>191</v>
      </c>
      <c r="AK1041">
        <v>169</v>
      </c>
      <c r="AL1041">
        <v>5.2</v>
      </c>
      <c r="AM1041">
        <v>174</v>
      </c>
      <c r="AN1041" t="s">
        <v>155</v>
      </c>
      <c r="AO1041">
        <v>2</v>
      </c>
      <c r="AP1041" s="28">
        <v>0.79774305555555547</v>
      </c>
      <c r="AQ1041">
        <v>47.161431999999998</v>
      </c>
      <c r="AR1041">
        <v>-88.491211000000007</v>
      </c>
      <c r="AS1041">
        <v>309</v>
      </c>
      <c r="AT1041">
        <v>32.1</v>
      </c>
      <c r="AU1041">
        <v>12</v>
      </c>
      <c r="AV1041">
        <v>9</v>
      </c>
      <c r="AW1041" t="s">
        <v>206</v>
      </c>
      <c r="AX1041">
        <v>1.5</v>
      </c>
      <c r="AY1041">
        <v>2.7</v>
      </c>
      <c r="AZ1041">
        <v>3.1</v>
      </c>
      <c r="BA1041">
        <v>14.545</v>
      </c>
      <c r="BB1041">
        <v>32.99</v>
      </c>
      <c r="BC1041">
        <v>2.27</v>
      </c>
      <c r="BD1041">
        <v>5.5810000000000004</v>
      </c>
      <c r="BE1041">
        <v>3183.5439999999999</v>
      </c>
      <c r="BF1041">
        <v>2.4940000000000002</v>
      </c>
      <c r="BG1041">
        <v>26.57</v>
      </c>
      <c r="BH1041">
        <v>13.558999999999999</v>
      </c>
      <c r="BI1041">
        <v>40.128999999999998</v>
      </c>
      <c r="BJ1041">
        <v>20.550999999999998</v>
      </c>
      <c r="BK1041">
        <v>10.487</v>
      </c>
      <c r="BL1041">
        <v>31.038</v>
      </c>
      <c r="BM1041">
        <v>1.4413</v>
      </c>
      <c r="BQ1041">
        <v>4204.357</v>
      </c>
      <c r="BR1041">
        <v>0.129576</v>
      </c>
      <c r="BS1041">
        <v>-5</v>
      </c>
      <c r="BT1041">
        <v>5.0000000000000001E-3</v>
      </c>
      <c r="BU1041">
        <v>3.1665139999999998</v>
      </c>
    </row>
    <row r="1042" spans="1:73" x14ac:dyDescent="0.25">
      <c r="A1042" s="26">
        <v>43529</v>
      </c>
      <c r="B1042" s="27">
        <v>0.58940512731481476</v>
      </c>
      <c r="C1042">
        <v>6.5</v>
      </c>
      <c r="D1042">
        <v>8.0000000000000002E-3</v>
      </c>
      <c r="E1042">
        <v>80</v>
      </c>
      <c r="F1042">
        <v>522.20000000000005</v>
      </c>
      <c r="G1042">
        <v>265.2</v>
      </c>
      <c r="H1042">
        <v>91.4</v>
      </c>
      <c r="J1042">
        <v>11.9</v>
      </c>
      <c r="K1042">
        <v>0.94710000000000005</v>
      </c>
      <c r="L1042">
        <v>6.1563999999999997</v>
      </c>
      <c r="M1042">
        <v>7.6E-3</v>
      </c>
      <c r="N1042">
        <v>494.59530000000001</v>
      </c>
      <c r="O1042">
        <v>251.20869999999999</v>
      </c>
      <c r="P1042">
        <v>745.8</v>
      </c>
      <c r="Q1042">
        <v>382.55419999999998</v>
      </c>
      <c r="R1042">
        <v>194.3022</v>
      </c>
      <c r="S1042">
        <v>576.9</v>
      </c>
      <c r="T1042">
        <v>91.426900000000003</v>
      </c>
      <c r="W1042">
        <v>0</v>
      </c>
      <c r="X1042">
        <v>11.271000000000001</v>
      </c>
      <c r="Y1042">
        <v>10.8</v>
      </c>
      <c r="Z1042">
        <v>863</v>
      </c>
      <c r="AA1042">
        <v>859</v>
      </c>
      <c r="AB1042">
        <v>869</v>
      </c>
      <c r="AC1042">
        <v>92</v>
      </c>
      <c r="AD1042">
        <v>12.69</v>
      </c>
      <c r="AE1042">
        <v>0.28999999999999998</v>
      </c>
      <c r="AF1042">
        <v>978</v>
      </c>
      <c r="AG1042">
        <v>-9</v>
      </c>
      <c r="AH1042">
        <v>28</v>
      </c>
      <c r="AI1042">
        <v>29</v>
      </c>
      <c r="AJ1042">
        <v>191</v>
      </c>
      <c r="AK1042">
        <v>169</v>
      </c>
      <c r="AL1042">
        <v>5.3</v>
      </c>
      <c r="AM1042">
        <v>174</v>
      </c>
      <c r="AN1042" t="s">
        <v>155</v>
      </c>
      <c r="AO1042">
        <v>2</v>
      </c>
      <c r="AP1042" s="28">
        <v>0.79775462962962962</v>
      </c>
      <c r="AQ1042">
        <v>47.161333999999997</v>
      </c>
      <c r="AR1042">
        <v>-88.491082000000006</v>
      </c>
      <c r="AS1042">
        <v>309.2</v>
      </c>
      <c r="AT1042">
        <v>32</v>
      </c>
      <c r="AU1042">
        <v>12</v>
      </c>
      <c r="AV1042">
        <v>9</v>
      </c>
      <c r="AW1042" t="s">
        <v>206</v>
      </c>
      <c r="AX1042">
        <v>1.5</v>
      </c>
      <c r="AY1042">
        <v>2.7789999999999999</v>
      </c>
      <c r="AZ1042">
        <v>3.1789999999999998</v>
      </c>
      <c r="BA1042">
        <v>14.545</v>
      </c>
      <c r="BB1042">
        <v>32.99</v>
      </c>
      <c r="BC1042">
        <v>2.27</v>
      </c>
      <c r="BD1042">
        <v>5.5810000000000004</v>
      </c>
      <c r="BE1042">
        <v>3183.3879999999999</v>
      </c>
      <c r="BF1042">
        <v>2.4940000000000002</v>
      </c>
      <c r="BG1042">
        <v>26.782</v>
      </c>
      <c r="BH1042">
        <v>13.603</v>
      </c>
      <c r="BI1042">
        <v>40.384999999999998</v>
      </c>
      <c r="BJ1042">
        <v>20.715</v>
      </c>
      <c r="BK1042">
        <v>10.521000000000001</v>
      </c>
      <c r="BL1042">
        <v>31.236999999999998</v>
      </c>
      <c r="BM1042">
        <v>1.4903999999999999</v>
      </c>
      <c r="BQ1042">
        <v>4237.6170000000002</v>
      </c>
      <c r="BR1042">
        <v>0.14011999999999999</v>
      </c>
      <c r="BS1042">
        <v>-5</v>
      </c>
      <c r="BT1042">
        <v>5.0000000000000001E-3</v>
      </c>
      <c r="BU1042">
        <v>3.4241830000000002</v>
      </c>
    </row>
    <row r="1043" spans="1:73" x14ac:dyDescent="0.25">
      <c r="A1043" s="26">
        <v>43529</v>
      </c>
      <c r="B1043" s="27">
        <v>0.58941670138888891</v>
      </c>
      <c r="C1043">
        <v>6.4059999999999997</v>
      </c>
      <c r="D1043">
        <v>8.0000000000000002E-3</v>
      </c>
      <c r="E1043">
        <v>80</v>
      </c>
      <c r="F1043">
        <v>525.9</v>
      </c>
      <c r="G1043">
        <v>266.2</v>
      </c>
      <c r="H1043">
        <v>88.9</v>
      </c>
      <c r="J1043">
        <v>11.8</v>
      </c>
      <c r="K1043">
        <v>0.94789999999999996</v>
      </c>
      <c r="L1043">
        <v>6.0724999999999998</v>
      </c>
      <c r="M1043">
        <v>7.6E-3</v>
      </c>
      <c r="N1043">
        <v>498.53309999999999</v>
      </c>
      <c r="O1043">
        <v>252.35230000000001</v>
      </c>
      <c r="P1043">
        <v>750.9</v>
      </c>
      <c r="Q1043">
        <v>385.6</v>
      </c>
      <c r="R1043">
        <v>195.1867</v>
      </c>
      <c r="S1043">
        <v>580.79999999999995</v>
      </c>
      <c r="T1043">
        <v>88.918199999999999</v>
      </c>
      <c r="W1043">
        <v>0</v>
      </c>
      <c r="X1043">
        <v>11.1854</v>
      </c>
      <c r="Y1043">
        <v>10.8</v>
      </c>
      <c r="Z1043">
        <v>864</v>
      </c>
      <c r="AA1043">
        <v>859</v>
      </c>
      <c r="AB1043">
        <v>869</v>
      </c>
      <c r="AC1043">
        <v>92</v>
      </c>
      <c r="AD1043">
        <v>12.69</v>
      </c>
      <c r="AE1043">
        <v>0.28999999999999998</v>
      </c>
      <c r="AF1043">
        <v>978</v>
      </c>
      <c r="AG1043">
        <v>-9</v>
      </c>
      <c r="AH1043">
        <v>28</v>
      </c>
      <c r="AI1043">
        <v>29</v>
      </c>
      <c r="AJ1043">
        <v>191</v>
      </c>
      <c r="AK1043">
        <v>169</v>
      </c>
      <c r="AL1043">
        <v>5.2</v>
      </c>
      <c r="AM1043">
        <v>174</v>
      </c>
      <c r="AN1043" t="s">
        <v>155</v>
      </c>
      <c r="AO1043">
        <v>2</v>
      </c>
      <c r="AP1043" s="28">
        <v>0.79776620370370377</v>
      </c>
      <c r="AQ1043">
        <v>47.161234</v>
      </c>
      <c r="AR1043">
        <v>-88.490960000000001</v>
      </c>
      <c r="AS1043">
        <v>309.2</v>
      </c>
      <c r="AT1043">
        <v>31.9</v>
      </c>
      <c r="AU1043">
        <v>12</v>
      </c>
      <c r="AV1043">
        <v>9</v>
      </c>
      <c r="AW1043" t="s">
        <v>206</v>
      </c>
      <c r="AX1043">
        <v>1.5395000000000001</v>
      </c>
      <c r="AY1043">
        <v>2.9</v>
      </c>
      <c r="AZ1043">
        <v>3.3</v>
      </c>
      <c r="BA1043">
        <v>14.545</v>
      </c>
      <c r="BB1043">
        <v>33.46</v>
      </c>
      <c r="BC1043">
        <v>2.2999999999999998</v>
      </c>
      <c r="BD1043">
        <v>5.4950000000000001</v>
      </c>
      <c r="BE1043">
        <v>3183.6819999999998</v>
      </c>
      <c r="BF1043">
        <v>2.5299999999999998</v>
      </c>
      <c r="BG1043">
        <v>27.370999999999999</v>
      </c>
      <c r="BH1043">
        <v>13.855</v>
      </c>
      <c r="BI1043">
        <v>41.225999999999999</v>
      </c>
      <c r="BJ1043">
        <v>21.170999999999999</v>
      </c>
      <c r="BK1043">
        <v>10.715999999999999</v>
      </c>
      <c r="BL1043">
        <v>31.887</v>
      </c>
      <c r="BM1043">
        <v>1.4697</v>
      </c>
      <c r="BQ1043">
        <v>4263.9179999999997</v>
      </c>
      <c r="BR1043">
        <v>0.13527400000000001</v>
      </c>
      <c r="BS1043">
        <v>-5</v>
      </c>
      <c r="BT1043">
        <v>5.0000000000000001E-3</v>
      </c>
      <c r="BU1043">
        <v>3.3057590000000001</v>
      </c>
    </row>
    <row r="1044" spans="1:73" x14ac:dyDescent="0.25">
      <c r="A1044" s="26">
        <v>43529</v>
      </c>
      <c r="B1044" s="27">
        <v>0.58942827546296295</v>
      </c>
      <c r="C1044">
        <v>6.242</v>
      </c>
      <c r="D1044">
        <v>8.0000000000000002E-3</v>
      </c>
      <c r="E1044">
        <v>80</v>
      </c>
      <c r="F1044">
        <v>523</v>
      </c>
      <c r="G1044">
        <v>267</v>
      </c>
      <c r="H1044">
        <v>93.4</v>
      </c>
      <c r="J1044">
        <v>11.8</v>
      </c>
      <c r="K1044">
        <v>0.94930000000000003</v>
      </c>
      <c r="L1044">
        <v>5.9253999999999998</v>
      </c>
      <c r="M1044">
        <v>7.6E-3</v>
      </c>
      <c r="N1044">
        <v>496.45409999999998</v>
      </c>
      <c r="O1044">
        <v>253.44800000000001</v>
      </c>
      <c r="P1044">
        <v>749.9</v>
      </c>
      <c r="Q1044">
        <v>383.99189999999999</v>
      </c>
      <c r="R1044">
        <v>196.0342</v>
      </c>
      <c r="S1044">
        <v>580</v>
      </c>
      <c r="T1044">
        <v>93.4221</v>
      </c>
      <c r="W1044">
        <v>0</v>
      </c>
      <c r="X1044">
        <v>11.201499999999999</v>
      </c>
      <c r="Y1044">
        <v>10.9</v>
      </c>
      <c r="Z1044">
        <v>865</v>
      </c>
      <c r="AA1044">
        <v>859</v>
      </c>
      <c r="AB1044">
        <v>869</v>
      </c>
      <c r="AC1044">
        <v>92</v>
      </c>
      <c r="AD1044">
        <v>12.69</v>
      </c>
      <c r="AE1044">
        <v>0.28999999999999998</v>
      </c>
      <c r="AF1044">
        <v>978</v>
      </c>
      <c r="AG1044">
        <v>-9</v>
      </c>
      <c r="AH1044">
        <v>28</v>
      </c>
      <c r="AI1044">
        <v>29</v>
      </c>
      <c r="AJ1044">
        <v>191</v>
      </c>
      <c r="AK1044">
        <v>169</v>
      </c>
      <c r="AL1044">
        <v>5.3</v>
      </c>
      <c r="AM1044">
        <v>174</v>
      </c>
      <c r="AN1044" t="s">
        <v>155</v>
      </c>
      <c r="AO1044">
        <v>2</v>
      </c>
      <c r="AP1044" s="28">
        <v>0.79777777777777781</v>
      </c>
      <c r="AQ1044">
        <v>47.161124999999998</v>
      </c>
      <c r="AR1044">
        <v>-88.490853999999999</v>
      </c>
      <c r="AS1044">
        <v>309.2</v>
      </c>
      <c r="AT1044">
        <v>32</v>
      </c>
      <c r="AU1044">
        <v>12</v>
      </c>
      <c r="AV1044">
        <v>9</v>
      </c>
      <c r="AW1044" t="s">
        <v>206</v>
      </c>
      <c r="AX1044">
        <v>1.6</v>
      </c>
      <c r="AY1044">
        <v>3.137</v>
      </c>
      <c r="AZ1044">
        <v>3.5369999999999999</v>
      </c>
      <c r="BA1044">
        <v>14.545</v>
      </c>
      <c r="BB1044">
        <v>34.31</v>
      </c>
      <c r="BC1044">
        <v>2.36</v>
      </c>
      <c r="BD1044">
        <v>5.343</v>
      </c>
      <c r="BE1044">
        <v>3183.74</v>
      </c>
      <c r="BF1044">
        <v>2.597</v>
      </c>
      <c r="BG1044">
        <v>27.934000000000001</v>
      </c>
      <c r="BH1044">
        <v>14.260999999999999</v>
      </c>
      <c r="BI1044">
        <v>42.195</v>
      </c>
      <c r="BJ1044">
        <v>21.606000000000002</v>
      </c>
      <c r="BK1044">
        <v>11.03</v>
      </c>
      <c r="BL1044">
        <v>32.637</v>
      </c>
      <c r="BM1044">
        <v>1.5825</v>
      </c>
      <c r="BQ1044">
        <v>4376.1809999999996</v>
      </c>
      <c r="BR1044">
        <v>0.13245399999999999</v>
      </c>
      <c r="BS1044">
        <v>-5</v>
      </c>
      <c r="BT1044">
        <v>5.0000000000000001E-3</v>
      </c>
      <c r="BU1044">
        <v>3.2368450000000002</v>
      </c>
    </row>
    <row r="1045" spans="1:73" x14ac:dyDescent="0.25">
      <c r="A1045" s="26">
        <v>43529</v>
      </c>
      <c r="B1045" s="27">
        <v>0.5894398495370371</v>
      </c>
      <c r="C1045">
        <v>5.6429999999999998</v>
      </c>
      <c r="D1045">
        <v>4.4000000000000003E-3</v>
      </c>
      <c r="E1045">
        <v>44.003363999999998</v>
      </c>
      <c r="F1045">
        <v>510.2</v>
      </c>
      <c r="G1045">
        <v>267.60000000000002</v>
      </c>
      <c r="H1045">
        <v>91.7</v>
      </c>
      <c r="J1045">
        <v>11.9</v>
      </c>
      <c r="K1045">
        <v>0.95430000000000004</v>
      </c>
      <c r="L1045">
        <v>5.3848000000000003</v>
      </c>
      <c r="M1045">
        <v>4.1999999999999997E-3</v>
      </c>
      <c r="N1045">
        <v>486.90100000000001</v>
      </c>
      <c r="O1045">
        <v>255.37049999999999</v>
      </c>
      <c r="P1045">
        <v>742.3</v>
      </c>
      <c r="Q1045">
        <v>376.60289999999998</v>
      </c>
      <c r="R1045">
        <v>197.52119999999999</v>
      </c>
      <c r="S1045">
        <v>574.1</v>
      </c>
      <c r="T1045">
        <v>91.727699999999999</v>
      </c>
      <c r="W1045">
        <v>0</v>
      </c>
      <c r="X1045">
        <v>11.356199999999999</v>
      </c>
      <c r="Y1045">
        <v>10.8</v>
      </c>
      <c r="Z1045">
        <v>866</v>
      </c>
      <c r="AA1045">
        <v>860</v>
      </c>
      <c r="AB1045">
        <v>869</v>
      </c>
      <c r="AC1045">
        <v>92</v>
      </c>
      <c r="AD1045">
        <v>12.69</v>
      </c>
      <c r="AE1045">
        <v>0.28999999999999998</v>
      </c>
      <c r="AF1045">
        <v>978</v>
      </c>
      <c r="AG1045">
        <v>-9</v>
      </c>
      <c r="AH1045">
        <v>28</v>
      </c>
      <c r="AI1045">
        <v>29</v>
      </c>
      <c r="AJ1045">
        <v>191</v>
      </c>
      <c r="AK1045">
        <v>169</v>
      </c>
      <c r="AL1045">
        <v>5.2</v>
      </c>
      <c r="AM1045">
        <v>174</v>
      </c>
      <c r="AN1045" t="s">
        <v>155</v>
      </c>
      <c r="AO1045">
        <v>2</v>
      </c>
      <c r="AP1045" s="28">
        <v>0.79778935185185185</v>
      </c>
      <c r="AQ1045">
        <v>47.161009</v>
      </c>
      <c r="AR1045">
        <v>-88.490769999999998</v>
      </c>
      <c r="AS1045">
        <v>309.39999999999998</v>
      </c>
      <c r="AT1045">
        <v>32</v>
      </c>
      <c r="AU1045">
        <v>12</v>
      </c>
      <c r="AV1045">
        <v>9</v>
      </c>
      <c r="AW1045" t="s">
        <v>206</v>
      </c>
      <c r="AX1045">
        <v>1.6</v>
      </c>
      <c r="AY1045">
        <v>3.5</v>
      </c>
      <c r="AZ1045">
        <v>3.9</v>
      </c>
      <c r="BA1045">
        <v>14.545</v>
      </c>
      <c r="BB1045">
        <v>37.869999999999997</v>
      </c>
      <c r="BC1045">
        <v>2.6</v>
      </c>
      <c r="BD1045">
        <v>4.7889999999999997</v>
      </c>
      <c r="BE1045">
        <v>3187.1019999999999</v>
      </c>
      <c r="BF1045">
        <v>1.5820000000000001</v>
      </c>
      <c r="BG1045">
        <v>30.178999999999998</v>
      </c>
      <c r="BH1045">
        <v>15.827999999999999</v>
      </c>
      <c r="BI1045">
        <v>46.006999999999998</v>
      </c>
      <c r="BJ1045">
        <v>23.343</v>
      </c>
      <c r="BK1045">
        <v>12.243</v>
      </c>
      <c r="BL1045">
        <v>35.585000000000001</v>
      </c>
      <c r="BM1045">
        <v>1.7116</v>
      </c>
      <c r="BQ1045">
        <v>4887.1779999999999</v>
      </c>
      <c r="BR1045">
        <v>9.4186000000000006E-2</v>
      </c>
      <c r="BS1045">
        <v>-5</v>
      </c>
      <c r="BT1045">
        <v>5.0000000000000001E-3</v>
      </c>
      <c r="BU1045">
        <v>2.3016709999999998</v>
      </c>
    </row>
    <row r="1046" spans="1:73" x14ac:dyDescent="0.25">
      <c r="A1046" s="26">
        <v>43529</v>
      </c>
      <c r="B1046" s="27">
        <v>0.58945142361111114</v>
      </c>
      <c r="C1046">
        <v>4.8440000000000003</v>
      </c>
      <c r="D1046">
        <v>7.7999999999999996E-3</v>
      </c>
      <c r="E1046">
        <v>77.794585999999995</v>
      </c>
      <c r="F1046">
        <v>435.6</v>
      </c>
      <c r="G1046">
        <v>256.3</v>
      </c>
      <c r="H1046">
        <v>90.6</v>
      </c>
      <c r="J1046">
        <v>12.02</v>
      </c>
      <c r="K1046">
        <v>0.96099999999999997</v>
      </c>
      <c r="L1046">
        <v>4.6546000000000003</v>
      </c>
      <c r="M1046">
        <v>7.4999999999999997E-3</v>
      </c>
      <c r="N1046">
        <v>418.57530000000003</v>
      </c>
      <c r="O1046">
        <v>246.32480000000001</v>
      </c>
      <c r="P1046">
        <v>664.9</v>
      </c>
      <c r="Q1046">
        <v>323.75510000000003</v>
      </c>
      <c r="R1046">
        <v>190.52459999999999</v>
      </c>
      <c r="S1046">
        <v>514.29999999999995</v>
      </c>
      <c r="T1046">
        <v>90.634100000000004</v>
      </c>
      <c r="W1046">
        <v>0</v>
      </c>
      <c r="X1046">
        <v>11.551</v>
      </c>
      <c r="Y1046">
        <v>10.9</v>
      </c>
      <c r="Z1046">
        <v>865</v>
      </c>
      <c r="AA1046">
        <v>859</v>
      </c>
      <c r="AB1046">
        <v>869</v>
      </c>
      <c r="AC1046">
        <v>92</v>
      </c>
      <c r="AD1046">
        <v>12.69</v>
      </c>
      <c r="AE1046">
        <v>0.28999999999999998</v>
      </c>
      <c r="AF1046">
        <v>978</v>
      </c>
      <c r="AG1046">
        <v>-9</v>
      </c>
      <c r="AH1046">
        <v>28</v>
      </c>
      <c r="AI1046">
        <v>29</v>
      </c>
      <c r="AJ1046">
        <v>191</v>
      </c>
      <c r="AK1046">
        <v>169</v>
      </c>
      <c r="AL1046">
        <v>5.2</v>
      </c>
      <c r="AM1046">
        <v>174</v>
      </c>
      <c r="AN1046" t="s">
        <v>155</v>
      </c>
      <c r="AO1046">
        <v>2</v>
      </c>
      <c r="AP1046" s="28">
        <v>0.79780092592592589</v>
      </c>
      <c r="AQ1046">
        <v>47.160884000000003</v>
      </c>
      <c r="AR1046">
        <v>-88.490718999999999</v>
      </c>
      <c r="AS1046">
        <v>309.5</v>
      </c>
      <c r="AT1046">
        <v>31.6</v>
      </c>
      <c r="AU1046">
        <v>12</v>
      </c>
      <c r="AV1046">
        <v>9</v>
      </c>
      <c r="AW1046" t="s">
        <v>206</v>
      </c>
      <c r="AX1046">
        <v>1.6395</v>
      </c>
      <c r="AY1046">
        <v>3.5394999999999999</v>
      </c>
      <c r="AZ1046">
        <v>3.9394999999999998</v>
      </c>
      <c r="BA1046">
        <v>14.545</v>
      </c>
      <c r="BB1046">
        <v>43.91</v>
      </c>
      <c r="BC1046">
        <v>3.02</v>
      </c>
      <c r="BD1046">
        <v>4.0579999999999998</v>
      </c>
      <c r="BE1046">
        <v>3187.395</v>
      </c>
      <c r="BF1046">
        <v>3.258</v>
      </c>
      <c r="BG1046">
        <v>30.016999999999999</v>
      </c>
      <c r="BH1046">
        <v>17.664000000000001</v>
      </c>
      <c r="BI1046">
        <v>47.680999999999997</v>
      </c>
      <c r="BJ1046">
        <v>23.216999999999999</v>
      </c>
      <c r="BK1046">
        <v>13.663</v>
      </c>
      <c r="BL1046">
        <v>36.880000000000003</v>
      </c>
      <c r="BM1046">
        <v>1.9565999999999999</v>
      </c>
      <c r="BQ1046">
        <v>5751.3149999999996</v>
      </c>
      <c r="BR1046">
        <v>8.4573999999999996E-2</v>
      </c>
      <c r="BS1046">
        <v>-5</v>
      </c>
      <c r="BT1046">
        <v>5.0000000000000001E-3</v>
      </c>
      <c r="BU1046">
        <v>2.0667770000000001</v>
      </c>
    </row>
    <row r="1047" spans="1:73" x14ac:dyDescent="0.25">
      <c r="A1047" s="26">
        <v>43529</v>
      </c>
      <c r="B1047" s="27">
        <v>0.58946299768518517</v>
      </c>
      <c r="C1047">
        <v>5.1719999999999997</v>
      </c>
      <c r="D1047">
        <v>1.1299999999999999E-2</v>
      </c>
      <c r="E1047">
        <v>113.14428700000001</v>
      </c>
      <c r="F1047">
        <v>345.8</v>
      </c>
      <c r="G1047">
        <v>244.1</v>
      </c>
      <c r="H1047">
        <v>89.8</v>
      </c>
      <c r="J1047">
        <v>12.92</v>
      </c>
      <c r="K1047">
        <v>0.95820000000000005</v>
      </c>
      <c r="L1047">
        <v>4.9560000000000004</v>
      </c>
      <c r="M1047">
        <v>1.0800000000000001E-2</v>
      </c>
      <c r="N1047">
        <v>331.3082</v>
      </c>
      <c r="O1047">
        <v>233.88630000000001</v>
      </c>
      <c r="P1047">
        <v>565.20000000000005</v>
      </c>
      <c r="Q1047">
        <v>256.25670000000002</v>
      </c>
      <c r="R1047">
        <v>180.90379999999999</v>
      </c>
      <c r="S1047">
        <v>437.2</v>
      </c>
      <c r="T1047">
        <v>89.781800000000004</v>
      </c>
      <c r="W1047">
        <v>0</v>
      </c>
      <c r="X1047">
        <v>12.377599999999999</v>
      </c>
      <c r="Y1047">
        <v>10.8</v>
      </c>
      <c r="Z1047">
        <v>865</v>
      </c>
      <c r="AA1047">
        <v>859</v>
      </c>
      <c r="AB1047">
        <v>870</v>
      </c>
      <c r="AC1047">
        <v>92</v>
      </c>
      <c r="AD1047">
        <v>12.69</v>
      </c>
      <c r="AE1047">
        <v>0.28999999999999998</v>
      </c>
      <c r="AF1047">
        <v>978</v>
      </c>
      <c r="AG1047">
        <v>-9</v>
      </c>
      <c r="AH1047">
        <v>28</v>
      </c>
      <c r="AI1047">
        <v>29</v>
      </c>
      <c r="AJ1047">
        <v>191</v>
      </c>
      <c r="AK1047">
        <v>169</v>
      </c>
      <c r="AL1047">
        <v>5.3</v>
      </c>
      <c r="AM1047">
        <v>174</v>
      </c>
      <c r="AN1047" t="s">
        <v>155</v>
      </c>
      <c r="AO1047">
        <v>2</v>
      </c>
      <c r="AP1047" s="28">
        <v>0.79781250000000004</v>
      </c>
      <c r="AQ1047">
        <v>47.160756999999997</v>
      </c>
      <c r="AR1047">
        <v>-88.490694000000005</v>
      </c>
      <c r="AS1047">
        <v>309.60000000000002</v>
      </c>
      <c r="AT1047">
        <v>31.3</v>
      </c>
      <c r="AU1047">
        <v>12</v>
      </c>
      <c r="AV1047">
        <v>9</v>
      </c>
      <c r="AW1047" t="s">
        <v>206</v>
      </c>
      <c r="AX1047">
        <v>1.7</v>
      </c>
      <c r="AY1047">
        <v>3.6</v>
      </c>
      <c r="AZ1047">
        <v>4</v>
      </c>
      <c r="BA1047">
        <v>14.545</v>
      </c>
      <c r="BB1047">
        <v>41.16</v>
      </c>
      <c r="BC1047">
        <v>2.83</v>
      </c>
      <c r="BD1047">
        <v>4.3609999999999998</v>
      </c>
      <c r="BE1047">
        <v>3184.3009999999999</v>
      </c>
      <c r="BF1047">
        <v>4.4340000000000002</v>
      </c>
      <c r="BG1047">
        <v>22.292000000000002</v>
      </c>
      <c r="BH1047">
        <v>15.737</v>
      </c>
      <c r="BI1047">
        <v>38.029000000000003</v>
      </c>
      <c r="BJ1047">
        <v>17.242000000000001</v>
      </c>
      <c r="BK1047">
        <v>12.172000000000001</v>
      </c>
      <c r="BL1047">
        <v>29.414000000000001</v>
      </c>
      <c r="BM1047">
        <v>1.8186</v>
      </c>
      <c r="BQ1047">
        <v>5782.5510000000004</v>
      </c>
      <c r="BR1047">
        <v>8.4486000000000006E-2</v>
      </c>
      <c r="BS1047">
        <v>-5</v>
      </c>
      <c r="BT1047">
        <v>5.0000000000000001E-3</v>
      </c>
      <c r="BU1047">
        <v>2.0646270000000002</v>
      </c>
    </row>
    <row r="1048" spans="1:73" x14ac:dyDescent="0.25">
      <c r="A1048" s="26">
        <v>43529</v>
      </c>
      <c r="B1048" s="27">
        <v>0.58947457175925921</v>
      </c>
      <c r="C1048">
        <v>5.3159999999999998</v>
      </c>
      <c r="D1048">
        <v>9.7999999999999997E-3</v>
      </c>
      <c r="E1048">
        <v>98.231859999999998</v>
      </c>
      <c r="F1048">
        <v>316</v>
      </c>
      <c r="G1048">
        <v>243.8</v>
      </c>
      <c r="H1048">
        <v>89.1</v>
      </c>
      <c r="J1048">
        <v>13.61</v>
      </c>
      <c r="K1048">
        <v>0.95699999999999996</v>
      </c>
      <c r="L1048">
        <v>5.0872999999999999</v>
      </c>
      <c r="M1048">
        <v>9.4000000000000004E-3</v>
      </c>
      <c r="N1048">
        <v>302.42840000000001</v>
      </c>
      <c r="O1048">
        <v>233.29640000000001</v>
      </c>
      <c r="P1048">
        <v>535.70000000000005</v>
      </c>
      <c r="Q1048">
        <v>233.91900000000001</v>
      </c>
      <c r="R1048">
        <v>180.44759999999999</v>
      </c>
      <c r="S1048">
        <v>414.4</v>
      </c>
      <c r="T1048">
        <v>89.1</v>
      </c>
      <c r="W1048">
        <v>0</v>
      </c>
      <c r="X1048">
        <v>13.026300000000001</v>
      </c>
      <c r="Y1048">
        <v>10.8</v>
      </c>
      <c r="Z1048">
        <v>864</v>
      </c>
      <c r="AA1048">
        <v>860</v>
      </c>
      <c r="AB1048">
        <v>870</v>
      </c>
      <c r="AC1048">
        <v>92</v>
      </c>
      <c r="AD1048">
        <v>12.69</v>
      </c>
      <c r="AE1048">
        <v>0.28999999999999998</v>
      </c>
      <c r="AF1048">
        <v>978</v>
      </c>
      <c r="AG1048">
        <v>-9</v>
      </c>
      <c r="AH1048">
        <v>28</v>
      </c>
      <c r="AI1048">
        <v>29</v>
      </c>
      <c r="AJ1048">
        <v>191</v>
      </c>
      <c r="AK1048">
        <v>169</v>
      </c>
      <c r="AL1048">
        <v>5.3</v>
      </c>
      <c r="AM1048">
        <v>174</v>
      </c>
      <c r="AN1048" t="s">
        <v>155</v>
      </c>
      <c r="AO1048">
        <v>2</v>
      </c>
      <c r="AP1048" s="28">
        <v>0.79782407407407396</v>
      </c>
      <c r="AQ1048">
        <v>47.160634999999999</v>
      </c>
      <c r="AR1048">
        <v>-88.490684999999999</v>
      </c>
      <c r="AS1048">
        <v>309.2</v>
      </c>
      <c r="AT1048">
        <v>30.5</v>
      </c>
      <c r="AU1048">
        <v>12</v>
      </c>
      <c r="AV1048">
        <v>9</v>
      </c>
      <c r="AW1048" t="s">
        <v>206</v>
      </c>
      <c r="AX1048">
        <v>1.5814999999999999</v>
      </c>
      <c r="AY1048">
        <v>3.1655000000000002</v>
      </c>
      <c r="AZ1048">
        <v>3.5655000000000001</v>
      </c>
      <c r="BA1048">
        <v>14.545</v>
      </c>
      <c r="BB1048">
        <v>40.090000000000003</v>
      </c>
      <c r="BC1048">
        <v>2.76</v>
      </c>
      <c r="BD1048">
        <v>4.4909999999999997</v>
      </c>
      <c r="BE1048">
        <v>3184.915</v>
      </c>
      <c r="BF1048">
        <v>3.746</v>
      </c>
      <c r="BG1048">
        <v>19.827999999999999</v>
      </c>
      <c r="BH1048">
        <v>15.295</v>
      </c>
      <c r="BI1048">
        <v>35.122999999999998</v>
      </c>
      <c r="BJ1048">
        <v>15.336</v>
      </c>
      <c r="BK1048">
        <v>11.83</v>
      </c>
      <c r="BL1048">
        <v>27.166</v>
      </c>
      <c r="BM1048">
        <v>1.7585999999999999</v>
      </c>
      <c r="BQ1048">
        <v>5929.6949999999997</v>
      </c>
      <c r="BR1048">
        <v>6.4879999999999993E-2</v>
      </c>
      <c r="BS1048">
        <v>-5</v>
      </c>
      <c r="BT1048">
        <v>5.0000000000000001E-3</v>
      </c>
      <c r="BU1048">
        <v>1.5855049999999999</v>
      </c>
    </row>
    <row r="1049" spans="1:73" x14ac:dyDescent="0.25">
      <c r="A1049" s="26">
        <v>43529</v>
      </c>
      <c r="B1049" s="27">
        <v>0.58948614583333336</v>
      </c>
      <c r="C1049">
        <v>5.2640000000000002</v>
      </c>
      <c r="D1049">
        <v>8.9999999999999993E-3</v>
      </c>
      <c r="E1049">
        <v>90</v>
      </c>
      <c r="F1049">
        <v>300.2</v>
      </c>
      <c r="G1049">
        <v>246.3</v>
      </c>
      <c r="H1049">
        <v>89.2</v>
      </c>
      <c r="J1049">
        <v>13.6</v>
      </c>
      <c r="K1049">
        <v>0.95750000000000002</v>
      </c>
      <c r="L1049">
        <v>5.0399000000000003</v>
      </c>
      <c r="M1049">
        <v>8.6E-3</v>
      </c>
      <c r="N1049">
        <v>287.43979999999999</v>
      </c>
      <c r="O1049">
        <v>235.80629999999999</v>
      </c>
      <c r="P1049">
        <v>523.20000000000005</v>
      </c>
      <c r="Q1049">
        <v>222.32579999999999</v>
      </c>
      <c r="R1049">
        <v>182.38890000000001</v>
      </c>
      <c r="S1049">
        <v>404.7</v>
      </c>
      <c r="T1049">
        <v>89.203699999999998</v>
      </c>
      <c r="W1049">
        <v>0</v>
      </c>
      <c r="X1049">
        <v>13.021599999999999</v>
      </c>
      <c r="Y1049">
        <v>10.8</v>
      </c>
      <c r="Z1049">
        <v>865</v>
      </c>
      <c r="AA1049">
        <v>860</v>
      </c>
      <c r="AB1049">
        <v>870</v>
      </c>
      <c r="AC1049">
        <v>92</v>
      </c>
      <c r="AD1049">
        <v>12.69</v>
      </c>
      <c r="AE1049">
        <v>0.28999999999999998</v>
      </c>
      <c r="AF1049">
        <v>978</v>
      </c>
      <c r="AG1049">
        <v>-9</v>
      </c>
      <c r="AH1049">
        <v>28</v>
      </c>
      <c r="AI1049">
        <v>29</v>
      </c>
      <c r="AJ1049">
        <v>191</v>
      </c>
      <c r="AK1049">
        <v>169</v>
      </c>
      <c r="AL1049">
        <v>5.3</v>
      </c>
      <c r="AM1049">
        <v>174</v>
      </c>
      <c r="AN1049" t="s">
        <v>155</v>
      </c>
      <c r="AO1049">
        <v>2</v>
      </c>
      <c r="AP1049" s="28">
        <v>0.79783564814814811</v>
      </c>
      <c r="AQ1049">
        <v>47.160524000000002</v>
      </c>
      <c r="AR1049">
        <v>-88.490679</v>
      </c>
      <c r="AS1049">
        <v>309</v>
      </c>
      <c r="AT1049">
        <v>29</v>
      </c>
      <c r="AU1049">
        <v>12</v>
      </c>
      <c r="AV1049">
        <v>9</v>
      </c>
      <c r="AW1049" t="s">
        <v>206</v>
      </c>
      <c r="AX1049">
        <v>1.4</v>
      </c>
      <c r="AY1049">
        <v>2.5394610000000002</v>
      </c>
      <c r="AZ1049">
        <v>2.9</v>
      </c>
      <c r="BA1049">
        <v>14.545</v>
      </c>
      <c r="BB1049">
        <v>40.479999999999997</v>
      </c>
      <c r="BC1049">
        <v>2.78</v>
      </c>
      <c r="BD1049">
        <v>4.4420000000000002</v>
      </c>
      <c r="BE1049">
        <v>3185.5340000000001</v>
      </c>
      <c r="BF1049">
        <v>3.4670000000000001</v>
      </c>
      <c r="BG1049">
        <v>19.026</v>
      </c>
      <c r="BH1049">
        <v>15.608000000000001</v>
      </c>
      <c r="BI1049">
        <v>34.634</v>
      </c>
      <c r="BJ1049">
        <v>14.715999999999999</v>
      </c>
      <c r="BK1049">
        <v>12.071999999999999</v>
      </c>
      <c r="BL1049">
        <v>26.788</v>
      </c>
      <c r="BM1049">
        <v>1.7775000000000001</v>
      </c>
      <c r="BQ1049">
        <v>5984.44</v>
      </c>
      <c r="BR1049">
        <v>7.0938000000000001E-2</v>
      </c>
      <c r="BS1049">
        <v>-5</v>
      </c>
      <c r="BT1049">
        <v>5.0000000000000001E-3</v>
      </c>
      <c r="BU1049">
        <v>1.7335469999999999</v>
      </c>
    </row>
    <row r="1050" spans="1:73" x14ac:dyDescent="0.25">
      <c r="A1050" s="26">
        <v>43529</v>
      </c>
      <c r="B1050" s="27">
        <v>0.5894977199074074</v>
      </c>
      <c r="C1050">
        <v>5.4169999999999998</v>
      </c>
      <c r="D1050">
        <v>8.9999999999999993E-3</v>
      </c>
      <c r="E1050">
        <v>90</v>
      </c>
      <c r="F1050">
        <v>286.39999999999998</v>
      </c>
      <c r="G1050">
        <v>246.4</v>
      </c>
      <c r="H1050">
        <v>90.3</v>
      </c>
      <c r="J1050">
        <v>13.5</v>
      </c>
      <c r="K1050">
        <v>0.95620000000000005</v>
      </c>
      <c r="L1050">
        <v>5.1791999999999998</v>
      </c>
      <c r="M1050">
        <v>8.6E-3</v>
      </c>
      <c r="N1050">
        <v>273.86180000000002</v>
      </c>
      <c r="O1050">
        <v>235.59739999999999</v>
      </c>
      <c r="P1050">
        <v>509.5</v>
      </c>
      <c r="Q1050">
        <v>211.8237</v>
      </c>
      <c r="R1050">
        <v>182.22730000000001</v>
      </c>
      <c r="S1050">
        <v>394.1</v>
      </c>
      <c r="T1050">
        <v>90.259299999999996</v>
      </c>
      <c r="W1050">
        <v>0</v>
      </c>
      <c r="X1050">
        <v>12.908099999999999</v>
      </c>
      <c r="Y1050">
        <v>10.8</v>
      </c>
      <c r="Z1050">
        <v>865</v>
      </c>
      <c r="AA1050">
        <v>861</v>
      </c>
      <c r="AB1050">
        <v>870</v>
      </c>
      <c r="AC1050">
        <v>92</v>
      </c>
      <c r="AD1050">
        <v>12.69</v>
      </c>
      <c r="AE1050">
        <v>0.28999999999999998</v>
      </c>
      <c r="AF1050">
        <v>978</v>
      </c>
      <c r="AG1050">
        <v>-9</v>
      </c>
      <c r="AH1050">
        <v>28</v>
      </c>
      <c r="AI1050">
        <v>29</v>
      </c>
      <c r="AJ1050">
        <v>191</v>
      </c>
      <c r="AK1050">
        <v>169</v>
      </c>
      <c r="AL1050">
        <v>5.2</v>
      </c>
      <c r="AM1050">
        <v>174</v>
      </c>
      <c r="AN1050" t="s">
        <v>155</v>
      </c>
      <c r="AO1050">
        <v>2</v>
      </c>
      <c r="AP1050" s="28">
        <v>0.79784722222222226</v>
      </c>
      <c r="AQ1050">
        <v>47.160415</v>
      </c>
      <c r="AR1050">
        <v>-88.490672000000004</v>
      </c>
      <c r="AS1050">
        <v>309</v>
      </c>
      <c r="AT1050">
        <v>27.8</v>
      </c>
      <c r="AU1050">
        <v>12</v>
      </c>
      <c r="AV1050">
        <v>9</v>
      </c>
      <c r="AW1050" t="s">
        <v>206</v>
      </c>
      <c r="AX1050">
        <v>1.4</v>
      </c>
      <c r="AY1050">
        <v>2.5605609999999999</v>
      </c>
      <c r="AZ1050">
        <v>2.9</v>
      </c>
      <c r="BA1050">
        <v>14.545</v>
      </c>
      <c r="BB1050">
        <v>39.369999999999997</v>
      </c>
      <c r="BC1050">
        <v>2.71</v>
      </c>
      <c r="BD1050">
        <v>4.585</v>
      </c>
      <c r="BE1050">
        <v>3185.0940000000001</v>
      </c>
      <c r="BF1050">
        <v>3.3679999999999999</v>
      </c>
      <c r="BG1050">
        <v>17.637</v>
      </c>
      <c r="BH1050">
        <v>15.173</v>
      </c>
      <c r="BI1050">
        <v>32.81</v>
      </c>
      <c r="BJ1050">
        <v>13.641999999999999</v>
      </c>
      <c r="BK1050">
        <v>11.736000000000001</v>
      </c>
      <c r="BL1050">
        <v>25.378</v>
      </c>
      <c r="BM1050">
        <v>1.7499</v>
      </c>
      <c r="BQ1050">
        <v>5771.95</v>
      </c>
      <c r="BR1050">
        <v>6.6668000000000005E-2</v>
      </c>
      <c r="BS1050">
        <v>-5</v>
      </c>
      <c r="BT1050">
        <v>5.0000000000000001E-3</v>
      </c>
      <c r="BU1050">
        <v>1.6291990000000001</v>
      </c>
    </row>
    <row r="1051" spans="1:73" x14ac:dyDescent="0.25">
      <c r="A1051" s="26">
        <v>43529</v>
      </c>
      <c r="B1051" s="27">
        <v>0.58950929398148155</v>
      </c>
      <c r="C1051">
        <v>5.58</v>
      </c>
      <c r="D1051">
        <v>7.6E-3</v>
      </c>
      <c r="E1051">
        <v>76.021867</v>
      </c>
      <c r="F1051">
        <v>289.7</v>
      </c>
      <c r="G1051">
        <v>247.1</v>
      </c>
      <c r="H1051">
        <v>91.9</v>
      </c>
      <c r="J1051">
        <v>13.5</v>
      </c>
      <c r="K1051">
        <v>0.95479999999999998</v>
      </c>
      <c r="L1051">
        <v>5.3277000000000001</v>
      </c>
      <c r="M1051">
        <v>7.3000000000000001E-3</v>
      </c>
      <c r="N1051">
        <v>276.59399999999999</v>
      </c>
      <c r="O1051">
        <v>235.9691</v>
      </c>
      <c r="P1051">
        <v>512.6</v>
      </c>
      <c r="Q1051">
        <v>213.93690000000001</v>
      </c>
      <c r="R1051">
        <v>182.51480000000001</v>
      </c>
      <c r="S1051">
        <v>396.5</v>
      </c>
      <c r="T1051">
        <v>91.927899999999994</v>
      </c>
      <c r="W1051">
        <v>0</v>
      </c>
      <c r="X1051">
        <v>12.8896</v>
      </c>
      <c r="Y1051">
        <v>10.7</v>
      </c>
      <c r="Z1051">
        <v>866</v>
      </c>
      <c r="AA1051">
        <v>860</v>
      </c>
      <c r="AB1051">
        <v>870</v>
      </c>
      <c r="AC1051">
        <v>92</v>
      </c>
      <c r="AD1051">
        <v>12.69</v>
      </c>
      <c r="AE1051">
        <v>0.28999999999999998</v>
      </c>
      <c r="AF1051">
        <v>978</v>
      </c>
      <c r="AG1051">
        <v>-9</v>
      </c>
      <c r="AH1051">
        <v>28</v>
      </c>
      <c r="AI1051">
        <v>29</v>
      </c>
      <c r="AJ1051">
        <v>191</v>
      </c>
      <c r="AK1051">
        <v>169</v>
      </c>
      <c r="AL1051">
        <v>5.2</v>
      </c>
      <c r="AM1051">
        <v>174</v>
      </c>
      <c r="AN1051" t="s">
        <v>155</v>
      </c>
      <c r="AO1051">
        <v>2</v>
      </c>
      <c r="AP1051" s="28">
        <v>0.7978587962962963</v>
      </c>
      <c r="AQ1051">
        <v>47.160311</v>
      </c>
      <c r="AR1051">
        <v>-88.490665000000007</v>
      </c>
      <c r="AS1051">
        <v>308.89999999999998</v>
      </c>
      <c r="AT1051">
        <v>26.7</v>
      </c>
      <c r="AU1051">
        <v>12</v>
      </c>
      <c r="AV1051">
        <v>9</v>
      </c>
      <c r="AW1051" t="s">
        <v>206</v>
      </c>
      <c r="AX1051">
        <v>1.4</v>
      </c>
      <c r="AY1051">
        <v>2.5</v>
      </c>
      <c r="AZ1051">
        <v>2.9</v>
      </c>
      <c r="BA1051">
        <v>14.545</v>
      </c>
      <c r="BB1051">
        <v>38.26</v>
      </c>
      <c r="BC1051">
        <v>2.63</v>
      </c>
      <c r="BD1051">
        <v>4.7359999999999998</v>
      </c>
      <c r="BE1051">
        <v>3185.42</v>
      </c>
      <c r="BF1051">
        <v>2.762</v>
      </c>
      <c r="BG1051">
        <v>17.318000000000001</v>
      </c>
      <c r="BH1051">
        <v>14.775</v>
      </c>
      <c r="BI1051">
        <v>32.093000000000004</v>
      </c>
      <c r="BJ1051">
        <v>13.395</v>
      </c>
      <c r="BK1051">
        <v>11.428000000000001</v>
      </c>
      <c r="BL1051">
        <v>24.823</v>
      </c>
      <c r="BM1051">
        <v>1.7327999999999999</v>
      </c>
      <c r="BQ1051">
        <v>5603.5709999999999</v>
      </c>
      <c r="BR1051">
        <v>6.1636000000000003E-2</v>
      </c>
      <c r="BS1051">
        <v>-5</v>
      </c>
      <c r="BT1051">
        <v>5.0000000000000001E-3</v>
      </c>
      <c r="BU1051">
        <v>1.50623</v>
      </c>
    </row>
    <row r="1052" spans="1:73" x14ac:dyDescent="0.25">
      <c r="A1052" s="26">
        <v>43529</v>
      </c>
      <c r="B1052" s="27">
        <v>0.58952086805555559</v>
      </c>
      <c r="C1052">
        <v>5.6120000000000001</v>
      </c>
      <c r="D1052">
        <v>7.4999999999999997E-3</v>
      </c>
      <c r="E1052">
        <v>75.236542</v>
      </c>
      <c r="F1052">
        <v>298.39999999999998</v>
      </c>
      <c r="G1052">
        <v>249.5</v>
      </c>
      <c r="H1052">
        <v>90.7</v>
      </c>
      <c r="J1052">
        <v>13.34</v>
      </c>
      <c r="K1052">
        <v>0.95450000000000002</v>
      </c>
      <c r="L1052">
        <v>5.3564999999999996</v>
      </c>
      <c r="M1052">
        <v>7.1999999999999998E-3</v>
      </c>
      <c r="N1052">
        <v>284.80619999999999</v>
      </c>
      <c r="O1052">
        <v>238.1927</v>
      </c>
      <c r="P1052">
        <v>523</v>
      </c>
      <c r="Q1052">
        <v>220.28880000000001</v>
      </c>
      <c r="R1052">
        <v>184.2347</v>
      </c>
      <c r="S1052">
        <v>404.5</v>
      </c>
      <c r="T1052">
        <v>90.674499999999995</v>
      </c>
      <c r="W1052">
        <v>0</v>
      </c>
      <c r="X1052">
        <v>12.7339</v>
      </c>
      <c r="Y1052">
        <v>10.7</v>
      </c>
      <c r="Z1052">
        <v>865</v>
      </c>
      <c r="AA1052">
        <v>861</v>
      </c>
      <c r="AB1052">
        <v>870</v>
      </c>
      <c r="AC1052">
        <v>92</v>
      </c>
      <c r="AD1052">
        <v>12.69</v>
      </c>
      <c r="AE1052">
        <v>0.28999999999999998</v>
      </c>
      <c r="AF1052">
        <v>978</v>
      </c>
      <c r="AG1052">
        <v>-9</v>
      </c>
      <c r="AH1052">
        <v>28</v>
      </c>
      <c r="AI1052">
        <v>29</v>
      </c>
      <c r="AJ1052">
        <v>191</v>
      </c>
      <c r="AK1052">
        <v>169</v>
      </c>
      <c r="AL1052">
        <v>5.2</v>
      </c>
      <c r="AM1052">
        <v>174</v>
      </c>
      <c r="AN1052" t="s">
        <v>155</v>
      </c>
      <c r="AO1052">
        <v>2</v>
      </c>
      <c r="AP1052" s="28">
        <v>0.79787037037037034</v>
      </c>
      <c r="AQ1052">
        <v>47.160210999999997</v>
      </c>
      <c r="AR1052">
        <v>-88.490652999999995</v>
      </c>
      <c r="AS1052">
        <v>308.8</v>
      </c>
      <c r="AT1052">
        <v>25.6</v>
      </c>
      <c r="AU1052">
        <v>12</v>
      </c>
      <c r="AV1052">
        <v>9</v>
      </c>
      <c r="AW1052" t="s">
        <v>206</v>
      </c>
      <c r="AX1052">
        <v>1.4790000000000001</v>
      </c>
      <c r="AY1052">
        <v>2.6185</v>
      </c>
      <c r="AZ1052">
        <v>3.0185</v>
      </c>
      <c r="BA1052">
        <v>14.545</v>
      </c>
      <c r="BB1052">
        <v>38.049999999999997</v>
      </c>
      <c r="BC1052">
        <v>2.62</v>
      </c>
      <c r="BD1052">
        <v>4.7649999999999997</v>
      </c>
      <c r="BE1052">
        <v>3185.4650000000001</v>
      </c>
      <c r="BF1052">
        <v>2.718</v>
      </c>
      <c r="BG1052">
        <v>17.736999999999998</v>
      </c>
      <c r="BH1052">
        <v>14.834</v>
      </c>
      <c r="BI1052">
        <v>32.570999999999998</v>
      </c>
      <c r="BJ1052">
        <v>13.718999999999999</v>
      </c>
      <c r="BK1052">
        <v>11.474</v>
      </c>
      <c r="BL1052">
        <v>25.193000000000001</v>
      </c>
      <c r="BM1052">
        <v>1.7</v>
      </c>
      <c r="BQ1052">
        <v>5506.241</v>
      </c>
      <c r="BR1052">
        <v>6.9454000000000002E-2</v>
      </c>
      <c r="BS1052">
        <v>-5</v>
      </c>
      <c r="BT1052">
        <v>5.6059999999999999E-3</v>
      </c>
      <c r="BU1052">
        <v>1.697282</v>
      </c>
    </row>
    <row r="1053" spans="1:73" x14ac:dyDescent="0.25">
      <c r="A1053" s="26">
        <v>43529</v>
      </c>
      <c r="B1053" s="27">
        <v>0.58953244212962963</v>
      </c>
      <c r="C1053">
        <v>5.7759999999999998</v>
      </c>
      <c r="D1053">
        <v>8.6999999999999994E-3</v>
      </c>
      <c r="E1053">
        <v>86.939115999999999</v>
      </c>
      <c r="F1053">
        <v>305.10000000000002</v>
      </c>
      <c r="G1053">
        <v>250.9</v>
      </c>
      <c r="H1053">
        <v>88.8</v>
      </c>
      <c r="J1053">
        <v>13.2</v>
      </c>
      <c r="K1053">
        <v>0.95309999999999995</v>
      </c>
      <c r="L1053">
        <v>5.5057</v>
      </c>
      <c r="M1053">
        <v>8.3000000000000001E-3</v>
      </c>
      <c r="N1053">
        <v>290.82839999999999</v>
      </c>
      <c r="O1053">
        <v>239.18620000000001</v>
      </c>
      <c r="P1053">
        <v>530</v>
      </c>
      <c r="Q1053">
        <v>224.9468</v>
      </c>
      <c r="R1053">
        <v>185.00309999999999</v>
      </c>
      <c r="S1053">
        <v>409.9</v>
      </c>
      <c r="T1053">
        <v>88.756100000000004</v>
      </c>
      <c r="W1053">
        <v>0</v>
      </c>
      <c r="X1053">
        <v>12.581300000000001</v>
      </c>
      <c r="Y1053">
        <v>10.7</v>
      </c>
      <c r="Z1053">
        <v>866</v>
      </c>
      <c r="AA1053">
        <v>861</v>
      </c>
      <c r="AB1053">
        <v>870</v>
      </c>
      <c r="AC1053">
        <v>92</v>
      </c>
      <c r="AD1053">
        <v>12.69</v>
      </c>
      <c r="AE1053">
        <v>0.28999999999999998</v>
      </c>
      <c r="AF1053">
        <v>978</v>
      </c>
      <c r="AG1053">
        <v>-9</v>
      </c>
      <c r="AH1053">
        <v>28</v>
      </c>
      <c r="AI1053">
        <v>29</v>
      </c>
      <c r="AJ1053">
        <v>190.4</v>
      </c>
      <c r="AK1053">
        <v>169</v>
      </c>
      <c r="AL1053">
        <v>5.2</v>
      </c>
      <c r="AM1053">
        <v>174</v>
      </c>
      <c r="AN1053" t="s">
        <v>155</v>
      </c>
      <c r="AO1053">
        <v>2</v>
      </c>
      <c r="AP1053" s="28">
        <v>0.79788194444444438</v>
      </c>
      <c r="AQ1053">
        <v>47.160108999999999</v>
      </c>
      <c r="AR1053">
        <v>-88.490628999999998</v>
      </c>
      <c r="AS1053">
        <v>308.60000000000002</v>
      </c>
      <c r="AT1053">
        <v>24.8</v>
      </c>
      <c r="AU1053">
        <v>12</v>
      </c>
      <c r="AV1053">
        <v>9</v>
      </c>
      <c r="AW1053" t="s">
        <v>206</v>
      </c>
      <c r="AX1053">
        <v>1.6</v>
      </c>
      <c r="AY1053">
        <v>2.8</v>
      </c>
      <c r="AZ1053">
        <v>3.2</v>
      </c>
      <c r="BA1053">
        <v>14.545</v>
      </c>
      <c r="BB1053">
        <v>36.99</v>
      </c>
      <c r="BC1053">
        <v>2.54</v>
      </c>
      <c r="BD1053">
        <v>4.9180000000000001</v>
      </c>
      <c r="BE1053">
        <v>3184.5520000000001</v>
      </c>
      <c r="BF1053">
        <v>3.0510000000000002</v>
      </c>
      <c r="BG1053">
        <v>17.616</v>
      </c>
      <c r="BH1053">
        <v>14.488</v>
      </c>
      <c r="BI1053">
        <v>32.103999999999999</v>
      </c>
      <c r="BJ1053">
        <v>13.625</v>
      </c>
      <c r="BK1053">
        <v>11.206</v>
      </c>
      <c r="BL1053">
        <v>24.831</v>
      </c>
      <c r="BM1053">
        <v>1.6185</v>
      </c>
      <c r="BQ1053">
        <v>5291.2420000000002</v>
      </c>
      <c r="BR1053">
        <v>6.9970000000000004E-2</v>
      </c>
      <c r="BS1053">
        <v>-5</v>
      </c>
      <c r="BT1053">
        <v>5.3940000000000004E-3</v>
      </c>
      <c r="BU1053">
        <v>1.709892</v>
      </c>
    </row>
    <row r="1054" spans="1:73" x14ac:dyDescent="0.25">
      <c r="A1054" s="26">
        <v>43529</v>
      </c>
      <c r="B1054" s="27">
        <v>0.58954401620370367</v>
      </c>
      <c r="C1054">
        <v>6.3780000000000001</v>
      </c>
      <c r="D1054">
        <v>9.2999999999999992E-3</v>
      </c>
      <c r="E1054">
        <v>92.826446000000004</v>
      </c>
      <c r="F1054">
        <v>334.4</v>
      </c>
      <c r="G1054">
        <v>254.3</v>
      </c>
      <c r="H1054">
        <v>91.3</v>
      </c>
      <c r="J1054">
        <v>13.1</v>
      </c>
      <c r="K1054">
        <v>0.94810000000000005</v>
      </c>
      <c r="L1054">
        <v>6.0472000000000001</v>
      </c>
      <c r="M1054">
        <v>8.8000000000000005E-3</v>
      </c>
      <c r="N1054">
        <v>317.0761</v>
      </c>
      <c r="O1054">
        <v>241.09630000000001</v>
      </c>
      <c r="P1054">
        <v>558.20000000000005</v>
      </c>
      <c r="Q1054">
        <v>245.24860000000001</v>
      </c>
      <c r="R1054">
        <v>186.48060000000001</v>
      </c>
      <c r="S1054">
        <v>431.7</v>
      </c>
      <c r="T1054">
        <v>91.279200000000003</v>
      </c>
      <c r="W1054">
        <v>0</v>
      </c>
      <c r="X1054">
        <v>12.42</v>
      </c>
      <c r="Y1054">
        <v>10.7</v>
      </c>
      <c r="Z1054">
        <v>866</v>
      </c>
      <c r="AA1054">
        <v>860</v>
      </c>
      <c r="AB1054">
        <v>870</v>
      </c>
      <c r="AC1054">
        <v>92</v>
      </c>
      <c r="AD1054">
        <v>12.69</v>
      </c>
      <c r="AE1054">
        <v>0.28999999999999998</v>
      </c>
      <c r="AF1054">
        <v>978</v>
      </c>
      <c r="AG1054">
        <v>-9</v>
      </c>
      <c r="AH1054">
        <v>28</v>
      </c>
      <c r="AI1054">
        <v>29</v>
      </c>
      <c r="AJ1054">
        <v>190</v>
      </c>
      <c r="AK1054">
        <v>169</v>
      </c>
      <c r="AL1054">
        <v>5.0999999999999996</v>
      </c>
      <c r="AM1054">
        <v>174</v>
      </c>
      <c r="AN1054" t="s">
        <v>155</v>
      </c>
      <c r="AO1054">
        <v>2</v>
      </c>
      <c r="AP1054" s="28">
        <v>0.79789351851851853</v>
      </c>
      <c r="AQ1054">
        <v>47.160004999999998</v>
      </c>
      <c r="AR1054">
        <v>-88.490598000000006</v>
      </c>
      <c r="AS1054">
        <v>308.7</v>
      </c>
      <c r="AT1054">
        <v>24.2</v>
      </c>
      <c r="AU1054">
        <v>12</v>
      </c>
      <c r="AV1054">
        <v>9</v>
      </c>
      <c r="AW1054" t="s">
        <v>206</v>
      </c>
      <c r="AX1054">
        <v>1.6</v>
      </c>
      <c r="AY1054">
        <v>2.8</v>
      </c>
      <c r="AZ1054">
        <v>3.2395</v>
      </c>
      <c r="BA1054">
        <v>14.545</v>
      </c>
      <c r="BB1054">
        <v>33.590000000000003</v>
      </c>
      <c r="BC1054">
        <v>2.31</v>
      </c>
      <c r="BD1054">
        <v>5.4749999999999996</v>
      </c>
      <c r="BE1054">
        <v>3182.9659999999999</v>
      </c>
      <c r="BF1054">
        <v>2.948</v>
      </c>
      <c r="BG1054">
        <v>17.477</v>
      </c>
      <c r="BH1054">
        <v>13.289</v>
      </c>
      <c r="BI1054">
        <v>30.766999999999999</v>
      </c>
      <c r="BJ1054">
        <v>13.518000000000001</v>
      </c>
      <c r="BK1054">
        <v>10.279</v>
      </c>
      <c r="BL1054">
        <v>23.797000000000001</v>
      </c>
      <c r="BM1054">
        <v>1.5146999999999999</v>
      </c>
      <c r="BQ1054">
        <v>4753.3239999999996</v>
      </c>
      <c r="BR1054">
        <v>7.9514000000000001E-2</v>
      </c>
      <c r="BS1054">
        <v>-5</v>
      </c>
      <c r="BT1054">
        <v>5.0000000000000001E-3</v>
      </c>
      <c r="BU1054">
        <v>1.9431229999999999</v>
      </c>
    </row>
    <row r="1055" spans="1:73" x14ac:dyDescent="0.25">
      <c r="A1055" s="26">
        <v>43529</v>
      </c>
      <c r="B1055" s="27">
        <v>0.58955559027777771</v>
      </c>
      <c r="C1055">
        <v>6.3609999999999998</v>
      </c>
      <c r="D1055">
        <v>6.0000000000000001E-3</v>
      </c>
      <c r="E1055">
        <v>60.060501000000002</v>
      </c>
      <c r="F1055">
        <v>399.4</v>
      </c>
      <c r="G1055">
        <v>259.89999999999998</v>
      </c>
      <c r="H1055">
        <v>88.1</v>
      </c>
      <c r="J1055">
        <v>12.89</v>
      </c>
      <c r="K1055">
        <v>0.94820000000000004</v>
      </c>
      <c r="L1055">
        <v>6.0313999999999997</v>
      </c>
      <c r="M1055">
        <v>5.7000000000000002E-3</v>
      </c>
      <c r="N1055">
        <v>378.75020000000001</v>
      </c>
      <c r="O1055">
        <v>246.4838</v>
      </c>
      <c r="P1055">
        <v>625.20000000000005</v>
      </c>
      <c r="Q1055">
        <v>292.95159999999998</v>
      </c>
      <c r="R1055">
        <v>190.64760000000001</v>
      </c>
      <c r="S1055">
        <v>483.6</v>
      </c>
      <c r="T1055">
        <v>88.1</v>
      </c>
      <c r="W1055">
        <v>0</v>
      </c>
      <c r="X1055">
        <v>12.226699999999999</v>
      </c>
      <c r="Y1055">
        <v>10.7</v>
      </c>
      <c r="Z1055">
        <v>866</v>
      </c>
      <c r="AA1055">
        <v>860</v>
      </c>
      <c r="AB1055">
        <v>869</v>
      </c>
      <c r="AC1055">
        <v>92</v>
      </c>
      <c r="AD1055">
        <v>12.69</v>
      </c>
      <c r="AE1055">
        <v>0.28999999999999998</v>
      </c>
      <c r="AF1055">
        <v>978</v>
      </c>
      <c r="AG1055">
        <v>-9</v>
      </c>
      <c r="AH1055">
        <v>28</v>
      </c>
      <c r="AI1055">
        <v>29</v>
      </c>
      <c r="AJ1055">
        <v>190</v>
      </c>
      <c r="AK1055">
        <v>169</v>
      </c>
      <c r="AL1055">
        <v>5</v>
      </c>
      <c r="AM1055">
        <v>174</v>
      </c>
      <c r="AN1055" t="s">
        <v>155</v>
      </c>
      <c r="AO1055">
        <v>2</v>
      </c>
      <c r="AP1055" s="28">
        <v>0.79790509259259268</v>
      </c>
      <c r="AQ1055">
        <v>47.159914999999998</v>
      </c>
      <c r="AR1055">
        <v>-88.490550999999996</v>
      </c>
      <c r="AS1055">
        <v>308.60000000000002</v>
      </c>
      <c r="AT1055">
        <v>23.9</v>
      </c>
      <c r="AU1055">
        <v>12</v>
      </c>
      <c r="AV1055">
        <v>9</v>
      </c>
      <c r="AW1055" t="s">
        <v>206</v>
      </c>
      <c r="AX1055">
        <v>1.7184999999999999</v>
      </c>
      <c r="AY1055">
        <v>2.089</v>
      </c>
      <c r="AZ1055">
        <v>3.3395000000000001</v>
      </c>
      <c r="BA1055">
        <v>14.545</v>
      </c>
      <c r="BB1055">
        <v>33.700000000000003</v>
      </c>
      <c r="BC1055">
        <v>2.3199999999999998</v>
      </c>
      <c r="BD1055">
        <v>5.4589999999999996</v>
      </c>
      <c r="BE1055">
        <v>3184.8110000000001</v>
      </c>
      <c r="BF1055">
        <v>1.9139999999999999</v>
      </c>
      <c r="BG1055">
        <v>20.943999999999999</v>
      </c>
      <c r="BH1055">
        <v>13.63</v>
      </c>
      <c r="BI1055">
        <v>34.573</v>
      </c>
      <c r="BJ1055">
        <v>16.199000000000002</v>
      </c>
      <c r="BK1055">
        <v>10.542</v>
      </c>
      <c r="BL1055">
        <v>26.742000000000001</v>
      </c>
      <c r="BM1055">
        <v>1.4665999999999999</v>
      </c>
      <c r="BQ1055">
        <v>4694.3090000000002</v>
      </c>
      <c r="BR1055">
        <v>0.102135</v>
      </c>
      <c r="BS1055">
        <v>-5</v>
      </c>
      <c r="BT1055">
        <v>5.0000000000000001E-3</v>
      </c>
      <c r="BU1055">
        <v>2.4959210000000001</v>
      </c>
    </row>
    <row r="1056" spans="1:73" x14ac:dyDescent="0.25">
      <c r="A1056" s="26">
        <v>43529</v>
      </c>
      <c r="B1056" s="27">
        <v>0.58956716435185186</v>
      </c>
      <c r="C1056">
        <v>6.3049999999999997</v>
      </c>
      <c r="D1056">
        <v>6.8999999999999999E-3</v>
      </c>
      <c r="E1056">
        <v>68.703543999999994</v>
      </c>
      <c r="F1056">
        <v>446.7</v>
      </c>
      <c r="G1056">
        <v>263.7</v>
      </c>
      <c r="H1056">
        <v>89.9</v>
      </c>
      <c r="J1056">
        <v>12.28</v>
      </c>
      <c r="K1056">
        <v>0.94869999999999999</v>
      </c>
      <c r="L1056">
        <v>5.9812000000000003</v>
      </c>
      <c r="M1056">
        <v>6.4999999999999997E-3</v>
      </c>
      <c r="N1056">
        <v>423.75689999999997</v>
      </c>
      <c r="O1056">
        <v>250.17920000000001</v>
      </c>
      <c r="P1056">
        <v>673.9</v>
      </c>
      <c r="Q1056">
        <v>327.76280000000003</v>
      </c>
      <c r="R1056">
        <v>193.5059</v>
      </c>
      <c r="S1056">
        <v>521.29999999999995</v>
      </c>
      <c r="T1056">
        <v>89.851500000000001</v>
      </c>
      <c r="W1056">
        <v>0</v>
      </c>
      <c r="X1056">
        <v>11.651999999999999</v>
      </c>
      <c r="Y1056">
        <v>10.7</v>
      </c>
      <c r="Z1056">
        <v>865</v>
      </c>
      <c r="AA1056">
        <v>860</v>
      </c>
      <c r="AB1056">
        <v>869</v>
      </c>
      <c r="AC1056">
        <v>92</v>
      </c>
      <c r="AD1056">
        <v>12.69</v>
      </c>
      <c r="AE1056">
        <v>0.28999999999999998</v>
      </c>
      <c r="AF1056">
        <v>978</v>
      </c>
      <c r="AG1056">
        <v>-9</v>
      </c>
      <c r="AH1056">
        <v>28</v>
      </c>
      <c r="AI1056">
        <v>29</v>
      </c>
      <c r="AJ1056">
        <v>190</v>
      </c>
      <c r="AK1056">
        <v>169</v>
      </c>
      <c r="AL1056">
        <v>5</v>
      </c>
      <c r="AM1056">
        <v>174</v>
      </c>
      <c r="AN1056" t="s">
        <v>155</v>
      </c>
      <c r="AO1056">
        <v>2</v>
      </c>
      <c r="AP1056" s="28">
        <v>0.79791666666666661</v>
      </c>
      <c r="AQ1056">
        <v>47.159830999999997</v>
      </c>
      <c r="AR1056">
        <v>-88.490474000000006</v>
      </c>
      <c r="AS1056">
        <v>308.5</v>
      </c>
      <c r="AT1056">
        <v>23.9</v>
      </c>
      <c r="AU1056">
        <v>12</v>
      </c>
      <c r="AV1056">
        <v>9</v>
      </c>
      <c r="AW1056" t="s">
        <v>206</v>
      </c>
      <c r="AX1056">
        <v>1.9</v>
      </c>
      <c r="AY1056">
        <v>1.1579999999999999</v>
      </c>
      <c r="AZ1056">
        <v>3.4790000000000001</v>
      </c>
      <c r="BA1056">
        <v>14.545</v>
      </c>
      <c r="BB1056">
        <v>33.99</v>
      </c>
      <c r="BC1056">
        <v>2.34</v>
      </c>
      <c r="BD1056">
        <v>5.41</v>
      </c>
      <c r="BE1056">
        <v>3184.39</v>
      </c>
      <c r="BF1056">
        <v>2.2090000000000001</v>
      </c>
      <c r="BG1056">
        <v>23.626000000000001</v>
      </c>
      <c r="BH1056">
        <v>13.949</v>
      </c>
      <c r="BI1056">
        <v>37.575000000000003</v>
      </c>
      <c r="BJ1056">
        <v>18.274000000000001</v>
      </c>
      <c r="BK1056">
        <v>10.789</v>
      </c>
      <c r="BL1056">
        <v>29.062999999999999</v>
      </c>
      <c r="BM1056">
        <v>1.5081</v>
      </c>
      <c r="BQ1056">
        <v>4510.6570000000002</v>
      </c>
      <c r="BR1056">
        <v>0.113817</v>
      </c>
      <c r="BS1056">
        <v>-5</v>
      </c>
      <c r="BT1056">
        <v>5.0000000000000001E-3</v>
      </c>
      <c r="BU1056">
        <v>2.781399</v>
      </c>
    </row>
    <row r="1057" spans="1:73" x14ac:dyDescent="0.25">
      <c r="A1057" s="26">
        <v>43529</v>
      </c>
      <c r="B1057" s="27">
        <v>0.5895787384259259</v>
      </c>
      <c r="C1057">
        <v>6.3860000000000001</v>
      </c>
      <c r="D1057">
        <v>7.0000000000000001E-3</v>
      </c>
      <c r="E1057">
        <v>70</v>
      </c>
      <c r="F1057">
        <v>469.9</v>
      </c>
      <c r="G1057">
        <v>265.39999999999998</v>
      </c>
      <c r="H1057">
        <v>90.4</v>
      </c>
      <c r="J1057">
        <v>12.1</v>
      </c>
      <c r="K1057">
        <v>0.94799999999999995</v>
      </c>
      <c r="L1057">
        <v>6.0537999999999998</v>
      </c>
      <c r="M1057">
        <v>6.6E-3</v>
      </c>
      <c r="N1057">
        <v>445.43869999999998</v>
      </c>
      <c r="O1057">
        <v>251.62389999999999</v>
      </c>
      <c r="P1057">
        <v>697.1</v>
      </c>
      <c r="Q1057">
        <v>344.53309999999999</v>
      </c>
      <c r="R1057">
        <v>194.6233</v>
      </c>
      <c r="S1057">
        <v>539.20000000000005</v>
      </c>
      <c r="T1057">
        <v>90.397199999999998</v>
      </c>
      <c r="W1057">
        <v>0</v>
      </c>
      <c r="X1057">
        <v>11.4711</v>
      </c>
      <c r="Y1057">
        <v>10.7</v>
      </c>
      <c r="Z1057">
        <v>865</v>
      </c>
      <c r="AA1057">
        <v>861</v>
      </c>
      <c r="AB1057">
        <v>869</v>
      </c>
      <c r="AC1057">
        <v>92</v>
      </c>
      <c r="AD1057">
        <v>12.69</v>
      </c>
      <c r="AE1057">
        <v>0.28999999999999998</v>
      </c>
      <c r="AF1057">
        <v>978</v>
      </c>
      <c r="AG1057">
        <v>-9</v>
      </c>
      <c r="AH1057">
        <v>28</v>
      </c>
      <c r="AI1057">
        <v>29</v>
      </c>
      <c r="AJ1057">
        <v>190</v>
      </c>
      <c r="AK1057">
        <v>169</v>
      </c>
      <c r="AL1057">
        <v>5.0999999999999996</v>
      </c>
      <c r="AM1057">
        <v>174</v>
      </c>
      <c r="AN1057" t="s">
        <v>155</v>
      </c>
      <c r="AO1057">
        <v>2</v>
      </c>
      <c r="AP1057" s="28">
        <v>0.79792824074074076</v>
      </c>
      <c r="AQ1057">
        <v>47.159748</v>
      </c>
      <c r="AR1057">
        <v>-88.490392</v>
      </c>
      <c r="AS1057">
        <v>308.3</v>
      </c>
      <c r="AT1057">
        <v>24.6</v>
      </c>
      <c r="AU1057">
        <v>12</v>
      </c>
      <c r="AV1057">
        <v>9</v>
      </c>
      <c r="AW1057" t="s">
        <v>206</v>
      </c>
      <c r="AX1057">
        <v>1.9</v>
      </c>
      <c r="AY1057">
        <v>1.242</v>
      </c>
      <c r="AZ1057">
        <v>3.2839999999999998</v>
      </c>
      <c r="BA1057">
        <v>14.545</v>
      </c>
      <c r="BB1057">
        <v>33.57</v>
      </c>
      <c r="BC1057">
        <v>2.31</v>
      </c>
      <c r="BD1057">
        <v>5.4829999999999997</v>
      </c>
      <c r="BE1057">
        <v>3184.143</v>
      </c>
      <c r="BF1057">
        <v>2.222</v>
      </c>
      <c r="BG1057">
        <v>24.535</v>
      </c>
      <c r="BH1057">
        <v>13.86</v>
      </c>
      <c r="BI1057">
        <v>38.395000000000003</v>
      </c>
      <c r="BJ1057">
        <v>18.977</v>
      </c>
      <c r="BK1057">
        <v>10.72</v>
      </c>
      <c r="BL1057">
        <v>29.696999999999999</v>
      </c>
      <c r="BM1057">
        <v>1.4990000000000001</v>
      </c>
      <c r="BQ1057">
        <v>4387.0060000000003</v>
      </c>
      <c r="BR1057">
        <v>0.12468600000000001</v>
      </c>
      <c r="BS1057">
        <v>-5</v>
      </c>
      <c r="BT1057">
        <v>5.0000000000000001E-3</v>
      </c>
      <c r="BU1057">
        <v>3.0470220000000001</v>
      </c>
    </row>
    <row r="1058" spans="1:73" x14ac:dyDescent="0.25">
      <c r="A1058" s="26">
        <v>43529</v>
      </c>
      <c r="B1058" s="27">
        <v>0.58959031250000005</v>
      </c>
      <c r="C1058">
        <v>6.5129999999999999</v>
      </c>
      <c r="D1058">
        <v>6.4999999999999997E-3</v>
      </c>
      <c r="E1058">
        <v>64.606837999999996</v>
      </c>
      <c r="F1058">
        <v>491.8</v>
      </c>
      <c r="G1058">
        <v>265.89999999999998</v>
      </c>
      <c r="H1058">
        <v>90.1</v>
      </c>
      <c r="J1058">
        <v>12.1</v>
      </c>
      <c r="K1058">
        <v>0.94699999999999995</v>
      </c>
      <c r="L1058">
        <v>6.1676000000000002</v>
      </c>
      <c r="M1058">
        <v>6.1000000000000004E-3</v>
      </c>
      <c r="N1058">
        <v>465.7654</v>
      </c>
      <c r="O1058">
        <v>251.80529999999999</v>
      </c>
      <c r="P1058">
        <v>717.6</v>
      </c>
      <c r="Q1058">
        <v>360.2552</v>
      </c>
      <c r="R1058">
        <v>194.7637</v>
      </c>
      <c r="S1058">
        <v>555</v>
      </c>
      <c r="T1058">
        <v>90.1</v>
      </c>
      <c r="W1058">
        <v>0</v>
      </c>
      <c r="X1058">
        <v>11.458600000000001</v>
      </c>
      <c r="Y1058">
        <v>10.7</v>
      </c>
      <c r="Z1058">
        <v>865</v>
      </c>
      <c r="AA1058">
        <v>860</v>
      </c>
      <c r="AB1058">
        <v>869</v>
      </c>
      <c r="AC1058">
        <v>92</v>
      </c>
      <c r="AD1058">
        <v>12.69</v>
      </c>
      <c r="AE1058">
        <v>0.28999999999999998</v>
      </c>
      <c r="AF1058">
        <v>978</v>
      </c>
      <c r="AG1058">
        <v>-9</v>
      </c>
      <c r="AH1058">
        <v>28</v>
      </c>
      <c r="AI1058">
        <v>29</v>
      </c>
      <c r="AJ1058">
        <v>190</v>
      </c>
      <c r="AK1058">
        <v>169</v>
      </c>
      <c r="AL1058">
        <v>5.0999999999999996</v>
      </c>
      <c r="AM1058">
        <v>174</v>
      </c>
      <c r="AN1058" t="s">
        <v>155</v>
      </c>
      <c r="AO1058">
        <v>2</v>
      </c>
      <c r="AP1058" s="28">
        <v>0.7979398148148148</v>
      </c>
      <c r="AQ1058">
        <v>47.159669999999998</v>
      </c>
      <c r="AR1058">
        <v>-88.490288000000007</v>
      </c>
      <c r="AS1058">
        <v>308</v>
      </c>
      <c r="AT1058">
        <v>25.4</v>
      </c>
      <c r="AU1058">
        <v>12</v>
      </c>
      <c r="AV1058">
        <v>8</v>
      </c>
      <c r="AW1058" t="s">
        <v>208</v>
      </c>
      <c r="AX1058">
        <v>1.9</v>
      </c>
      <c r="AY1058">
        <v>1.1579999999999999</v>
      </c>
      <c r="AZ1058">
        <v>2.879</v>
      </c>
      <c r="BA1058">
        <v>14.545</v>
      </c>
      <c r="BB1058">
        <v>32.94</v>
      </c>
      <c r="BC1058">
        <v>2.2599999999999998</v>
      </c>
      <c r="BD1058">
        <v>5.5970000000000004</v>
      </c>
      <c r="BE1058">
        <v>3184.1909999999998</v>
      </c>
      <c r="BF1058">
        <v>2.0099999999999998</v>
      </c>
      <c r="BG1058">
        <v>25.181999999999999</v>
      </c>
      <c r="BH1058">
        <v>13.614000000000001</v>
      </c>
      <c r="BI1058">
        <v>38.795000000000002</v>
      </c>
      <c r="BJ1058">
        <v>19.477</v>
      </c>
      <c r="BK1058">
        <v>10.53</v>
      </c>
      <c r="BL1058">
        <v>30.007000000000001</v>
      </c>
      <c r="BM1058">
        <v>1.4664999999999999</v>
      </c>
      <c r="BQ1058">
        <v>4301.4089999999997</v>
      </c>
      <c r="BR1058">
        <v>0.138873</v>
      </c>
      <c r="BS1058">
        <v>-5</v>
      </c>
      <c r="BT1058">
        <v>5.0000000000000001E-3</v>
      </c>
      <c r="BU1058">
        <v>3.3937059999999999</v>
      </c>
    </row>
    <row r="1059" spans="1:73" x14ac:dyDescent="0.25">
      <c r="A1059" s="26">
        <v>43529</v>
      </c>
      <c r="B1059" s="27">
        <v>0.58960188657407409</v>
      </c>
      <c r="C1059">
        <v>6.3369999999999997</v>
      </c>
      <c r="D1059">
        <v>6.4000000000000003E-3</v>
      </c>
      <c r="E1059">
        <v>63.769418999999999</v>
      </c>
      <c r="F1059">
        <v>503</v>
      </c>
      <c r="G1059">
        <v>264.7</v>
      </c>
      <c r="H1059">
        <v>91.1</v>
      </c>
      <c r="J1059">
        <v>12</v>
      </c>
      <c r="K1059">
        <v>0.94840000000000002</v>
      </c>
      <c r="L1059">
        <v>6.0105000000000004</v>
      </c>
      <c r="M1059">
        <v>6.0000000000000001E-3</v>
      </c>
      <c r="N1059">
        <v>477.1148</v>
      </c>
      <c r="O1059">
        <v>251.0994</v>
      </c>
      <c r="P1059">
        <v>728.2</v>
      </c>
      <c r="Q1059">
        <v>369.03359999999998</v>
      </c>
      <c r="R1059">
        <v>194.2176</v>
      </c>
      <c r="S1059">
        <v>563.29999999999995</v>
      </c>
      <c r="T1059">
        <v>91.1</v>
      </c>
      <c r="W1059">
        <v>0</v>
      </c>
      <c r="X1059">
        <v>11.378</v>
      </c>
      <c r="Y1059">
        <v>10.7</v>
      </c>
      <c r="Z1059">
        <v>865</v>
      </c>
      <c r="AA1059">
        <v>859</v>
      </c>
      <c r="AB1059">
        <v>869</v>
      </c>
      <c r="AC1059">
        <v>92</v>
      </c>
      <c r="AD1059">
        <v>12.69</v>
      </c>
      <c r="AE1059">
        <v>0.28999999999999998</v>
      </c>
      <c r="AF1059">
        <v>978</v>
      </c>
      <c r="AG1059">
        <v>-9</v>
      </c>
      <c r="AH1059">
        <v>28</v>
      </c>
      <c r="AI1059">
        <v>29</v>
      </c>
      <c r="AJ1059">
        <v>190</v>
      </c>
      <c r="AK1059">
        <v>169</v>
      </c>
      <c r="AL1059">
        <v>5.0999999999999996</v>
      </c>
      <c r="AM1059">
        <v>174</v>
      </c>
      <c r="AN1059" t="s">
        <v>155</v>
      </c>
      <c r="AO1059">
        <v>2</v>
      </c>
      <c r="AP1059" s="28">
        <v>0.79795138888888895</v>
      </c>
      <c r="AQ1059">
        <v>47.159599</v>
      </c>
      <c r="AR1059">
        <v>-88.490165000000005</v>
      </c>
      <c r="AS1059">
        <v>307.89999999999998</v>
      </c>
      <c r="AT1059">
        <v>26.1</v>
      </c>
      <c r="AU1059">
        <v>12</v>
      </c>
      <c r="AV1059">
        <v>8</v>
      </c>
      <c r="AW1059" t="s">
        <v>208</v>
      </c>
      <c r="AX1059">
        <v>1.9395</v>
      </c>
      <c r="AY1059">
        <v>1.4790000000000001</v>
      </c>
      <c r="AZ1059">
        <v>3.0790000000000002</v>
      </c>
      <c r="BA1059">
        <v>14.545</v>
      </c>
      <c r="BB1059">
        <v>33.82</v>
      </c>
      <c r="BC1059">
        <v>2.33</v>
      </c>
      <c r="BD1059">
        <v>5.4359999999999999</v>
      </c>
      <c r="BE1059">
        <v>3184.51</v>
      </c>
      <c r="BF1059">
        <v>2.04</v>
      </c>
      <c r="BG1059">
        <v>26.472000000000001</v>
      </c>
      <c r="BH1059">
        <v>13.932</v>
      </c>
      <c r="BI1059">
        <v>40.405000000000001</v>
      </c>
      <c r="BJ1059">
        <v>20.475999999999999</v>
      </c>
      <c r="BK1059">
        <v>10.776</v>
      </c>
      <c r="BL1059">
        <v>31.251999999999999</v>
      </c>
      <c r="BM1059">
        <v>1.5217000000000001</v>
      </c>
      <c r="BQ1059">
        <v>4383.2870000000003</v>
      </c>
      <c r="BR1059">
        <v>0.13491</v>
      </c>
      <c r="BS1059">
        <v>-5</v>
      </c>
      <c r="BT1059">
        <v>5.0000000000000001E-3</v>
      </c>
      <c r="BU1059">
        <v>3.2968630000000001</v>
      </c>
    </row>
    <row r="1060" spans="1:73" x14ac:dyDescent="0.25">
      <c r="A1060" s="26">
        <v>43529</v>
      </c>
      <c r="B1060" s="27">
        <v>0.58961346064814812</v>
      </c>
      <c r="C1060">
        <v>6.12</v>
      </c>
      <c r="D1060">
        <v>7.4000000000000003E-3</v>
      </c>
      <c r="E1060">
        <v>73.914473999999998</v>
      </c>
      <c r="F1060">
        <v>495.4</v>
      </c>
      <c r="G1060">
        <v>261.39999999999998</v>
      </c>
      <c r="H1060">
        <v>89.4</v>
      </c>
      <c r="J1060">
        <v>11.84</v>
      </c>
      <c r="K1060">
        <v>0.95030000000000003</v>
      </c>
      <c r="L1060">
        <v>5.8159000000000001</v>
      </c>
      <c r="M1060">
        <v>7.0000000000000001E-3</v>
      </c>
      <c r="N1060">
        <v>470.7466</v>
      </c>
      <c r="O1060">
        <v>248.4213</v>
      </c>
      <c r="P1060">
        <v>719.2</v>
      </c>
      <c r="Q1060">
        <v>364.108</v>
      </c>
      <c r="R1060">
        <v>192.14619999999999</v>
      </c>
      <c r="S1060">
        <v>556.29999999999995</v>
      </c>
      <c r="T1060">
        <v>89.422700000000006</v>
      </c>
      <c r="W1060">
        <v>0</v>
      </c>
      <c r="X1060">
        <v>11.2547</v>
      </c>
      <c r="Y1060">
        <v>10.7</v>
      </c>
      <c r="Z1060">
        <v>864</v>
      </c>
      <c r="AA1060">
        <v>860</v>
      </c>
      <c r="AB1060">
        <v>869</v>
      </c>
      <c r="AC1060">
        <v>92</v>
      </c>
      <c r="AD1060">
        <v>12.69</v>
      </c>
      <c r="AE1060">
        <v>0.28999999999999998</v>
      </c>
      <c r="AF1060">
        <v>978</v>
      </c>
      <c r="AG1060">
        <v>-9</v>
      </c>
      <c r="AH1060">
        <v>28</v>
      </c>
      <c r="AI1060">
        <v>29</v>
      </c>
      <c r="AJ1060">
        <v>190</v>
      </c>
      <c r="AK1060">
        <v>169</v>
      </c>
      <c r="AL1060">
        <v>5.2</v>
      </c>
      <c r="AM1060">
        <v>174</v>
      </c>
      <c r="AN1060" t="s">
        <v>155</v>
      </c>
      <c r="AO1060">
        <v>2</v>
      </c>
      <c r="AP1060" s="28">
        <v>0.79796296296296287</v>
      </c>
      <c r="AQ1060">
        <v>47.159526999999997</v>
      </c>
      <c r="AR1060">
        <v>-88.490037000000001</v>
      </c>
      <c r="AS1060">
        <v>308</v>
      </c>
      <c r="AT1060">
        <v>27</v>
      </c>
      <c r="AU1060">
        <v>12</v>
      </c>
      <c r="AV1060">
        <v>8</v>
      </c>
      <c r="AW1060" t="s">
        <v>208</v>
      </c>
      <c r="AX1060">
        <v>2</v>
      </c>
      <c r="AY1060">
        <v>1.758</v>
      </c>
      <c r="AZ1060">
        <v>3.2789999999999999</v>
      </c>
      <c r="BA1060">
        <v>14.545</v>
      </c>
      <c r="BB1060">
        <v>34.979999999999997</v>
      </c>
      <c r="BC1060">
        <v>2.4</v>
      </c>
      <c r="BD1060">
        <v>5.234</v>
      </c>
      <c r="BE1060">
        <v>3184.5059999999999</v>
      </c>
      <c r="BF1060">
        <v>2.448</v>
      </c>
      <c r="BG1060">
        <v>26.992999999999999</v>
      </c>
      <c r="BH1060">
        <v>14.244999999999999</v>
      </c>
      <c r="BI1060">
        <v>41.237000000000002</v>
      </c>
      <c r="BJ1060">
        <v>20.878</v>
      </c>
      <c r="BK1060">
        <v>11.018000000000001</v>
      </c>
      <c r="BL1060">
        <v>31.896000000000001</v>
      </c>
      <c r="BM1060">
        <v>1.5436000000000001</v>
      </c>
      <c r="BQ1060">
        <v>4480.8370000000004</v>
      </c>
      <c r="BR1060">
        <v>0.115062</v>
      </c>
      <c r="BS1060">
        <v>-5</v>
      </c>
      <c r="BT1060">
        <v>5.0000000000000001E-3</v>
      </c>
      <c r="BU1060">
        <v>2.8118280000000002</v>
      </c>
    </row>
    <row r="1061" spans="1:73" x14ac:dyDescent="0.25">
      <c r="A1061" s="26">
        <v>43529</v>
      </c>
      <c r="B1061" s="27">
        <v>0.58962503472222216</v>
      </c>
      <c r="C1061">
        <v>6.1349999999999998</v>
      </c>
      <c r="D1061">
        <v>8.9999999999999993E-3</v>
      </c>
      <c r="E1061">
        <v>89.815280999999999</v>
      </c>
      <c r="F1061">
        <v>479.6</v>
      </c>
      <c r="G1061">
        <v>260.60000000000002</v>
      </c>
      <c r="H1061">
        <v>87.3</v>
      </c>
      <c r="J1061">
        <v>11.91</v>
      </c>
      <c r="K1061">
        <v>0.95009999999999994</v>
      </c>
      <c r="L1061">
        <v>5.8292999999999999</v>
      </c>
      <c r="M1061">
        <v>8.5000000000000006E-3</v>
      </c>
      <c r="N1061">
        <v>455.68509999999998</v>
      </c>
      <c r="O1061">
        <v>247.62710000000001</v>
      </c>
      <c r="P1061">
        <v>703.3</v>
      </c>
      <c r="Q1061">
        <v>352.45839999999998</v>
      </c>
      <c r="R1061">
        <v>191.53190000000001</v>
      </c>
      <c r="S1061">
        <v>544</v>
      </c>
      <c r="T1061">
        <v>87.279799999999994</v>
      </c>
      <c r="W1061">
        <v>0</v>
      </c>
      <c r="X1061">
        <v>11.317299999999999</v>
      </c>
      <c r="Y1061">
        <v>10.7</v>
      </c>
      <c r="Z1061">
        <v>866</v>
      </c>
      <c r="AA1061">
        <v>861</v>
      </c>
      <c r="AB1061">
        <v>869</v>
      </c>
      <c r="AC1061">
        <v>92</v>
      </c>
      <c r="AD1061">
        <v>12.69</v>
      </c>
      <c r="AE1061">
        <v>0.28999999999999998</v>
      </c>
      <c r="AF1061">
        <v>978</v>
      </c>
      <c r="AG1061">
        <v>-9</v>
      </c>
      <c r="AH1061">
        <v>28</v>
      </c>
      <c r="AI1061">
        <v>29</v>
      </c>
      <c r="AJ1061">
        <v>190</v>
      </c>
      <c r="AK1061">
        <v>169</v>
      </c>
      <c r="AL1061">
        <v>5.0999999999999996</v>
      </c>
      <c r="AM1061">
        <v>174</v>
      </c>
      <c r="AN1061" t="s">
        <v>155</v>
      </c>
      <c r="AO1061">
        <v>2</v>
      </c>
      <c r="AP1061" s="28">
        <v>0.79797453703703702</v>
      </c>
      <c r="AQ1061">
        <v>47.15945</v>
      </c>
      <c r="AR1061">
        <v>-88.489907000000002</v>
      </c>
      <c r="AS1061">
        <v>308</v>
      </c>
      <c r="AT1061">
        <v>28</v>
      </c>
      <c r="AU1061">
        <v>12</v>
      </c>
      <c r="AV1061">
        <v>8</v>
      </c>
      <c r="AW1061" t="s">
        <v>208</v>
      </c>
      <c r="AX1061">
        <v>2</v>
      </c>
      <c r="AY1061">
        <v>2</v>
      </c>
      <c r="AZ1061">
        <v>3.4</v>
      </c>
      <c r="BA1061">
        <v>14.545</v>
      </c>
      <c r="BB1061">
        <v>34.89</v>
      </c>
      <c r="BC1061">
        <v>2.4</v>
      </c>
      <c r="BD1061">
        <v>5.2510000000000003</v>
      </c>
      <c r="BE1061">
        <v>3183.7649999999999</v>
      </c>
      <c r="BF1061">
        <v>2.9660000000000002</v>
      </c>
      <c r="BG1061">
        <v>26.062999999999999</v>
      </c>
      <c r="BH1061">
        <v>14.163</v>
      </c>
      <c r="BI1061">
        <v>40.225999999999999</v>
      </c>
      <c r="BJ1061">
        <v>20.158999999999999</v>
      </c>
      <c r="BK1061">
        <v>10.955</v>
      </c>
      <c r="BL1061">
        <v>31.113</v>
      </c>
      <c r="BM1061">
        <v>1.5027999999999999</v>
      </c>
      <c r="BQ1061">
        <v>4494.2920000000004</v>
      </c>
      <c r="BR1061">
        <v>0.11144900000000001</v>
      </c>
      <c r="BS1061">
        <v>-5</v>
      </c>
      <c r="BT1061">
        <v>5.6049999999999997E-3</v>
      </c>
      <c r="BU1061">
        <v>2.7235239999999998</v>
      </c>
    </row>
    <row r="1062" spans="1:73" x14ac:dyDescent="0.25">
      <c r="A1062" s="26">
        <v>43529</v>
      </c>
      <c r="B1062" s="27">
        <v>0.58963660879629631</v>
      </c>
      <c r="C1062">
        <v>5.6269999999999998</v>
      </c>
      <c r="D1062">
        <v>8.0999999999999996E-3</v>
      </c>
      <c r="E1062">
        <v>81.418976000000001</v>
      </c>
      <c r="F1062">
        <v>474.1</v>
      </c>
      <c r="G1062">
        <v>261.60000000000002</v>
      </c>
      <c r="H1062">
        <v>87.9</v>
      </c>
      <c r="J1062">
        <v>12.16</v>
      </c>
      <c r="K1062">
        <v>0.95440000000000003</v>
      </c>
      <c r="L1062">
        <v>5.3703000000000003</v>
      </c>
      <c r="M1062">
        <v>7.7999999999999996E-3</v>
      </c>
      <c r="N1062">
        <v>452.48840000000001</v>
      </c>
      <c r="O1062">
        <v>249.63589999999999</v>
      </c>
      <c r="P1062">
        <v>702.1</v>
      </c>
      <c r="Q1062">
        <v>349.98590000000002</v>
      </c>
      <c r="R1062">
        <v>193.0856</v>
      </c>
      <c r="S1062">
        <v>543.1</v>
      </c>
      <c r="T1062">
        <v>87.944400000000002</v>
      </c>
      <c r="W1062">
        <v>0</v>
      </c>
      <c r="X1062">
        <v>11.601800000000001</v>
      </c>
      <c r="Y1062">
        <v>10.6</v>
      </c>
      <c r="Z1062">
        <v>866</v>
      </c>
      <c r="AA1062">
        <v>861</v>
      </c>
      <c r="AB1062">
        <v>870</v>
      </c>
      <c r="AC1062">
        <v>92</v>
      </c>
      <c r="AD1062">
        <v>12.69</v>
      </c>
      <c r="AE1062">
        <v>0.28999999999999998</v>
      </c>
      <c r="AF1062">
        <v>978</v>
      </c>
      <c r="AG1062">
        <v>-9</v>
      </c>
      <c r="AH1062">
        <v>28</v>
      </c>
      <c r="AI1062">
        <v>29</v>
      </c>
      <c r="AJ1062">
        <v>190</v>
      </c>
      <c r="AK1062">
        <v>169</v>
      </c>
      <c r="AL1062">
        <v>5.2</v>
      </c>
      <c r="AM1062">
        <v>174</v>
      </c>
      <c r="AN1062" t="s">
        <v>155</v>
      </c>
      <c r="AO1062">
        <v>2</v>
      </c>
      <c r="AP1062" s="28">
        <v>0.79798611111111117</v>
      </c>
      <c r="AQ1062">
        <v>47.159371</v>
      </c>
      <c r="AR1062">
        <v>-88.489776000000006</v>
      </c>
      <c r="AS1062">
        <v>307.89999999999998</v>
      </c>
      <c r="AT1062">
        <v>28.7</v>
      </c>
      <c r="AU1062">
        <v>12</v>
      </c>
      <c r="AV1062">
        <v>8</v>
      </c>
      <c r="AW1062" t="s">
        <v>208</v>
      </c>
      <c r="AX1062">
        <v>1.9604999999999999</v>
      </c>
      <c r="AY1062">
        <v>2.0790000000000002</v>
      </c>
      <c r="AZ1062">
        <v>3.4790000000000001</v>
      </c>
      <c r="BA1062">
        <v>14.545</v>
      </c>
      <c r="BB1062">
        <v>37.950000000000003</v>
      </c>
      <c r="BC1062">
        <v>2.61</v>
      </c>
      <c r="BD1062">
        <v>4.7809999999999997</v>
      </c>
      <c r="BE1062">
        <v>3185.241</v>
      </c>
      <c r="BF1062">
        <v>2.9329999999999998</v>
      </c>
      <c r="BG1062">
        <v>28.105</v>
      </c>
      <c r="BH1062">
        <v>15.506</v>
      </c>
      <c r="BI1062">
        <v>43.610999999999997</v>
      </c>
      <c r="BJ1062">
        <v>21.739000000000001</v>
      </c>
      <c r="BK1062">
        <v>11.993</v>
      </c>
      <c r="BL1062">
        <v>33.731999999999999</v>
      </c>
      <c r="BM1062">
        <v>1.6445000000000001</v>
      </c>
      <c r="BQ1062">
        <v>5003.4030000000002</v>
      </c>
      <c r="BR1062">
        <v>9.1986999999999999E-2</v>
      </c>
      <c r="BS1062">
        <v>-5</v>
      </c>
      <c r="BT1062">
        <v>5.3940000000000004E-3</v>
      </c>
      <c r="BU1062">
        <v>2.247932</v>
      </c>
    </row>
    <row r="1063" spans="1:73" x14ac:dyDescent="0.25">
      <c r="A1063" s="26">
        <v>43529</v>
      </c>
      <c r="B1063" s="27">
        <v>0.58964818287037035</v>
      </c>
      <c r="C1063">
        <v>4.2450000000000001</v>
      </c>
      <c r="D1063">
        <v>1.1999999999999999E-3</v>
      </c>
      <c r="E1063">
        <v>11.773399</v>
      </c>
      <c r="F1063">
        <v>446.8</v>
      </c>
      <c r="G1063">
        <v>261.89999999999998</v>
      </c>
      <c r="H1063">
        <v>84.7</v>
      </c>
      <c r="J1063">
        <v>12.2</v>
      </c>
      <c r="K1063">
        <v>0.96619999999999995</v>
      </c>
      <c r="L1063">
        <v>4.1013000000000002</v>
      </c>
      <c r="M1063">
        <v>1.1000000000000001E-3</v>
      </c>
      <c r="N1063">
        <v>431.71179999999998</v>
      </c>
      <c r="O1063">
        <v>253.054</v>
      </c>
      <c r="P1063">
        <v>684.8</v>
      </c>
      <c r="Q1063">
        <v>333.91579999999999</v>
      </c>
      <c r="R1063">
        <v>195.7295</v>
      </c>
      <c r="S1063">
        <v>529.6</v>
      </c>
      <c r="T1063">
        <v>84.695999999999998</v>
      </c>
      <c r="W1063">
        <v>0</v>
      </c>
      <c r="X1063">
        <v>11.7874</v>
      </c>
      <c r="Y1063">
        <v>10.7</v>
      </c>
      <c r="Z1063">
        <v>864</v>
      </c>
      <c r="AA1063">
        <v>862</v>
      </c>
      <c r="AB1063">
        <v>870</v>
      </c>
      <c r="AC1063">
        <v>92</v>
      </c>
      <c r="AD1063">
        <v>12.69</v>
      </c>
      <c r="AE1063">
        <v>0.28999999999999998</v>
      </c>
      <c r="AF1063">
        <v>978</v>
      </c>
      <c r="AG1063">
        <v>-9</v>
      </c>
      <c r="AH1063">
        <v>28</v>
      </c>
      <c r="AI1063">
        <v>29</v>
      </c>
      <c r="AJ1063">
        <v>190</v>
      </c>
      <c r="AK1063">
        <v>169</v>
      </c>
      <c r="AL1063">
        <v>5.2</v>
      </c>
      <c r="AM1063">
        <v>174</v>
      </c>
      <c r="AN1063" t="s">
        <v>155</v>
      </c>
      <c r="AO1063">
        <v>1</v>
      </c>
      <c r="AP1063" s="28">
        <v>0.79799768518518521</v>
      </c>
      <c r="AQ1063">
        <v>47.159291000000003</v>
      </c>
      <c r="AR1063">
        <v>-88.489654000000002</v>
      </c>
      <c r="AS1063">
        <v>308</v>
      </c>
      <c r="AT1063">
        <v>28.8</v>
      </c>
      <c r="AU1063">
        <v>12</v>
      </c>
      <c r="AV1063">
        <v>7</v>
      </c>
      <c r="AW1063" t="s">
        <v>208</v>
      </c>
      <c r="AX1063">
        <v>1.7815000000000001</v>
      </c>
      <c r="AY1063">
        <v>2.2395</v>
      </c>
      <c r="AZ1063">
        <v>3.6</v>
      </c>
      <c r="BA1063">
        <v>14.545</v>
      </c>
      <c r="BB1063">
        <v>50.03</v>
      </c>
      <c r="BC1063">
        <v>3.44</v>
      </c>
      <c r="BD1063">
        <v>3.5</v>
      </c>
      <c r="BE1063">
        <v>3194.9969999999998</v>
      </c>
      <c r="BF1063">
        <v>0.56399999999999995</v>
      </c>
      <c r="BG1063">
        <v>35.219000000000001</v>
      </c>
      <c r="BH1063">
        <v>20.643999999999998</v>
      </c>
      <c r="BI1063">
        <v>55.863</v>
      </c>
      <c r="BJ1063">
        <v>27.241</v>
      </c>
      <c r="BK1063">
        <v>15.968</v>
      </c>
      <c r="BL1063">
        <v>43.209000000000003</v>
      </c>
      <c r="BM1063">
        <v>2.0800999999999998</v>
      </c>
      <c r="BQ1063">
        <v>6676.7650000000003</v>
      </c>
      <c r="BR1063">
        <v>4.6699999999999998E-2</v>
      </c>
      <c r="BS1063">
        <v>-5</v>
      </c>
      <c r="BT1063">
        <v>5.0000000000000001E-3</v>
      </c>
      <c r="BU1063">
        <v>1.141232</v>
      </c>
    </row>
    <row r="1064" spans="1:73" x14ac:dyDescent="0.25">
      <c r="A1064" s="26">
        <v>43529</v>
      </c>
      <c r="B1064" s="27">
        <v>0.5896597569444445</v>
      </c>
      <c r="C1064">
        <v>2.3849999999999998</v>
      </c>
      <c r="D1064">
        <v>1.1000000000000001E-3</v>
      </c>
      <c r="E1064">
        <v>10.675563</v>
      </c>
      <c r="F1064">
        <v>326.7</v>
      </c>
      <c r="G1064">
        <v>217.8</v>
      </c>
      <c r="H1064">
        <v>84.3</v>
      </c>
      <c r="J1064">
        <v>12.69</v>
      </c>
      <c r="K1064">
        <v>0.98240000000000005</v>
      </c>
      <c r="L1064">
        <v>2.3426999999999998</v>
      </c>
      <c r="M1064">
        <v>1E-3</v>
      </c>
      <c r="N1064">
        <v>320.95850000000002</v>
      </c>
      <c r="O1064">
        <v>213.96709999999999</v>
      </c>
      <c r="P1064">
        <v>534.9</v>
      </c>
      <c r="Q1064">
        <v>248.25149999999999</v>
      </c>
      <c r="R1064">
        <v>165.49700000000001</v>
      </c>
      <c r="S1064">
        <v>413.7</v>
      </c>
      <c r="T1064">
        <v>84.2667</v>
      </c>
      <c r="W1064">
        <v>0</v>
      </c>
      <c r="X1064">
        <v>12.4657</v>
      </c>
      <c r="Y1064">
        <v>10.7</v>
      </c>
      <c r="Z1064">
        <v>866</v>
      </c>
      <c r="AA1064">
        <v>863</v>
      </c>
      <c r="AB1064">
        <v>871</v>
      </c>
      <c r="AC1064">
        <v>92</v>
      </c>
      <c r="AD1064">
        <v>12.69</v>
      </c>
      <c r="AE1064">
        <v>0.28999999999999998</v>
      </c>
      <c r="AF1064">
        <v>978</v>
      </c>
      <c r="AG1064">
        <v>-9</v>
      </c>
      <c r="AH1064">
        <v>28</v>
      </c>
      <c r="AI1064">
        <v>29</v>
      </c>
      <c r="AJ1064">
        <v>190</v>
      </c>
      <c r="AK1064">
        <v>169</v>
      </c>
      <c r="AL1064">
        <v>5.2</v>
      </c>
      <c r="AM1064">
        <v>174</v>
      </c>
      <c r="AN1064" t="s">
        <v>155</v>
      </c>
      <c r="AO1064">
        <v>1</v>
      </c>
      <c r="AP1064" s="28">
        <v>0.79800925925925925</v>
      </c>
      <c r="AQ1064">
        <v>47.159210999999999</v>
      </c>
      <c r="AR1064">
        <v>-88.489530999999999</v>
      </c>
      <c r="AS1064">
        <v>307.60000000000002</v>
      </c>
      <c r="AT1064">
        <v>28.8</v>
      </c>
      <c r="AU1064">
        <v>12</v>
      </c>
      <c r="AV1064">
        <v>7</v>
      </c>
      <c r="AW1064" t="s">
        <v>208</v>
      </c>
      <c r="AX1064">
        <v>1.6</v>
      </c>
      <c r="AY1064">
        <v>2.379</v>
      </c>
      <c r="AZ1064">
        <v>3.6</v>
      </c>
      <c r="BA1064">
        <v>14.545</v>
      </c>
      <c r="BB1064">
        <v>88.15</v>
      </c>
      <c r="BC1064">
        <v>6.06</v>
      </c>
      <c r="BD1064">
        <v>1.788</v>
      </c>
      <c r="BE1064">
        <v>3213.1170000000002</v>
      </c>
      <c r="BF1064">
        <v>0.91600000000000004</v>
      </c>
      <c r="BG1064">
        <v>46.1</v>
      </c>
      <c r="BH1064">
        <v>30.733000000000001</v>
      </c>
      <c r="BI1064">
        <v>76.832999999999998</v>
      </c>
      <c r="BJ1064">
        <v>35.656999999999996</v>
      </c>
      <c r="BK1064">
        <v>23.771000000000001</v>
      </c>
      <c r="BL1064">
        <v>59.427999999999997</v>
      </c>
      <c r="BM1064">
        <v>3.6436999999999999</v>
      </c>
      <c r="BQ1064">
        <v>12431.704</v>
      </c>
      <c r="BR1064">
        <v>2.9423999999999999E-2</v>
      </c>
      <c r="BS1064">
        <v>-5</v>
      </c>
      <c r="BT1064">
        <v>5.0000000000000001E-3</v>
      </c>
      <c r="BU1064">
        <v>0.71904999999999997</v>
      </c>
    </row>
    <row r="1065" spans="1:73" x14ac:dyDescent="0.25">
      <c r="A1065" s="26">
        <v>43529</v>
      </c>
      <c r="B1065" s="27">
        <v>0.58967133101851854</v>
      </c>
      <c r="C1065">
        <v>1.605</v>
      </c>
      <c r="D1065">
        <v>5.7999999999999996E-3</v>
      </c>
      <c r="E1065">
        <v>57.922077999999999</v>
      </c>
      <c r="F1065">
        <v>206.1</v>
      </c>
      <c r="G1065">
        <v>165.4</v>
      </c>
      <c r="H1065">
        <v>84</v>
      </c>
      <c r="J1065">
        <v>14.6</v>
      </c>
      <c r="K1065">
        <v>0.98939999999999995</v>
      </c>
      <c r="L1065">
        <v>1.5880000000000001</v>
      </c>
      <c r="M1065">
        <v>5.7000000000000002E-3</v>
      </c>
      <c r="N1065">
        <v>203.91810000000001</v>
      </c>
      <c r="O1065">
        <v>163.6859</v>
      </c>
      <c r="P1065">
        <v>367.6</v>
      </c>
      <c r="Q1065">
        <v>157.7243</v>
      </c>
      <c r="R1065">
        <v>126.60599999999999</v>
      </c>
      <c r="S1065">
        <v>284.3</v>
      </c>
      <c r="T1065">
        <v>83.963999999999999</v>
      </c>
      <c r="W1065">
        <v>0</v>
      </c>
      <c r="X1065">
        <v>14.440200000000001</v>
      </c>
      <c r="Y1065">
        <v>10.7</v>
      </c>
      <c r="Z1065">
        <v>866</v>
      </c>
      <c r="AA1065">
        <v>864</v>
      </c>
      <c r="AB1065">
        <v>872</v>
      </c>
      <c r="AC1065">
        <v>92</v>
      </c>
      <c r="AD1065">
        <v>12.69</v>
      </c>
      <c r="AE1065">
        <v>0.28999999999999998</v>
      </c>
      <c r="AF1065">
        <v>978</v>
      </c>
      <c r="AG1065">
        <v>-9</v>
      </c>
      <c r="AH1065">
        <v>28</v>
      </c>
      <c r="AI1065">
        <v>29</v>
      </c>
      <c r="AJ1065">
        <v>190</v>
      </c>
      <c r="AK1065">
        <v>169</v>
      </c>
      <c r="AL1065">
        <v>5.2</v>
      </c>
      <c r="AM1065">
        <v>174</v>
      </c>
      <c r="AN1065" t="s">
        <v>155</v>
      </c>
      <c r="AO1065">
        <v>1</v>
      </c>
      <c r="AP1065" s="28">
        <v>0.79802083333333329</v>
      </c>
      <c r="AQ1065">
        <v>47.159134999999999</v>
      </c>
      <c r="AR1065">
        <v>-88.489412000000002</v>
      </c>
      <c r="AS1065">
        <v>307.2</v>
      </c>
      <c r="AT1065">
        <v>28.3</v>
      </c>
      <c r="AU1065">
        <v>12</v>
      </c>
      <c r="AV1065">
        <v>7</v>
      </c>
      <c r="AW1065" t="s">
        <v>208</v>
      </c>
      <c r="AX1065">
        <v>1.6</v>
      </c>
      <c r="AY1065">
        <v>2.5</v>
      </c>
      <c r="AZ1065">
        <v>3.6</v>
      </c>
      <c r="BA1065">
        <v>14.545</v>
      </c>
      <c r="BB1065">
        <v>129.87</v>
      </c>
      <c r="BC1065">
        <v>8.93</v>
      </c>
      <c r="BD1065">
        <v>1.075</v>
      </c>
      <c r="BE1065">
        <v>3223.6950000000002</v>
      </c>
      <c r="BF1065">
        <v>7.4039999999999999</v>
      </c>
      <c r="BG1065">
        <v>43.35</v>
      </c>
      <c r="BH1065">
        <v>34.798000000000002</v>
      </c>
      <c r="BI1065">
        <v>78.147999999999996</v>
      </c>
      <c r="BJ1065">
        <v>33.53</v>
      </c>
      <c r="BK1065">
        <v>26.914999999999999</v>
      </c>
      <c r="BL1065">
        <v>60.445</v>
      </c>
      <c r="BM1065">
        <v>5.3735999999999997</v>
      </c>
      <c r="BQ1065">
        <v>21314.373</v>
      </c>
      <c r="BR1065">
        <v>2.7363999999999999E-2</v>
      </c>
      <c r="BS1065">
        <v>-5</v>
      </c>
      <c r="BT1065">
        <v>5.0000000000000001E-3</v>
      </c>
      <c r="BU1065">
        <v>0.66870799999999997</v>
      </c>
    </row>
    <row r="1066" spans="1:73" x14ac:dyDescent="0.25">
      <c r="A1066" s="26">
        <v>43529</v>
      </c>
      <c r="B1066" s="27">
        <v>0.58968290509259258</v>
      </c>
      <c r="C1066">
        <v>1.488</v>
      </c>
      <c r="D1066">
        <v>9.1999999999999998E-3</v>
      </c>
      <c r="E1066">
        <v>92.160133000000002</v>
      </c>
      <c r="F1066">
        <v>139.80000000000001</v>
      </c>
      <c r="G1066">
        <v>136.69999999999999</v>
      </c>
      <c r="H1066">
        <v>81.3</v>
      </c>
      <c r="J1066">
        <v>16.739999999999998</v>
      </c>
      <c r="K1066">
        <v>0.99039999999999995</v>
      </c>
      <c r="L1066">
        <v>1.4737</v>
      </c>
      <c r="M1066">
        <v>9.1000000000000004E-3</v>
      </c>
      <c r="N1066">
        <v>138.45230000000001</v>
      </c>
      <c r="O1066">
        <v>135.38919999999999</v>
      </c>
      <c r="P1066">
        <v>273.8</v>
      </c>
      <c r="Q1066">
        <v>107.0886</v>
      </c>
      <c r="R1066">
        <v>104.71939999999999</v>
      </c>
      <c r="S1066">
        <v>211.8</v>
      </c>
      <c r="T1066">
        <v>81.286100000000005</v>
      </c>
      <c r="W1066">
        <v>0</v>
      </c>
      <c r="X1066">
        <v>16.578099999999999</v>
      </c>
      <c r="Y1066">
        <v>10.7</v>
      </c>
      <c r="Z1066">
        <v>867</v>
      </c>
      <c r="AA1066">
        <v>865</v>
      </c>
      <c r="AB1066">
        <v>872</v>
      </c>
      <c r="AC1066">
        <v>92</v>
      </c>
      <c r="AD1066">
        <v>12.69</v>
      </c>
      <c r="AE1066">
        <v>0.28999999999999998</v>
      </c>
      <c r="AF1066">
        <v>978</v>
      </c>
      <c r="AG1066">
        <v>-9</v>
      </c>
      <c r="AH1066">
        <v>28</v>
      </c>
      <c r="AI1066">
        <v>29</v>
      </c>
      <c r="AJ1066">
        <v>190</v>
      </c>
      <c r="AK1066">
        <v>169</v>
      </c>
      <c r="AL1066">
        <v>5.2</v>
      </c>
      <c r="AM1066">
        <v>174</v>
      </c>
      <c r="AN1066" t="s">
        <v>155</v>
      </c>
      <c r="AO1066">
        <v>1</v>
      </c>
      <c r="AP1066" s="28">
        <v>0.79803240740740744</v>
      </c>
      <c r="AQ1066">
        <v>47.159072000000002</v>
      </c>
      <c r="AR1066">
        <v>-88.489313999999993</v>
      </c>
      <c r="AS1066">
        <v>307.2</v>
      </c>
      <c r="AT1066">
        <v>25.5</v>
      </c>
      <c r="AU1066">
        <v>12</v>
      </c>
      <c r="AV1066">
        <v>7</v>
      </c>
      <c r="AW1066" t="s">
        <v>208</v>
      </c>
      <c r="AX1066">
        <v>1.6</v>
      </c>
      <c r="AY1066">
        <v>2.5</v>
      </c>
      <c r="AZ1066">
        <v>3.6</v>
      </c>
      <c r="BA1066">
        <v>14.545</v>
      </c>
      <c r="BB1066">
        <v>139.62</v>
      </c>
      <c r="BC1066">
        <v>9.6</v>
      </c>
      <c r="BD1066">
        <v>0.97099999999999997</v>
      </c>
      <c r="BE1066">
        <v>3220.86</v>
      </c>
      <c r="BF1066">
        <v>12.696</v>
      </c>
      <c r="BG1066">
        <v>31.687999999999999</v>
      </c>
      <c r="BH1066">
        <v>30.986999999999998</v>
      </c>
      <c r="BI1066">
        <v>62.674999999999997</v>
      </c>
      <c r="BJ1066">
        <v>24.51</v>
      </c>
      <c r="BK1066">
        <v>23.966999999999999</v>
      </c>
      <c r="BL1066">
        <v>48.476999999999997</v>
      </c>
      <c r="BM1066">
        <v>5.6006999999999998</v>
      </c>
      <c r="BQ1066">
        <v>26344.43</v>
      </c>
      <c r="BR1066">
        <v>8.0319999999999992E-3</v>
      </c>
      <c r="BS1066">
        <v>-5</v>
      </c>
      <c r="BT1066">
        <v>5.0000000000000001E-3</v>
      </c>
      <c r="BU1066">
        <v>0.19628200000000001</v>
      </c>
    </row>
    <row r="1067" spans="1:73" x14ac:dyDescent="0.25">
      <c r="A1067" s="26">
        <v>43529</v>
      </c>
      <c r="B1067" s="27">
        <v>0.58969447916666662</v>
      </c>
      <c r="C1067">
        <v>1.8120000000000001</v>
      </c>
      <c r="D1067">
        <v>1.0200000000000001E-2</v>
      </c>
      <c r="E1067">
        <v>101.95280700000001</v>
      </c>
      <c r="F1067">
        <v>85.6</v>
      </c>
      <c r="G1067">
        <v>113.8</v>
      </c>
      <c r="H1067">
        <v>82.9</v>
      </c>
      <c r="J1067">
        <v>18.04</v>
      </c>
      <c r="K1067">
        <v>0.98750000000000004</v>
      </c>
      <c r="L1067">
        <v>1.7891999999999999</v>
      </c>
      <c r="M1067">
        <v>1.01E-2</v>
      </c>
      <c r="N1067">
        <v>84.538499999999999</v>
      </c>
      <c r="O1067">
        <v>112.3347</v>
      </c>
      <c r="P1067">
        <v>196.9</v>
      </c>
      <c r="Q1067">
        <v>65.387900000000002</v>
      </c>
      <c r="R1067">
        <v>86.8874</v>
      </c>
      <c r="S1067">
        <v>152.30000000000001</v>
      </c>
      <c r="T1067">
        <v>82.914199999999994</v>
      </c>
      <c r="W1067">
        <v>0</v>
      </c>
      <c r="X1067">
        <v>17.813700000000001</v>
      </c>
      <c r="Y1067">
        <v>10.7</v>
      </c>
      <c r="Z1067">
        <v>868</v>
      </c>
      <c r="AA1067">
        <v>864</v>
      </c>
      <c r="AB1067">
        <v>872</v>
      </c>
      <c r="AC1067">
        <v>92</v>
      </c>
      <c r="AD1067">
        <v>12.69</v>
      </c>
      <c r="AE1067">
        <v>0.28999999999999998</v>
      </c>
      <c r="AF1067">
        <v>978</v>
      </c>
      <c r="AG1067">
        <v>-9</v>
      </c>
      <c r="AH1067">
        <v>28</v>
      </c>
      <c r="AI1067">
        <v>29</v>
      </c>
      <c r="AJ1067">
        <v>190</v>
      </c>
      <c r="AK1067">
        <v>169</v>
      </c>
      <c r="AL1067">
        <v>5.2</v>
      </c>
      <c r="AM1067">
        <v>174</v>
      </c>
      <c r="AN1067" t="s">
        <v>155</v>
      </c>
      <c r="AO1067">
        <v>1</v>
      </c>
      <c r="AP1067" s="28">
        <v>0.79804398148148159</v>
      </c>
      <c r="AQ1067">
        <v>47.159027999999999</v>
      </c>
      <c r="AR1067">
        <v>-88.489249999999998</v>
      </c>
      <c r="AS1067">
        <v>307.10000000000002</v>
      </c>
      <c r="AT1067">
        <v>20.399999999999999</v>
      </c>
      <c r="AU1067">
        <v>12</v>
      </c>
      <c r="AV1067">
        <v>7</v>
      </c>
      <c r="AW1067" t="s">
        <v>208</v>
      </c>
      <c r="AX1067">
        <v>1.6</v>
      </c>
      <c r="AY1067">
        <v>2.5</v>
      </c>
      <c r="AZ1067">
        <v>3.6</v>
      </c>
      <c r="BA1067">
        <v>14.545</v>
      </c>
      <c r="BB1067">
        <v>114.99</v>
      </c>
      <c r="BC1067">
        <v>7.91</v>
      </c>
      <c r="BD1067">
        <v>1.27</v>
      </c>
      <c r="BE1067">
        <v>3210.0239999999999</v>
      </c>
      <c r="BF1067">
        <v>11.496</v>
      </c>
      <c r="BG1067">
        <v>15.882999999999999</v>
      </c>
      <c r="BH1067">
        <v>21.105</v>
      </c>
      <c r="BI1067">
        <v>36.988</v>
      </c>
      <c r="BJ1067">
        <v>12.285</v>
      </c>
      <c r="BK1067">
        <v>16.324000000000002</v>
      </c>
      <c r="BL1067">
        <v>28.609000000000002</v>
      </c>
      <c r="BM1067">
        <v>4.6896000000000004</v>
      </c>
      <c r="BQ1067">
        <v>23237.723999999998</v>
      </c>
      <c r="BR1067">
        <v>-9.6589999999999992E-3</v>
      </c>
      <c r="BS1067">
        <v>-5</v>
      </c>
      <c r="BT1067">
        <v>5.0000000000000001E-3</v>
      </c>
      <c r="BU1067">
        <v>-0.23605000000000001</v>
      </c>
    </row>
    <row r="1068" spans="1:73" x14ac:dyDescent="0.25">
      <c r="A1068" s="26">
        <v>43529</v>
      </c>
      <c r="B1068" s="27">
        <v>0.58970605324074077</v>
      </c>
      <c r="C1068">
        <v>2.5030000000000001</v>
      </c>
      <c r="D1068">
        <v>1.34E-2</v>
      </c>
      <c r="E1068">
        <v>134.499593</v>
      </c>
      <c r="F1068">
        <v>80.3</v>
      </c>
      <c r="G1068">
        <v>117.2</v>
      </c>
      <c r="H1068">
        <v>79.099999999999994</v>
      </c>
      <c r="J1068">
        <v>18.5</v>
      </c>
      <c r="K1068">
        <v>0.98129999999999995</v>
      </c>
      <c r="L1068">
        <v>2.4563999999999999</v>
      </c>
      <c r="M1068">
        <v>1.32E-2</v>
      </c>
      <c r="N1068">
        <v>78.770600000000002</v>
      </c>
      <c r="O1068">
        <v>114.9658</v>
      </c>
      <c r="P1068">
        <v>193.7</v>
      </c>
      <c r="Q1068">
        <v>60.926600000000001</v>
      </c>
      <c r="R1068">
        <v>88.922499999999999</v>
      </c>
      <c r="S1068">
        <v>149.80000000000001</v>
      </c>
      <c r="T1068">
        <v>79.099999999999994</v>
      </c>
      <c r="W1068">
        <v>0</v>
      </c>
      <c r="X1068">
        <v>18.153500000000001</v>
      </c>
      <c r="Y1068">
        <v>10.6</v>
      </c>
      <c r="Z1068">
        <v>869</v>
      </c>
      <c r="AA1068">
        <v>863</v>
      </c>
      <c r="AB1068">
        <v>873</v>
      </c>
      <c r="AC1068">
        <v>92</v>
      </c>
      <c r="AD1068">
        <v>12.69</v>
      </c>
      <c r="AE1068">
        <v>0.28999999999999998</v>
      </c>
      <c r="AF1068">
        <v>978</v>
      </c>
      <c r="AG1068">
        <v>-9</v>
      </c>
      <c r="AH1068">
        <v>28</v>
      </c>
      <c r="AI1068">
        <v>29</v>
      </c>
      <c r="AJ1068">
        <v>190</v>
      </c>
      <c r="AK1068">
        <v>169</v>
      </c>
      <c r="AL1068">
        <v>5.2</v>
      </c>
      <c r="AM1068">
        <v>174</v>
      </c>
      <c r="AN1068" t="s">
        <v>155</v>
      </c>
      <c r="AO1068">
        <v>1</v>
      </c>
      <c r="AP1068" s="28">
        <v>0.79805555555555552</v>
      </c>
      <c r="AQ1068">
        <v>47.159002999999998</v>
      </c>
      <c r="AR1068">
        <v>-88.489215999999999</v>
      </c>
      <c r="AS1068">
        <v>307.2</v>
      </c>
      <c r="AT1068">
        <v>12.8</v>
      </c>
      <c r="AU1068">
        <v>12</v>
      </c>
      <c r="AV1068">
        <v>7</v>
      </c>
      <c r="AW1068" t="s">
        <v>208</v>
      </c>
      <c r="AX1068">
        <v>1.6</v>
      </c>
      <c r="AY1068">
        <v>2.6185</v>
      </c>
      <c r="AZ1068">
        <v>3.6395</v>
      </c>
      <c r="BA1068">
        <v>14.545</v>
      </c>
      <c r="BB1068">
        <v>83.63</v>
      </c>
      <c r="BC1068">
        <v>5.75</v>
      </c>
      <c r="BD1068">
        <v>1.909</v>
      </c>
      <c r="BE1068">
        <v>3195.8339999999998</v>
      </c>
      <c r="BF1068">
        <v>10.929</v>
      </c>
      <c r="BG1068">
        <v>10.731999999999999</v>
      </c>
      <c r="BH1068">
        <v>15.663</v>
      </c>
      <c r="BI1068">
        <v>26.395</v>
      </c>
      <c r="BJ1068">
        <v>8.3010000000000002</v>
      </c>
      <c r="BK1068">
        <v>12.115</v>
      </c>
      <c r="BL1068">
        <v>20.416</v>
      </c>
      <c r="BM1068">
        <v>3.2443</v>
      </c>
      <c r="BQ1068">
        <v>17172.690999999999</v>
      </c>
      <c r="BR1068">
        <v>-1.7634E-2</v>
      </c>
      <c r="BS1068">
        <v>-5</v>
      </c>
      <c r="BT1068">
        <v>5.0000000000000001E-3</v>
      </c>
      <c r="BU1068">
        <v>-0.43092200000000003</v>
      </c>
    </row>
    <row r="1069" spans="1:73" x14ac:dyDescent="0.25">
      <c r="A1069" s="26">
        <v>43529</v>
      </c>
      <c r="B1069" s="27">
        <v>0.58971762731481481</v>
      </c>
      <c r="C1069">
        <v>3.28</v>
      </c>
      <c r="D1069">
        <v>1.47E-2</v>
      </c>
      <c r="E1069">
        <v>146.965633</v>
      </c>
      <c r="F1069">
        <v>98</v>
      </c>
      <c r="G1069">
        <v>144</v>
      </c>
      <c r="H1069">
        <v>78.5</v>
      </c>
      <c r="J1069">
        <v>18.39</v>
      </c>
      <c r="K1069">
        <v>0.97440000000000004</v>
      </c>
      <c r="L1069">
        <v>3.1960000000000002</v>
      </c>
      <c r="M1069">
        <v>1.43E-2</v>
      </c>
      <c r="N1069">
        <v>95.520499999999998</v>
      </c>
      <c r="O1069">
        <v>140.30869999999999</v>
      </c>
      <c r="P1069">
        <v>235.8</v>
      </c>
      <c r="Q1069">
        <v>73.882199999999997</v>
      </c>
      <c r="R1069">
        <v>108.5245</v>
      </c>
      <c r="S1069">
        <v>182.4</v>
      </c>
      <c r="T1069">
        <v>78.474199999999996</v>
      </c>
      <c r="W1069">
        <v>0</v>
      </c>
      <c r="X1069">
        <v>17.9222</v>
      </c>
      <c r="Y1069">
        <v>10.7</v>
      </c>
      <c r="Z1069">
        <v>870</v>
      </c>
      <c r="AA1069">
        <v>862</v>
      </c>
      <c r="AB1069">
        <v>872</v>
      </c>
      <c r="AC1069">
        <v>92</v>
      </c>
      <c r="AD1069">
        <v>12.69</v>
      </c>
      <c r="AE1069">
        <v>0.28999999999999998</v>
      </c>
      <c r="AF1069">
        <v>978</v>
      </c>
      <c r="AG1069">
        <v>-9</v>
      </c>
      <c r="AH1069">
        <v>28</v>
      </c>
      <c r="AI1069">
        <v>29</v>
      </c>
      <c r="AJ1069">
        <v>190</v>
      </c>
      <c r="AK1069">
        <v>169</v>
      </c>
      <c r="AL1069">
        <v>5.2</v>
      </c>
      <c r="AM1069">
        <v>174</v>
      </c>
      <c r="AN1069" t="s">
        <v>155</v>
      </c>
      <c r="AO1069">
        <v>1</v>
      </c>
      <c r="AP1069" s="28">
        <v>0.79806712962962967</v>
      </c>
      <c r="AQ1069">
        <v>47.158994</v>
      </c>
      <c r="AR1069">
        <v>-88.489198999999999</v>
      </c>
      <c r="AS1069">
        <v>307.2</v>
      </c>
      <c r="AT1069">
        <v>6.6</v>
      </c>
      <c r="AU1069">
        <v>12</v>
      </c>
      <c r="AV1069">
        <v>7</v>
      </c>
      <c r="AW1069" t="s">
        <v>208</v>
      </c>
      <c r="AX1069">
        <v>1.6</v>
      </c>
      <c r="AY1069">
        <v>2.8</v>
      </c>
      <c r="AZ1069">
        <v>3.7</v>
      </c>
      <c r="BA1069">
        <v>14.545</v>
      </c>
      <c r="BB1069">
        <v>64.16</v>
      </c>
      <c r="BC1069">
        <v>4.41</v>
      </c>
      <c r="BD1069">
        <v>2.6240000000000001</v>
      </c>
      <c r="BE1069">
        <v>3189.085</v>
      </c>
      <c r="BF1069">
        <v>9.0950000000000006</v>
      </c>
      <c r="BG1069">
        <v>9.9809999999999999</v>
      </c>
      <c r="BH1069">
        <v>14.662000000000001</v>
      </c>
      <c r="BI1069">
        <v>24.643000000000001</v>
      </c>
      <c r="BJ1069">
        <v>7.72</v>
      </c>
      <c r="BK1069">
        <v>11.34</v>
      </c>
      <c r="BL1069">
        <v>19.061</v>
      </c>
      <c r="BM1069">
        <v>2.4685999999999999</v>
      </c>
      <c r="BQ1069">
        <v>13003.143</v>
      </c>
      <c r="BR1069">
        <v>-6.0619999999999997E-3</v>
      </c>
      <c r="BS1069">
        <v>-5</v>
      </c>
      <c r="BT1069">
        <v>5.0000000000000001E-3</v>
      </c>
      <c r="BU1069">
        <v>-0.14813999999999999</v>
      </c>
    </row>
    <row r="1070" spans="1:73" x14ac:dyDescent="0.25">
      <c r="A1070" s="26">
        <v>43529</v>
      </c>
      <c r="B1070" s="27">
        <v>0.58972920138888896</v>
      </c>
      <c r="C1070">
        <v>3.665</v>
      </c>
      <c r="D1070">
        <v>1.03E-2</v>
      </c>
      <c r="E1070">
        <v>103.31707299999999</v>
      </c>
      <c r="F1070">
        <v>122</v>
      </c>
      <c r="G1070">
        <v>169.2</v>
      </c>
      <c r="H1070">
        <v>79</v>
      </c>
      <c r="J1070">
        <v>17.68</v>
      </c>
      <c r="K1070">
        <v>0.97109999999999996</v>
      </c>
      <c r="L1070">
        <v>3.5590999999999999</v>
      </c>
      <c r="M1070">
        <v>0.01</v>
      </c>
      <c r="N1070">
        <v>118.5163</v>
      </c>
      <c r="O1070">
        <v>164.28909999999999</v>
      </c>
      <c r="P1070">
        <v>282.8</v>
      </c>
      <c r="Q1070">
        <v>91.668700000000001</v>
      </c>
      <c r="R1070">
        <v>127.07250000000001</v>
      </c>
      <c r="S1070">
        <v>218.7</v>
      </c>
      <c r="T1070">
        <v>78.957400000000007</v>
      </c>
      <c r="W1070">
        <v>0</v>
      </c>
      <c r="X1070">
        <v>17.167200000000001</v>
      </c>
      <c r="Y1070">
        <v>10.7</v>
      </c>
      <c r="Z1070">
        <v>870</v>
      </c>
      <c r="AA1070">
        <v>862</v>
      </c>
      <c r="AB1070">
        <v>872</v>
      </c>
      <c r="AC1070">
        <v>92</v>
      </c>
      <c r="AD1070">
        <v>12.69</v>
      </c>
      <c r="AE1070">
        <v>0.28999999999999998</v>
      </c>
      <c r="AF1070">
        <v>978</v>
      </c>
      <c r="AG1070">
        <v>-9</v>
      </c>
      <c r="AH1070">
        <v>28</v>
      </c>
      <c r="AI1070">
        <v>29</v>
      </c>
      <c r="AJ1070">
        <v>190</v>
      </c>
      <c r="AK1070">
        <v>169</v>
      </c>
      <c r="AL1070">
        <v>5.2</v>
      </c>
      <c r="AM1070">
        <v>174</v>
      </c>
      <c r="AN1070" t="s">
        <v>155</v>
      </c>
      <c r="AO1070">
        <v>1</v>
      </c>
      <c r="AP1070" s="28">
        <v>0.79807870370370371</v>
      </c>
      <c r="AQ1070">
        <v>47.158988000000001</v>
      </c>
      <c r="AR1070">
        <v>-88.489187999999999</v>
      </c>
      <c r="AS1070">
        <v>307.10000000000002</v>
      </c>
      <c r="AT1070">
        <v>5.7</v>
      </c>
      <c r="AU1070">
        <v>12</v>
      </c>
      <c r="AV1070">
        <v>8</v>
      </c>
      <c r="AW1070" t="s">
        <v>209</v>
      </c>
      <c r="AX1070">
        <v>1.6395</v>
      </c>
      <c r="AY1070">
        <v>2.6815000000000002</v>
      </c>
      <c r="AZ1070">
        <v>3.5815000000000001</v>
      </c>
      <c r="BA1070">
        <v>14.545</v>
      </c>
      <c r="BB1070">
        <v>57.63</v>
      </c>
      <c r="BC1070">
        <v>3.96</v>
      </c>
      <c r="BD1070">
        <v>2.9750000000000001</v>
      </c>
      <c r="BE1070">
        <v>3191.0929999999998</v>
      </c>
      <c r="BF1070">
        <v>5.726</v>
      </c>
      <c r="BG1070">
        <v>11.128</v>
      </c>
      <c r="BH1070">
        <v>15.426</v>
      </c>
      <c r="BI1070">
        <v>26.553999999999998</v>
      </c>
      <c r="BJ1070">
        <v>8.6069999999999993</v>
      </c>
      <c r="BK1070">
        <v>11.930999999999999</v>
      </c>
      <c r="BL1070">
        <v>20.538</v>
      </c>
      <c r="BM1070">
        <v>2.2317999999999998</v>
      </c>
      <c r="BQ1070">
        <v>11191.743</v>
      </c>
      <c r="BR1070">
        <v>-1.0331999999999999E-2</v>
      </c>
      <c r="BS1070">
        <v>-5</v>
      </c>
      <c r="BT1070">
        <v>5.0000000000000001E-3</v>
      </c>
      <c r="BU1070">
        <v>-0.25248799999999999</v>
      </c>
    </row>
    <row r="1071" spans="1:73" x14ac:dyDescent="0.25">
      <c r="A1071" s="26">
        <v>43529</v>
      </c>
      <c r="B1071" s="27">
        <v>0.589740775462963</v>
      </c>
      <c r="C1071">
        <v>3.14</v>
      </c>
      <c r="D1071">
        <v>7.7999999999999996E-3</v>
      </c>
      <c r="E1071">
        <v>77.847769</v>
      </c>
      <c r="F1071">
        <v>129.80000000000001</v>
      </c>
      <c r="G1071">
        <v>177.4</v>
      </c>
      <c r="H1071">
        <v>79.2</v>
      </c>
      <c r="J1071">
        <v>16.579999999999998</v>
      </c>
      <c r="K1071">
        <v>0.97570000000000001</v>
      </c>
      <c r="L1071">
        <v>3.0636999999999999</v>
      </c>
      <c r="M1071">
        <v>7.6E-3</v>
      </c>
      <c r="N1071">
        <v>126.63760000000001</v>
      </c>
      <c r="O1071">
        <v>173.1174</v>
      </c>
      <c r="P1071">
        <v>299.8</v>
      </c>
      <c r="Q1071">
        <v>97.950199999999995</v>
      </c>
      <c r="R1071">
        <v>133.90090000000001</v>
      </c>
      <c r="S1071">
        <v>231.9</v>
      </c>
      <c r="T1071">
        <v>79.183999999999997</v>
      </c>
      <c r="W1071">
        <v>0</v>
      </c>
      <c r="X1071">
        <v>16.1784</v>
      </c>
      <c r="Y1071">
        <v>10.6</v>
      </c>
      <c r="Z1071">
        <v>869</v>
      </c>
      <c r="AA1071">
        <v>862</v>
      </c>
      <c r="AB1071">
        <v>872</v>
      </c>
      <c r="AC1071">
        <v>92</v>
      </c>
      <c r="AD1071">
        <v>12.69</v>
      </c>
      <c r="AE1071">
        <v>0.28999999999999998</v>
      </c>
      <c r="AF1071">
        <v>978</v>
      </c>
      <c r="AG1071">
        <v>-9</v>
      </c>
      <c r="AH1071">
        <v>28</v>
      </c>
      <c r="AI1071">
        <v>29</v>
      </c>
      <c r="AJ1071">
        <v>190</v>
      </c>
      <c r="AK1071">
        <v>169</v>
      </c>
      <c r="AL1071">
        <v>5.2</v>
      </c>
      <c r="AM1071">
        <v>174</v>
      </c>
      <c r="AN1071" t="s">
        <v>155</v>
      </c>
      <c r="AO1071">
        <v>1</v>
      </c>
      <c r="AP1071" s="28">
        <v>0.79809027777777775</v>
      </c>
      <c r="AQ1071">
        <v>47.158982000000002</v>
      </c>
      <c r="AR1071">
        <v>-88.489175000000003</v>
      </c>
      <c r="AS1071">
        <v>307.10000000000002</v>
      </c>
      <c r="AT1071">
        <v>4.0999999999999996</v>
      </c>
      <c r="AU1071">
        <v>12</v>
      </c>
      <c r="AV1071">
        <v>8</v>
      </c>
      <c r="AW1071" t="s">
        <v>209</v>
      </c>
      <c r="AX1071">
        <v>1.6605000000000001</v>
      </c>
      <c r="AY1071">
        <v>2.3025000000000002</v>
      </c>
      <c r="AZ1071">
        <v>3.0840000000000001</v>
      </c>
      <c r="BA1071">
        <v>14.545</v>
      </c>
      <c r="BB1071">
        <v>67.11</v>
      </c>
      <c r="BC1071">
        <v>4.6100000000000003</v>
      </c>
      <c r="BD1071">
        <v>2.4889999999999999</v>
      </c>
      <c r="BE1071">
        <v>3196.837</v>
      </c>
      <c r="BF1071">
        <v>5.0439999999999996</v>
      </c>
      <c r="BG1071">
        <v>13.837999999999999</v>
      </c>
      <c r="BH1071">
        <v>18.917000000000002</v>
      </c>
      <c r="BI1071">
        <v>32.755000000000003</v>
      </c>
      <c r="BJ1071">
        <v>10.702999999999999</v>
      </c>
      <c r="BK1071">
        <v>14.631</v>
      </c>
      <c r="BL1071">
        <v>25.335000000000001</v>
      </c>
      <c r="BM1071">
        <v>2.6048</v>
      </c>
      <c r="BQ1071">
        <v>12274.454</v>
      </c>
      <c r="BR1071">
        <v>-1.3551000000000001E-2</v>
      </c>
      <c r="BS1071">
        <v>-5</v>
      </c>
      <c r="BT1071">
        <v>5.0000000000000001E-3</v>
      </c>
      <c r="BU1071">
        <v>-0.33116299999999999</v>
      </c>
    </row>
    <row r="1072" spans="1:73" x14ac:dyDescent="0.25">
      <c r="A1072" s="26">
        <v>43529</v>
      </c>
      <c r="B1072" s="27">
        <v>0.58975234953703703</v>
      </c>
      <c r="C1072">
        <v>3.14</v>
      </c>
      <c r="D1072">
        <v>1.0999999999999999E-2</v>
      </c>
      <c r="E1072">
        <v>110</v>
      </c>
      <c r="F1072">
        <v>129.30000000000001</v>
      </c>
      <c r="G1072">
        <v>175.5</v>
      </c>
      <c r="H1072">
        <v>80.7</v>
      </c>
      <c r="J1072">
        <v>16.3</v>
      </c>
      <c r="K1072">
        <v>0.97570000000000001</v>
      </c>
      <c r="L1072">
        <v>3.0636000000000001</v>
      </c>
      <c r="M1072">
        <v>1.0699999999999999E-2</v>
      </c>
      <c r="N1072">
        <v>126.20350000000001</v>
      </c>
      <c r="O1072">
        <v>171.23670000000001</v>
      </c>
      <c r="P1072">
        <v>297.39999999999998</v>
      </c>
      <c r="Q1072">
        <v>97.614500000000007</v>
      </c>
      <c r="R1072">
        <v>132.44630000000001</v>
      </c>
      <c r="S1072">
        <v>230.1</v>
      </c>
      <c r="T1072">
        <v>80.663700000000006</v>
      </c>
      <c r="W1072">
        <v>0</v>
      </c>
      <c r="X1072">
        <v>15.903600000000001</v>
      </c>
      <c r="Y1072">
        <v>10.7</v>
      </c>
      <c r="Z1072">
        <v>868</v>
      </c>
      <c r="AA1072">
        <v>862</v>
      </c>
      <c r="AB1072">
        <v>872</v>
      </c>
      <c r="AC1072">
        <v>92</v>
      </c>
      <c r="AD1072">
        <v>12.69</v>
      </c>
      <c r="AE1072">
        <v>0.28999999999999998</v>
      </c>
      <c r="AF1072">
        <v>978</v>
      </c>
      <c r="AG1072">
        <v>-9</v>
      </c>
      <c r="AH1072">
        <v>28</v>
      </c>
      <c r="AI1072">
        <v>29</v>
      </c>
      <c r="AJ1072">
        <v>190</v>
      </c>
      <c r="AK1072">
        <v>169</v>
      </c>
      <c r="AL1072">
        <v>5.2</v>
      </c>
      <c r="AM1072">
        <v>174</v>
      </c>
      <c r="AN1072" t="s">
        <v>155</v>
      </c>
      <c r="AO1072">
        <v>1</v>
      </c>
      <c r="AP1072" s="28">
        <v>0.79810185185185178</v>
      </c>
      <c r="AQ1072">
        <v>47.158977</v>
      </c>
      <c r="AR1072">
        <v>-88.489154999999997</v>
      </c>
      <c r="AS1072">
        <v>307.2</v>
      </c>
      <c r="AT1072">
        <v>3.7</v>
      </c>
      <c r="AU1072">
        <v>12</v>
      </c>
      <c r="AV1072">
        <v>8</v>
      </c>
      <c r="AW1072" t="s">
        <v>209</v>
      </c>
      <c r="AX1072">
        <v>1.4419999999999999</v>
      </c>
      <c r="AY1072">
        <v>2.0394999999999999</v>
      </c>
      <c r="AZ1072">
        <v>2.6</v>
      </c>
      <c r="BA1072">
        <v>14.545</v>
      </c>
      <c r="BB1072">
        <v>67.03</v>
      </c>
      <c r="BC1072">
        <v>4.6100000000000003</v>
      </c>
      <c r="BD1072">
        <v>2.492</v>
      </c>
      <c r="BE1072">
        <v>3193.386</v>
      </c>
      <c r="BF1072">
        <v>7.12</v>
      </c>
      <c r="BG1072">
        <v>13.776</v>
      </c>
      <c r="BH1072">
        <v>18.692</v>
      </c>
      <c r="BI1072">
        <v>32.468000000000004</v>
      </c>
      <c r="BJ1072">
        <v>10.654999999999999</v>
      </c>
      <c r="BK1072">
        <v>14.457000000000001</v>
      </c>
      <c r="BL1072">
        <v>25.113</v>
      </c>
      <c r="BM1072">
        <v>2.6507000000000001</v>
      </c>
      <c r="BQ1072">
        <v>12053.357</v>
      </c>
      <c r="BR1072">
        <v>-1.1211E-2</v>
      </c>
      <c r="BS1072">
        <v>-5</v>
      </c>
      <c r="BT1072">
        <v>5.0000000000000001E-3</v>
      </c>
      <c r="BU1072">
        <v>-0.273974</v>
      </c>
    </row>
    <row r="1073" spans="1:73" x14ac:dyDescent="0.25">
      <c r="A1073" s="26">
        <v>43529</v>
      </c>
      <c r="B1073" s="27">
        <v>0.58976392361111107</v>
      </c>
      <c r="C1073">
        <v>3.3370000000000002</v>
      </c>
      <c r="D1073">
        <v>1.0999999999999999E-2</v>
      </c>
      <c r="E1073">
        <v>109.827735</v>
      </c>
      <c r="F1073">
        <v>125.8</v>
      </c>
      <c r="G1073">
        <v>171.8</v>
      </c>
      <c r="H1073">
        <v>79</v>
      </c>
      <c r="J1073">
        <v>16.399999999999999</v>
      </c>
      <c r="K1073">
        <v>0.97399999999999998</v>
      </c>
      <c r="L1073">
        <v>3.2501000000000002</v>
      </c>
      <c r="M1073">
        <v>1.0699999999999999E-2</v>
      </c>
      <c r="N1073">
        <v>122.5115</v>
      </c>
      <c r="O1073">
        <v>167.32079999999999</v>
      </c>
      <c r="P1073">
        <v>289.8</v>
      </c>
      <c r="Q1073">
        <v>94.758799999999994</v>
      </c>
      <c r="R1073">
        <v>129.41749999999999</v>
      </c>
      <c r="S1073">
        <v>224.2</v>
      </c>
      <c r="T1073">
        <v>78.959599999999995</v>
      </c>
      <c r="W1073">
        <v>0</v>
      </c>
      <c r="X1073">
        <v>15.973000000000001</v>
      </c>
      <c r="Y1073">
        <v>10.7</v>
      </c>
      <c r="Z1073">
        <v>869</v>
      </c>
      <c r="AA1073">
        <v>862</v>
      </c>
      <c r="AB1073">
        <v>872</v>
      </c>
      <c r="AC1073">
        <v>92</v>
      </c>
      <c r="AD1073">
        <v>12.69</v>
      </c>
      <c r="AE1073">
        <v>0.28999999999999998</v>
      </c>
      <c r="AF1073">
        <v>978</v>
      </c>
      <c r="AG1073">
        <v>-9</v>
      </c>
      <c r="AH1073">
        <v>28</v>
      </c>
      <c r="AI1073">
        <v>29</v>
      </c>
      <c r="AJ1073">
        <v>190</v>
      </c>
      <c r="AK1073">
        <v>169</v>
      </c>
      <c r="AL1073">
        <v>5.2</v>
      </c>
      <c r="AM1073">
        <v>174</v>
      </c>
      <c r="AN1073" t="s">
        <v>155</v>
      </c>
      <c r="AO1073">
        <v>1</v>
      </c>
      <c r="AP1073" s="28">
        <v>0.79811342592592593</v>
      </c>
      <c r="AQ1073">
        <v>47.158977</v>
      </c>
      <c r="AR1073">
        <v>-88.489137999999997</v>
      </c>
      <c r="AS1073">
        <v>307</v>
      </c>
      <c r="AT1073">
        <v>3</v>
      </c>
      <c r="AU1073">
        <v>12</v>
      </c>
      <c r="AV1073">
        <v>8</v>
      </c>
      <c r="AW1073" t="s">
        <v>209</v>
      </c>
      <c r="AX1073">
        <v>1.2395</v>
      </c>
      <c r="AY1073">
        <v>2.1395</v>
      </c>
      <c r="AZ1073">
        <v>2.6789999999999998</v>
      </c>
      <c r="BA1073">
        <v>14.545</v>
      </c>
      <c r="BB1073">
        <v>63.16</v>
      </c>
      <c r="BC1073">
        <v>4.34</v>
      </c>
      <c r="BD1073">
        <v>2.673</v>
      </c>
      <c r="BE1073">
        <v>3192.3209999999999</v>
      </c>
      <c r="BF1073">
        <v>6.6870000000000003</v>
      </c>
      <c r="BG1073">
        <v>12.602</v>
      </c>
      <c r="BH1073">
        <v>17.210999999999999</v>
      </c>
      <c r="BI1073">
        <v>29.812000000000001</v>
      </c>
      <c r="BJ1073">
        <v>9.7469999999999999</v>
      </c>
      <c r="BK1073">
        <v>13.311999999999999</v>
      </c>
      <c r="BL1073">
        <v>23.059000000000001</v>
      </c>
      <c r="BM1073">
        <v>2.4451000000000001</v>
      </c>
      <c r="BQ1073">
        <v>11407.728999999999</v>
      </c>
      <c r="BR1073">
        <v>-4.86E-4</v>
      </c>
      <c r="BS1073">
        <v>-5</v>
      </c>
      <c r="BT1073">
        <v>5.0000000000000001E-3</v>
      </c>
      <c r="BU1073">
        <v>-1.1875999999999999E-2</v>
      </c>
    </row>
    <row r="1074" spans="1:73" x14ac:dyDescent="0.25">
      <c r="A1074" s="26">
        <v>43529</v>
      </c>
      <c r="B1074" s="27">
        <v>0.58977549768518511</v>
      </c>
      <c r="C1074">
        <v>3.5510000000000002</v>
      </c>
      <c r="D1074">
        <v>9.2999999999999992E-3</v>
      </c>
      <c r="E1074">
        <v>92.601206000000005</v>
      </c>
      <c r="F1074">
        <v>125.8</v>
      </c>
      <c r="G1074">
        <v>170.5</v>
      </c>
      <c r="H1074">
        <v>78.8</v>
      </c>
      <c r="J1074">
        <v>16.399999999999999</v>
      </c>
      <c r="K1074">
        <v>0.97209999999999996</v>
      </c>
      <c r="L1074">
        <v>3.4518</v>
      </c>
      <c r="M1074">
        <v>8.9999999999999993E-3</v>
      </c>
      <c r="N1074">
        <v>122.28100000000001</v>
      </c>
      <c r="O1074">
        <v>165.7029</v>
      </c>
      <c r="P1074">
        <v>288</v>
      </c>
      <c r="Q1074">
        <v>94.580600000000004</v>
      </c>
      <c r="R1074">
        <v>128.1661</v>
      </c>
      <c r="S1074">
        <v>222.7</v>
      </c>
      <c r="T1074">
        <v>78.802999999999997</v>
      </c>
      <c r="W1074">
        <v>0</v>
      </c>
      <c r="X1074">
        <v>15.9427</v>
      </c>
      <c r="Y1074">
        <v>10.7</v>
      </c>
      <c r="Z1074">
        <v>868</v>
      </c>
      <c r="AA1074">
        <v>862</v>
      </c>
      <c r="AB1074">
        <v>872</v>
      </c>
      <c r="AC1074">
        <v>92</v>
      </c>
      <c r="AD1074">
        <v>12.69</v>
      </c>
      <c r="AE1074">
        <v>0.28999999999999998</v>
      </c>
      <c r="AF1074">
        <v>978</v>
      </c>
      <c r="AG1074">
        <v>-9</v>
      </c>
      <c r="AH1074">
        <v>28</v>
      </c>
      <c r="AI1074">
        <v>29</v>
      </c>
      <c r="AJ1074">
        <v>190</v>
      </c>
      <c r="AK1074">
        <v>169</v>
      </c>
      <c r="AL1074">
        <v>5.2</v>
      </c>
      <c r="AM1074">
        <v>174</v>
      </c>
      <c r="AN1074" t="s">
        <v>155</v>
      </c>
      <c r="AO1074">
        <v>1</v>
      </c>
      <c r="AP1074" s="28">
        <v>0.79812500000000008</v>
      </c>
      <c r="AQ1074">
        <v>47.15898</v>
      </c>
      <c r="AR1074">
        <v>-88.489131</v>
      </c>
      <c r="AS1074">
        <v>306.8</v>
      </c>
      <c r="AT1074">
        <v>1.9</v>
      </c>
      <c r="AU1074">
        <v>12</v>
      </c>
      <c r="AV1074">
        <v>8</v>
      </c>
      <c r="AW1074" t="s">
        <v>209</v>
      </c>
      <c r="AX1074">
        <v>1.3394999999999999</v>
      </c>
      <c r="AY1074">
        <v>1.9630000000000001</v>
      </c>
      <c r="AZ1074">
        <v>2.6025</v>
      </c>
      <c r="BA1074">
        <v>14.545</v>
      </c>
      <c r="BB1074">
        <v>59.46</v>
      </c>
      <c r="BC1074">
        <v>4.09</v>
      </c>
      <c r="BD1074">
        <v>2.8690000000000002</v>
      </c>
      <c r="BE1074">
        <v>3192.6840000000002</v>
      </c>
      <c r="BF1074">
        <v>5.2990000000000004</v>
      </c>
      <c r="BG1074">
        <v>11.843999999999999</v>
      </c>
      <c r="BH1074">
        <v>16.05</v>
      </c>
      <c r="BI1074">
        <v>27.893999999999998</v>
      </c>
      <c r="BJ1074">
        <v>9.1609999999999996</v>
      </c>
      <c r="BK1074">
        <v>12.414</v>
      </c>
      <c r="BL1074">
        <v>21.574999999999999</v>
      </c>
      <c r="BM1074">
        <v>2.2978999999999998</v>
      </c>
      <c r="BQ1074">
        <v>10721.89</v>
      </c>
      <c r="BR1074">
        <v>7.6049999999999998E-3</v>
      </c>
      <c r="BS1074">
        <v>-5</v>
      </c>
      <c r="BT1074">
        <v>5.0000000000000001E-3</v>
      </c>
      <c r="BU1074">
        <v>0.18585699999999999</v>
      </c>
    </row>
    <row r="1075" spans="1:73" x14ac:dyDescent="0.25">
      <c r="A1075" s="26">
        <v>43529</v>
      </c>
      <c r="B1075" s="27">
        <v>0.58978707175925926</v>
      </c>
      <c r="C1075">
        <v>3.75</v>
      </c>
      <c r="D1075">
        <v>8.3000000000000001E-3</v>
      </c>
      <c r="E1075">
        <v>82.871537000000004</v>
      </c>
      <c r="F1075">
        <v>133.19999999999999</v>
      </c>
      <c r="G1075">
        <v>176.1</v>
      </c>
      <c r="H1075">
        <v>79.900000000000006</v>
      </c>
      <c r="J1075">
        <v>16.37</v>
      </c>
      <c r="K1075">
        <v>0.97040000000000004</v>
      </c>
      <c r="L1075">
        <v>3.6385999999999998</v>
      </c>
      <c r="M1075">
        <v>8.0000000000000002E-3</v>
      </c>
      <c r="N1075">
        <v>129.24680000000001</v>
      </c>
      <c r="O1075">
        <v>170.87459999999999</v>
      </c>
      <c r="P1075">
        <v>300.10000000000002</v>
      </c>
      <c r="Q1075">
        <v>99.968400000000003</v>
      </c>
      <c r="R1075">
        <v>132.1662</v>
      </c>
      <c r="S1075">
        <v>232.1</v>
      </c>
      <c r="T1075">
        <v>79.919399999999996</v>
      </c>
      <c r="W1075">
        <v>0</v>
      </c>
      <c r="X1075">
        <v>15.883900000000001</v>
      </c>
      <c r="Y1075">
        <v>10.6</v>
      </c>
      <c r="Z1075">
        <v>868</v>
      </c>
      <c r="AA1075">
        <v>862</v>
      </c>
      <c r="AB1075">
        <v>872</v>
      </c>
      <c r="AC1075">
        <v>92</v>
      </c>
      <c r="AD1075">
        <v>12.69</v>
      </c>
      <c r="AE1075">
        <v>0.28999999999999998</v>
      </c>
      <c r="AF1075">
        <v>978</v>
      </c>
      <c r="AG1075">
        <v>-9</v>
      </c>
      <c r="AH1075">
        <v>28</v>
      </c>
      <c r="AI1075">
        <v>29</v>
      </c>
      <c r="AJ1075">
        <v>190</v>
      </c>
      <c r="AK1075">
        <v>169</v>
      </c>
      <c r="AL1075">
        <v>5.2</v>
      </c>
      <c r="AM1075">
        <v>174</v>
      </c>
      <c r="AN1075" t="s">
        <v>155</v>
      </c>
      <c r="AO1075">
        <v>1</v>
      </c>
      <c r="AP1075" s="28">
        <v>0.79813657407407401</v>
      </c>
      <c r="AQ1075">
        <v>47.158982000000002</v>
      </c>
      <c r="AR1075">
        <v>-88.489125999999999</v>
      </c>
      <c r="AS1075">
        <v>306.7</v>
      </c>
      <c r="AT1075">
        <v>1.4</v>
      </c>
      <c r="AU1075">
        <v>12</v>
      </c>
      <c r="AV1075">
        <v>8</v>
      </c>
      <c r="AW1075" t="s">
        <v>209</v>
      </c>
      <c r="AX1075">
        <v>1.4</v>
      </c>
      <c r="AY1075">
        <v>1.6</v>
      </c>
      <c r="AZ1075">
        <v>2.2999999999999998</v>
      </c>
      <c r="BA1075">
        <v>14.545</v>
      </c>
      <c r="BB1075">
        <v>56.39</v>
      </c>
      <c r="BC1075">
        <v>3.88</v>
      </c>
      <c r="BD1075">
        <v>3.0510000000000002</v>
      </c>
      <c r="BE1075">
        <v>3192.3339999999998</v>
      </c>
      <c r="BF1075">
        <v>4.4909999999999997</v>
      </c>
      <c r="BG1075">
        <v>11.875</v>
      </c>
      <c r="BH1075">
        <v>15.7</v>
      </c>
      <c r="BI1075">
        <v>27.574000000000002</v>
      </c>
      <c r="BJ1075">
        <v>9.1850000000000005</v>
      </c>
      <c r="BK1075">
        <v>12.143000000000001</v>
      </c>
      <c r="BL1075">
        <v>21.327999999999999</v>
      </c>
      <c r="BM1075">
        <v>2.2105000000000001</v>
      </c>
      <c r="BQ1075">
        <v>10132.795</v>
      </c>
      <c r="BR1075">
        <v>1.2239E-2</v>
      </c>
      <c r="BS1075">
        <v>-5</v>
      </c>
      <c r="BT1075">
        <v>5.0000000000000001E-3</v>
      </c>
      <c r="BU1075">
        <v>0.299097</v>
      </c>
    </row>
    <row r="1076" spans="1:73" x14ac:dyDescent="0.25">
      <c r="A1076" s="26">
        <v>43529</v>
      </c>
      <c r="B1076" s="27">
        <v>0.5897986458333333</v>
      </c>
      <c r="C1076">
        <v>4</v>
      </c>
      <c r="D1076">
        <v>1.0800000000000001E-2</v>
      </c>
      <c r="E1076">
        <v>107.531381</v>
      </c>
      <c r="F1076">
        <v>140.9</v>
      </c>
      <c r="G1076">
        <v>180.3</v>
      </c>
      <c r="H1076">
        <v>77</v>
      </c>
      <c r="J1076">
        <v>16.04</v>
      </c>
      <c r="K1076">
        <v>0.96819999999999995</v>
      </c>
      <c r="L1076">
        <v>3.8727999999999998</v>
      </c>
      <c r="M1076">
        <v>1.04E-2</v>
      </c>
      <c r="N1076">
        <v>136.3914</v>
      </c>
      <c r="O1076">
        <v>174.60849999999999</v>
      </c>
      <c r="P1076">
        <v>311</v>
      </c>
      <c r="Q1076">
        <v>105.4945</v>
      </c>
      <c r="R1076">
        <v>135.05430000000001</v>
      </c>
      <c r="S1076">
        <v>240.5</v>
      </c>
      <c r="T1076">
        <v>76.953800000000001</v>
      </c>
      <c r="W1076">
        <v>0</v>
      </c>
      <c r="X1076">
        <v>15.531599999999999</v>
      </c>
      <c r="Y1076">
        <v>10.6</v>
      </c>
      <c r="Z1076">
        <v>871</v>
      </c>
      <c r="AA1076">
        <v>862</v>
      </c>
      <c r="AB1076">
        <v>871</v>
      </c>
      <c r="AC1076">
        <v>92</v>
      </c>
      <c r="AD1076">
        <v>12.69</v>
      </c>
      <c r="AE1076">
        <v>0.28999999999999998</v>
      </c>
      <c r="AF1076">
        <v>978</v>
      </c>
      <c r="AG1076">
        <v>-9</v>
      </c>
      <c r="AH1076">
        <v>28</v>
      </c>
      <c r="AI1076">
        <v>29</v>
      </c>
      <c r="AJ1076">
        <v>190</v>
      </c>
      <c r="AK1076">
        <v>169</v>
      </c>
      <c r="AL1076">
        <v>5.0999999999999996</v>
      </c>
      <c r="AM1076">
        <v>174</v>
      </c>
      <c r="AN1076" t="s">
        <v>155</v>
      </c>
      <c r="AO1076">
        <v>1</v>
      </c>
      <c r="AP1076" s="28">
        <v>0.79814814814814816</v>
      </c>
      <c r="AQ1076">
        <v>47.158985000000001</v>
      </c>
      <c r="AR1076">
        <v>-88.489121999999995</v>
      </c>
      <c r="AS1076">
        <v>306.5</v>
      </c>
      <c r="AT1076">
        <v>1.2</v>
      </c>
      <c r="AU1076">
        <v>12</v>
      </c>
      <c r="AV1076">
        <v>8</v>
      </c>
      <c r="AW1076" t="s">
        <v>209</v>
      </c>
      <c r="AX1076">
        <v>1.2815000000000001</v>
      </c>
      <c r="AY1076">
        <v>1.6395</v>
      </c>
      <c r="AZ1076">
        <v>2.2999999999999998</v>
      </c>
      <c r="BA1076">
        <v>14.545</v>
      </c>
      <c r="BB1076">
        <v>52.91</v>
      </c>
      <c r="BC1076">
        <v>3.64</v>
      </c>
      <c r="BD1076">
        <v>3.286</v>
      </c>
      <c r="BE1076">
        <v>3189.3429999999998</v>
      </c>
      <c r="BF1076">
        <v>5.4569999999999999</v>
      </c>
      <c r="BG1076">
        <v>11.762</v>
      </c>
      <c r="BH1076">
        <v>15.058</v>
      </c>
      <c r="BI1076">
        <v>26.821000000000002</v>
      </c>
      <c r="BJ1076">
        <v>9.0980000000000008</v>
      </c>
      <c r="BK1076">
        <v>11.647</v>
      </c>
      <c r="BL1076">
        <v>20.745000000000001</v>
      </c>
      <c r="BM1076">
        <v>1.9979</v>
      </c>
      <c r="BQ1076">
        <v>9300.1769999999997</v>
      </c>
      <c r="BR1076">
        <v>3.6209999999999999E-2</v>
      </c>
      <c r="BS1076">
        <v>-5</v>
      </c>
      <c r="BT1076">
        <v>5.0000000000000001E-3</v>
      </c>
      <c r="BU1076">
        <v>0.88488199999999995</v>
      </c>
    </row>
    <row r="1077" spans="1:73" x14ac:dyDescent="0.25">
      <c r="A1077" s="26">
        <v>43529</v>
      </c>
      <c r="B1077" s="27">
        <v>0.58981021990740745</v>
      </c>
      <c r="C1077">
        <v>4.4589999999999996</v>
      </c>
      <c r="D1077">
        <v>1.15E-2</v>
      </c>
      <c r="E1077">
        <v>115.172138</v>
      </c>
      <c r="F1077">
        <v>159.30000000000001</v>
      </c>
      <c r="G1077">
        <v>190.6</v>
      </c>
      <c r="H1077">
        <v>79.099999999999994</v>
      </c>
      <c r="J1077">
        <v>15.8</v>
      </c>
      <c r="K1077">
        <v>0.96419999999999995</v>
      </c>
      <c r="L1077">
        <v>4.2998000000000003</v>
      </c>
      <c r="M1077">
        <v>1.11E-2</v>
      </c>
      <c r="N1077">
        <v>153.64779999999999</v>
      </c>
      <c r="O1077">
        <v>183.79599999999999</v>
      </c>
      <c r="P1077">
        <v>337.4</v>
      </c>
      <c r="Q1077">
        <v>118.84180000000001</v>
      </c>
      <c r="R1077">
        <v>142.16050000000001</v>
      </c>
      <c r="S1077">
        <v>261</v>
      </c>
      <c r="T1077">
        <v>79.099999999999994</v>
      </c>
      <c r="W1077">
        <v>0</v>
      </c>
      <c r="X1077">
        <v>15.2332</v>
      </c>
      <c r="Y1077">
        <v>10.6</v>
      </c>
      <c r="Z1077">
        <v>868</v>
      </c>
      <c r="AA1077">
        <v>863</v>
      </c>
      <c r="AB1077">
        <v>871</v>
      </c>
      <c r="AC1077">
        <v>92</v>
      </c>
      <c r="AD1077">
        <v>12.69</v>
      </c>
      <c r="AE1077">
        <v>0.28999999999999998</v>
      </c>
      <c r="AF1077">
        <v>978</v>
      </c>
      <c r="AG1077">
        <v>-9</v>
      </c>
      <c r="AH1077">
        <v>28</v>
      </c>
      <c r="AI1077">
        <v>29</v>
      </c>
      <c r="AJ1077">
        <v>190</v>
      </c>
      <c r="AK1077">
        <v>169</v>
      </c>
      <c r="AL1077">
        <v>5.2</v>
      </c>
      <c r="AM1077">
        <v>174</v>
      </c>
      <c r="AN1077" t="s">
        <v>155</v>
      </c>
      <c r="AO1077">
        <v>1</v>
      </c>
      <c r="AP1077" s="28">
        <v>0.7981597222222222</v>
      </c>
      <c r="AQ1077">
        <v>47.158988999999998</v>
      </c>
      <c r="AR1077">
        <v>-88.489113000000003</v>
      </c>
      <c r="AS1077">
        <v>306.3</v>
      </c>
      <c r="AT1077">
        <v>1.6</v>
      </c>
      <c r="AU1077">
        <v>12</v>
      </c>
      <c r="AV1077">
        <v>8</v>
      </c>
      <c r="AW1077" t="s">
        <v>209</v>
      </c>
      <c r="AX1077">
        <v>1.1395</v>
      </c>
      <c r="AY1077">
        <v>1.7789999999999999</v>
      </c>
      <c r="AZ1077">
        <v>2.379</v>
      </c>
      <c r="BA1077">
        <v>14.545</v>
      </c>
      <c r="BB1077">
        <v>47.57</v>
      </c>
      <c r="BC1077">
        <v>3.27</v>
      </c>
      <c r="BD1077">
        <v>3.7080000000000002</v>
      </c>
      <c r="BE1077">
        <v>3186.8760000000002</v>
      </c>
      <c r="BF1077">
        <v>5.2389999999999999</v>
      </c>
      <c r="BG1077">
        <v>11.926</v>
      </c>
      <c r="BH1077">
        <v>14.266</v>
      </c>
      <c r="BI1077">
        <v>26.190999999999999</v>
      </c>
      <c r="BJ1077">
        <v>9.2240000000000002</v>
      </c>
      <c r="BK1077">
        <v>11.034000000000001</v>
      </c>
      <c r="BL1077">
        <v>20.257999999999999</v>
      </c>
      <c r="BM1077">
        <v>1.8482000000000001</v>
      </c>
      <c r="BQ1077">
        <v>8209.2540000000008</v>
      </c>
      <c r="BR1077">
        <v>4.4546000000000002E-2</v>
      </c>
      <c r="BS1077">
        <v>-5</v>
      </c>
      <c r="BT1077">
        <v>5.0000000000000001E-3</v>
      </c>
      <c r="BU1077">
        <v>1.0885929999999999</v>
      </c>
    </row>
    <row r="1078" spans="1:73" x14ac:dyDescent="0.25">
      <c r="A1078" s="26">
        <v>43529</v>
      </c>
      <c r="B1078" s="27">
        <v>0.58982179398148149</v>
      </c>
      <c r="C1078">
        <v>4.3559999999999999</v>
      </c>
      <c r="D1078">
        <v>9.1999999999999998E-3</v>
      </c>
      <c r="E1078">
        <v>91.784820999999994</v>
      </c>
      <c r="F1078">
        <v>173.6</v>
      </c>
      <c r="G1078">
        <v>199.7</v>
      </c>
      <c r="H1078">
        <v>76.099999999999994</v>
      </c>
      <c r="J1078">
        <v>15.33</v>
      </c>
      <c r="K1078">
        <v>0.96509999999999996</v>
      </c>
      <c r="L1078">
        <v>4.2045000000000003</v>
      </c>
      <c r="M1078">
        <v>8.8999999999999999E-3</v>
      </c>
      <c r="N1078">
        <v>167.52539999999999</v>
      </c>
      <c r="O1078">
        <v>192.7098</v>
      </c>
      <c r="P1078">
        <v>360.2</v>
      </c>
      <c r="Q1078">
        <v>129.57570000000001</v>
      </c>
      <c r="R1078">
        <v>149.05510000000001</v>
      </c>
      <c r="S1078">
        <v>278.60000000000002</v>
      </c>
      <c r="T1078">
        <v>76.099999999999994</v>
      </c>
      <c r="W1078">
        <v>0</v>
      </c>
      <c r="X1078">
        <v>14.7935</v>
      </c>
      <c r="Y1078">
        <v>10.6</v>
      </c>
      <c r="Z1078">
        <v>865</v>
      </c>
      <c r="AA1078">
        <v>862</v>
      </c>
      <c r="AB1078">
        <v>871</v>
      </c>
      <c r="AC1078">
        <v>92</v>
      </c>
      <c r="AD1078">
        <v>12.69</v>
      </c>
      <c r="AE1078">
        <v>0.28999999999999998</v>
      </c>
      <c r="AF1078">
        <v>978</v>
      </c>
      <c r="AG1078">
        <v>-9</v>
      </c>
      <c r="AH1078">
        <v>28</v>
      </c>
      <c r="AI1078">
        <v>29</v>
      </c>
      <c r="AJ1078">
        <v>190</v>
      </c>
      <c r="AK1078">
        <v>169</v>
      </c>
      <c r="AL1078">
        <v>5.0999999999999996</v>
      </c>
      <c r="AM1078">
        <v>174</v>
      </c>
      <c r="AN1078" t="s">
        <v>155</v>
      </c>
      <c r="AO1078">
        <v>1</v>
      </c>
      <c r="AP1078" s="28">
        <v>0.79817129629629635</v>
      </c>
      <c r="AQ1078">
        <v>47.158994999999997</v>
      </c>
      <c r="AR1078">
        <v>-88.489108999999999</v>
      </c>
      <c r="AS1078">
        <v>306.3</v>
      </c>
      <c r="AT1078">
        <v>1.4</v>
      </c>
      <c r="AU1078">
        <v>12</v>
      </c>
      <c r="AV1078">
        <v>8</v>
      </c>
      <c r="AW1078" t="s">
        <v>209</v>
      </c>
      <c r="AX1078">
        <v>1.2</v>
      </c>
      <c r="AY1078">
        <v>1.9395</v>
      </c>
      <c r="AZ1078">
        <v>2.5394999999999999</v>
      </c>
      <c r="BA1078">
        <v>14.545</v>
      </c>
      <c r="BB1078">
        <v>48.69</v>
      </c>
      <c r="BC1078">
        <v>3.35</v>
      </c>
      <c r="BD1078">
        <v>3.6120000000000001</v>
      </c>
      <c r="BE1078">
        <v>3189.17</v>
      </c>
      <c r="BF1078">
        <v>4.2770000000000001</v>
      </c>
      <c r="BG1078">
        <v>13.307</v>
      </c>
      <c r="BH1078">
        <v>15.307</v>
      </c>
      <c r="BI1078">
        <v>28.614999999999998</v>
      </c>
      <c r="BJ1078">
        <v>10.292999999999999</v>
      </c>
      <c r="BK1078">
        <v>11.84</v>
      </c>
      <c r="BL1078">
        <v>22.132000000000001</v>
      </c>
      <c r="BM1078">
        <v>1.8198000000000001</v>
      </c>
      <c r="BQ1078">
        <v>8158.951</v>
      </c>
      <c r="BR1078">
        <v>3.0698E-2</v>
      </c>
      <c r="BS1078">
        <v>-5</v>
      </c>
      <c r="BT1078">
        <v>5.0000000000000001E-3</v>
      </c>
      <c r="BU1078">
        <v>0.75018300000000004</v>
      </c>
    </row>
    <row r="1079" spans="1:73" x14ac:dyDescent="0.25">
      <c r="A1079" s="26">
        <v>43529</v>
      </c>
      <c r="B1079" s="27">
        <v>0.58983336805555553</v>
      </c>
      <c r="C1079">
        <v>4.0590000000000002</v>
      </c>
      <c r="D1079">
        <v>0.01</v>
      </c>
      <c r="E1079">
        <v>99.871133999999998</v>
      </c>
      <c r="F1079">
        <v>176.2</v>
      </c>
      <c r="G1079">
        <v>201.4</v>
      </c>
      <c r="H1079">
        <v>76.400000000000006</v>
      </c>
      <c r="J1079">
        <v>15</v>
      </c>
      <c r="K1079">
        <v>0.9677</v>
      </c>
      <c r="L1079">
        <v>3.9275000000000002</v>
      </c>
      <c r="M1079">
        <v>9.7000000000000003E-3</v>
      </c>
      <c r="N1079">
        <v>170.46950000000001</v>
      </c>
      <c r="O1079">
        <v>194.88990000000001</v>
      </c>
      <c r="P1079">
        <v>365.4</v>
      </c>
      <c r="Q1079">
        <v>131.85290000000001</v>
      </c>
      <c r="R1079">
        <v>150.7413</v>
      </c>
      <c r="S1079">
        <v>282.60000000000002</v>
      </c>
      <c r="T1079">
        <v>76.374200000000002</v>
      </c>
      <c r="W1079">
        <v>0</v>
      </c>
      <c r="X1079">
        <v>14.511200000000001</v>
      </c>
      <c r="Y1079">
        <v>10.6</v>
      </c>
      <c r="Z1079">
        <v>867</v>
      </c>
      <c r="AA1079">
        <v>862</v>
      </c>
      <c r="AB1079">
        <v>871</v>
      </c>
      <c r="AC1079">
        <v>92</v>
      </c>
      <c r="AD1079">
        <v>12.69</v>
      </c>
      <c r="AE1079">
        <v>0.28999999999999998</v>
      </c>
      <c r="AF1079">
        <v>978</v>
      </c>
      <c r="AG1079">
        <v>-9</v>
      </c>
      <c r="AH1079">
        <v>28</v>
      </c>
      <c r="AI1079">
        <v>29</v>
      </c>
      <c r="AJ1079">
        <v>190</v>
      </c>
      <c r="AK1079">
        <v>169</v>
      </c>
      <c r="AL1079">
        <v>5.0999999999999996</v>
      </c>
      <c r="AM1079">
        <v>174</v>
      </c>
      <c r="AN1079" t="s">
        <v>155</v>
      </c>
      <c r="AO1079">
        <v>1</v>
      </c>
      <c r="AP1079" s="28">
        <v>0.79818287037037028</v>
      </c>
      <c r="AQ1079">
        <v>47.159002999999998</v>
      </c>
      <c r="AR1079">
        <v>-88.489106000000007</v>
      </c>
      <c r="AS1079">
        <v>306.39999999999998</v>
      </c>
      <c r="AT1079">
        <v>1.7</v>
      </c>
      <c r="AU1079">
        <v>12</v>
      </c>
      <c r="AV1079">
        <v>9</v>
      </c>
      <c r="AW1079" t="s">
        <v>209</v>
      </c>
      <c r="AX1079">
        <v>1.2395</v>
      </c>
      <c r="AY1079">
        <v>2.0394999999999999</v>
      </c>
      <c r="AZ1079">
        <v>2.6395</v>
      </c>
      <c r="BA1079">
        <v>14.545</v>
      </c>
      <c r="BB1079">
        <v>52.17</v>
      </c>
      <c r="BC1079">
        <v>3.59</v>
      </c>
      <c r="BD1079">
        <v>3.34</v>
      </c>
      <c r="BE1079">
        <v>3189.7489999999998</v>
      </c>
      <c r="BF1079">
        <v>4.9960000000000004</v>
      </c>
      <c r="BG1079">
        <v>14.497999999999999</v>
      </c>
      <c r="BH1079">
        <v>16.574999999999999</v>
      </c>
      <c r="BI1079">
        <v>31.074000000000002</v>
      </c>
      <c r="BJ1079">
        <v>11.214</v>
      </c>
      <c r="BK1079">
        <v>12.821</v>
      </c>
      <c r="BL1079">
        <v>24.035</v>
      </c>
      <c r="BM1079">
        <v>1.9555</v>
      </c>
      <c r="BQ1079">
        <v>8569.1730000000007</v>
      </c>
      <c r="BR1079">
        <v>2.0368000000000001E-2</v>
      </c>
      <c r="BS1079">
        <v>-5</v>
      </c>
      <c r="BT1079">
        <v>5.0000000000000001E-3</v>
      </c>
      <c r="BU1079">
        <v>0.49773400000000001</v>
      </c>
    </row>
    <row r="1080" spans="1:73" x14ac:dyDescent="0.25">
      <c r="A1080" s="26">
        <v>43529</v>
      </c>
      <c r="B1080" s="27">
        <v>0.58984494212962957</v>
      </c>
      <c r="C1080">
        <v>4.1689999999999996</v>
      </c>
      <c r="D1080">
        <v>9.1000000000000004E-3</v>
      </c>
      <c r="E1080">
        <v>91.280068999999997</v>
      </c>
      <c r="F1080">
        <v>169.3</v>
      </c>
      <c r="G1080">
        <v>197.9</v>
      </c>
      <c r="H1080">
        <v>80.099999999999994</v>
      </c>
      <c r="J1080">
        <v>14.9</v>
      </c>
      <c r="K1080">
        <v>0.9667</v>
      </c>
      <c r="L1080">
        <v>4.0301</v>
      </c>
      <c r="M1080">
        <v>8.8000000000000005E-3</v>
      </c>
      <c r="N1080">
        <v>163.71170000000001</v>
      </c>
      <c r="O1080">
        <v>191.3075</v>
      </c>
      <c r="P1080">
        <v>355</v>
      </c>
      <c r="Q1080">
        <v>126.626</v>
      </c>
      <c r="R1080">
        <v>147.97049999999999</v>
      </c>
      <c r="S1080">
        <v>274.60000000000002</v>
      </c>
      <c r="T1080">
        <v>80.099999999999994</v>
      </c>
      <c r="W1080">
        <v>0</v>
      </c>
      <c r="X1080">
        <v>14.404299999999999</v>
      </c>
      <c r="Y1080">
        <v>10.6</v>
      </c>
      <c r="Z1080">
        <v>869</v>
      </c>
      <c r="AA1080">
        <v>861</v>
      </c>
      <c r="AB1080">
        <v>871</v>
      </c>
      <c r="AC1080">
        <v>92</v>
      </c>
      <c r="AD1080">
        <v>12.69</v>
      </c>
      <c r="AE1080">
        <v>0.28999999999999998</v>
      </c>
      <c r="AF1080">
        <v>978</v>
      </c>
      <c r="AG1080">
        <v>-9</v>
      </c>
      <c r="AH1080">
        <v>28</v>
      </c>
      <c r="AI1080">
        <v>29</v>
      </c>
      <c r="AJ1080">
        <v>190</v>
      </c>
      <c r="AK1080">
        <v>169</v>
      </c>
      <c r="AL1080">
        <v>5.0999999999999996</v>
      </c>
      <c r="AM1080">
        <v>174</v>
      </c>
      <c r="AN1080" t="s">
        <v>155</v>
      </c>
      <c r="AO1080">
        <v>1</v>
      </c>
      <c r="AP1080" s="28">
        <v>0.79819444444444443</v>
      </c>
      <c r="AQ1080">
        <v>47.159013999999999</v>
      </c>
      <c r="AR1080">
        <v>-88.489102000000003</v>
      </c>
      <c r="AS1080">
        <v>306.39999999999998</v>
      </c>
      <c r="AT1080">
        <v>2.2000000000000002</v>
      </c>
      <c r="AU1080">
        <v>12</v>
      </c>
      <c r="AV1080">
        <v>10</v>
      </c>
      <c r="AW1080" t="s">
        <v>211</v>
      </c>
      <c r="AX1080">
        <v>1.3</v>
      </c>
      <c r="AY1080">
        <v>2.0605000000000002</v>
      </c>
      <c r="AZ1080">
        <v>2.5815000000000001</v>
      </c>
      <c r="BA1080">
        <v>14.545</v>
      </c>
      <c r="BB1080">
        <v>50.83</v>
      </c>
      <c r="BC1080">
        <v>3.49</v>
      </c>
      <c r="BD1080">
        <v>3.4409999999999998</v>
      </c>
      <c r="BE1080">
        <v>3189.652</v>
      </c>
      <c r="BF1080">
        <v>4.4450000000000003</v>
      </c>
      <c r="BG1080">
        <v>13.569000000000001</v>
      </c>
      <c r="BH1080">
        <v>15.856</v>
      </c>
      <c r="BI1080">
        <v>29.425000000000001</v>
      </c>
      <c r="BJ1080">
        <v>10.494999999999999</v>
      </c>
      <c r="BK1080">
        <v>12.263999999999999</v>
      </c>
      <c r="BL1080">
        <v>22.759</v>
      </c>
      <c r="BM1080">
        <v>1.9985999999999999</v>
      </c>
      <c r="BQ1080">
        <v>8289.2839999999997</v>
      </c>
      <c r="BR1080">
        <v>1.8606000000000001E-2</v>
      </c>
      <c r="BS1080">
        <v>-5</v>
      </c>
      <c r="BT1080">
        <v>5.0000000000000001E-3</v>
      </c>
      <c r="BU1080">
        <v>0.45467400000000002</v>
      </c>
    </row>
    <row r="1081" spans="1:73" x14ac:dyDescent="0.25">
      <c r="A1081" s="26">
        <v>43529</v>
      </c>
      <c r="B1081" s="27">
        <v>0.58985651620370372</v>
      </c>
      <c r="C1081">
        <v>4.4930000000000003</v>
      </c>
      <c r="D1081">
        <v>1.11E-2</v>
      </c>
      <c r="E1081">
        <v>111.16915400000001</v>
      </c>
      <c r="F1081">
        <v>170</v>
      </c>
      <c r="G1081">
        <v>194.2</v>
      </c>
      <c r="H1081">
        <v>79.8</v>
      </c>
      <c r="J1081">
        <v>15.1</v>
      </c>
      <c r="K1081">
        <v>0.96389999999999998</v>
      </c>
      <c r="L1081">
        <v>4.3305999999999996</v>
      </c>
      <c r="M1081">
        <v>1.0699999999999999E-2</v>
      </c>
      <c r="N1081">
        <v>163.9169</v>
      </c>
      <c r="O1081">
        <v>187.19659999999999</v>
      </c>
      <c r="P1081">
        <v>351.1</v>
      </c>
      <c r="Q1081">
        <v>126.7847</v>
      </c>
      <c r="R1081">
        <v>144.79079999999999</v>
      </c>
      <c r="S1081">
        <v>271.60000000000002</v>
      </c>
      <c r="T1081">
        <v>79.835400000000007</v>
      </c>
      <c r="W1081">
        <v>0</v>
      </c>
      <c r="X1081">
        <v>14.5589</v>
      </c>
      <c r="Y1081">
        <v>10.6</v>
      </c>
      <c r="Z1081">
        <v>870</v>
      </c>
      <c r="AA1081">
        <v>862</v>
      </c>
      <c r="AB1081">
        <v>871</v>
      </c>
      <c r="AC1081">
        <v>92</v>
      </c>
      <c r="AD1081">
        <v>12.69</v>
      </c>
      <c r="AE1081">
        <v>0.28999999999999998</v>
      </c>
      <c r="AF1081">
        <v>978</v>
      </c>
      <c r="AG1081">
        <v>-9</v>
      </c>
      <c r="AH1081">
        <v>28</v>
      </c>
      <c r="AI1081">
        <v>29</v>
      </c>
      <c r="AJ1081">
        <v>190</v>
      </c>
      <c r="AK1081">
        <v>169</v>
      </c>
      <c r="AL1081">
        <v>5.0999999999999996</v>
      </c>
      <c r="AM1081">
        <v>174</v>
      </c>
      <c r="AN1081" t="s">
        <v>155</v>
      </c>
      <c r="AO1081">
        <v>1</v>
      </c>
      <c r="AP1081" s="28">
        <v>0.79820601851851858</v>
      </c>
      <c r="AQ1081">
        <v>47.159025</v>
      </c>
      <c r="AR1081">
        <v>-88.489103</v>
      </c>
      <c r="AS1081">
        <v>306.39999999999998</v>
      </c>
      <c r="AT1081">
        <v>2.4</v>
      </c>
      <c r="AU1081">
        <v>12</v>
      </c>
      <c r="AV1081">
        <v>10</v>
      </c>
      <c r="AW1081" t="s">
        <v>211</v>
      </c>
      <c r="AX1081">
        <v>1.3</v>
      </c>
      <c r="AY1081">
        <v>2</v>
      </c>
      <c r="AZ1081">
        <v>2.4</v>
      </c>
      <c r="BA1081">
        <v>14.545</v>
      </c>
      <c r="BB1081">
        <v>47.23</v>
      </c>
      <c r="BC1081">
        <v>3.25</v>
      </c>
      <c r="BD1081">
        <v>3.7410000000000001</v>
      </c>
      <c r="BE1081">
        <v>3186.9989999999998</v>
      </c>
      <c r="BF1081">
        <v>5.0190000000000001</v>
      </c>
      <c r="BG1081">
        <v>12.632999999999999</v>
      </c>
      <c r="BH1081">
        <v>14.427</v>
      </c>
      <c r="BI1081">
        <v>27.059000000000001</v>
      </c>
      <c r="BJ1081">
        <v>9.7710000000000008</v>
      </c>
      <c r="BK1081">
        <v>11.159000000000001</v>
      </c>
      <c r="BL1081">
        <v>20.928999999999998</v>
      </c>
      <c r="BM1081">
        <v>1.8522000000000001</v>
      </c>
      <c r="BQ1081">
        <v>7790.3209999999999</v>
      </c>
      <c r="BR1081">
        <v>3.1119999999999998E-2</v>
      </c>
      <c r="BS1081">
        <v>-5</v>
      </c>
      <c r="BT1081">
        <v>5.0000000000000001E-3</v>
      </c>
      <c r="BU1081">
        <v>0.76049500000000003</v>
      </c>
    </row>
    <row r="1082" spans="1:73" x14ac:dyDescent="0.25">
      <c r="A1082" s="26">
        <v>43529</v>
      </c>
      <c r="B1082" s="27">
        <v>0.58986809027777776</v>
      </c>
      <c r="C1082">
        <v>4.7160000000000002</v>
      </c>
      <c r="D1082">
        <v>1.04E-2</v>
      </c>
      <c r="E1082">
        <v>104.38256699999999</v>
      </c>
      <c r="F1082">
        <v>186.7</v>
      </c>
      <c r="G1082">
        <v>202.9</v>
      </c>
      <c r="H1082">
        <v>84.1</v>
      </c>
      <c r="J1082">
        <v>15.14</v>
      </c>
      <c r="K1082">
        <v>0.96199999999999997</v>
      </c>
      <c r="L1082">
        <v>4.5373999999999999</v>
      </c>
      <c r="M1082">
        <v>0.01</v>
      </c>
      <c r="N1082">
        <v>179.63239999999999</v>
      </c>
      <c r="O1082">
        <v>195.1583</v>
      </c>
      <c r="P1082">
        <v>374.8</v>
      </c>
      <c r="Q1082">
        <v>138.9401</v>
      </c>
      <c r="R1082">
        <v>150.94900000000001</v>
      </c>
      <c r="S1082">
        <v>289.89999999999998</v>
      </c>
      <c r="T1082">
        <v>84.1</v>
      </c>
      <c r="W1082">
        <v>0</v>
      </c>
      <c r="X1082">
        <v>14.5672</v>
      </c>
      <c r="Y1082">
        <v>10.6</v>
      </c>
      <c r="Z1082">
        <v>868</v>
      </c>
      <c r="AA1082">
        <v>861</v>
      </c>
      <c r="AB1082">
        <v>871</v>
      </c>
      <c r="AC1082">
        <v>92</v>
      </c>
      <c r="AD1082">
        <v>12.69</v>
      </c>
      <c r="AE1082">
        <v>0.28999999999999998</v>
      </c>
      <c r="AF1082">
        <v>978</v>
      </c>
      <c r="AG1082">
        <v>-9</v>
      </c>
      <c r="AH1082">
        <v>28</v>
      </c>
      <c r="AI1082">
        <v>29</v>
      </c>
      <c r="AJ1082">
        <v>190</v>
      </c>
      <c r="AK1082">
        <v>169</v>
      </c>
      <c r="AL1082">
        <v>5.0999999999999996</v>
      </c>
      <c r="AM1082">
        <v>174</v>
      </c>
      <c r="AN1082" t="s">
        <v>155</v>
      </c>
      <c r="AO1082">
        <v>1</v>
      </c>
      <c r="AP1082" s="28">
        <v>0.79821759259259262</v>
      </c>
      <c r="AQ1082">
        <v>47.159039999999997</v>
      </c>
      <c r="AR1082">
        <v>-88.489123000000006</v>
      </c>
      <c r="AS1082">
        <v>306.39999999999998</v>
      </c>
      <c r="AT1082">
        <v>3</v>
      </c>
      <c r="AU1082">
        <v>12</v>
      </c>
      <c r="AV1082">
        <v>10</v>
      </c>
      <c r="AW1082" t="s">
        <v>211</v>
      </c>
      <c r="AX1082">
        <v>1.339439</v>
      </c>
      <c r="AY1082">
        <v>1.6056060000000001</v>
      </c>
      <c r="AZ1082">
        <v>2.2422420000000001</v>
      </c>
      <c r="BA1082">
        <v>14.545</v>
      </c>
      <c r="BB1082">
        <v>45.04</v>
      </c>
      <c r="BC1082">
        <v>3.1</v>
      </c>
      <c r="BD1082">
        <v>3.9470000000000001</v>
      </c>
      <c r="BE1082">
        <v>3186.46</v>
      </c>
      <c r="BF1082">
        <v>4.4880000000000004</v>
      </c>
      <c r="BG1082">
        <v>13.211</v>
      </c>
      <c r="BH1082">
        <v>14.352</v>
      </c>
      <c r="BI1082">
        <v>27.562999999999999</v>
      </c>
      <c r="BJ1082">
        <v>10.218</v>
      </c>
      <c r="BK1082">
        <v>11.101000000000001</v>
      </c>
      <c r="BL1082">
        <v>21.318999999999999</v>
      </c>
      <c r="BM1082">
        <v>1.8619000000000001</v>
      </c>
      <c r="BQ1082">
        <v>7438.3180000000002</v>
      </c>
      <c r="BR1082">
        <v>4.8696000000000003E-2</v>
      </c>
      <c r="BS1082">
        <v>-5</v>
      </c>
      <c r="BT1082">
        <v>5.0000000000000001E-3</v>
      </c>
      <c r="BU1082">
        <v>1.190008</v>
      </c>
    </row>
    <row r="1083" spans="1:73" x14ac:dyDescent="0.25">
      <c r="A1083" s="26">
        <v>43529</v>
      </c>
      <c r="B1083" s="27">
        <v>0.58987966435185191</v>
      </c>
      <c r="C1083">
        <v>4.7060000000000004</v>
      </c>
      <c r="D1083">
        <v>9.7000000000000003E-3</v>
      </c>
      <c r="E1083">
        <v>96.772310000000004</v>
      </c>
      <c r="F1083">
        <v>197</v>
      </c>
      <c r="G1083">
        <v>207.7</v>
      </c>
      <c r="H1083">
        <v>83.1</v>
      </c>
      <c r="J1083">
        <v>14.7</v>
      </c>
      <c r="K1083">
        <v>0.96209999999999996</v>
      </c>
      <c r="L1083">
        <v>4.5277000000000003</v>
      </c>
      <c r="M1083">
        <v>9.2999999999999992E-3</v>
      </c>
      <c r="N1083">
        <v>189.56219999999999</v>
      </c>
      <c r="O1083">
        <v>199.8793</v>
      </c>
      <c r="P1083">
        <v>389.4</v>
      </c>
      <c r="Q1083">
        <v>146.62049999999999</v>
      </c>
      <c r="R1083">
        <v>154.60050000000001</v>
      </c>
      <c r="S1083">
        <v>301.2</v>
      </c>
      <c r="T1083">
        <v>83.1</v>
      </c>
      <c r="W1083">
        <v>0</v>
      </c>
      <c r="X1083">
        <v>14.141</v>
      </c>
      <c r="Y1083">
        <v>10.6</v>
      </c>
      <c r="Z1083">
        <v>865</v>
      </c>
      <c r="AA1083">
        <v>861</v>
      </c>
      <c r="AB1083">
        <v>871</v>
      </c>
      <c r="AC1083">
        <v>92</v>
      </c>
      <c r="AD1083">
        <v>12.69</v>
      </c>
      <c r="AE1083">
        <v>0.28999999999999998</v>
      </c>
      <c r="AF1083">
        <v>978</v>
      </c>
      <c r="AG1083">
        <v>-9</v>
      </c>
      <c r="AH1083">
        <v>28</v>
      </c>
      <c r="AI1083">
        <v>29</v>
      </c>
      <c r="AJ1083">
        <v>190</v>
      </c>
      <c r="AK1083">
        <v>169</v>
      </c>
      <c r="AL1083">
        <v>5.2</v>
      </c>
      <c r="AM1083">
        <v>174</v>
      </c>
      <c r="AN1083" t="s">
        <v>155</v>
      </c>
      <c r="AO1083">
        <v>1</v>
      </c>
      <c r="AP1083" s="28">
        <v>0.79822916666666666</v>
      </c>
      <c r="AQ1083">
        <v>47.159053999999998</v>
      </c>
      <c r="AR1083">
        <v>-88.489169000000004</v>
      </c>
      <c r="AS1083">
        <v>306.5</v>
      </c>
      <c r="AT1083">
        <v>5</v>
      </c>
      <c r="AU1083">
        <v>12</v>
      </c>
      <c r="AV1083">
        <v>10</v>
      </c>
      <c r="AW1083" t="s">
        <v>211</v>
      </c>
      <c r="AX1083">
        <v>1.4395</v>
      </c>
      <c r="AY1083">
        <v>1.3160000000000001</v>
      </c>
      <c r="AZ1083">
        <v>2.3159999999999998</v>
      </c>
      <c r="BA1083">
        <v>14.545</v>
      </c>
      <c r="BB1083">
        <v>45.15</v>
      </c>
      <c r="BC1083">
        <v>3.1</v>
      </c>
      <c r="BD1083">
        <v>3.9340000000000002</v>
      </c>
      <c r="BE1083">
        <v>3187.08</v>
      </c>
      <c r="BF1083">
        <v>4.1710000000000003</v>
      </c>
      <c r="BG1083">
        <v>13.974</v>
      </c>
      <c r="BH1083">
        <v>14.734</v>
      </c>
      <c r="BI1083">
        <v>28.707999999999998</v>
      </c>
      <c r="BJ1083">
        <v>10.808</v>
      </c>
      <c r="BK1083">
        <v>11.396000000000001</v>
      </c>
      <c r="BL1083">
        <v>22.204999999999998</v>
      </c>
      <c r="BM1083">
        <v>1.8441000000000001</v>
      </c>
      <c r="BQ1083">
        <v>7237.6530000000002</v>
      </c>
      <c r="BR1083">
        <v>4.7121999999999997E-2</v>
      </c>
      <c r="BS1083">
        <v>-5</v>
      </c>
      <c r="BT1083">
        <v>5.0000000000000001E-3</v>
      </c>
      <c r="BU1083">
        <v>1.1515439999999999</v>
      </c>
    </row>
    <row r="1084" spans="1:73" x14ac:dyDescent="0.25">
      <c r="A1084" s="26">
        <v>43529</v>
      </c>
      <c r="B1084" s="27">
        <v>0.58989123842592595</v>
      </c>
      <c r="C1084">
        <v>5.2830000000000004</v>
      </c>
      <c r="D1084">
        <v>1.01E-2</v>
      </c>
      <c r="E1084">
        <v>101.007819</v>
      </c>
      <c r="F1084">
        <v>221.8</v>
      </c>
      <c r="G1084">
        <v>213.3</v>
      </c>
      <c r="H1084">
        <v>84.8</v>
      </c>
      <c r="J1084">
        <v>14.5</v>
      </c>
      <c r="K1084">
        <v>0.95730000000000004</v>
      </c>
      <c r="L1084">
        <v>5.0568</v>
      </c>
      <c r="M1084">
        <v>9.7000000000000003E-3</v>
      </c>
      <c r="N1084">
        <v>212.27719999999999</v>
      </c>
      <c r="O1084">
        <v>204.21430000000001</v>
      </c>
      <c r="P1084">
        <v>416.5</v>
      </c>
      <c r="Q1084">
        <v>164.18989999999999</v>
      </c>
      <c r="R1084">
        <v>157.95349999999999</v>
      </c>
      <c r="S1084">
        <v>322.10000000000002</v>
      </c>
      <c r="T1084">
        <v>84.786000000000001</v>
      </c>
      <c r="W1084">
        <v>0</v>
      </c>
      <c r="X1084">
        <v>13.8804</v>
      </c>
      <c r="Y1084">
        <v>10.6</v>
      </c>
      <c r="Z1084">
        <v>863</v>
      </c>
      <c r="AA1084">
        <v>862</v>
      </c>
      <c r="AB1084">
        <v>870</v>
      </c>
      <c r="AC1084">
        <v>92</v>
      </c>
      <c r="AD1084">
        <v>12.69</v>
      </c>
      <c r="AE1084">
        <v>0.28999999999999998</v>
      </c>
      <c r="AF1084">
        <v>978</v>
      </c>
      <c r="AG1084">
        <v>-9</v>
      </c>
      <c r="AH1084">
        <v>28</v>
      </c>
      <c r="AI1084">
        <v>29</v>
      </c>
      <c r="AJ1084">
        <v>190</v>
      </c>
      <c r="AK1084">
        <v>169</v>
      </c>
      <c r="AL1084">
        <v>5.2</v>
      </c>
      <c r="AM1084">
        <v>174</v>
      </c>
      <c r="AN1084" t="s">
        <v>155</v>
      </c>
      <c r="AO1084">
        <v>1</v>
      </c>
      <c r="AP1084" s="28">
        <v>0.7982407407407407</v>
      </c>
      <c r="AQ1084">
        <v>47.159067</v>
      </c>
      <c r="AR1084">
        <v>-88.489231000000004</v>
      </c>
      <c r="AS1084">
        <v>306.5</v>
      </c>
      <c r="AT1084">
        <v>7.7</v>
      </c>
      <c r="AU1084">
        <v>12</v>
      </c>
      <c r="AV1084">
        <v>10</v>
      </c>
      <c r="AW1084" t="s">
        <v>211</v>
      </c>
      <c r="AX1084">
        <v>1.6185</v>
      </c>
      <c r="AY1084">
        <v>1.484</v>
      </c>
      <c r="AZ1084">
        <v>2.8395000000000001</v>
      </c>
      <c r="BA1084">
        <v>14.545</v>
      </c>
      <c r="BB1084">
        <v>40.340000000000003</v>
      </c>
      <c r="BC1084">
        <v>2.77</v>
      </c>
      <c r="BD1084">
        <v>4.4640000000000004</v>
      </c>
      <c r="BE1084">
        <v>3185.1</v>
      </c>
      <c r="BF1084">
        <v>3.8759999999999999</v>
      </c>
      <c r="BG1084">
        <v>14.002000000000001</v>
      </c>
      <c r="BH1084">
        <v>13.47</v>
      </c>
      <c r="BI1084">
        <v>27.472000000000001</v>
      </c>
      <c r="BJ1084">
        <v>10.83</v>
      </c>
      <c r="BK1084">
        <v>10.419</v>
      </c>
      <c r="BL1084">
        <v>21.248999999999999</v>
      </c>
      <c r="BM1084">
        <v>1.6836</v>
      </c>
      <c r="BQ1084">
        <v>6356.9369999999999</v>
      </c>
      <c r="BR1084">
        <v>6.3815999999999998E-2</v>
      </c>
      <c r="BS1084">
        <v>-5</v>
      </c>
      <c r="BT1084">
        <v>5.0000000000000001E-3</v>
      </c>
      <c r="BU1084">
        <v>1.5595030000000001</v>
      </c>
    </row>
    <row r="1085" spans="1:73" x14ac:dyDescent="0.25">
      <c r="A1085" s="26">
        <v>43529</v>
      </c>
      <c r="B1085" s="27">
        <v>0.58990281249999998</v>
      </c>
      <c r="C1085">
        <v>4.9630000000000001</v>
      </c>
      <c r="D1085">
        <v>5.8999999999999999E-3</v>
      </c>
      <c r="E1085">
        <v>59.065888000000001</v>
      </c>
      <c r="F1085">
        <v>270.89999999999998</v>
      </c>
      <c r="G1085">
        <v>225.2</v>
      </c>
      <c r="H1085">
        <v>84.8</v>
      </c>
      <c r="J1085">
        <v>14.27</v>
      </c>
      <c r="K1085">
        <v>0.96</v>
      </c>
      <c r="L1085">
        <v>4.7643000000000004</v>
      </c>
      <c r="M1085">
        <v>5.7000000000000002E-3</v>
      </c>
      <c r="N1085">
        <v>260.08300000000003</v>
      </c>
      <c r="O1085">
        <v>216.2312</v>
      </c>
      <c r="P1085">
        <v>476.3</v>
      </c>
      <c r="Q1085">
        <v>201.1661</v>
      </c>
      <c r="R1085">
        <v>167.2482</v>
      </c>
      <c r="S1085">
        <v>368.4</v>
      </c>
      <c r="T1085">
        <v>84.828599999999994</v>
      </c>
      <c r="W1085">
        <v>0</v>
      </c>
      <c r="X1085">
        <v>13.7013</v>
      </c>
      <c r="Y1085">
        <v>10.6</v>
      </c>
      <c r="Z1085">
        <v>867</v>
      </c>
      <c r="AA1085">
        <v>861</v>
      </c>
      <c r="AB1085">
        <v>870</v>
      </c>
      <c r="AC1085">
        <v>92</v>
      </c>
      <c r="AD1085">
        <v>12.69</v>
      </c>
      <c r="AE1085">
        <v>0.28999999999999998</v>
      </c>
      <c r="AF1085">
        <v>978</v>
      </c>
      <c r="AG1085">
        <v>-9</v>
      </c>
      <c r="AH1085">
        <v>28</v>
      </c>
      <c r="AI1085">
        <v>29</v>
      </c>
      <c r="AJ1085">
        <v>190</v>
      </c>
      <c r="AK1085">
        <v>169</v>
      </c>
      <c r="AL1085">
        <v>5.2</v>
      </c>
      <c r="AM1085">
        <v>174</v>
      </c>
      <c r="AN1085" t="s">
        <v>155</v>
      </c>
      <c r="AO1085">
        <v>1</v>
      </c>
      <c r="AP1085" s="28">
        <v>0.79825231481481485</v>
      </c>
      <c r="AQ1085">
        <v>47.159086000000002</v>
      </c>
      <c r="AR1085">
        <v>-88.489293000000004</v>
      </c>
      <c r="AS1085">
        <v>306.60000000000002</v>
      </c>
      <c r="AT1085">
        <v>9.6</v>
      </c>
      <c r="AU1085">
        <v>12</v>
      </c>
      <c r="AV1085">
        <v>10</v>
      </c>
      <c r="AW1085" t="s">
        <v>211</v>
      </c>
      <c r="AX1085">
        <v>1.8394999999999999</v>
      </c>
      <c r="AY1085">
        <v>1.3160000000000001</v>
      </c>
      <c r="AZ1085">
        <v>3.137</v>
      </c>
      <c r="BA1085">
        <v>14.545</v>
      </c>
      <c r="BB1085">
        <v>42.9</v>
      </c>
      <c r="BC1085">
        <v>2.95</v>
      </c>
      <c r="BD1085">
        <v>4.165</v>
      </c>
      <c r="BE1085">
        <v>3188.6309999999999</v>
      </c>
      <c r="BF1085">
        <v>2.415</v>
      </c>
      <c r="BG1085">
        <v>18.228999999999999</v>
      </c>
      <c r="BH1085">
        <v>15.154999999999999</v>
      </c>
      <c r="BI1085">
        <v>33.384</v>
      </c>
      <c r="BJ1085">
        <v>14.099</v>
      </c>
      <c r="BK1085">
        <v>11.722</v>
      </c>
      <c r="BL1085">
        <v>25.821000000000002</v>
      </c>
      <c r="BM1085">
        <v>1.7899</v>
      </c>
      <c r="BQ1085">
        <v>6667.5590000000002</v>
      </c>
      <c r="BR1085">
        <v>7.8E-2</v>
      </c>
      <c r="BS1085">
        <v>-5</v>
      </c>
      <c r="BT1085">
        <v>5.0000000000000001E-3</v>
      </c>
      <c r="BU1085">
        <v>1.9061250000000001</v>
      </c>
    </row>
    <row r="1086" spans="1:73" x14ac:dyDescent="0.25">
      <c r="A1086" s="26">
        <v>43529</v>
      </c>
      <c r="B1086" s="27">
        <v>0.58991438657407402</v>
      </c>
      <c r="C1086">
        <v>4.3940000000000001</v>
      </c>
      <c r="D1086">
        <v>4.1999999999999997E-3</v>
      </c>
      <c r="E1086">
        <v>42.385320999999998</v>
      </c>
      <c r="F1086">
        <v>263.39999999999998</v>
      </c>
      <c r="G1086">
        <v>221.4</v>
      </c>
      <c r="H1086">
        <v>80.099999999999994</v>
      </c>
      <c r="J1086">
        <v>13.84</v>
      </c>
      <c r="K1086">
        <v>0.96489999999999998</v>
      </c>
      <c r="L1086">
        <v>4.2396000000000003</v>
      </c>
      <c r="M1086">
        <v>4.1000000000000003E-3</v>
      </c>
      <c r="N1086">
        <v>254.1292</v>
      </c>
      <c r="O1086">
        <v>213.66239999999999</v>
      </c>
      <c r="P1086">
        <v>467.8</v>
      </c>
      <c r="Q1086">
        <v>196.56110000000001</v>
      </c>
      <c r="R1086">
        <v>165.2612</v>
      </c>
      <c r="S1086">
        <v>361.8</v>
      </c>
      <c r="T1086">
        <v>80.099999999999994</v>
      </c>
      <c r="W1086">
        <v>0</v>
      </c>
      <c r="X1086">
        <v>13.350199999999999</v>
      </c>
      <c r="Y1086">
        <v>10.6</v>
      </c>
      <c r="Z1086">
        <v>871</v>
      </c>
      <c r="AA1086">
        <v>862</v>
      </c>
      <c r="AB1086">
        <v>870</v>
      </c>
      <c r="AC1086">
        <v>92</v>
      </c>
      <c r="AD1086">
        <v>12.69</v>
      </c>
      <c r="AE1086">
        <v>0.28999999999999998</v>
      </c>
      <c r="AF1086">
        <v>978</v>
      </c>
      <c r="AG1086">
        <v>-9</v>
      </c>
      <c r="AH1086">
        <v>28</v>
      </c>
      <c r="AI1086">
        <v>29</v>
      </c>
      <c r="AJ1086">
        <v>190</v>
      </c>
      <c r="AK1086">
        <v>169</v>
      </c>
      <c r="AL1086">
        <v>5.2</v>
      </c>
      <c r="AM1086">
        <v>174</v>
      </c>
      <c r="AN1086" t="s">
        <v>155</v>
      </c>
      <c r="AO1086">
        <v>1</v>
      </c>
      <c r="AP1086" s="28">
        <v>0.79826388888888899</v>
      </c>
      <c r="AQ1086">
        <v>47.159115999999997</v>
      </c>
      <c r="AR1086">
        <v>-88.489360000000005</v>
      </c>
      <c r="AS1086">
        <v>306.5</v>
      </c>
      <c r="AT1086">
        <v>11.5</v>
      </c>
      <c r="AU1086">
        <v>12</v>
      </c>
      <c r="AV1086">
        <v>10</v>
      </c>
      <c r="AW1086" t="s">
        <v>211</v>
      </c>
      <c r="AX1086">
        <v>1.9395</v>
      </c>
      <c r="AY1086">
        <v>1.484</v>
      </c>
      <c r="AZ1086">
        <v>3.105</v>
      </c>
      <c r="BA1086">
        <v>14.545</v>
      </c>
      <c r="BB1086">
        <v>48.34</v>
      </c>
      <c r="BC1086">
        <v>3.32</v>
      </c>
      <c r="BD1086">
        <v>3.64</v>
      </c>
      <c r="BE1086">
        <v>3192.3310000000001</v>
      </c>
      <c r="BF1086">
        <v>1.96</v>
      </c>
      <c r="BG1086">
        <v>20.039000000000001</v>
      </c>
      <c r="BH1086">
        <v>16.847999999999999</v>
      </c>
      <c r="BI1086">
        <v>36.887</v>
      </c>
      <c r="BJ1086">
        <v>15.5</v>
      </c>
      <c r="BK1086">
        <v>13.031000000000001</v>
      </c>
      <c r="BL1086">
        <v>28.530999999999999</v>
      </c>
      <c r="BM1086">
        <v>1.9015</v>
      </c>
      <c r="BQ1086">
        <v>7309.2020000000002</v>
      </c>
      <c r="BR1086">
        <v>6.4061999999999994E-2</v>
      </c>
      <c r="BS1086">
        <v>-5</v>
      </c>
      <c r="BT1086">
        <v>5.0000000000000001E-3</v>
      </c>
      <c r="BU1086">
        <v>1.565515</v>
      </c>
    </row>
    <row r="1087" spans="1:73" x14ac:dyDescent="0.25">
      <c r="A1087" s="26">
        <v>43529</v>
      </c>
      <c r="B1087" s="27">
        <v>0.58992596064814817</v>
      </c>
      <c r="C1087">
        <v>3.56</v>
      </c>
      <c r="D1087">
        <v>4.7000000000000002E-3</v>
      </c>
      <c r="E1087">
        <v>47.070957</v>
      </c>
      <c r="F1087">
        <v>246.3</v>
      </c>
      <c r="G1087">
        <v>214.7</v>
      </c>
      <c r="H1087">
        <v>79.400000000000006</v>
      </c>
      <c r="J1087">
        <v>13.93</v>
      </c>
      <c r="K1087">
        <v>0.97209999999999996</v>
      </c>
      <c r="L1087">
        <v>3.4611000000000001</v>
      </c>
      <c r="M1087">
        <v>4.5999999999999999E-3</v>
      </c>
      <c r="N1087">
        <v>239.42779999999999</v>
      </c>
      <c r="O1087">
        <v>208.67570000000001</v>
      </c>
      <c r="P1087">
        <v>448.1</v>
      </c>
      <c r="Q1087">
        <v>185.19</v>
      </c>
      <c r="R1087">
        <v>161.4042</v>
      </c>
      <c r="S1087">
        <v>346.6</v>
      </c>
      <c r="T1087">
        <v>79.400000000000006</v>
      </c>
      <c r="W1087">
        <v>0</v>
      </c>
      <c r="X1087">
        <v>13.5382</v>
      </c>
      <c r="Y1087">
        <v>10.6</v>
      </c>
      <c r="Z1087">
        <v>873</v>
      </c>
      <c r="AA1087">
        <v>863</v>
      </c>
      <c r="AB1087">
        <v>871</v>
      </c>
      <c r="AC1087">
        <v>92</v>
      </c>
      <c r="AD1087">
        <v>12.69</v>
      </c>
      <c r="AE1087">
        <v>0.28999999999999998</v>
      </c>
      <c r="AF1087">
        <v>978</v>
      </c>
      <c r="AG1087">
        <v>-9</v>
      </c>
      <c r="AH1087">
        <v>28</v>
      </c>
      <c r="AI1087">
        <v>29</v>
      </c>
      <c r="AJ1087">
        <v>190</v>
      </c>
      <c r="AK1087">
        <v>169</v>
      </c>
      <c r="AL1087">
        <v>5.3</v>
      </c>
      <c r="AM1087">
        <v>174</v>
      </c>
      <c r="AN1087" t="s">
        <v>155</v>
      </c>
      <c r="AO1087">
        <v>1</v>
      </c>
      <c r="AP1087" s="28">
        <v>0.79827546296296292</v>
      </c>
      <c r="AQ1087">
        <v>47.159159000000002</v>
      </c>
      <c r="AR1087">
        <v>-88.489434000000003</v>
      </c>
      <c r="AS1087">
        <v>306.2</v>
      </c>
      <c r="AT1087">
        <v>13.9</v>
      </c>
      <c r="AU1087">
        <v>12</v>
      </c>
      <c r="AV1087">
        <v>10</v>
      </c>
      <c r="AW1087" t="s">
        <v>211</v>
      </c>
      <c r="AX1087">
        <v>2</v>
      </c>
      <c r="AY1087">
        <v>1</v>
      </c>
      <c r="AZ1087">
        <v>2.5</v>
      </c>
      <c r="BA1087">
        <v>14.545</v>
      </c>
      <c r="BB1087">
        <v>59.38</v>
      </c>
      <c r="BC1087">
        <v>4.08</v>
      </c>
      <c r="BD1087">
        <v>2.871</v>
      </c>
      <c r="BE1087">
        <v>3196.6869999999999</v>
      </c>
      <c r="BF1087">
        <v>2.69</v>
      </c>
      <c r="BG1087">
        <v>23.158000000000001</v>
      </c>
      <c r="BH1087">
        <v>20.184000000000001</v>
      </c>
      <c r="BI1087">
        <v>43.341999999999999</v>
      </c>
      <c r="BJ1087">
        <v>17.911999999999999</v>
      </c>
      <c r="BK1087">
        <v>15.611000000000001</v>
      </c>
      <c r="BL1087">
        <v>33.524000000000001</v>
      </c>
      <c r="BM1087">
        <v>2.3119999999999998</v>
      </c>
      <c r="BQ1087">
        <v>9091.8189999999995</v>
      </c>
      <c r="BR1087">
        <v>3.1972E-2</v>
      </c>
      <c r="BS1087">
        <v>-5</v>
      </c>
      <c r="BT1087">
        <v>5.0000000000000001E-3</v>
      </c>
      <c r="BU1087">
        <v>0.78131600000000001</v>
      </c>
    </row>
    <row r="1088" spans="1:73" x14ac:dyDescent="0.25">
      <c r="A1088" s="26">
        <v>43529</v>
      </c>
      <c r="B1088" s="27">
        <v>0.58993753472222221</v>
      </c>
      <c r="C1088">
        <v>2.5150000000000001</v>
      </c>
      <c r="D1088">
        <v>3.8999999999999998E-3</v>
      </c>
      <c r="E1088">
        <v>39.294606000000002</v>
      </c>
      <c r="F1088">
        <v>200.5</v>
      </c>
      <c r="G1088">
        <v>192.8</v>
      </c>
      <c r="H1088">
        <v>79.099999999999994</v>
      </c>
      <c r="J1088">
        <v>14.59</v>
      </c>
      <c r="K1088">
        <v>0.98129999999999995</v>
      </c>
      <c r="L1088">
        <v>2.4681999999999999</v>
      </c>
      <c r="M1088">
        <v>3.8999999999999998E-3</v>
      </c>
      <c r="N1088">
        <v>196.7612</v>
      </c>
      <c r="O1088">
        <v>189.21129999999999</v>
      </c>
      <c r="P1088">
        <v>386</v>
      </c>
      <c r="Q1088">
        <v>152.18870000000001</v>
      </c>
      <c r="R1088">
        <v>146.34909999999999</v>
      </c>
      <c r="S1088">
        <v>298.5</v>
      </c>
      <c r="T1088">
        <v>79.099999999999994</v>
      </c>
      <c r="W1088">
        <v>0</v>
      </c>
      <c r="X1088">
        <v>14.3178</v>
      </c>
      <c r="Y1088">
        <v>10.6</v>
      </c>
      <c r="Z1088">
        <v>871</v>
      </c>
      <c r="AA1088">
        <v>864</v>
      </c>
      <c r="AB1088">
        <v>871</v>
      </c>
      <c r="AC1088">
        <v>92</v>
      </c>
      <c r="AD1088">
        <v>12.69</v>
      </c>
      <c r="AE1088">
        <v>0.28999999999999998</v>
      </c>
      <c r="AF1088">
        <v>978</v>
      </c>
      <c r="AG1088">
        <v>-9</v>
      </c>
      <c r="AH1088">
        <v>28</v>
      </c>
      <c r="AI1088">
        <v>29</v>
      </c>
      <c r="AJ1088">
        <v>190</v>
      </c>
      <c r="AK1088">
        <v>169</v>
      </c>
      <c r="AL1088">
        <v>5.3</v>
      </c>
      <c r="AM1088">
        <v>174</v>
      </c>
      <c r="AN1088" t="s">
        <v>155</v>
      </c>
      <c r="AO1088">
        <v>1</v>
      </c>
      <c r="AP1088" s="28">
        <v>0.79828703703703707</v>
      </c>
      <c r="AQ1088">
        <v>47.159188</v>
      </c>
      <c r="AR1088">
        <v>-88.489481999999995</v>
      </c>
      <c r="AS1088">
        <v>306</v>
      </c>
      <c r="AT1088">
        <v>15.4</v>
      </c>
      <c r="AU1088">
        <v>12</v>
      </c>
      <c r="AV1088">
        <v>10</v>
      </c>
      <c r="AW1088" t="s">
        <v>211</v>
      </c>
      <c r="AX1088">
        <v>2</v>
      </c>
      <c r="AY1088">
        <v>1</v>
      </c>
      <c r="AZ1088">
        <v>2.5</v>
      </c>
      <c r="BA1088">
        <v>14.545</v>
      </c>
      <c r="BB1088">
        <v>83.56</v>
      </c>
      <c r="BC1088">
        <v>5.74</v>
      </c>
      <c r="BD1088">
        <v>1.907</v>
      </c>
      <c r="BE1088">
        <v>3207.9540000000002</v>
      </c>
      <c r="BF1088">
        <v>3.19</v>
      </c>
      <c r="BG1088">
        <v>26.78</v>
      </c>
      <c r="BH1088">
        <v>25.753</v>
      </c>
      <c r="BI1088">
        <v>52.533000000000001</v>
      </c>
      <c r="BJ1088">
        <v>20.713999999999999</v>
      </c>
      <c r="BK1088">
        <v>19.919</v>
      </c>
      <c r="BL1088">
        <v>40.633000000000003</v>
      </c>
      <c r="BM1088">
        <v>3.2410999999999999</v>
      </c>
      <c r="BQ1088">
        <v>13530.627</v>
      </c>
      <c r="BR1088">
        <v>4.274E-3</v>
      </c>
      <c r="BS1088">
        <v>-5</v>
      </c>
      <c r="BT1088">
        <v>5.0000000000000001E-3</v>
      </c>
      <c r="BU1088">
        <v>0.104446</v>
      </c>
    </row>
    <row r="1089" spans="1:73" x14ac:dyDescent="0.25">
      <c r="A1089" s="26">
        <v>43529</v>
      </c>
      <c r="B1089" s="27">
        <v>0.58994910879629636</v>
      </c>
      <c r="C1089">
        <v>1.7350000000000001</v>
      </c>
      <c r="D1089">
        <v>4.8999999999999998E-3</v>
      </c>
      <c r="E1089">
        <v>48.534120000000001</v>
      </c>
      <c r="F1089">
        <v>143.69999999999999</v>
      </c>
      <c r="G1089">
        <v>158.4</v>
      </c>
      <c r="H1089">
        <v>79.400000000000006</v>
      </c>
      <c r="J1089">
        <v>15.58</v>
      </c>
      <c r="K1089">
        <v>0.98819999999999997</v>
      </c>
      <c r="L1089">
        <v>1.7143999999999999</v>
      </c>
      <c r="M1089">
        <v>4.7999999999999996E-3</v>
      </c>
      <c r="N1089">
        <v>141.99279999999999</v>
      </c>
      <c r="O1089">
        <v>156.50980000000001</v>
      </c>
      <c r="P1089">
        <v>298.5</v>
      </c>
      <c r="Q1089">
        <v>109.827</v>
      </c>
      <c r="R1089">
        <v>121.05549999999999</v>
      </c>
      <c r="S1089">
        <v>230.9</v>
      </c>
      <c r="T1089">
        <v>79.378699999999995</v>
      </c>
      <c r="W1089">
        <v>0</v>
      </c>
      <c r="X1089">
        <v>15.3917</v>
      </c>
      <c r="Y1089">
        <v>10.5</v>
      </c>
      <c r="Z1089">
        <v>870</v>
      </c>
      <c r="AA1089">
        <v>865</v>
      </c>
      <c r="AB1089">
        <v>872</v>
      </c>
      <c r="AC1089">
        <v>92</v>
      </c>
      <c r="AD1089">
        <v>12.69</v>
      </c>
      <c r="AE1089">
        <v>0.28999999999999998</v>
      </c>
      <c r="AF1089">
        <v>978</v>
      </c>
      <c r="AG1089">
        <v>-9</v>
      </c>
      <c r="AH1089">
        <v>28</v>
      </c>
      <c r="AI1089">
        <v>29</v>
      </c>
      <c r="AJ1089">
        <v>190</v>
      </c>
      <c r="AK1089">
        <v>169</v>
      </c>
      <c r="AL1089">
        <v>5.2</v>
      </c>
      <c r="AM1089">
        <v>174</v>
      </c>
      <c r="AN1089" t="s">
        <v>155</v>
      </c>
      <c r="AO1089">
        <v>1</v>
      </c>
      <c r="AP1089" s="28">
        <v>0.79828703703703707</v>
      </c>
      <c r="AQ1089">
        <v>47.159221000000002</v>
      </c>
      <c r="AR1089">
        <v>-88.489535000000004</v>
      </c>
      <c r="AS1089">
        <v>306.10000000000002</v>
      </c>
      <c r="AT1089">
        <v>15.4</v>
      </c>
      <c r="AU1089">
        <v>12</v>
      </c>
      <c r="AV1089">
        <v>10</v>
      </c>
      <c r="AW1089" t="s">
        <v>211</v>
      </c>
      <c r="AX1089">
        <v>2</v>
      </c>
      <c r="AY1089">
        <v>1.1185</v>
      </c>
      <c r="AZ1089">
        <v>2.5790000000000002</v>
      </c>
      <c r="BA1089">
        <v>14.545</v>
      </c>
      <c r="BB1089">
        <v>120.4</v>
      </c>
      <c r="BC1089">
        <v>8.2799999999999994</v>
      </c>
      <c r="BD1089">
        <v>1.1919999999999999</v>
      </c>
      <c r="BE1089">
        <v>3222.44</v>
      </c>
      <c r="BF1089">
        <v>5.7380000000000004</v>
      </c>
      <c r="BG1089">
        <v>27.95</v>
      </c>
      <c r="BH1089">
        <v>30.806999999999999</v>
      </c>
      <c r="BI1089">
        <v>58.756999999999998</v>
      </c>
      <c r="BJ1089">
        <v>21.617999999999999</v>
      </c>
      <c r="BK1089">
        <v>23.827999999999999</v>
      </c>
      <c r="BL1089">
        <v>45.447000000000003</v>
      </c>
      <c r="BM1089">
        <v>4.7038000000000002</v>
      </c>
      <c r="BQ1089">
        <v>21035.924999999999</v>
      </c>
      <c r="BR1089">
        <v>-1.4302E-2</v>
      </c>
      <c r="BS1089">
        <v>-5</v>
      </c>
      <c r="BT1089">
        <v>5.0000000000000001E-3</v>
      </c>
      <c r="BU1089">
        <v>-0.34950500000000001</v>
      </c>
    </row>
    <row r="1090" spans="1:73" x14ac:dyDescent="0.25">
      <c r="A1090" s="26">
        <v>43529</v>
      </c>
      <c r="B1090" s="27">
        <v>0.5899606828703704</v>
      </c>
      <c r="C1090">
        <v>1.8149999999999999</v>
      </c>
      <c r="D1090">
        <v>8.8000000000000005E-3</v>
      </c>
      <c r="E1090">
        <v>88.121989999999997</v>
      </c>
      <c r="F1090">
        <v>92.2</v>
      </c>
      <c r="G1090">
        <v>126.2</v>
      </c>
      <c r="H1090">
        <v>81.5</v>
      </c>
      <c r="J1090">
        <v>16.89</v>
      </c>
      <c r="K1090">
        <v>0.98750000000000004</v>
      </c>
      <c r="L1090">
        <v>1.7925</v>
      </c>
      <c r="M1090">
        <v>8.6999999999999994E-3</v>
      </c>
      <c r="N1090">
        <v>91.022599999999997</v>
      </c>
      <c r="O1090">
        <v>124.5912</v>
      </c>
      <c r="P1090">
        <v>215.6</v>
      </c>
      <c r="Q1090">
        <v>70.403199999999998</v>
      </c>
      <c r="R1090">
        <v>96.367400000000004</v>
      </c>
      <c r="S1090">
        <v>166.8</v>
      </c>
      <c r="T1090">
        <v>81.502600000000001</v>
      </c>
      <c r="W1090">
        <v>0</v>
      </c>
      <c r="X1090">
        <v>16.677800000000001</v>
      </c>
      <c r="Y1090">
        <v>10.6</v>
      </c>
      <c r="Z1090">
        <v>869</v>
      </c>
      <c r="AA1090">
        <v>865</v>
      </c>
      <c r="AB1090">
        <v>872</v>
      </c>
      <c r="AC1090">
        <v>92</v>
      </c>
      <c r="AD1090">
        <v>12.69</v>
      </c>
      <c r="AE1090">
        <v>0.28999999999999998</v>
      </c>
      <c r="AF1090">
        <v>978</v>
      </c>
      <c r="AG1090">
        <v>-9</v>
      </c>
      <c r="AH1090">
        <v>28</v>
      </c>
      <c r="AI1090">
        <v>29</v>
      </c>
      <c r="AJ1090">
        <v>190</v>
      </c>
      <c r="AK1090">
        <v>169</v>
      </c>
      <c r="AL1090">
        <v>5.3</v>
      </c>
      <c r="AM1090">
        <v>174</v>
      </c>
      <c r="AN1090" t="s">
        <v>155</v>
      </c>
      <c r="AO1090">
        <v>1</v>
      </c>
      <c r="AP1090" s="28">
        <v>0.79831018518518515</v>
      </c>
      <c r="AQ1090">
        <v>47.159286000000002</v>
      </c>
      <c r="AR1090">
        <v>-88.489635000000007</v>
      </c>
      <c r="AS1090">
        <v>306.3</v>
      </c>
      <c r="AT1090">
        <v>15</v>
      </c>
      <c r="AU1090">
        <v>12</v>
      </c>
      <c r="AV1090">
        <v>9</v>
      </c>
      <c r="AW1090" t="s">
        <v>206</v>
      </c>
      <c r="AX1090">
        <v>2</v>
      </c>
      <c r="AY1090">
        <v>1.379</v>
      </c>
      <c r="AZ1090">
        <v>2.7395</v>
      </c>
      <c r="BA1090">
        <v>14.545</v>
      </c>
      <c r="BB1090">
        <v>114.89</v>
      </c>
      <c r="BC1090">
        <v>7.9</v>
      </c>
      <c r="BD1090">
        <v>1.2689999999999999</v>
      </c>
      <c r="BE1090">
        <v>3212.6880000000001</v>
      </c>
      <c r="BF1090">
        <v>9.9269999999999996</v>
      </c>
      <c r="BG1090">
        <v>17.085000000000001</v>
      </c>
      <c r="BH1090">
        <v>23.385000000000002</v>
      </c>
      <c r="BI1090">
        <v>40.47</v>
      </c>
      <c r="BJ1090">
        <v>13.214</v>
      </c>
      <c r="BK1090">
        <v>18.088000000000001</v>
      </c>
      <c r="BL1090">
        <v>31.302</v>
      </c>
      <c r="BM1090">
        <v>4.6052999999999997</v>
      </c>
      <c r="BQ1090">
        <v>21734.85</v>
      </c>
      <c r="BR1090">
        <v>-1.5551000000000001E-2</v>
      </c>
      <c r="BS1090">
        <v>-5</v>
      </c>
      <c r="BT1090">
        <v>5.0000000000000001E-3</v>
      </c>
      <c r="BU1090">
        <v>-0.38003900000000002</v>
      </c>
    </row>
    <row r="1091" spans="1:73" x14ac:dyDescent="0.25">
      <c r="A1091" s="26">
        <v>43529</v>
      </c>
      <c r="B1091" s="27">
        <v>0.58997225694444444</v>
      </c>
      <c r="C1091">
        <v>2.2069999999999999</v>
      </c>
      <c r="D1091">
        <v>1.2E-2</v>
      </c>
      <c r="E1091">
        <v>119.940527</v>
      </c>
      <c r="F1091">
        <v>79</v>
      </c>
      <c r="G1091">
        <v>118.8</v>
      </c>
      <c r="H1091">
        <v>75.900000000000006</v>
      </c>
      <c r="J1091">
        <v>17.899999999999999</v>
      </c>
      <c r="K1091">
        <v>0.98399999999999999</v>
      </c>
      <c r="L1091">
        <v>2.1711999999999998</v>
      </c>
      <c r="M1091">
        <v>1.18E-2</v>
      </c>
      <c r="N1091">
        <v>77.718199999999996</v>
      </c>
      <c r="O1091">
        <v>116.9402</v>
      </c>
      <c r="P1091">
        <v>194.7</v>
      </c>
      <c r="Q1091">
        <v>60.1126</v>
      </c>
      <c r="R1091">
        <v>90.449600000000004</v>
      </c>
      <c r="S1091">
        <v>150.6</v>
      </c>
      <c r="T1091">
        <v>75.934700000000007</v>
      </c>
      <c r="W1091">
        <v>0</v>
      </c>
      <c r="X1091">
        <v>17.616700000000002</v>
      </c>
      <c r="Y1091">
        <v>10.5</v>
      </c>
      <c r="Z1091">
        <v>867</v>
      </c>
      <c r="AA1091">
        <v>865</v>
      </c>
      <c r="AB1091">
        <v>872</v>
      </c>
      <c r="AC1091">
        <v>92</v>
      </c>
      <c r="AD1091">
        <v>12.69</v>
      </c>
      <c r="AE1091">
        <v>0.28999999999999998</v>
      </c>
      <c r="AF1091">
        <v>978</v>
      </c>
      <c r="AG1091">
        <v>-9</v>
      </c>
      <c r="AH1091">
        <v>28</v>
      </c>
      <c r="AI1091">
        <v>29</v>
      </c>
      <c r="AJ1091">
        <v>190</v>
      </c>
      <c r="AK1091">
        <v>169</v>
      </c>
      <c r="AL1091">
        <v>5.3</v>
      </c>
      <c r="AM1091">
        <v>174</v>
      </c>
      <c r="AN1091" t="s">
        <v>155</v>
      </c>
      <c r="AO1091">
        <v>2</v>
      </c>
      <c r="AP1091" s="28">
        <v>0.79832175925925919</v>
      </c>
      <c r="AQ1091">
        <v>47.159298999999997</v>
      </c>
      <c r="AR1091">
        <v>-88.489669000000006</v>
      </c>
      <c r="AS1091">
        <v>306.2</v>
      </c>
      <c r="AT1091">
        <v>12.2</v>
      </c>
      <c r="AU1091">
        <v>12</v>
      </c>
      <c r="AV1091">
        <v>9</v>
      </c>
      <c r="AW1091" t="s">
        <v>206</v>
      </c>
      <c r="AX1091">
        <v>2</v>
      </c>
      <c r="AY1091">
        <v>1.5</v>
      </c>
      <c r="AZ1091">
        <v>2.8</v>
      </c>
      <c r="BA1091">
        <v>14.545</v>
      </c>
      <c r="BB1091">
        <v>94.72</v>
      </c>
      <c r="BC1091">
        <v>6.51</v>
      </c>
      <c r="BD1091">
        <v>1.63</v>
      </c>
      <c r="BE1091">
        <v>3201.6190000000001</v>
      </c>
      <c r="BF1091">
        <v>11.076000000000001</v>
      </c>
      <c r="BG1091">
        <v>12.000999999999999</v>
      </c>
      <c r="BH1091">
        <v>18.058</v>
      </c>
      <c r="BI1091">
        <v>30.059000000000001</v>
      </c>
      <c r="BJ1091">
        <v>9.2829999999999995</v>
      </c>
      <c r="BK1091">
        <v>13.967000000000001</v>
      </c>
      <c r="BL1091">
        <v>23.25</v>
      </c>
      <c r="BM1091">
        <v>3.53</v>
      </c>
      <c r="BQ1091">
        <v>18888.12</v>
      </c>
      <c r="BR1091">
        <v>-1.745E-2</v>
      </c>
      <c r="BS1091">
        <v>-5</v>
      </c>
      <c r="BT1091">
        <v>5.0000000000000001E-3</v>
      </c>
      <c r="BU1091">
        <v>-0.42644599999999999</v>
      </c>
    </row>
    <row r="1092" spans="1:73" x14ac:dyDescent="0.25">
      <c r="A1092" s="26">
        <v>43529</v>
      </c>
      <c r="B1092" s="27">
        <v>0.58998383101851848</v>
      </c>
      <c r="C1092">
        <v>2.4740000000000002</v>
      </c>
      <c r="D1092">
        <v>1.11E-2</v>
      </c>
      <c r="E1092">
        <v>111.44435</v>
      </c>
      <c r="F1092">
        <v>82</v>
      </c>
      <c r="G1092">
        <v>132.30000000000001</v>
      </c>
      <c r="H1092">
        <v>74.8</v>
      </c>
      <c r="J1092">
        <v>18.2</v>
      </c>
      <c r="K1092">
        <v>0.98160000000000003</v>
      </c>
      <c r="L1092">
        <v>2.4287000000000001</v>
      </c>
      <c r="M1092">
        <v>1.09E-2</v>
      </c>
      <c r="N1092">
        <v>80.5017</v>
      </c>
      <c r="O1092">
        <v>129.83969999999999</v>
      </c>
      <c r="P1092">
        <v>210.3</v>
      </c>
      <c r="Q1092">
        <v>62.265500000000003</v>
      </c>
      <c r="R1092">
        <v>100.42700000000001</v>
      </c>
      <c r="S1092">
        <v>162.69999999999999</v>
      </c>
      <c r="T1092">
        <v>74.824299999999994</v>
      </c>
      <c r="W1092">
        <v>0</v>
      </c>
      <c r="X1092">
        <v>17.864999999999998</v>
      </c>
      <c r="Y1092">
        <v>10.6</v>
      </c>
      <c r="Z1092">
        <v>867</v>
      </c>
      <c r="AA1092">
        <v>864</v>
      </c>
      <c r="AB1092">
        <v>872</v>
      </c>
      <c r="AC1092">
        <v>92</v>
      </c>
      <c r="AD1092">
        <v>12.69</v>
      </c>
      <c r="AE1092">
        <v>0.28999999999999998</v>
      </c>
      <c r="AF1092">
        <v>978</v>
      </c>
      <c r="AG1092">
        <v>-9</v>
      </c>
      <c r="AH1092">
        <v>28</v>
      </c>
      <c r="AI1092">
        <v>29</v>
      </c>
      <c r="AJ1092">
        <v>190</v>
      </c>
      <c r="AK1092">
        <v>169</v>
      </c>
      <c r="AL1092">
        <v>5.3</v>
      </c>
      <c r="AM1092">
        <v>174</v>
      </c>
      <c r="AN1092" t="s">
        <v>155</v>
      </c>
      <c r="AO1092">
        <v>2</v>
      </c>
      <c r="AP1092" s="28">
        <v>0.79833333333333334</v>
      </c>
      <c r="AQ1092">
        <v>47.159281</v>
      </c>
      <c r="AR1092">
        <v>-88.489671999999999</v>
      </c>
      <c r="AS1092">
        <v>306.2</v>
      </c>
      <c r="AT1092">
        <v>6.6</v>
      </c>
      <c r="AU1092">
        <v>12</v>
      </c>
      <c r="AV1092">
        <v>9</v>
      </c>
      <c r="AW1092" t="s">
        <v>206</v>
      </c>
      <c r="AX1092">
        <v>2.0790000000000002</v>
      </c>
      <c r="AY1092">
        <v>1.7370000000000001</v>
      </c>
      <c r="AZ1092">
        <v>2.9975000000000001</v>
      </c>
      <c r="BA1092">
        <v>14.545</v>
      </c>
      <c r="BB1092">
        <v>84.69</v>
      </c>
      <c r="BC1092">
        <v>5.82</v>
      </c>
      <c r="BD1092">
        <v>1.875</v>
      </c>
      <c r="BE1092">
        <v>3199.683</v>
      </c>
      <c r="BF1092">
        <v>9.173</v>
      </c>
      <c r="BG1092">
        <v>11.106</v>
      </c>
      <c r="BH1092">
        <v>17.913</v>
      </c>
      <c r="BI1092">
        <v>29.018999999999998</v>
      </c>
      <c r="BJ1092">
        <v>8.59</v>
      </c>
      <c r="BK1092">
        <v>13.855</v>
      </c>
      <c r="BL1092">
        <v>22.446000000000002</v>
      </c>
      <c r="BM1092">
        <v>3.1076999999999999</v>
      </c>
      <c r="BQ1092">
        <v>17113.091</v>
      </c>
      <c r="BR1092">
        <v>-1.4334E-2</v>
      </c>
      <c r="BS1092">
        <v>-5</v>
      </c>
      <c r="BT1092">
        <v>5.0000000000000001E-3</v>
      </c>
      <c r="BU1092">
        <v>-0.35028700000000002</v>
      </c>
    </row>
    <row r="1093" spans="1:73" x14ac:dyDescent="0.25">
      <c r="A1093" s="26">
        <v>43529</v>
      </c>
      <c r="B1093" s="27">
        <v>0.58999540509259263</v>
      </c>
      <c r="C1093">
        <v>2.57</v>
      </c>
      <c r="D1093">
        <v>9.5999999999999992E-3</v>
      </c>
      <c r="E1093">
        <v>95.967877999999999</v>
      </c>
      <c r="F1093">
        <v>91.6</v>
      </c>
      <c r="G1093">
        <v>148.4</v>
      </c>
      <c r="H1093">
        <v>76.7</v>
      </c>
      <c r="J1093">
        <v>17.989999999999998</v>
      </c>
      <c r="K1093">
        <v>0.98080000000000001</v>
      </c>
      <c r="L1093">
        <v>2.5205000000000002</v>
      </c>
      <c r="M1093">
        <v>9.4000000000000004E-3</v>
      </c>
      <c r="N1093">
        <v>89.880799999999994</v>
      </c>
      <c r="O1093">
        <v>145.5573</v>
      </c>
      <c r="P1093">
        <v>235.4</v>
      </c>
      <c r="Q1093">
        <v>69.520099999999999</v>
      </c>
      <c r="R1093">
        <v>112.584</v>
      </c>
      <c r="S1093">
        <v>182.1</v>
      </c>
      <c r="T1093">
        <v>76.713200000000001</v>
      </c>
      <c r="W1093">
        <v>0</v>
      </c>
      <c r="X1093">
        <v>17.6477</v>
      </c>
      <c r="Y1093">
        <v>10.5</v>
      </c>
      <c r="Z1093">
        <v>866</v>
      </c>
      <c r="AA1093">
        <v>864</v>
      </c>
      <c r="AB1093">
        <v>872</v>
      </c>
      <c r="AC1093">
        <v>92</v>
      </c>
      <c r="AD1093">
        <v>12.69</v>
      </c>
      <c r="AE1093">
        <v>0.28999999999999998</v>
      </c>
      <c r="AF1093">
        <v>978</v>
      </c>
      <c r="AG1093">
        <v>-9</v>
      </c>
      <c r="AH1093">
        <v>28</v>
      </c>
      <c r="AI1093">
        <v>29</v>
      </c>
      <c r="AJ1093">
        <v>190</v>
      </c>
      <c r="AK1093">
        <v>169</v>
      </c>
      <c r="AL1093">
        <v>5.3</v>
      </c>
      <c r="AM1093">
        <v>174</v>
      </c>
      <c r="AN1093" t="s">
        <v>155</v>
      </c>
      <c r="AO1093">
        <v>2</v>
      </c>
      <c r="AP1093" s="28">
        <v>0.79834490740740749</v>
      </c>
      <c r="AQ1093">
        <v>47.159270999999997</v>
      </c>
      <c r="AR1093">
        <v>-88.489660000000001</v>
      </c>
      <c r="AS1093">
        <v>306</v>
      </c>
      <c r="AT1093">
        <v>1.8</v>
      </c>
      <c r="AU1093">
        <v>12</v>
      </c>
      <c r="AV1093">
        <v>9</v>
      </c>
      <c r="AW1093" t="s">
        <v>206</v>
      </c>
      <c r="AX1093">
        <v>2.2000000000000002</v>
      </c>
      <c r="AY1093">
        <v>2.1789999999999998</v>
      </c>
      <c r="AZ1093">
        <v>3.379</v>
      </c>
      <c r="BA1093">
        <v>14.545</v>
      </c>
      <c r="BB1093">
        <v>81.64</v>
      </c>
      <c r="BC1093">
        <v>5.61</v>
      </c>
      <c r="BD1093">
        <v>1.962</v>
      </c>
      <c r="BE1093">
        <v>3200.3580000000002</v>
      </c>
      <c r="BF1093">
        <v>7.6059999999999999</v>
      </c>
      <c r="BG1093">
        <v>11.951000000000001</v>
      </c>
      <c r="BH1093">
        <v>19.353999999999999</v>
      </c>
      <c r="BI1093">
        <v>31.305</v>
      </c>
      <c r="BJ1093">
        <v>9.2439999999999998</v>
      </c>
      <c r="BK1093">
        <v>14.97</v>
      </c>
      <c r="BL1093">
        <v>24.213999999999999</v>
      </c>
      <c r="BM1093">
        <v>3.0707</v>
      </c>
      <c r="BQ1093">
        <v>16292.611999999999</v>
      </c>
      <c r="BR1093">
        <v>-1.1818E-2</v>
      </c>
      <c r="BS1093">
        <v>-5</v>
      </c>
      <c r="BT1093">
        <v>5.0000000000000001E-3</v>
      </c>
      <c r="BU1093">
        <v>-0.28880299999999998</v>
      </c>
    </row>
    <row r="1094" spans="1:73" x14ac:dyDescent="0.25">
      <c r="A1094" s="26">
        <v>43529</v>
      </c>
      <c r="B1094" s="27">
        <v>0.59000697916666667</v>
      </c>
      <c r="C1094">
        <v>2.57</v>
      </c>
      <c r="D1094">
        <v>8.9999999999999993E-3</v>
      </c>
      <c r="E1094">
        <v>90</v>
      </c>
      <c r="F1094">
        <v>98.5</v>
      </c>
      <c r="G1094">
        <v>159.80000000000001</v>
      </c>
      <c r="H1094">
        <v>73.900000000000006</v>
      </c>
      <c r="J1094">
        <v>17.64</v>
      </c>
      <c r="K1094">
        <v>0.98080000000000001</v>
      </c>
      <c r="L1094">
        <v>2.5206</v>
      </c>
      <c r="M1094">
        <v>8.8000000000000005E-3</v>
      </c>
      <c r="N1094">
        <v>96.618300000000005</v>
      </c>
      <c r="O1094">
        <v>156.6892</v>
      </c>
      <c r="P1094">
        <v>253.3</v>
      </c>
      <c r="Q1094">
        <v>74.731300000000005</v>
      </c>
      <c r="R1094">
        <v>121.1943</v>
      </c>
      <c r="S1094">
        <v>195.9</v>
      </c>
      <c r="T1094">
        <v>73.922200000000004</v>
      </c>
      <c r="W1094">
        <v>0</v>
      </c>
      <c r="X1094">
        <v>17.301100000000002</v>
      </c>
      <c r="Y1094">
        <v>10.5</v>
      </c>
      <c r="Z1094">
        <v>866</v>
      </c>
      <c r="AA1094">
        <v>864</v>
      </c>
      <c r="AB1094">
        <v>872</v>
      </c>
      <c r="AC1094">
        <v>92</v>
      </c>
      <c r="AD1094">
        <v>12.69</v>
      </c>
      <c r="AE1094">
        <v>0.28999999999999998</v>
      </c>
      <c r="AF1094">
        <v>978</v>
      </c>
      <c r="AG1094">
        <v>-9</v>
      </c>
      <c r="AH1094">
        <v>28</v>
      </c>
      <c r="AI1094">
        <v>29</v>
      </c>
      <c r="AJ1094">
        <v>190</v>
      </c>
      <c r="AK1094">
        <v>169</v>
      </c>
      <c r="AL1094">
        <v>5.3</v>
      </c>
      <c r="AM1094">
        <v>174</v>
      </c>
      <c r="AN1094" t="s">
        <v>155</v>
      </c>
      <c r="AO1094">
        <v>2</v>
      </c>
      <c r="AP1094" s="28">
        <v>0.79835648148148142</v>
      </c>
      <c r="AQ1094">
        <v>47.159269999999999</v>
      </c>
      <c r="AR1094">
        <v>-88.489650999999995</v>
      </c>
      <c r="AS1094">
        <v>306</v>
      </c>
      <c r="AT1094">
        <v>0</v>
      </c>
      <c r="AU1094">
        <v>12</v>
      </c>
      <c r="AV1094">
        <v>9</v>
      </c>
      <c r="AW1094" t="s">
        <v>206</v>
      </c>
      <c r="AX1094">
        <v>1.8839999999999999</v>
      </c>
      <c r="AY1094">
        <v>2.3395000000000001</v>
      </c>
      <c r="AZ1094">
        <v>3.2629999999999999</v>
      </c>
      <c r="BA1094">
        <v>14.545</v>
      </c>
      <c r="BB1094">
        <v>81.67</v>
      </c>
      <c r="BC1094">
        <v>5.61</v>
      </c>
      <c r="BD1094">
        <v>1.9610000000000001</v>
      </c>
      <c r="BE1094">
        <v>3201.4659999999999</v>
      </c>
      <c r="BF1094">
        <v>7.1360000000000001</v>
      </c>
      <c r="BG1094">
        <v>12.851000000000001</v>
      </c>
      <c r="BH1094">
        <v>20.841000000000001</v>
      </c>
      <c r="BI1094">
        <v>33.692999999999998</v>
      </c>
      <c r="BJ1094">
        <v>9.94</v>
      </c>
      <c r="BK1094">
        <v>16.12</v>
      </c>
      <c r="BL1094">
        <v>26.06</v>
      </c>
      <c r="BM1094">
        <v>2.96</v>
      </c>
      <c r="BQ1094">
        <v>15978.014999999999</v>
      </c>
      <c r="BR1094">
        <v>-1.6029999999999999E-2</v>
      </c>
      <c r="BS1094">
        <v>-5</v>
      </c>
      <c r="BT1094">
        <v>5.0000000000000001E-3</v>
      </c>
      <c r="BU1094">
        <v>-0.391733</v>
      </c>
    </row>
    <row r="1095" spans="1:73" x14ac:dyDescent="0.25">
      <c r="A1095" s="26">
        <v>43529</v>
      </c>
      <c r="B1095" s="27">
        <v>0.59001855324074071</v>
      </c>
      <c r="C1095">
        <v>2.57</v>
      </c>
      <c r="D1095">
        <v>8.9999999999999993E-3</v>
      </c>
      <c r="E1095">
        <v>90</v>
      </c>
      <c r="F1095">
        <v>101.6</v>
      </c>
      <c r="G1095">
        <v>164.7</v>
      </c>
      <c r="H1095">
        <v>76.900000000000006</v>
      </c>
      <c r="J1095">
        <v>17.5</v>
      </c>
      <c r="K1095">
        <v>0.98080000000000001</v>
      </c>
      <c r="L1095">
        <v>2.5206</v>
      </c>
      <c r="M1095">
        <v>8.8000000000000005E-3</v>
      </c>
      <c r="N1095">
        <v>99.677199999999999</v>
      </c>
      <c r="O1095">
        <v>161.49270000000001</v>
      </c>
      <c r="P1095">
        <v>261.2</v>
      </c>
      <c r="Q1095">
        <v>77.097300000000004</v>
      </c>
      <c r="R1095">
        <v>124.9096</v>
      </c>
      <c r="S1095">
        <v>202</v>
      </c>
      <c r="T1095">
        <v>76.9465</v>
      </c>
      <c r="W1095">
        <v>0</v>
      </c>
      <c r="X1095">
        <v>17.1633</v>
      </c>
      <c r="Y1095">
        <v>10.6</v>
      </c>
      <c r="Z1095">
        <v>867</v>
      </c>
      <c r="AA1095">
        <v>864</v>
      </c>
      <c r="AB1095">
        <v>872</v>
      </c>
      <c r="AC1095">
        <v>92</v>
      </c>
      <c r="AD1095">
        <v>12.69</v>
      </c>
      <c r="AE1095">
        <v>0.28999999999999998</v>
      </c>
      <c r="AF1095">
        <v>978</v>
      </c>
      <c r="AG1095">
        <v>-9</v>
      </c>
      <c r="AH1095">
        <v>28</v>
      </c>
      <c r="AI1095">
        <v>29</v>
      </c>
      <c r="AJ1095">
        <v>190</v>
      </c>
      <c r="AK1095">
        <v>169</v>
      </c>
      <c r="AL1095">
        <v>5.3</v>
      </c>
      <c r="AM1095">
        <v>174</v>
      </c>
      <c r="AN1095" t="s">
        <v>155</v>
      </c>
      <c r="AO1095">
        <v>2</v>
      </c>
      <c r="AP1095" s="28">
        <v>0.79836805555555557</v>
      </c>
      <c r="AQ1095">
        <v>47.159269999999999</v>
      </c>
      <c r="AR1095">
        <v>-88.489649999999997</v>
      </c>
      <c r="AS1095">
        <v>306.10000000000002</v>
      </c>
      <c r="AT1095">
        <v>0</v>
      </c>
      <c r="AU1095">
        <v>12</v>
      </c>
      <c r="AV1095">
        <v>9</v>
      </c>
      <c r="AW1095" t="s">
        <v>206</v>
      </c>
      <c r="AX1095">
        <v>1.321</v>
      </c>
      <c r="AY1095">
        <v>2.242</v>
      </c>
      <c r="AZ1095">
        <v>2.7025000000000001</v>
      </c>
      <c r="BA1095">
        <v>14.545</v>
      </c>
      <c r="BB1095">
        <v>81.66</v>
      </c>
      <c r="BC1095">
        <v>5.61</v>
      </c>
      <c r="BD1095">
        <v>1.962</v>
      </c>
      <c r="BE1095">
        <v>3201.078</v>
      </c>
      <c r="BF1095">
        <v>7.1349999999999998</v>
      </c>
      <c r="BG1095">
        <v>13.257</v>
      </c>
      <c r="BH1095">
        <v>21.478000000000002</v>
      </c>
      <c r="BI1095">
        <v>34.734000000000002</v>
      </c>
      <c r="BJ1095">
        <v>10.254</v>
      </c>
      <c r="BK1095">
        <v>16.611999999999998</v>
      </c>
      <c r="BL1095">
        <v>26.866</v>
      </c>
      <c r="BM1095">
        <v>3.0808</v>
      </c>
      <c r="BQ1095">
        <v>15848.924999999999</v>
      </c>
      <c r="BR1095">
        <v>-1.3157E-2</v>
      </c>
      <c r="BS1095">
        <v>-5</v>
      </c>
      <c r="BT1095">
        <v>5.0000000000000001E-3</v>
      </c>
      <c r="BU1095">
        <v>-0.32151999999999997</v>
      </c>
    </row>
    <row r="1096" spans="1:73" x14ac:dyDescent="0.25">
      <c r="A1096" s="26">
        <v>43529</v>
      </c>
      <c r="B1096" s="27">
        <v>0.59003012731481486</v>
      </c>
      <c r="C1096">
        <v>2.57</v>
      </c>
      <c r="D1096">
        <v>8.9999999999999993E-3</v>
      </c>
      <c r="E1096">
        <v>90</v>
      </c>
      <c r="F1096">
        <v>103.1</v>
      </c>
      <c r="G1096">
        <v>166.2</v>
      </c>
      <c r="H1096">
        <v>75.7</v>
      </c>
      <c r="J1096">
        <v>17.5</v>
      </c>
      <c r="K1096">
        <v>0.98080000000000001</v>
      </c>
      <c r="L1096">
        <v>2.5206</v>
      </c>
      <c r="M1096">
        <v>8.8000000000000005E-3</v>
      </c>
      <c r="N1096">
        <v>101.0728</v>
      </c>
      <c r="O1096">
        <v>163.0487</v>
      </c>
      <c r="P1096">
        <v>264.10000000000002</v>
      </c>
      <c r="Q1096">
        <v>78.176699999999997</v>
      </c>
      <c r="R1096">
        <v>126.1131</v>
      </c>
      <c r="S1096">
        <v>204.3</v>
      </c>
      <c r="T1096">
        <v>75.710400000000007</v>
      </c>
      <c r="W1096">
        <v>0</v>
      </c>
      <c r="X1096">
        <v>17.1633</v>
      </c>
      <c r="Y1096">
        <v>10.5</v>
      </c>
      <c r="Z1096">
        <v>868</v>
      </c>
      <c r="AA1096">
        <v>864</v>
      </c>
      <c r="AB1096">
        <v>872</v>
      </c>
      <c r="AC1096">
        <v>92</v>
      </c>
      <c r="AD1096">
        <v>12.69</v>
      </c>
      <c r="AE1096">
        <v>0.28999999999999998</v>
      </c>
      <c r="AF1096">
        <v>978</v>
      </c>
      <c r="AG1096">
        <v>-9</v>
      </c>
      <c r="AH1096">
        <v>28</v>
      </c>
      <c r="AI1096">
        <v>29</v>
      </c>
      <c r="AJ1096">
        <v>190</v>
      </c>
      <c r="AK1096">
        <v>169</v>
      </c>
      <c r="AL1096">
        <v>5.3</v>
      </c>
      <c r="AM1096">
        <v>174</v>
      </c>
      <c r="AN1096" t="s">
        <v>155</v>
      </c>
      <c r="AO1096">
        <v>2</v>
      </c>
      <c r="AP1096" s="28">
        <v>0.79837962962962961</v>
      </c>
      <c r="AQ1096">
        <v>47.159269999999999</v>
      </c>
      <c r="AR1096">
        <v>-88.489649999999997</v>
      </c>
      <c r="AS1096">
        <v>306.3</v>
      </c>
      <c r="AT1096">
        <v>0</v>
      </c>
      <c r="AU1096">
        <v>12</v>
      </c>
      <c r="AV1096">
        <v>9</v>
      </c>
      <c r="AW1096" t="s">
        <v>206</v>
      </c>
      <c r="AX1096">
        <v>1.2</v>
      </c>
      <c r="AY1096">
        <v>2</v>
      </c>
      <c r="AZ1096">
        <v>2.4</v>
      </c>
      <c r="BA1096">
        <v>14.545</v>
      </c>
      <c r="BB1096">
        <v>81.66</v>
      </c>
      <c r="BC1096">
        <v>5.61</v>
      </c>
      <c r="BD1096">
        <v>1.962</v>
      </c>
      <c r="BE1096">
        <v>3201.2370000000001</v>
      </c>
      <c r="BF1096">
        <v>7.1349999999999998</v>
      </c>
      <c r="BG1096">
        <v>13.443</v>
      </c>
      <c r="BH1096">
        <v>21.686</v>
      </c>
      <c r="BI1096">
        <v>35.128999999999998</v>
      </c>
      <c r="BJ1096">
        <v>10.398</v>
      </c>
      <c r="BK1096">
        <v>16.773</v>
      </c>
      <c r="BL1096">
        <v>27.170999999999999</v>
      </c>
      <c r="BM1096">
        <v>3.0314000000000001</v>
      </c>
      <c r="BQ1096">
        <v>15849.71</v>
      </c>
      <c r="BR1096">
        <v>-0.01</v>
      </c>
      <c r="BS1096">
        <v>-5</v>
      </c>
      <c r="BT1096">
        <v>5.0000000000000001E-3</v>
      </c>
      <c r="BU1096">
        <v>-0.24437500000000001</v>
      </c>
    </row>
    <row r="1097" spans="1:73" x14ac:dyDescent="0.25">
      <c r="A1097" s="26">
        <v>43529</v>
      </c>
      <c r="B1097" s="27">
        <v>0.5900417013888889</v>
      </c>
      <c r="C1097">
        <v>2.57</v>
      </c>
      <c r="D1097">
        <v>8.9999999999999993E-3</v>
      </c>
      <c r="E1097">
        <v>90</v>
      </c>
      <c r="F1097">
        <v>103.8</v>
      </c>
      <c r="G1097">
        <v>167.2</v>
      </c>
      <c r="H1097">
        <v>74.5</v>
      </c>
      <c r="J1097">
        <v>17.399999999999999</v>
      </c>
      <c r="K1097">
        <v>0.98080000000000001</v>
      </c>
      <c r="L1097">
        <v>2.5206</v>
      </c>
      <c r="M1097">
        <v>8.8000000000000005E-3</v>
      </c>
      <c r="N1097">
        <v>101.79430000000001</v>
      </c>
      <c r="O1097">
        <v>164.00149999999999</v>
      </c>
      <c r="P1097">
        <v>265.8</v>
      </c>
      <c r="Q1097">
        <v>78.734800000000007</v>
      </c>
      <c r="R1097">
        <v>126.8501</v>
      </c>
      <c r="S1097">
        <v>205.6</v>
      </c>
      <c r="T1097">
        <v>74.479399999999998</v>
      </c>
      <c r="W1097">
        <v>0</v>
      </c>
      <c r="X1097">
        <v>17.065300000000001</v>
      </c>
      <c r="Y1097">
        <v>10.5</v>
      </c>
      <c r="Z1097">
        <v>871</v>
      </c>
      <c r="AA1097">
        <v>864</v>
      </c>
      <c r="AB1097">
        <v>872</v>
      </c>
      <c r="AC1097">
        <v>92</v>
      </c>
      <c r="AD1097">
        <v>12.69</v>
      </c>
      <c r="AE1097">
        <v>0.28999999999999998</v>
      </c>
      <c r="AF1097">
        <v>978</v>
      </c>
      <c r="AG1097">
        <v>-9</v>
      </c>
      <c r="AH1097">
        <v>28</v>
      </c>
      <c r="AI1097">
        <v>29</v>
      </c>
      <c r="AJ1097">
        <v>190</v>
      </c>
      <c r="AK1097">
        <v>169</v>
      </c>
      <c r="AL1097">
        <v>5.3</v>
      </c>
      <c r="AM1097">
        <v>174</v>
      </c>
      <c r="AN1097" t="s">
        <v>155</v>
      </c>
      <c r="AO1097">
        <v>2</v>
      </c>
      <c r="AP1097" s="28">
        <v>0.79839120370370376</v>
      </c>
      <c r="AQ1097">
        <v>47.159269000000002</v>
      </c>
      <c r="AR1097">
        <v>-88.489649999999997</v>
      </c>
      <c r="AS1097">
        <v>306.5</v>
      </c>
      <c r="AT1097">
        <v>0</v>
      </c>
      <c r="AU1097">
        <v>12</v>
      </c>
      <c r="AV1097">
        <v>9</v>
      </c>
      <c r="AW1097" t="s">
        <v>206</v>
      </c>
      <c r="AX1097">
        <v>1.2</v>
      </c>
      <c r="AY1097">
        <v>2</v>
      </c>
      <c r="AZ1097">
        <v>2.4</v>
      </c>
      <c r="BA1097">
        <v>14.545</v>
      </c>
      <c r="BB1097">
        <v>81.66</v>
      </c>
      <c r="BC1097">
        <v>5.61</v>
      </c>
      <c r="BD1097">
        <v>1.9610000000000001</v>
      </c>
      <c r="BE1097">
        <v>3201.3939999999998</v>
      </c>
      <c r="BF1097">
        <v>7.1360000000000001</v>
      </c>
      <c r="BG1097">
        <v>13.539</v>
      </c>
      <c r="BH1097">
        <v>21.814</v>
      </c>
      <c r="BI1097">
        <v>35.353000000000002</v>
      </c>
      <c r="BJ1097">
        <v>10.472</v>
      </c>
      <c r="BK1097">
        <v>16.872</v>
      </c>
      <c r="BL1097">
        <v>27.344000000000001</v>
      </c>
      <c r="BM1097">
        <v>2.9823</v>
      </c>
      <c r="BQ1097">
        <v>15759.916999999999</v>
      </c>
      <c r="BR1097">
        <v>-1.2423999999999999E-2</v>
      </c>
      <c r="BS1097">
        <v>-5</v>
      </c>
      <c r="BT1097">
        <v>5.0000000000000001E-3</v>
      </c>
      <c r="BU1097">
        <v>-0.30361100000000002</v>
      </c>
    </row>
    <row r="1098" spans="1:73" x14ac:dyDescent="0.25">
      <c r="A1098" s="26">
        <v>43529</v>
      </c>
      <c r="B1098" s="27">
        <v>0.59005327546296293</v>
      </c>
      <c r="C1098">
        <v>2.5649999999999999</v>
      </c>
      <c r="D1098">
        <v>8.9999999999999993E-3</v>
      </c>
      <c r="E1098">
        <v>90</v>
      </c>
      <c r="F1098">
        <v>104.4</v>
      </c>
      <c r="G1098">
        <v>168.4</v>
      </c>
      <c r="H1098">
        <v>75.900000000000006</v>
      </c>
      <c r="J1098">
        <v>17.399999999999999</v>
      </c>
      <c r="K1098">
        <v>0.98080000000000001</v>
      </c>
      <c r="L1098">
        <v>2.5154999999999998</v>
      </c>
      <c r="M1098">
        <v>8.8000000000000005E-3</v>
      </c>
      <c r="N1098">
        <v>102.4248</v>
      </c>
      <c r="O1098">
        <v>165.1617</v>
      </c>
      <c r="P1098">
        <v>267.60000000000002</v>
      </c>
      <c r="Q1098">
        <v>79.222399999999993</v>
      </c>
      <c r="R1098">
        <v>127.7475</v>
      </c>
      <c r="S1098">
        <v>207</v>
      </c>
      <c r="T1098">
        <v>75.915700000000001</v>
      </c>
      <c r="W1098">
        <v>0</v>
      </c>
      <c r="X1098">
        <v>17.066099999999999</v>
      </c>
      <c r="Y1098">
        <v>10.5</v>
      </c>
      <c r="Z1098">
        <v>872</v>
      </c>
      <c r="AA1098">
        <v>865</v>
      </c>
      <c r="AB1098">
        <v>872</v>
      </c>
      <c r="AC1098">
        <v>92</v>
      </c>
      <c r="AD1098">
        <v>12.69</v>
      </c>
      <c r="AE1098">
        <v>0.28999999999999998</v>
      </c>
      <c r="AF1098">
        <v>978</v>
      </c>
      <c r="AG1098">
        <v>-9</v>
      </c>
      <c r="AH1098">
        <v>28</v>
      </c>
      <c r="AI1098">
        <v>29</v>
      </c>
      <c r="AJ1098">
        <v>190</v>
      </c>
      <c r="AK1098">
        <v>169</v>
      </c>
      <c r="AL1098">
        <v>5.3</v>
      </c>
      <c r="AM1098">
        <v>174</v>
      </c>
      <c r="AN1098" t="s">
        <v>155</v>
      </c>
      <c r="AO1098">
        <v>2</v>
      </c>
      <c r="AP1098" s="28">
        <v>0.79840277777777768</v>
      </c>
      <c r="AQ1098">
        <v>47.159267999999997</v>
      </c>
      <c r="AR1098">
        <v>-88.489649999999997</v>
      </c>
      <c r="AS1098">
        <v>306.7</v>
      </c>
      <c r="AT1098">
        <v>0</v>
      </c>
      <c r="AU1098">
        <v>12</v>
      </c>
      <c r="AV1098">
        <v>9</v>
      </c>
      <c r="AW1098" t="s">
        <v>206</v>
      </c>
      <c r="AX1098">
        <v>1.239439</v>
      </c>
      <c r="AY1098">
        <v>2.0788790000000001</v>
      </c>
      <c r="AZ1098">
        <v>2.4394390000000001</v>
      </c>
      <c r="BA1098">
        <v>14.545</v>
      </c>
      <c r="BB1098">
        <v>81.819999999999993</v>
      </c>
      <c r="BC1098">
        <v>5.63</v>
      </c>
      <c r="BD1098">
        <v>1.9570000000000001</v>
      </c>
      <c r="BE1098">
        <v>3201.27</v>
      </c>
      <c r="BF1098">
        <v>7.15</v>
      </c>
      <c r="BG1098">
        <v>13.65</v>
      </c>
      <c r="BH1098">
        <v>22.010999999999999</v>
      </c>
      <c r="BI1098">
        <v>35.661000000000001</v>
      </c>
      <c r="BJ1098">
        <v>10.558</v>
      </c>
      <c r="BK1098">
        <v>17.024999999999999</v>
      </c>
      <c r="BL1098">
        <v>27.582000000000001</v>
      </c>
      <c r="BM1098">
        <v>3.0457000000000001</v>
      </c>
      <c r="BQ1098">
        <v>15791.442999999999</v>
      </c>
      <c r="BR1098">
        <v>-1.4E-2</v>
      </c>
      <c r="BS1098">
        <v>-5</v>
      </c>
      <c r="BT1098">
        <v>5.0000000000000001E-3</v>
      </c>
      <c r="BU1098">
        <v>-0.34212500000000001</v>
      </c>
    </row>
    <row r="1099" spans="1:73" x14ac:dyDescent="0.25">
      <c r="A1099" s="26">
        <v>43529</v>
      </c>
      <c r="B1099" s="27">
        <v>0.59006484953703697</v>
      </c>
      <c r="C1099">
        <v>2.56</v>
      </c>
      <c r="D1099">
        <v>9.7000000000000003E-3</v>
      </c>
      <c r="E1099">
        <v>96.989065999999994</v>
      </c>
      <c r="F1099">
        <v>104.8</v>
      </c>
      <c r="G1099">
        <v>169.1</v>
      </c>
      <c r="H1099">
        <v>74.099999999999994</v>
      </c>
      <c r="J1099">
        <v>17.399999999999999</v>
      </c>
      <c r="K1099">
        <v>0.98080000000000001</v>
      </c>
      <c r="L1099">
        <v>2.5108999999999999</v>
      </c>
      <c r="M1099">
        <v>9.4999999999999998E-3</v>
      </c>
      <c r="N1099">
        <v>102.81740000000001</v>
      </c>
      <c r="O1099">
        <v>165.876</v>
      </c>
      <c r="P1099">
        <v>268.7</v>
      </c>
      <c r="Q1099">
        <v>79.5261</v>
      </c>
      <c r="R1099">
        <v>128.30000000000001</v>
      </c>
      <c r="S1099">
        <v>207.8</v>
      </c>
      <c r="T1099">
        <v>74.099999999999994</v>
      </c>
      <c r="W1099">
        <v>0</v>
      </c>
      <c r="X1099">
        <v>17.066299999999998</v>
      </c>
      <c r="Y1099">
        <v>10.5</v>
      </c>
      <c r="Z1099">
        <v>874</v>
      </c>
      <c r="AA1099">
        <v>865</v>
      </c>
      <c r="AB1099">
        <v>872</v>
      </c>
      <c r="AC1099">
        <v>92</v>
      </c>
      <c r="AD1099">
        <v>12.69</v>
      </c>
      <c r="AE1099">
        <v>0.28999999999999998</v>
      </c>
      <c r="AF1099">
        <v>978</v>
      </c>
      <c r="AG1099">
        <v>-9</v>
      </c>
      <c r="AH1099">
        <v>28</v>
      </c>
      <c r="AI1099">
        <v>29</v>
      </c>
      <c r="AJ1099">
        <v>190</v>
      </c>
      <c r="AK1099">
        <v>169</v>
      </c>
      <c r="AL1099">
        <v>5.2</v>
      </c>
      <c r="AM1099">
        <v>174</v>
      </c>
      <c r="AN1099" t="s">
        <v>155</v>
      </c>
      <c r="AO1099">
        <v>2</v>
      </c>
      <c r="AP1099" s="28">
        <v>0.79841435185185183</v>
      </c>
      <c r="AQ1099">
        <v>47.159267999999997</v>
      </c>
      <c r="AR1099">
        <v>-88.489649999999997</v>
      </c>
      <c r="AS1099">
        <v>306.8</v>
      </c>
      <c r="AT1099">
        <v>0</v>
      </c>
      <c r="AU1099">
        <v>12</v>
      </c>
      <c r="AV1099">
        <v>9</v>
      </c>
      <c r="AW1099" t="s">
        <v>206</v>
      </c>
      <c r="AX1099">
        <v>1.2605</v>
      </c>
      <c r="AY1099">
        <v>2.121</v>
      </c>
      <c r="AZ1099">
        <v>2.4605000000000001</v>
      </c>
      <c r="BA1099">
        <v>14.545</v>
      </c>
      <c r="BB1099">
        <v>81.96</v>
      </c>
      <c r="BC1099">
        <v>5.63</v>
      </c>
      <c r="BD1099">
        <v>1.9550000000000001</v>
      </c>
      <c r="BE1099">
        <v>3200.6770000000001</v>
      </c>
      <c r="BF1099">
        <v>7.718</v>
      </c>
      <c r="BG1099">
        <v>13.725</v>
      </c>
      <c r="BH1099">
        <v>22.143000000000001</v>
      </c>
      <c r="BI1099">
        <v>35.868000000000002</v>
      </c>
      <c r="BJ1099">
        <v>10.616</v>
      </c>
      <c r="BK1099">
        <v>17.126999999999999</v>
      </c>
      <c r="BL1099">
        <v>27.742999999999999</v>
      </c>
      <c r="BM1099">
        <v>2.9777999999999998</v>
      </c>
      <c r="BQ1099">
        <v>15817.932000000001</v>
      </c>
      <c r="BR1099">
        <v>-1.8242000000000001E-2</v>
      </c>
      <c r="BS1099">
        <v>-5</v>
      </c>
      <c r="BT1099">
        <v>5.0000000000000001E-3</v>
      </c>
      <c r="BU1099">
        <v>-0.44578899999999999</v>
      </c>
    </row>
    <row r="1100" spans="1:73" x14ac:dyDescent="0.25">
      <c r="A1100" s="26">
        <v>43529</v>
      </c>
      <c r="B1100" s="27">
        <v>0.59007642361111112</v>
      </c>
      <c r="C1100">
        <v>2.5579999999999998</v>
      </c>
      <c r="D1100">
        <v>0.01</v>
      </c>
      <c r="E1100">
        <v>100</v>
      </c>
      <c r="F1100">
        <v>105.2</v>
      </c>
      <c r="G1100">
        <v>169.5</v>
      </c>
      <c r="H1100">
        <v>76.099999999999994</v>
      </c>
      <c r="J1100">
        <v>17.399999999999999</v>
      </c>
      <c r="K1100">
        <v>0.98080000000000001</v>
      </c>
      <c r="L1100">
        <v>2.5093000000000001</v>
      </c>
      <c r="M1100">
        <v>9.7999999999999997E-3</v>
      </c>
      <c r="N1100">
        <v>103.1493</v>
      </c>
      <c r="O1100">
        <v>166.2174</v>
      </c>
      <c r="P1100">
        <v>269.39999999999998</v>
      </c>
      <c r="Q1100">
        <v>79.782799999999995</v>
      </c>
      <c r="R1100">
        <v>128.5641</v>
      </c>
      <c r="S1100">
        <v>208.3</v>
      </c>
      <c r="T1100">
        <v>76.099999999999994</v>
      </c>
      <c r="W1100">
        <v>0</v>
      </c>
      <c r="X1100">
        <v>17.066600000000001</v>
      </c>
      <c r="Y1100">
        <v>10.5</v>
      </c>
      <c r="Z1100">
        <v>874</v>
      </c>
      <c r="AA1100">
        <v>864</v>
      </c>
      <c r="AB1100">
        <v>872</v>
      </c>
      <c r="AC1100">
        <v>92</v>
      </c>
      <c r="AD1100">
        <v>12.69</v>
      </c>
      <c r="AE1100">
        <v>0.28999999999999998</v>
      </c>
      <c r="AF1100">
        <v>978</v>
      </c>
      <c r="AG1100">
        <v>-9</v>
      </c>
      <c r="AH1100">
        <v>28</v>
      </c>
      <c r="AI1100">
        <v>29</v>
      </c>
      <c r="AJ1100">
        <v>190</v>
      </c>
      <c r="AK1100">
        <v>169</v>
      </c>
      <c r="AL1100">
        <v>5.3</v>
      </c>
      <c r="AM1100">
        <v>174</v>
      </c>
      <c r="AN1100" t="s">
        <v>155</v>
      </c>
      <c r="AO1100">
        <v>2</v>
      </c>
      <c r="AP1100" s="28">
        <v>0.79842592592592598</v>
      </c>
      <c r="AQ1100">
        <v>47.159267999999997</v>
      </c>
      <c r="AR1100">
        <v>-88.489649</v>
      </c>
      <c r="AS1100">
        <v>306.89999999999998</v>
      </c>
      <c r="AT1100">
        <v>0</v>
      </c>
      <c r="AU1100">
        <v>12</v>
      </c>
      <c r="AV1100">
        <v>9</v>
      </c>
      <c r="AW1100" t="s">
        <v>206</v>
      </c>
      <c r="AX1100">
        <v>1.2</v>
      </c>
      <c r="AY1100">
        <v>2</v>
      </c>
      <c r="AZ1100">
        <v>2.4</v>
      </c>
      <c r="BA1100">
        <v>14.545</v>
      </c>
      <c r="BB1100">
        <v>81.99</v>
      </c>
      <c r="BC1100">
        <v>5.64</v>
      </c>
      <c r="BD1100">
        <v>1.9530000000000001</v>
      </c>
      <c r="BE1100">
        <v>3200.058</v>
      </c>
      <c r="BF1100">
        <v>7.9610000000000003</v>
      </c>
      <c r="BG1100">
        <v>13.776</v>
      </c>
      <c r="BH1100">
        <v>22.199000000000002</v>
      </c>
      <c r="BI1100">
        <v>35.973999999999997</v>
      </c>
      <c r="BJ1100">
        <v>10.654999999999999</v>
      </c>
      <c r="BK1100">
        <v>17.170000000000002</v>
      </c>
      <c r="BL1100">
        <v>27.824999999999999</v>
      </c>
      <c r="BM1100">
        <v>3.0596000000000001</v>
      </c>
      <c r="BQ1100">
        <v>15825.539000000001</v>
      </c>
      <c r="BR1100">
        <v>-1.797E-2</v>
      </c>
      <c r="BS1100">
        <v>-5</v>
      </c>
      <c r="BT1100">
        <v>5.0000000000000001E-3</v>
      </c>
      <c r="BU1100">
        <v>-0.43914199999999998</v>
      </c>
    </row>
    <row r="1101" spans="1:73" x14ac:dyDescent="0.25">
      <c r="A1101" s="26">
        <v>43529</v>
      </c>
      <c r="B1101" s="27">
        <v>0.59008799768518516</v>
      </c>
      <c r="C1101">
        <v>2.5499999999999998</v>
      </c>
      <c r="D1101">
        <v>0.01</v>
      </c>
      <c r="E1101">
        <v>100</v>
      </c>
      <c r="F1101">
        <v>105.4</v>
      </c>
      <c r="G1101">
        <v>170.1</v>
      </c>
      <c r="H1101">
        <v>74.8</v>
      </c>
      <c r="J1101">
        <v>17.399999999999999</v>
      </c>
      <c r="K1101">
        <v>0.98089999999999999</v>
      </c>
      <c r="L1101">
        <v>2.5013000000000001</v>
      </c>
      <c r="M1101">
        <v>9.7999999999999997E-3</v>
      </c>
      <c r="N1101">
        <v>103.3519</v>
      </c>
      <c r="O1101">
        <v>166.80719999999999</v>
      </c>
      <c r="P1101">
        <v>270.2</v>
      </c>
      <c r="Q1101">
        <v>79.939499999999995</v>
      </c>
      <c r="R1101">
        <v>129.02019999999999</v>
      </c>
      <c r="S1101">
        <v>209</v>
      </c>
      <c r="T1101">
        <v>74.781800000000004</v>
      </c>
      <c r="W1101">
        <v>0</v>
      </c>
      <c r="X1101">
        <v>17.067799999999998</v>
      </c>
      <c r="Y1101">
        <v>10.5</v>
      </c>
      <c r="Z1101">
        <v>872</v>
      </c>
      <c r="AA1101">
        <v>864</v>
      </c>
      <c r="AB1101">
        <v>872</v>
      </c>
      <c r="AC1101">
        <v>92</v>
      </c>
      <c r="AD1101">
        <v>12.69</v>
      </c>
      <c r="AE1101">
        <v>0.28999999999999998</v>
      </c>
      <c r="AF1101">
        <v>978</v>
      </c>
      <c r="AG1101">
        <v>-9</v>
      </c>
      <c r="AH1101">
        <v>27.393999999999998</v>
      </c>
      <c r="AI1101">
        <v>29</v>
      </c>
      <c r="AJ1101">
        <v>190</v>
      </c>
      <c r="AK1101">
        <v>169</v>
      </c>
      <c r="AL1101">
        <v>5.2</v>
      </c>
      <c r="AM1101">
        <v>174</v>
      </c>
      <c r="AN1101" t="s">
        <v>155</v>
      </c>
      <c r="AO1101">
        <v>2</v>
      </c>
      <c r="AP1101" s="28">
        <v>0.79843750000000002</v>
      </c>
      <c r="AQ1101">
        <v>47.159267999999997</v>
      </c>
      <c r="AR1101">
        <v>-88.489648000000003</v>
      </c>
      <c r="AS1101">
        <v>307.10000000000002</v>
      </c>
      <c r="AT1101">
        <v>0</v>
      </c>
      <c r="AU1101">
        <v>12</v>
      </c>
      <c r="AV1101">
        <v>8</v>
      </c>
      <c r="AW1101" t="s">
        <v>220</v>
      </c>
      <c r="AX1101">
        <v>1.2</v>
      </c>
      <c r="AY1101">
        <v>2</v>
      </c>
      <c r="AZ1101">
        <v>2.4</v>
      </c>
      <c r="BA1101">
        <v>14.545</v>
      </c>
      <c r="BB1101">
        <v>82.26</v>
      </c>
      <c r="BC1101">
        <v>5.66</v>
      </c>
      <c r="BD1101">
        <v>1.946</v>
      </c>
      <c r="BE1101">
        <v>3200.319</v>
      </c>
      <c r="BF1101">
        <v>7.9880000000000004</v>
      </c>
      <c r="BG1101">
        <v>13.848000000000001</v>
      </c>
      <c r="BH1101">
        <v>22.35</v>
      </c>
      <c r="BI1101">
        <v>36.198</v>
      </c>
      <c r="BJ1101">
        <v>10.711</v>
      </c>
      <c r="BK1101">
        <v>17.286999999999999</v>
      </c>
      <c r="BL1101">
        <v>27.998000000000001</v>
      </c>
      <c r="BM1101">
        <v>3.0164</v>
      </c>
      <c r="BQ1101">
        <v>15878.19</v>
      </c>
      <c r="BR1101">
        <v>-1.4788000000000001E-2</v>
      </c>
      <c r="BS1101">
        <v>-5</v>
      </c>
      <c r="BT1101">
        <v>5.0000000000000001E-3</v>
      </c>
      <c r="BU1101">
        <v>-0.36138199999999998</v>
      </c>
    </row>
    <row r="1102" spans="1:73" x14ac:dyDescent="0.25">
      <c r="A1102" s="26">
        <v>43529</v>
      </c>
      <c r="B1102" s="27">
        <v>0.59009957175925931</v>
      </c>
      <c r="C1102">
        <v>2.5499999999999998</v>
      </c>
      <c r="D1102">
        <v>0.01</v>
      </c>
      <c r="E1102">
        <v>100</v>
      </c>
      <c r="F1102">
        <v>105.4</v>
      </c>
      <c r="G1102">
        <v>170.2</v>
      </c>
      <c r="H1102">
        <v>74.5</v>
      </c>
      <c r="J1102">
        <v>17.399999999999999</v>
      </c>
      <c r="K1102">
        <v>0.98089999999999999</v>
      </c>
      <c r="L1102">
        <v>2.5013000000000001</v>
      </c>
      <c r="M1102">
        <v>9.7999999999999997E-3</v>
      </c>
      <c r="N1102">
        <v>103.3886</v>
      </c>
      <c r="O1102">
        <v>166.952</v>
      </c>
      <c r="P1102">
        <v>270.3</v>
      </c>
      <c r="Q1102">
        <v>79.9679</v>
      </c>
      <c r="R1102">
        <v>129.13220000000001</v>
      </c>
      <c r="S1102">
        <v>209.1</v>
      </c>
      <c r="T1102">
        <v>74.454999999999998</v>
      </c>
      <c r="W1102">
        <v>0</v>
      </c>
      <c r="X1102">
        <v>17.067900000000002</v>
      </c>
      <c r="Y1102">
        <v>10.5</v>
      </c>
      <c r="Z1102">
        <v>869</v>
      </c>
      <c r="AA1102">
        <v>864</v>
      </c>
      <c r="AB1102">
        <v>872</v>
      </c>
      <c r="AC1102">
        <v>92</v>
      </c>
      <c r="AD1102">
        <v>12.69</v>
      </c>
      <c r="AE1102">
        <v>0.28999999999999998</v>
      </c>
      <c r="AF1102">
        <v>978</v>
      </c>
      <c r="AG1102">
        <v>-9</v>
      </c>
      <c r="AH1102">
        <v>27.606000000000002</v>
      </c>
      <c r="AI1102">
        <v>29</v>
      </c>
      <c r="AJ1102">
        <v>190</v>
      </c>
      <c r="AK1102">
        <v>169</v>
      </c>
      <c r="AL1102">
        <v>5.3</v>
      </c>
      <c r="AM1102">
        <v>174</v>
      </c>
      <c r="AN1102" t="s">
        <v>155</v>
      </c>
      <c r="AO1102">
        <v>2</v>
      </c>
      <c r="AP1102" s="28">
        <v>0.79844907407407406</v>
      </c>
      <c r="AQ1102">
        <v>47.159267999999997</v>
      </c>
      <c r="AR1102">
        <v>-88.489648000000003</v>
      </c>
      <c r="AS1102">
        <v>307.3</v>
      </c>
      <c r="AT1102">
        <v>0</v>
      </c>
      <c r="AU1102">
        <v>12</v>
      </c>
      <c r="AV1102">
        <v>8</v>
      </c>
      <c r="AW1102" t="s">
        <v>220</v>
      </c>
      <c r="AX1102">
        <v>1.2395</v>
      </c>
      <c r="AY1102">
        <v>2.0790000000000002</v>
      </c>
      <c r="AZ1102">
        <v>2.4394999999999998</v>
      </c>
      <c r="BA1102">
        <v>14.545</v>
      </c>
      <c r="BB1102">
        <v>82.26</v>
      </c>
      <c r="BC1102">
        <v>5.66</v>
      </c>
      <c r="BD1102">
        <v>1.9450000000000001</v>
      </c>
      <c r="BE1102">
        <v>3200.3609999999999</v>
      </c>
      <c r="BF1102">
        <v>7.9880000000000004</v>
      </c>
      <c r="BG1102">
        <v>13.853</v>
      </c>
      <c r="BH1102">
        <v>22.369</v>
      </c>
      <c r="BI1102">
        <v>36.222000000000001</v>
      </c>
      <c r="BJ1102">
        <v>10.715</v>
      </c>
      <c r="BK1102">
        <v>17.302</v>
      </c>
      <c r="BL1102">
        <v>28.016999999999999</v>
      </c>
      <c r="BM1102">
        <v>3.0032000000000001</v>
      </c>
      <c r="BQ1102">
        <v>15878.397000000001</v>
      </c>
      <c r="BR1102">
        <v>-1.5212E-2</v>
      </c>
      <c r="BS1102">
        <v>-5</v>
      </c>
      <c r="BT1102">
        <v>5.0000000000000001E-3</v>
      </c>
      <c r="BU1102">
        <v>-0.37174299999999999</v>
      </c>
    </row>
    <row r="1103" spans="1:73" x14ac:dyDescent="0.25">
      <c r="A1103" s="26">
        <v>43529</v>
      </c>
      <c r="B1103" s="27">
        <v>0.59011114583333335</v>
      </c>
      <c r="C1103">
        <v>2.5499999999999998</v>
      </c>
      <c r="D1103">
        <v>0.01</v>
      </c>
      <c r="E1103">
        <v>100</v>
      </c>
      <c r="F1103">
        <v>105.3</v>
      </c>
      <c r="G1103">
        <v>170.2</v>
      </c>
      <c r="H1103">
        <v>76.599999999999994</v>
      </c>
      <c r="J1103">
        <v>17.399999999999999</v>
      </c>
      <c r="K1103">
        <v>0.98089999999999999</v>
      </c>
      <c r="L1103">
        <v>2.5013999999999998</v>
      </c>
      <c r="M1103">
        <v>9.7999999999999997E-3</v>
      </c>
      <c r="N1103">
        <v>103.3261</v>
      </c>
      <c r="O1103">
        <v>166.95419999999999</v>
      </c>
      <c r="P1103">
        <v>270.3</v>
      </c>
      <c r="Q1103">
        <v>79.919600000000003</v>
      </c>
      <c r="R1103">
        <v>129.13390000000001</v>
      </c>
      <c r="S1103">
        <v>209.1</v>
      </c>
      <c r="T1103">
        <v>76.628200000000007</v>
      </c>
      <c r="W1103">
        <v>0</v>
      </c>
      <c r="X1103">
        <v>17.068200000000001</v>
      </c>
      <c r="Y1103">
        <v>10.5</v>
      </c>
      <c r="Z1103">
        <v>866</v>
      </c>
      <c r="AA1103">
        <v>864</v>
      </c>
      <c r="AB1103">
        <v>872</v>
      </c>
      <c r="AC1103">
        <v>92</v>
      </c>
      <c r="AD1103">
        <v>12.69</v>
      </c>
      <c r="AE1103">
        <v>0.28999999999999998</v>
      </c>
      <c r="AF1103">
        <v>978</v>
      </c>
      <c r="AG1103">
        <v>-9</v>
      </c>
      <c r="AH1103">
        <v>28</v>
      </c>
      <c r="AI1103">
        <v>29</v>
      </c>
      <c r="AJ1103">
        <v>190</v>
      </c>
      <c r="AK1103">
        <v>169</v>
      </c>
      <c r="AL1103">
        <v>5.3</v>
      </c>
      <c r="AM1103">
        <v>174</v>
      </c>
      <c r="AN1103" t="s">
        <v>155</v>
      </c>
      <c r="AO1103">
        <v>2</v>
      </c>
      <c r="AP1103" s="28">
        <v>0.7984606481481481</v>
      </c>
      <c r="AQ1103">
        <v>47.159267999999997</v>
      </c>
      <c r="AR1103">
        <v>-88.489648000000003</v>
      </c>
      <c r="AS1103">
        <v>307.3</v>
      </c>
      <c r="AT1103">
        <v>0</v>
      </c>
      <c r="AU1103">
        <v>12</v>
      </c>
      <c r="AV1103">
        <v>8</v>
      </c>
      <c r="AW1103" t="s">
        <v>220</v>
      </c>
      <c r="AX1103">
        <v>1.3</v>
      </c>
      <c r="AY1103">
        <v>2.2000000000000002</v>
      </c>
      <c r="AZ1103">
        <v>2.5</v>
      </c>
      <c r="BA1103">
        <v>14.545</v>
      </c>
      <c r="BB1103">
        <v>82.25</v>
      </c>
      <c r="BC1103">
        <v>5.66</v>
      </c>
      <c r="BD1103">
        <v>1.944</v>
      </c>
      <c r="BE1103">
        <v>3200.08</v>
      </c>
      <c r="BF1103">
        <v>7.9870000000000001</v>
      </c>
      <c r="BG1103">
        <v>13.843</v>
      </c>
      <c r="BH1103">
        <v>22.367000000000001</v>
      </c>
      <c r="BI1103">
        <v>36.21</v>
      </c>
      <c r="BJ1103">
        <v>10.707000000000001</v>
      </c>
      <c r="BK1103">
        <v>17.300999999999998</v>
      </c>
      <c r="BL1103">
        <v>28.007999999999999</v>
      </c>
      <c r="BM1103">
        <v>3.0905999999999998</v>
      </c>
      <c r="BQ1103">
        <v>15877.003000000001</v>
      </c>
      <c r="BR1103">
        <v>-1.4788000000000001E-2</v>
      </c>
      <c r="BS1103">
        <v>-5</v>
      </c>
      <c r="BT1103">
        <v>5.0000000000000001E-3</v>
      </c>
      <c r="BU1103">
        <v>-0.36138199999999998</v>
      </c>
    </row>
    <row r="1104" spans="1:73" x14ac:dyDescent="0.25">
      <c r="A1104" s="26">
        <v>43529</v>
      </c>
      <c r="B1104" s="27">
        <v>0.59012271990740739</v>
      </c>
      <c r="C1104">
        <v>2.5499999999999998</v>
      </c>
      <c r="D1104">
        <v>0.01</v>
      </c>
      <c r="E1104">
        <v>100</v>
      </c>
      <c r="F1104">
        <v>104.9</v>
      </c>
      <c r="G1104">
        <v>170.1</v>
      </c>
      <c r="H1104">
        <v>73.900000000000006</v>
      </c>
      <c r="J1104">
        <v>17.399999999999999</v>
      </c>
      <c r="K1104">
        <v>0.98089999999999999</v>
      </c>
      <c r="L1104">
        <v>2.5013999999999998</v>
      </c>
      <c r="M1104">
        <v>9.7999999999999997E-3</v>
      </c>
      <c r="N1104">
        <v>102.94199999999999</v>
      </c>
      <c r="O1104">
        <v>166.89160000000001</v>
      </c>
      <c r="P1104">
        <v>269.8</v>
      </c>
      <c r="Q1104">
        <v>79.622399999999999</v>
      </c>
      <c r="R1104">
        <v>129.0855</v>
      </c>
      <c r="S1104">
        <v>208.7</v>
      </c>
      <c r="T1104">
        <v>73.887200000000007</v>
      </c>
      <c r="W1104">
        <v>0</v>
      </c>
      <c r="X1104">
        <v>17.068200000000001</v>
      </c>
      <c r="Y1104">
        <v>10.5</v>
      </c>
      <c r="Z1104">
        <v>867</v>
      </c>
      <c r="AA1104">
        <v>864</v>
      </c>
      <c r="AB1104">
        <v>872</v>
      </c>
      <c r="AC1104">
        <v>92</v>
      </c>
      <c r="AD1104">
        <v>12.69</v>
      </c>
      <c r="AE1104">
        <v>0.28999999999999998</v>
      </c>
      <c r="AF1104">
        <v>978</v>
      </c>
      <c r="AG1104">
        <v>-9</v>
      </c>
      <c r="AH1104">
        <v>28</v>
      </c>
      <c r="AI1104">
        <v>29</v>
      </c>
      <c r="AJ1104">
        <v>190</v>
      </c>
      <c r="AK1104">
        <v>169</v>
      </c>
      <c r="AL1104">
        <v>5.3</v>
      </c>
      <c r="AM1104">
        <v>174</v>
      </c>
      <c r="AN1104" t="s">
        <v>155</v>
      </c>
      <c r="AO1104">
        <v>2</v>
      </c>
      <c r="AP1104" s="28">
        <v>0.79847222222222225</v>
      </c>
      <c r="AQ1104">
        <v>47.159267999999997</v>
      </c>
      <c r="AR1104">
        <v>-88.489648000000003</v>
      </c>
      <c r="AS1104">
        <v>307.2</v>
      </c>
      <c r="AT1104">
        <v>0</v>
      </c>
      <c r="AU1104">
        <v>12</v>
      </c>
      <c r="AV1104">
        <v>8</v>
      </c>
      <c r="AW1104" t="s">
        <v>220</v>
      </c>
      <c r="AX1104">
        <v>1.3</v>
      </c>
      <c r="AY1104">
        <v>2.2000000000000002</v>
      </c>
      <c r="AZ1104">
        <v>2.5</v>
      </c>
      <c r="BA1104">
        <v>14.545</v>
      </c>
      <c r="BB1104">
        <v>82.26</v>
      </c>
      <c r="BC1104">
        <v>5.66</v>
      </c>
      <c r="BD1104">
        <v>1.944</v>
      </c>
      <c r="BE1104">
        <v>3200.4340000000002</v>
      </c>
      <c r="BF1104">
        <v>7.9880000000000004</v>
      </c>
      <c r="BG1104">
        <v>13.792999999999999</v>
      </c>
      <c r="BH1104">
        <v>22.361000000000001</v>
      </c>
      <c r="BI1104">
        <v>36.154000000000003</v>
      </c>
      <c r="BJ1104">
        <v>10.667999999999999</v>
      </c>
      <c r="BK1104">
        <v>17.295999999999999</v>
      </c>
      <c r="BL1104">
        <v>27.963999999999999</v>
      </c>
      <c r="BM1104">
        <v>2.9803999999999999</v>
      </c>
      <c r="BQ1104">
        <v>15878.758</v>
      </c>
      <c r="BR1104">
        <v>-1.5212E-2</v>
      </c>
      <c r="BS1104">
        <v>-5</v>
      </c>
      <c r="BT1104">
        <v>5.0000000000000001E-3</v>
      </c>
      <c r="BU1104">
        <v>-0.37174299999999999</v>
      </c>
    </row>
    <row r="1105" spans="1:73" x14ac:dyDescent="0.25">
      <c r="A1105" s="26">
        <v>43529</v>
      </c>
      <c r="B1105" s="27">
        <v>0.59013429398148143</v>
      </c>
      <c r="C1105">
        <v>2.5499999999999998</v>
      </c>
      <c r="D1105">
        <v>0.01</v>
      </c>
      <c r="E1105">
        <v>100</v>
      </c>
      <c r="F1105">
        <v>104.1</v>
      </c>
      <c r="G1105">
        <v>170</v>
      </c>
      <c r="H1105">
        <v>75.5</v>
      </c>
      <c r="J1105">
        <v>17.399999999999999</v>
      </c>
      <c r="K1105">
        <v>0.98089999999999999</v>
      </c>
      <c r="L1105">
        <v>2.5013999999999998</v>
      </c>
      <c r="M1105">
        <v>9.7999999999999997E-3</v>
      </c>
      <c r="N1105">
        <v>102.1579</v>
      </c>
      <c r="O1105">
        <v>166.79339999999999</v>
      </c>
      <c r="P1105">
        <v>269</v>
      </c>
      <c r="Q1105">
        <v>79.016000000000005</v>
      </c>
      <c r="R1105">
        <v>129.00960000000001</v>
      </c>
      <c r="S1105">
        <v>208</v>
      </c>
      <c r="T1105">
        <v>75.539400000000001</v>
      </c>
      <c r="W1105">
        <v>0</v>
      </c>
      <c r="X1105">
        <v>17.068200000000001</v>
      </c>
      <c r="Y1105">
        <v>10.5</v>
      </c>
      <c r="Z1105">
        <v>873</v>
      </c>
      <c r="AA1105">
        <v>865</v>
      </c>
      <c r="AB1105">
        <v>872</v>
      </c>
      <c r="AC1105">
        <v>92</v>
      </c>
      <c r="AD1105">
        <v>12.69</v>
      </c>
      <c r="AE1105">
        <v>0.28999999999999998</v>
      </c>
      <c r="AF1105">
        <v>978</v>
      </c>
      <c r="AG1105">
        <v>-9</v>
      </c>
      <c r="AH1105">
        <v>28</v>
      </c>
      <c r="AI1105">
        <v>29</v>
      </c>
      <c r="AJ1105">
        <v>190</v>
      </c>
      <c r="AK1105">
        <v>169</v>
      </c>
      <c r="AL1105">
        <v>5.3</v>
      </c>
      <c r="AM1105">
        <v>174</v>
      </c>
      <c r="AN1105" t="s">
        <v>155</v>
      </c>
      <c r="AO1105">
        <v>2</v>
      </c>
      <c r="AP1105" s="28">
        <v>0.7984837962962964</v>
      </c>
      <c r="AQ1105">
        <v>47.159267999999997</v>
      </c>
      <c r="AR1105">
        <v>-88.489648000000003</v>
      </c>
      <c r="AS1105">
        <v>307.2</v>
      </c>
      <c r="AT1105">
        <v>0</v>
      </c>
      <c r="AU1105">
        <v>12</v>
      </c>
      <c r="AV1105">
        <v>8</v>
      </c>
      <c r="AW1105" t="s">
        <v>220</v>
      </c>
      <c r="AX1105">
        <v>1.3</v>
      </c>
      <c r="AY1105">
        <v>2.2000000000000002</v>
      </c>
      <c r="AZ1105">
        <v>2.5</v>
      </c>
      <c r="BA1105">
        <v>14.545</v>
      </c>
      <c r="BB1105">
        <v>82.26</v>
      </c>
      <c r="BC1105">
        <v>5.66</v>
      </c>
      <c r="BD1105">
        <v>1.944</v>
      </c>
      <c r="BE1105">
        <v>3200.221</v>
      </c>
      <c r="BF1105">
        <v>7.9880000000000004</v>
      </c>
      <c r="BG1105">
        <v>13.686999999999999</v>
      </c>
      <c r="BH1105">
        <v>22.347000000000001</v>
      </c>
      <c r="BI1105">
        <v>36.033999999999999</v>
      </c>
      <c r="BJ1105">
        <v>10.587</v>
      </c>
      <c r="BK1105">
        <v>17.285</v>
      </c>
      <c r="BL1105">
        <v>27.870999999999999</v>
      </c>
      <c r="BM1105">
        <v>3.0468000000000002</v>
      </c>
      <c r="BQ1105">
        <v>15877.7</v>
      </c>
      <c r="BR1105">
        <v>-1.4182E-2</v>
      </c>
      <c r="BS1105">
        <v>-5</v>
      </c>
      <c r="BT1105">
        <v>5.0000000000000001E-3</v>
      </c>
      <c r="BU1105">
        <v>-0.34657300000000002</v>
      </c>
    </row>
    <row r="1106" spans="1:73" x14ac:dyDescent="0.25">
      <c r="A1106" s="26">
        <v>43529</v>
      </c>
      <c r="B1106" s="27">
        <v>0.59014586805555558</v>
      </c>
      <c r="C1106">
        <v>2.548</v>
      </c>
      <c r="D1106">
        <v>0.01</v>
      </c>
      <c r="E1106">
        <v>100</v>
      </c>
      <c r="F1106">
        <v>103.4</v>
      </c>
      <c r="G1106">
        <v>169.8</v>
      </c>
      <c r="H1106">
        <v>79.900000000000006</v>
      </c>
      <c r="J1106">
        <v>17.399999999999999</v>
      </c>
      <c r="K1106">
        <v>0.98089999999999999</v>
      </c>
      <c r="L1106">
        <v>2.4996999999999998</v>
      </c>
      <c r="M1106">
        <v>9.7999999999999997E-3</v>
      </c>
      <c r="N1106">
        <v>101.43770000000001</v>
      </c>
      <c r="O1106">
        <v>166.5367</v>
      </c>
      <c r="P1106">
        <v>268</v>
      </c>
      <c r="Q1106">
        <v>78.4589</v>
      </c>
      <c r="R1106">
        <v>128.81100000000001</v>
      </c>
      <c r="S1106">
        <v>207.3</v>
      </c>
      <c r="T1106">
        <v>79.908299999999997</v>
      </c>
      <c r="W1106">
        <v>0</v>
      </c>
      <c r="X1106">
        <v>17.0684</v>
      </c>
      <c r="Y1106">
        <v>10.5</v>
      </c>
      <c r="Z1106">
        <v>876</v>
      </c>
      <c r="AA1106">
        <v>865</v>
      </c>
      <c r="AB1106">
        <v>872</v>
      </c>
      <c r="AC1106">
        <v>92</v>
      </c>
      <c r="AD1106">
        <v>12.69</v>
      </c>
      <c r="AE1106">
        <v>0.28999999999999998</v>
      </c>
      <c r="AF1106">
        <v>978</v>
      </c>
      <c r="AG1106">
        <v>-9</v>
      </c>
      <c r="AH1106">
        <v>28</v>
      </c>
      <c r="AI1106">
        <v>29</v>
      </c>
      <c r="AJ1106">
        <v>190</v>
      </c>
      <c r="AK1106">
        <v>169</v>
      </c>
      <c r="AL1106">
        <v>5.3</v>
      </c>
      <c r="AM1106">
        <v>174</v>
      </c>
      <c r="AN1106" t="s">
        <v>155</v>
      </c>
      <c r="AO1106">
        <v>2</v>
      </c>
      <c r="AP1106" s="28">
        <v>0.79849537037037033</v>
      </c>
      <c r="AQ1106">
        <v>47.159267999999997</v>
      </c>
      <c r="AR1106">
        <v>-88.489648000000003</v>
      </c>
      <c r="AS1106">
        <v>307.10000000000002</v>
      </c>
      <c r="AT1106">
        <v>0</v>
      </c>
      <c r="AU1106">
        <v>12</v>
      </c>
      <c r="AV1106">
        <v>8</v>
      </c>
      <c r="AW1106" t="s">
        <v>220</v>
      </c>
      <c r="AX1106">
        <v>1.3</v>
      </c>
      <c r="AY1106">
        <v>2.2000000000000002</v>
      </c>
      <c r="AZ1106">
        <v>2.5</v>
      </c>
      <c r="BA1106">
        <v>14.545</v>
      </c>
      <c r="BB1106">
        <v>82.3</v>
      </c>
      <c r="BC1106">
        <v>5.66</v>
      </c>
      <c r="BD1106">
        <v>1.9430000000000001</v>
      </c>
      <c r="BE1106">
        <v>3199.6750000000002</v>
      </c>
      <c r="BF1106">
        <v>7.992</v>
      </c>
      <c r="BG1106">
        <v>13.597</v>
      </c>
      <c r="BH1106">
        <v>22.324000000000002</v>
      </c>
      <c r="BI1106">
        <v>35.920999999999999</v>
      </c>
      <c r="BJ1106">
        <v>10.516999999999999</v>
      </c>
      <c r="BK1106">
        <v>17.266999999999999</v>
      </c>
      <c r="BL1106">
        <v>27.783999999999999</v>
      </c>
      <c r="BM1106">
        <v>3.2246000000000001</v>
      </c>
      <c r="BQ1106">
        <v>15885.742</v>
      </c>
      <c r="BR1106">
        <v>-1.4815999999999999E-2</v>
      </c>
      <c r="BS1106">
        <v>-5</v>
      </c>
      <c r="BT1106">
        <v>5.0000000000000001E-3</v>
      </c>
      <c r="BU1106">
        <v>-0.36207099999999998</v>
      </c>
    </row>
    <row r="1107" spans="1:73" x14ac:dyDescent="0.25">
      <c r="A1107" s="26">
        <v>43529</v>
      </c>
      <c r="B1107" s="27">
        <v>0.59015744212962962</v>
      </c>
      <c r="C1107">
        <v>2.5449999999999999</v>
      </c>
      <c r="D1107">
        <v>0.01</v>
      </c>
      <c r="E1107">
        <v>100</v>
      </c>
      <c r="F1107">
        <v>103</v>
      </c>
      <c r="G1107">
        <v>169.3</v>
      </c>
      <c r="H1107">
        <v>80.099999999999994</v>
      </c>
      <c r="J1107">
        <v>17.399999999999999</v>
      </c>
      <c r="K1107">
        <v>0.98099999999999998</v>
      </c>
      <c r="L1107">
        <v>2.4964</v>
      </c>
      <c r="M1107">
        <v>9.7999999999999997E-3</v>
      </c>
      <c r="N1107">
        <v>101.0758</v>
      </c>
      <c r="O1107">
        <v>166.05179999999999</v>
      </c>
      <c r="P1107">
        <v>267.10000000000002</v>
      </c>
      <c r="Q1107">
        <v>78.179000000000002</v>
      </c>
      <c r="R1107">
        <v>128.4359</v>
      </c>
      <c r="S1107">
        <v>206.6</v>
      </c>
      <c r="T1107">
        <v>80.099999999999994</v>
      </c>
      <c r="W1107">
        <v>0</v>
      </c>
      <c r="X1107">
        <v>17.068899999999999</v>
      </c>
      <c r="Y1107">
        <v>10.5</v>
      </c>
      <c r="Z1107">
        <v>873</v>
      </c>
      <c r="AA1107">
        <v>865</v>
      </c>
      <c r="AB1107">
        <v>872</v>
      </c>
      <c r="AC1107">
        <v>92</v>
      </c>
      <c r="AD1107">
        <v>12.69</v>
      </c>
      <c r="AE1107">
        <v>0.28999999999999998</v>
      </c>
      <c r="AF1107">
        <v>978</v>
      </c>
      <c r="AG1107">
        <v>-9</v>
      </c>
      <c r="AH1107">
        <v>28</v>
      </c>
      <c r="AI1107">
        <v>29</v>
      </c>
      <c r="AJ1107">
        <v>190</v>
      </c>
      <c r="AK1107">
        <v>169</v>
      </c>
      <c r="AL1107">
        <v>5.3</v>
      </c>
      <c r="AM1107">
        <v>174</v>
      </c>
      <c r="AN1107" t="s">
        <v>155</v>
      </c>
      <c r="AO1107">
        <v>2</v>
      </c>
      <c r="AP1107" s="28">
        <v>0.79850694444444448</v>
      </c>
      <c r="AQ1107">
        <v>47.159267999999997</v>
      </c>
      <c r="AR1107">
        <v>-88.489648000000003</v>
      </c>
      <c r="AS1107">
        <v>307.10000000000002</v>
      </c>
      <c r="AT1107">
        <v>0</v>
      </c>
      <c r="AU1107">
        <v>12</v>
      </c>
      <c r="AV1107">
        <v>8</v>
      </c>
      <c r="AW1107" t="s">
        <v>220</v>
      </c>
      <c r="AX1107">
        <v>1.3</v>
      </c>
      <c r="AY1107">
        <v>2.2000000000000002</v>
      </c>
      <c r="AZ1107">
        <v>2.5394999999999999</v>
      </c>
      <c r="BA1107">
        <v>14.545</v>
      </c>
      <c r="BB1107">
        <v>82.41</v>
      </c>
      <c r="BC1107">
        <v>5.67</v>
      </c>
      <c r="BD1107">
        <v>1.94</v>
      </c>
      <c r="BE1107">
        <v>3199.6880000000001</v>
      </c>
      <c r="BF1107">
        <v>8.0030000000000001</v>
      </c>
      <c r="BG1107">
        <v>13.567</v>
      </c>
      <c r="BH1107">
        <v>22.288</v>
      </c>
      <c r="BI1107">
        <v>35.854999999999997</v>
      </c>
      <c r="BJ1107">
        <v>10.493</v>
      </c>
      <c r="BK1107">
        <v>17.239000000000001</v>
      </c>
      <c r="BL1107">
        <v>27.733000000000001</v>
      </c>
      <c r="BM1107">
        <v>3.2366000000000001</v>
      </c>
      <c r="BQ1107">
        <v>15907.298000000001</v>
      </c>
      <c r="BR1107">
        <v>-1.5394E-2</v>
      </c>
      <c r="BS1107">
        <v>-5</v>
      </c>
      <c r="BT1107">
        <v>5.0000000000000001E-3</v>
      </c>
      <c r="BU1107">
        <v>-0.37620100000000001</v>
      </c>
    </row>
    <row r="1108" spans="1:73" x14ac:dyDescent="0.25">
      <c r="A1108" s="26">
        <v>43529</v>
      </c>
      <c r="B1108" s="27">
        <v>0.59016901620370377</v>
      </c>
      <c r="C1108">
        <v>3.2349999999999999</v>
      </c>
      <c r="D1108">
        <v>1.09E-2</v>
      </c>
      <c r="E1108">
        <v>108.625</v>
      </c>
      <c r="F1108">
        <v>104</v>
      </c>
      <c r="G1108">
        <v>168.8</v>
      </c>
      <c r="H1108">
        <v>84.4</v>
      </c>
      <c r="J1108">
        <v>17.399999999999999</v>
      </c>
      <c r="K1108">
        <v>0.97489999999999999</v>
      </c>
      <c r="L1108">
        <v>3.1537999999999999</v>
      </c>
      <c r="M1108">
        <v>1.06E-2</v>
      </c>
      <c r="N1108">
        <v>101.39319999999999</v>
      </c>
      <c r="O1108">
        <v>164.54400000000001</v>
      </c>
      <c r="P1108">
        <v>265.89999999999998</v>
      </c>
      <c r="Q1108">
        <v>78.424499999999995</v>
      </c>
      <c r="R1108">
        <v>127.2697</v>
      </c>
      <c r="S1108">
        <v>205.7</v>
      </c>
      <c r="T1108">
        <v>84.427899999999994</v>
      </c>
      <c r="W1108">
        <v>0</v>
      </c>
      <c r="X1108">
        <v>16.963000000000001</v>
      </c>
      <c r="Y1108">
        <v>10.5</v>
      </c>
      <c r="Z1108">
        <v>868</v>
      </c>
      <c r="AA1108">
        <v>865</v>
      </c>
      <c r="AB1108">
        <v>872</v>
      </c>
      <c r="AC1108">
        <v>92</v>
      </c>
      <c r="AD1108">
        <v>12.69</v>
      </c>
      <c r="AE1108">
        <v>0.28999999999999998</v>
      </c>
      <c r="AF1108">
        <v>978</v>
      </c>
      <c r="AG1108">
        <v>-9</v>
      </c>
      <c r="AH1108">
        <v>27.393999999999998</v>
      </c>
      <c r="AI1108">
        <v>29</v>
      </c>
      <c r="AJ1108">
        <v>190</v>
      </c>
      <c r="AK1108">
        <v>169</v>
      </c>
      <c r="AL1108">
        <v>5.3</v>
      </c>
      <c r="AM1108">
        <v>174</v>
      </c>
      <c r="AN1108" t="s">
        <v>155</v>
      </c>
      <c r="AO1108">
        <v>2</v>
      </c>
      <c r="AP1108" s="28">
        <v>0.79851851851851852</v>
      </c>
      <c r="AQ1108">
        <v>47.159267999999997</v>
      </c>
      <c r="AR1108">
        <v>-88.489648000000003</v>
      </c>
      <c r="AS1108">
        <v>306.89999999999998</v>
      </c>
      <c r="AT1108">
        <v>0</v>
      </c>
      <c r="AU1108">
        <v>12</v>
      </c>
      <c r="AV1108">
        <v>8</v>
      </c>
      <c r="AW1108" t="s">
        <v>220</v>
      </c>
      <c r="AX1108">
        <v>1.2605</v>
      </c>
      <c r="AY1108">
        <v>2.121</v>
      </c>
      <c r="AZ1108">
        <v>2.5209999999999999</v>
      </c>
      <c r="BA1108">
        <v>14.545</v>
      </c>
      <c r="BB1108">
        <v>65.099999999999994</v>
      </c>
      <c r="BC1108">
        <v>4.4800000000000004</v>
      </c>
      <c r="BD1108">
        <v>2.5760000000000001</v>
      </c>
      <c r="BE1108">
        <v>3192.5160000000001</v>
      </c>
      <c r="BF1108">
        <v>6.8230000000000004</v>
      </c>
      <c r="BG1108">
        <v>10.747999999999999</v>
      </c>
      <c r="BH1108">
        <v>17.443000000000001</v>
      </c>
      <c r="BI1108">
        <v>28.190999999999999</v>
      </c>
      <c r="BJ1108">
        <v>8.3130000000000006</v>
      </c>
      <c r="BK1108">
        <v>13.491</v>
      </c>
      <c r="BL1108">
        <v>21.805</v>
      </c>
      <c r="BM1108">
        <v>2.6943000000000001</v>
      </c>
      <c r="BQ1108">
        <v>12485.201999999999</v>
      </c>
      <c r="BR1108">
        <v>3.1800000000000001E-3</v>
      </c>
      <c r="BS1108">
        <v>-5</v>
      </c>
      <c r="BT1108">
        <v>5.0000000000000001E-3</v>
      </c>
      <c r="BU1108">
        <v>7.7711000000000002E-2</v>
      </c>
    </row>
    <row r="1109" spans="1:73" x14ac:dyDescent="0.25">
      <c r="A1109" s="26">
        <v>43529</v>
      </c>
      <c r="B1109" s="27">
        <v>0.59018059027777781</v>
      </c>
      <c r="C1109">
        <v>4.2839999999999998</v>
      </c>
      <c r="D1109">
        <v>1.4999999999999999E-2</v>
      </c>
      <c r="E1109">
        <v>149.88095200000001</v>
      </c>
      <c r="F1109">
        <v>125.4</v>
      </c>
      <c r="G1109">
        <v>178.4</v>
      </c>
      <c r="H1109">
        <v>81</v>
      </c>
      <c r="J1109">
        <v>17.399999999999999</v>
      </c>
      <c r="K1109">
        <v>0.96579999999999999</v>
      </c>
      <c r="L1109">
        <v>4.1371000000000002</v>
      </c>
      <c r="M1109">
        <v>1.4500000000000001E-2</v>
      </c>
      <c r="N1109">
        <v>121.11490000000001</v>
      </c>
      <c r="O1109">
        <v>172.27510000000001</v>
      </c>
      <c r="P1109">
        <v>293.39999999999998</v>
      </c>
      <c r="Q1109">
        <v>93.678600000000003</v>
      </c>
      <c r="R1109">
        <v>133.24950000000001</v>
      </c>
      <c r="S1109">
        <v>226.9</v>
      </c>
      <c r="T1109">
        <v>81.000200000000007</v>
      </c>
      <c r="W1109">
        <v>0</v>
      </c>
      <c r="X1109">
        <v>16.802399999999999</v>
      </c>
      <c r="Y1109">
        <v>10.5</v>
      </c>
      <c r="Z1109">
        <v>868</v>
      </c>
      <c r="AA1109">
        <v>865</v>
      </c>
      <c r="AB1109">
        <v>872</v>
      </c>
      <c r="AC1109">
        <v>92</v>
      </c>
      <c r="AD1109">
        <v>12.69</v>
      </c>
      <c r="AE1109">
        <v>0.28999999999999998</v>
      </c>
      <c r="AF1109">
        <v>978</v>
      </c>
      <c r="AG1109">
        <v>-9</v>
      </c>
      <c r="AH1109">
        <v>27</v>
      </c>
      <c r="AI1109">
        <v>29</v>
      </c>
      <c r="AJ1109">
        <v>190</v>
      </c>
      <c r="AK1109">
        <v>169</v>
      </c>
      <c r="AL1109">
        <v>5.3</v>
      </c>
      <c r="AM1109">
        <v>174</v>
      </c>
      <c r="AN1109" t="s">
        <v>155</v>
      </c>
      <c r="AO1109">
        <v>2</v>
      </c>
      <c r="AP1109" s="28">
        <v>0.79853009259259267</v>
      </c>
      <c r="AQ1109">
        <v>47.159269000000002</v>
      </c>
      <c r="AR1109">
        <v>-88.489648000000003</v>
      </c>
      <c r="AS1109">
        <v>306.7</v>
      </c>
      <c r="AT1109">
        <v>0</v>
      </c>
      <c r="AU1109">
        <v>12</v>
      </c>
      <c r="AV1109">
        <v>8</v>
      </c>
      <c r="AW1109" t="s">
        <v>220</v>
      </c>
      <c r="AX1109">
        <v>1.2</v>
      </c>
      <c r="AY1109">
        <v>2</v>
      </c>
      <c r="AZ1109">
        <v>2.4</v>
      </c>
      <c r="BA1109">
        <v>14.545</v>
      </c>
      <c r="BB1109">
        <v>49.43</v>
      </c>
      <c r="BC1109">
        <v>3.4</v>
      </c>
      <c r="BD1109">
        <v>3.5449999999999999</v>
      </c>
      <c r="BE1109">
        <v>3184.7330000000002</v>
      </c>
      <c r="BF1109">
        <v>7.0919999999999996</v>
      </c>
      <c r="BG1109">
        <v>9.7639999999999993</v>
      </c>
      <c r="BH1109">
        <v>13.888</v>
      </c>
      <c r="BI1109">
        <v>23.651</v>
      </c>
      <c r="BJ1109">
        <v>7.5519999999999996</v>
      </c>
      <c r="BK1109">
        <v>10.742000000000001</v>
      </c>
      <c r="BL1109">
        <v>18.294</v>
      </c>
      <c r="BM1109">
        <v>1.9658</v>
      </c>
      <c r="BQ1109">
        <v>9404.6970000000001</v>
      </c>
      <c r="BR1109">
        <v>8.94E-3</v>
      </c>
      <c r="BS1109">
        <v>-5</v>
      </c>
      <c r="BT1109">
        <v>5.0000000000000001E-3</v>
      </c>
      <c r="BU1109">
        <v>0.218472</v>
      </c>
    </row>
    <row r="1110" spans="1:73" x14ac:dyDescent="0.25">
      <c r="A1110" s="26">
        <v>43529</v>
      </c>
      <c r="B1110" s="27">
        <v>0.59019216435185184</v>
      </c>
      <c r="C1110">
        <v>4.9009999999999998</v>
      </c>
      <c r="D1110">
        <v>1.3299999999999999E-2</v>
      </c>
      <c r="E1110">
        <v>132.87414999999999</v>
      </c>
      <c r="F1110">
        <v>162.1</v>
      </c>
      <c r="G1110">
        <v>198.4</v>
      </c>
      <c r="H1110">
        <v>82.8</v>
      </c>
      <c r="J1110">
        <v>16.68</v>
      </c>
      <c r="K1110">
        <v>0.96050000000000002</v>
      </c>
      <c r="L1110">
        <v>4.7076000000000002</v>
      </c>
      <c r="M1110">
        <v>1.2800000000000001E-2</v>
      </c>
      <c r="N1110">
        <v>155.6602</v>
      </c>
      <c r="O1110">
        <v>190.5909</v>
      </c>
      <c r="P1110">
        <v>346.3</v>
      </c>
      <c r="Q1110">
        <v>120.3984</v>
      </c>
      <c r="R1110">
        <v>147.4162</v>
      </c>
      <c r="S1110">
        <v>267.8</v>
      </c>
      <c r="T1110">
        <v>82.762600000000006</v>
      </c>
      <c r="W1110">
        <v>0</v>
      </c>
      <c r="X1110">
        <v>16.017900000000001</v>
      </c>
      <c r="Y1110">
        <v>10.5</v>
      </c>
      <c r="Z1110">
        <v>870</v>
      </c>
      <c r="AA1110">
        <v>864</v>
      </c>
      <c r="AB1110">
        <v>871</v>
      </c>
      <c r="AC1110">
        <v>92</v>
      </c>
      <c r="AD1110">
        <v>12.69</v>
      </c>
      <c r="AE1110">
        <v>0.28999999999999998</v>
      </c>
      <c r="AF1110">
        <v>978</v>
      </c>
      <c r="AG1110">
        <v>-9</v>
      </c>
      <c r="AH1110">
        <v>27</v>
      </c>
      <c r="AI1110">
        <v>29</v>
      </c>
      <c r="AJ1110">
        <v>190</v>
      </c>
      <c r="AK1110">
        <v>169</v>
      </c>
      <c r="AL1110">
        <v>5.2</v>
      </c>
      <c r="AM1110">
        <v>174</v>
      </c>
      <c r="AN1110" t="s">
        <v>155</v>
      </c>
      <c r="AO1110">
        <v>2</v>
      </c>
      <c r="AP1110" s="28">
        <v>0.79854166666666659</v>
      </c>
      <c r="AQ1110">
        <v>47.159269999999999</v>
      </c>
      <c r="AR1110">
        <v>-88.489649</v>
      </c>
      <c r="AS1110">
        <v>306.60000000000002</v>
      </c>
      <c r="AT1110">
        <v>0.1</v>
      </c>
      <c r="AU1110">
        <v>12</v>
      </c>
      <c r="AV1110">
        <v>8</v>
      </c>
      <c r="AW1110" t="s">
        <v>220</v>
      </c>
      <c r="AX1110">
        <v>1.2</v>
      </c>
      <c r="AY1110">
        <v>2.0394999999999999</v>
      </c>
      <c r="AZ1110">
        <v>2.4</v>
      </c>
      <c r="BA1110">
        <v>14.545</v>
      </c>
      <c r="BB1110">
        <v>43.36</v>
      </c>
      <c r="BC1110">
        <v>2.98</v>
      </c>
      <c r="BD1110">
        <v>4.1139999999999999</v>
      </c>
      <c r="BE1110">
        <v>3184.1550000000002</v>
      </c>
      <c r="BF1110">
        <v>5.4939999999999998</v>
      </c>
      <c r="BG1110">
        <v>11.026</v>
      </c>
      <c r="BH1110">
        <v>13.5</v>
      </c>
      <c r="BI1110">
        <v>24.526</v>
      </c>
      <c r="BJ1110">
        <v>8.5280000000000005</v>
      </c>
      <c r="BK1110">
        <v>10.442</v>
      </c>
      <c r="BL1110">
        <v>18.97</v>
      </c>
      <c r="BM1110">
        <v>1.7647999999999999</v>
      </c>
      <c r="BQ1110">
        <v>7877.6450000000004</v>
      </c>
      <c r="BR1110">
        <v>2.1361999999999999E-2</v>
      </c>
      <c r="BS1110">
        <v>-5</v>
      </c>
      <c r="BT1110">
        <v>5.0000000000000001E-3</v>
      </c>
      <c r="BU1110">
        <v>0.522034</v>
      </c>
    </row>
    <row r="1111" spans="1:73" x14ac:dyDescent="0.25">
      <c r="A1111" s="26">
        <v>43529</v>
      </c>
      <c r="B1111" s="27">
        <v>0.59020373842592588</v>
      </c>
      <c r="C1111">
        <v>5.1950000000000003</v>
      </c>
      <c r="D1111">
        <v>1.0999999999999999E-2</v>
      </c>
      <c r="E1111">
        <v>109.63235299999999</v>
      </c>
      <c r="F1111">
        <v>200.6</v>
      </c>
      <c r="G1111">
        <v>211.5</v>
      </c>
      <c r="H1111">
        <v>87.9</v>
      </c>
      <c r="J1111">
        <v>15.47</v>
      </c>
      <c r="K1111">
        <v>0.95799999999999996</v>
      </c>
      <c r="L1111">
        <v>4.9770000000000003</v>
      </c>
      <c r="M1111">
        <v>1.0500000000000001E-2</v>
      </c>
      <c r="N1111">
        <v>192.13509999999999</v>
      </c>
      <c r="O1111">
        <v>202.62979999999999</v>
      </c>
      <c r="P1111">
        <v>394.8</v>
      </c>
      <c r="Q1111">
        <v>148.61060000000001</v>
      </c>
      <c r="R1111">
        <v>156.72790000000001</v>
      </c>
      <c r="S1111">
        <v>305.3</v>
      </c>
      <c r="T1111">
        <v>87.854500000000002</v>
      </c>
      <c r="W1111">
        <v>0</v>
      </c>
      <c r="X1111">
        <v>14.8185</v>
      </c>
      <c r="Y1111">
        <v>10.4</v>
      </c>
      <c r="Z1111">
        <v>869</v>
      </c>
      <c r="AA1111">
        <v>864</v>
      </c>
      <c r="AB1111">
        <v>871</v>
      </c>
      <c r="AC1111">
        <v>92</v>
      </c>
      <c r="AD1111">
        <v>12.69</v>
      </c>
      <c r="AE1111">
        <v>0.28999999999999998</v>
      </c>
      <c r="AF1111">
        <v>978</v>
      </c>
      <c r="AG1111">
        <v>-9</v>
      </c>
      <c r="AH1111">
        <v>27</v>
      </c>
      <c r="AI1111">
        <v>29</v>
      </c>
      <c r="AJ1111">
        <v>190</v>
      </c>
      <c r="AK1111">
        <v>169</v>
      </c>
      <c r="AL1111">
        <v>5.3</v>
      </c>
      <c r="AM1111">
        <v>174</v>
      </c>
      <c r="AN1111" t="s">
        <v>155</v>
      </c>
      <c r="AO1111">
        <v>2</v>
      </c>
      <c r="AP1111" s="28">
        <v>0.79855324074074074</v>
      </c>
      <c r="AQ1111">
        <v>47.159270999999997</v>
      </c>
      <c r="AR1111">
        <v>-88.489666</v>
      </c>
      <c r="AS1111">
        <v>306.60000000000002</v>
      </c>
      <c r="AT1111">
        <v>1.4</v>
      </c>
      <c r="AU1111">
        <v>12</v>
      </c>
      <c r="AV1111">
        <v>8</v>
      </c>
      <c r="AW1111" t="s">
        <v>220</v>
      </c>
      <c r="AX1111">
        <v>1.2395</v>
      </c>
      <c r="AY1111">
        <v>2.1789999999999998</v>
      </c>
      <c r="AZ1111">
        <v>2.5185</v>
      </c>
      <c r="BA1111">
        <v>14.545</v>
      </c>
      <c r="BB1111">
        <v>40.99</v>
      </c>
      <c r="BC1111">
        <v>2.82</v>
      </c>
      <c r="BD1111">
        <v>4.3819999999999997</v>
      </c>
      <c r="BE1111">
        <v>3184.5880000000002</v>
      </c>
      <c r="BF1111">
        <v>4.2770000000000001</v>
      </c>
      <c r="BG1111">
        <v>12.875</v>
      </c>
      <c r="BH1111">
        <v>13.577999999999999</v>
      </c>
      <c r="BI1111">
        <v>26.452000000000002</v>
      </c>
      <c r="BJ1111">
        <v>9.9580000000000002</v>
      </c>
      <c r="BK1111">
        <v>10.502000000000001</v>
      </c>
      <c r="BL1111">
        <v>20.46</v>
      </c>
      <c r="BM1111">
        <v>1.7722</v>
      </c>
      <c r="BQ1111">
        <v>6894.33</v>
      </c>
      <c r="BR1111">
        <v>3.1393999999999998E-2</v>
      </c>
      <c r="BS1111">
        <v>-5</v>
      </c>
      <c r="BT1111">
        <v>5.0000000000000001E-3</v>
      </c>
      <c r="BU1111">
        <v>0.76719099999999996</v>
      </c>
    </row>
    <row r="1112" spans="1:73" x14ac:dyDescent="0.25">
      <c r="A1112" s="26">
        <v>43529</v>
      </c>
      <c r="B1112" s="27">
        <v>0.59021531250000003</v>
      </c>
      <c r="C1112">
        <v>5.4240000000000004</v>
      </c>
      <c r="D1112">
        <v>8.9999999999999993E-3</v>
      </c>
      <c r="E1112">
        <v>89.908562000000003</v>
      </c>
      <c r="F1112">
        <v>241.9</v>
      </c>
      <c r="G1112">
        <v>220.5</v>
      </c>
      <c r="H1112">
        <v>85.1</v>
      </c>
      <c r="J1112">
        <v>14.53</v>
      </c>
      <c r="K1112">
        <v>0.95609999999999995</v>
      </c>
      <c r="L1112">
        <v>5.1863000000000001</v>
      </c>
      <c r="M1112">
        <v>8.6E-3</v>
      </c>
      <c r="N1112">
        <v>231.28870000000001</v>
      </c>
      <c r="O1112">
        <v>210.84610000000001</v>
      </c>
      <c r="P1112">
        <v>442.1</v>
      </c>
      <c r="Q1112">
        <v>178.8947</v>
      </c>
      <c r="R1112">
        <v>163.083</v>
      </c>
      <c r="S1112">
        <v>342</v>
      </c>
      <c r="T1112">
        <v>85.1</v>
      </c>
      <c r="W1112">
        <v>0</v>
      </c>
      <c r="X1112">
        <v>13.8896</v>
      </c>
      <c r="Y1112">
        <v>10.4</v>
      </c>
      <c r="Z1112">
        <v>869</v>
      </c>
      <c r="AA1112">
        <v>863</v>
      </c>
      <c r="AB1112">
        <v>870</v>
      </c>
      <c r="AC1112">
        <v>92</v>
      </c>
      <c r="AD1112">
        <v>12.69</v>
      </c>
      <c r="AE1112">
        <v>0.28999999999999998</v>
      </c>
      <c r="AF1112">
        <v>978</v>
      </c>
      <c r="AG1112">
        <v>-9</v>
      </c>
      <c r="AH1112">
        <v>27</v>
      </c>
      <c r="AI1112">
        <v>29</v>
      </c>
      <c r="AJ1112">
        <v>190</v>
      </c>
      <c r="AK1112">
        <v>168.4</v>
      </c>
      <c r="AL1112">
        <v>5.2</v>
      </c>
      <c r="AM1112">
        <v>174</v>
      </c>
      <c r="AN1112" t="s">
        <v>155</v>
      </c>
      <c r="AO1112">
        <v>2</v>
      </c>
      <c r="AP1112" s="28">
        <v>0.79856481481481489</v>
      </c>
      <c r="AQ1112">
        <v>47.159267</v>
      </c>
      <c r="AR1112">
        <v>-88.489711</v>
      </c>
      <c r="AS1112">
        <v>306.7</v>
      </c>
      <c r="AT1112">
        <v>4.4000000000000004</v>
      </c>
      <c r="AU1112">
        <v>12</v>
      </c>
      <c r="AV1112">
        <v>9</v>
      </c>
      <c r="AW1112" t="s">
        <v>206</v>
      </c>
      <c r="AX1112">
        <v>1.3394999999999999</v>
      </c>
      <c r="AY1112">
        <v>2.4184999999999999</v>
      </c>
      <c r="AZ1112">
        <v>2.7789999999999999</v>
      </c>
      <c r="BA1112">
        <v>14.545</v>
      </c>
      <c r="BB1112">
        <v>39.32</v>
      </c>
      <c r="BC1112">
        <v>2.7</v>
      </c>
      <c r="BD1112">
        <v>4.5919999999999996</v>
      </c>
      <c r="BE1112">
        <v>3185.4</v>
      </c>
      <c r="BF1112">
        <v>3.36</v>
      </c>
      <c r="BG1112">
        <v>14.875999999999999</v>
      </c>
      <c r="BH1112">
        <v>13.561999999999999</v>
      </c>
      <c r="BI1112">
        <v>28.437999999999999</v>
      </c>
      <c r="BJ1112">
        <v>11.506</v>
      </c>
      <c r="BK1112">
        <v>10.489000000000001</v>
      </c>
      <c r="BL1112">
        <v>21.995999999999999</v>
      </c>
      <c r="BM1112">
        <v>1.6477999999999999</v>
      </c>
      <c r="BQ1112">
        <v>6202.9049999999997</v>
      </c>
      <c r="BR1112">
        <v>3.4636E-2</v>
      </c>
      <c r="BS1112">
        <v>-5</v>
      </c>
      <c r="BT1112">
        <v>5.0000000000000001E-3</v>
      </c>
      <c r="BU1112">
        <v>0.84641699999999997</v>
      </c>
    </row>
    <row r="1113" spans="1:73" x14ac:dyDescent="0.25">
      <c r="A1113" s="26">
        <v>43529</v>
      </c>
      <c r="B1113" s="27">
        <v>0.59022688657407407</v>
      </c>
      <c r="C1113">
        <v>5.6420000000000003</v>
      </c>
      <c r="D1113">
        <v>7.6E-3</v>
      </c>
      <c r="E1113">
        <v>76.490009000000001</v>
      </c>
      <c r="F1113">
        <v>296.60000000000002</v>
      </c>
      <c r="G1113">
        <v>227.7</v>
      </c>
      <c r="H1113">
        <v>88.6</v>
      </c>
      <c r="J1113">
        <v>13.98</v>
      </c>
      <c r="K1113">
        <v>0.95430000000000004</v>
      </c>
      <c r="L1113">
        <v>5.3837999999999999</v>
      </c>
      <c r="M1113">
        <v>7.3000000000000001E-3</v>
      </c>
      <c r="N1113">
        <v>283.01130000000001</v>
      </c>
      <c r="O1113">
        <v>217.25819999999999</v>
      </c>
      <c r="P1113">
        <v>500.3</v>
      </c>
      <c r="Q1113">
        <v>218.90049999999999</v>
      </c>
      <c r="R1113">
        <v>168.04249999999999</v>
      </c>
      <c r="S1113">
        <v>386.9</v>
      </c>
      <c r="T1113">
        <v>88.555599999999998</v>
      </c>
      <c r="W1113">
        <v>0</v>
      </c>
      <c r="X1113">
        <v>13.3371</v>
      </c>
      <c r="Y1113">
        <v>10.4</v>
      </c>
      <c r="Z1113">
        <v>867</v>
      </c>
      <c r="AA1113">
        <v>863</v>
      </c>
      <c r="AB1113">
        <v>870</v>
      </c>
      <c r="AC1113">
        <v>92</v>
      </c>
      <c r="AD1113">
        <v>12.69</v>
      </c>
      <c r="AE1113">
        <v>0.28999999999999998</v>
      </c>
      <c r="AF1113">
        <v>978</v>
      </c>
      <c r="AG1113">
        <v>-9</v>
      </c>
      <c r="AH1113">
        <v>27</v>
      </c>
      <c r="AI1113">
        <v>29</v>
      </c>
      <c r="AJ1113">
        <v>190</v>
      </c>
      <c r="AK1113">
        <v>168.6</v>
      </c>
      <c r="AL1113">
        <v>5.2</v>
      </c>
      <c r="AM1113">
        <v>174</v>
      </c>
      <c r="AN1113" t="s">
        <v>155</v>
      </c>
      <c r="AO1113">
        <v>2</v>
      </c>
      <c r="AP1113" s="28">
        <v>0.79857638888888882</v>
      </c>
      <c r="AQ1113">
        <v>47.159246000000003</v>
      </c>
      <c r="AR1113">
        <v>-88.489754000000005</v>
      </c>
      <c r="AS1113">
        <v>306.8</v>
      </c>
      <c r="AT1113">
        <v>7.4</v>
      </c>
      <c r="AU1113">
        <v>12</v>
      </c>
      <c r="AV1113">
        <v>9</v>
      </c>
      <c r="AW1113" t="s">
        <v>206</v>
      </c>
      <c r="AX1113">
        <v>1.4395</v>
      </c>
      <c r="AY1113">
        <v>2.6</v>
      </c>
      <c r="AZ1113">
        <v>2.9394999999999998</v>
      </c>
      <c r="BA1113">
        <v>14.545</v>
      </c>
      <c r="BB1113">
        <v>37.85</v>
      </c>
      <c r="BC1113">
        <v>2.6</v>
      </c>
      <c r="BD1113">
        <v>4.7930000000000001</v>
      </c>
      <c r="BE1113">
        <v>3185.45</v>
      </c>
      <c r="BF1113">
        <v>2.7490000000000001</v>
      </c>
      <c r="BG1113">
        <v>17.536000000000001</v>
      </c>
      <c r="BH1113">
        <v>13.462</v>
      </c>
      <c r="BI1113">
        <v>30.997</v>
      </c>
      <c r="BJ1113">
        <v>13.563000000000001</v>
      </c>
      <c r="BK1113">
        <v>10.412000000000001</v>
      </c>
      <c r="BL1113">
        <v>23.975999999999999</v>
      </c>
      <c r="BM1113">
        <v>1.6518999999999999</v>
      </c>
      <c r="BQ1113">
        <v>5737.82</v>
      </c>
      <c r="BR1113">
        <v>4.1242000000000001E-2</v>
      </c>
      <c r="BS1113">
        <v>-5</v>
      </c>
      <c r="BT1113">
        <v>5.0000000000000001E-3</v>
      </c>
      <c r="BU1113">
        <v>1.0078510000000001</v>
      </c>
    </row>
    <row r="1114" spans="1:73" x14ac:dyDescent="0.25">
      <c r="A1114" s="26">
        <v>43529</v>
      </c>
      <c r="B1114" s="27">
        <v>0.59023846064814822</v>
      </c>
      <c r="C1114">
        <v>5.8920000000000003</v>
      </c>
      <c r="D1114">
        <v>7.1999999999999998E-3</v>
      </c>
      <c r="E1114">
        <v>72.025620000000004</v>
      </c>
      <c r="F1114">
        <v>345.9</v>
      </c>
      <c r="G1114">
        <v>230.4</v>
      </c>
      <c r="H1114">
        <v>84.3</v>
      </c>
      <c r="J1114">
        <v>13.54</v>
      </c>
      <c r="K1114">
        <v>0.95220000000000005</v>
      </c>
      <c r="L1114">
        <v>5.6102999999999996</v>
      </c>
      <c r="M1114">
        <v>6.8999999999999999E-3</v>
      </c>
      <c r="N1114">
        <v>329.32319999999999</v>
      </c>
      <c r="O1114">
        <v>219.36770000000001</v>
      </c>
      <c r="P1114">
        <v>548.70000000000005</v>
      </c>
      <c r="Q1114">
        <v>254.72139999999999</v>
      </c>
      <c r="R1114">
        <v>169.67420000000001</v>
      </c>
      <c r="S1114">
        <v>424.4</v>
      </c>
      <c r="T1114">
        <v>84.272499999999994</v>
      </c>
      <c r="W1114">
        <v>0</v>
      </c>
      <c r="X1114">
        <v>12.889699999999999</v>
      </c>
      <c r="Y1114">
        <v>10.4</v>
      </c>
      <c r="Z1114">
        <v>868</v>
      </c>
      <c r="AA1114">
        <v>863</v>
      </c>
      <c r="AB1114">
        <v>870</v>
      </c>
      <c r="AC1114">
        <v>92</v>
      </c>
      <c r="AD1114">
        <v>12.69</v>
      </c>
      <c r="AE1114">
        <v>0.28999999999999998</v>
      </c>
      <c r="AF1114">
        <v>978</v>
      </c>
      <c r="AG1114">
        <v>-9</v>
      </c>
      <c r="AH1114">
        <v>27</v>
      </c>
      <c r="AI1114">
        <v>29</v>
      </c>
      <c r="AJ1114">
        <v>190</v>
      </c>
      <c r="AK1114">
        <v>168.4</v>
      </c>
      <c r="AL1114">
        <v>5.0999999999999996</v>
      </c>
      <c r="AM1114">
        <v>174</v>
      </c>
      <c r="AN1114" t="s">
        <v>155</v>
      </c>
      <c r="AO1114">
        <v>2</v>
      </c>
      <c r="AP1114" s="28">
        <v>0.79858796296296297</v>
      </c>
      <c r="AQ1114">
        <v>47.159202000000001</v>
      </c>
      <c r="AR1114">
        <v>-88.489780999999994</v>
      </c>
      <c r="AS1114">
        <v>306.60000000000002</v>
      </c>
      <c r="AT1114">
        <v>10.5</v>
      </c>
      <c r="AU1114">
        <v>12</v>
      </c>
      <c r="AV1114">
        <v>9</v>
      </c>
      <c r="AW1114" t="s">
        <v>206</v>
      </c>
      <c r="AX1114">
        <v>1.5</v>
      </c>
      <c r="AY1114">
        <v>2.6</v>
      </c>
      <c r="AZ1114">
        <v>3</v>
      </c>
      <c r="BA1114">
        <v>14.545</v>
      </c>
      <c r="BB1114">
        <v>36.299999999999997</v>
      </c>
      <c r="BC1114">
        <v>2.5</v>
      </c>
      <c r="BD1114">
        <v>5.0250000000000004</v>
      </c>
      <c r="BE1114">
        <v>3185.3760000000002</v>
      </c>
      <c r="BF1114">
        <v>2.4780000000000002</v>
      </c>
      <c r="BG1114">
        <v>19.581</v>
      </c>
      <c r="BH1114">
        <v>13.042999999999999</v>
      </c>
      <c r="BI1114">
        <v>32.624000000000002</v>
      </c>
      <c r="BJ1114">
        <v>15.145</v>
      </c>
      <c r="BK1114">
        <v>10.089</v>
      </c>
      <c r="BL1114">
        <v>25.234000000000002</v>
      </c>
      <c r="BM1114">
        <v>1.5084</v>
      </c>
      <c r="BQ1114">
        <v>5321.2950000000001</v>
      </c>
      <c r="BR1114">
        <v>5.8543999999999999E-2</v>
      </c>
      <c r="BS1114">
        <v>-5</v>
      </c>
      <c r="BT1114">
        <v>5.0000000000000001E-3</v>
      </c>
      <c r="BU1114">
        <v>1.430669</v>
      </c>
    </row>
    <row r="1115" spans="1:73" x14ac:dyDescent="0.25">
      <c r="A1115" s="26">
        <v>43529</v>
      </c>
      <c r="B1115" s="27">
        <v>0.59025003472222226</v>
      </c>
      <c r="C1115">
        <v>6.077</v>
      </c>
      <c r="D1115">
        <v>8.0000000000000002E-3</v>
      </c>
      <c r="E1115">
        <v>79.931152999999995</v>
      </c>
      <c r="F1115">
        <v>387.2</v>
      </c>
      <c r="G1115">
        <v>232.4</v>
      </c>
      <c r="H1115">
        <v>84</v>
      </c>
      <c r="J1115">
        <v>13.2</v>
      </c>
      <c r="K1115">
        <v>0.9506</v>
      </c>
      <c r="L1115">
        <v>5.7770999999999999</v>
      </c>
      <c r="M1115">
        <v>7.6E-3</v>
      </c>
      <c r="N1115">
        <v>368.11180000000002</v>
      </c>
      <c r="O1115">
        <v>220.92339999999999</v>
      </c>
      <c r="P1115">
        <v>589</v>
      </c>
      <c r="Q1115">
        <v>284.72309999999999</v>
      </c>
      <c r="R1115">
        <v>170.87739999999999</v>
      </c>
      <c r="S1115">
        <v>455.6</v>
      </c>
      <c r="T1115">
        <v>83.987099999999998</v>
      </c>
      <c r="W1115">
        <v>0</v>
      </c>
      <c r="X1115">
        <v>12.5471</v>
      </c>
      <c r="Y1115">
        <v>10.4</v>
      </c>
      <c r="Z1115">
        <v>868</v>
      </c>
      <c r="AA1115">
        <v>863</v>
      </c>
      <c r="AB1115">
        <v>870</v>
      </c>
      <c r="AC1115">
        <v>92</v>
      </c>
      <c r="AD1115">
        <v>12.69</v>
      </c>
      <c r="AE1115">
        <v>0.28999999999999998</v>
      </c>
      <c r="AF1115">
        <v>978</v>
      </c>
      <c r="AG1115">
        <v>-9</v>
      </c>
      <c r="AH1115">
        <v>27</v>
      </c>
      <c r="AI1115">
        <v>29</v>
      </c>
      <c r="AJ1115">
        <v>190</v>
      </c>
      <c r="AK1115">
        <v>168.6</v>
      </c>
      <c r="AL1115">
        <v>5.2</v>
      </c>
      <c r="AM1115">
        <v>174</v>
      </c>
      <c r="AN1115" t="s">
        <v>155</v>
      </c>
      <c r="AO1115">
        <v>2</v>
      </c>
      <c r="AP1115" s="28">
        <v>0.79859953703703701</v>
      </c>
      <c r="AQ1115">
        <v>47.159143999999998</v>
      </c>
      <c r="AR1115">
        <v>-88.489801</v>
      </c>
      <c r="AS1115">
        <v>306.2</v>
      </c>
      <c r="AT1115">
        <v>12.4</v>
      </c>
      <c r="AU1115">
        <v>12</v>
      </c>
      <c r="AV1115">
        <v>9</v>
      </c>
      <c r="AW1115" t="s">
        <v>206</v>
      </c>
      <c r="AX1115">
        <v>1.5</v>
      </c>
      <c r="AY1115">
        <v>2.8765000000000001</v>
      </c>
      <c r="AZ1115">
        <v>3.2765</v>
      </c>
      <c r="BA1115">
        <v>14.545</v>
      </c>
      <c r="BB1115">
        <v>35.22</v>
      </c>
      <c r="BC1115">
        <v>2.42</v>
      </c>
      <c r="BD1115">
        <v>5.1950000000000003</v>
      </c>
      <c r="BE1115">
        <v>3184.5770000000002</v>
      </c>
      <c r="BF1115">
        <v>2.6659999999999999</v>
      </c>
      <c r="BG1115">
        <v>21.25</v>
      </c>
      <c r="BH1115">
        <v>12.753</v>
      </c>
      <c r="BI1115">
        <v>34.003</v>
      </c>
      <c r="BJ1115">
        <v>16.436</v>
      </c>
      <c r="BK1115">
        <v>9.8640000000000008</v>
      </c>
      <c r="BL1115">
        <v>26.3</v>
      </c>
      <c r="BM1115">
        <v>1.4596</v>
      </c>
      <c r="BQ1115">
        <v>5029.0159999999996</v>
      </c>
      <c r="BR1115">
        <v>8.9209999999999998E-2</v>
      </c>
      <c r="BS1115">
        <v>-5</v>
      </c>
      <c r="BT1115">
        <v>5.0000000000000001E-3</v>
      </c>
      <c r="BU1115">
        <v>2.180069</v>
      </c>
    </row>
    <row r="1116" spans="1:73" x14ac:dyDescent="0.25">
      <c r="A1116" s="26">
        <v>43529</v>
      </c>
      <c r="B1116" s="27">
        <v>0.5902616087962963</v>
      </c>
      <c r="C1116">
        <v>5.12</v>
      </c>
      <c r="D1116">
        <v>6.3E-3</v>
      </c>
      <c r="E1116">
        <v>62.719448999999997</v>
      </c>
      <c r="F1116">
        <v>399.8</v>
      </c>
      <c r="G1116">
        <v>230.8</v>
      </c>
      <c r="H1116">
        <v>89.9</v>
      </c>
      <c r="J1116">
        <v>12.84</v>
      </c>
      <c r="K1116">
        <v>0.9587</v>
      </c>
      <c r="L1116">
        <v>4.9081000000000001</v>
      </c>
      <c r="M1116">
        <v>6.0000000000000001E-3</v>
      </c>
      <c r="N1116">
        <v>383.31560000000002</v>
      </c>
      <c r="O1116">
        <v>221.24420000000001</v>
      </c>
      <c r="P1116">
        <v>604.6</v>
      </c>
      <c r="Q1116">
        <v>296.4828</v>
      </c>
      <c r="R1116">
        <v>171.12549999999999</v>
      </c>
      <c r="S1116">
        <v>467.6</v>
      </c>
      <c r="T1116">
        <v>89.873699999999999</v>
      </c>
      <c r="W1116">
        <v>0</v>
      </c>
      <c r="X1116">
        <v>12.312200000000001</v>
      </c>
      <c r="Y1116">
        <v>10.4</v>
      </c>
      <c r="Z1116">
        <v>869</v>
      </c>
      <c r="AA1116">
        <v>863</v>
      </c>
      <c r="AB1116">
        <v>870</v>
      </c>
      <c r="AC1116">
        <v>92</v>
      </c>
      <c r="AD1116">
        <v>12.69</v>
      </c>
      <c r="AE1116">
        <v>0.28999999999999998</v>
      </c>
      <c r="AF1116">
        <v>978</v>
      </c>
      <c r="AG1116">
        <v>-9</v>
      </c>
      <c r="AH1116">
        <v>27</v>
      </c>
      <c r="AI1116">
        <v>29</v>
      </c>
      <c r="AJ1116">
        <v>190</v>
      </c>
      <c r="AK1116">
        <v>168.4</v>
      </c>
      <c r="AL1116">
        <v>5.0999999999999996</v>
      </c>
      <c r="AM1116">
        <v>174</v>
      </c>
      <c r="AN1116" t="s">
        <v>155</v>
      </c>
      <c r="AO1116">
        <v>2</v>
      </c>
      <c r="AP1116" s="28">
        <v>0.79861111111111116</v>
      </c>
      <c r="AQ1116">
        <v>47.159080000000003</v>
      </c>
      <c r="AR1116">
        <v>-88.489813999999996</v>
      </c>
      <c r="AS1116">
        <v>306.10000000000002</v>
      </c>
      <c r="AT1116">
        <v>13.6</v>
      </c>
      <c r="AU1116">
        <v>12</v>
      </c>
      <c r="AV1116">
        <v>9</v>
      </c>
      <c r="AW1116" t="s">
        <v>206</v>
      </c>
      <c r="AX1116">
        <v>1.5</v>
      </c>
      <c r="AY1116">
        <v>3.3</v>
      </c>
      <c r="AZ1116">
        <v>3.7</v>
      </c>
      <c r="BA1116">
        <v>14.545</v>
      </c>
      <c r="BB1116">
        <v>41.61</v>
      </c>
      <c r="BC1116">
        <v>2.86</v>
      </c>
      <c r="BD1116">
        <v>4.3129999999999997</v>
      </c>
      <c r="BE1116">
        <v>3187.5709999999999</v>
      </c>
      <c r="BF1116">
        <v>2.4849999999999999</v>
      </c>
      <c r="BG1116">
        <v>26.07</v>
      </c>
      <c r="BH1116">
        <v>15.047000000000001</v>
      </c>
      <c r="BI1116">
        <v>41.116999999999997</v>
      </c>
      <c r="BJ1116">
        <v>20.164000000000001</v>
      </c>
      <c r="BK1116">
        <v>11.638</v>
      </c>
      <c r="BL1116">
        <v>31.803000000000001</v>
      </c>
      <c r="BM1116">
        <v>1.8401000000000001</v>
      </c>
      <c r="BQ1116">
        <v>5814.049</v>
      </c>
      <c r="BR1116">
        <v>7.9972000000000001E-2</v>
      </c>
      <c r="BS1116">
        <v>-5</v>
      </c>
      <c r="BT1116">
        <v>5.0000000000000001E-3</v>
      </c>
      <c r="BU1116">
        <v>1.954315</v>
      </c>
    </row>
    <row r="1117" spans="1:73" x14ac:dyDescent="0.25">
      <c r="A1117" s="26">
        <v>43529</v>
      </c>
      <c r="B1117" s="27">
        <v>0.59027318287037034</v>
      </c>
      <c r="C1117">
        <v>3.4460000000000002</v>
      </c>
      <c r="D1117">
        <v>1.1000000000000001E-3</v>
      </c>
      <c r="E1117">
        <v>10.760234000000001</v>
      </c>
      <c r="F1117">
        <v>354.8</v>
      </c>
      <c r="G1117">
        <v>209.3</v>
      </c>
      <c r="H1117">
        <v>86.9</v>
      </c>
      <c r="J1117">
        <v>12.61</v>
      </c>
      <c r="K1117">
        <v>0.97309999999999997</v>
      </c>
      <c r="L1117">
        <v>3.3530000000000002</v>
      </c>
      <c r="M1117">
        <v>1E-3</v>
      </c>
      <c r="N1117">
        <v>345.2337</v>
      </c>
      <c r="O1117">
        <v>203.67609999999999</v>
      </c>
      <c r="P1117">
        <v>548.9</v>
      </c>
      <c r="Q1117">
        <v>267.02760000000001</v>
      </c>
      <c r="R1117">
        <v>157.53720000000001</v>
      </c>
      <c r="S1117">
        <v>424.6</v>
      </c>
      <c r="T1117">
        <v>86.928299999999993</v>
      </c>
      <c r="W1117">
        <v>0</v>
      </c>
      <c r="X1117">
        <v>12.271000000000001</v>
      </c>
      <c r="Y1117">
        <v>10.4</v>
      </c>
      <c r="Z1117">
        <v>871</v>
      </c>
      <c r="AA1117">
        <v>864</v>
      </c>
      <c r="AB1117">
        <v>871</v>
      </c>
      <c r="AC1117">
        <v>92</v>
      </c>
      <c r="AD1117">
        <v>12.69</v>
      </c>
      <c r="AE1117">
        <v>0.28999999999999998</v>
      </c>
      <c r="AF1117">
        <v>978</v>
      </c>
      <c r="AG1117">
        <v>-9</v>
      </c>
      <c r="AH1117">
        <v>27</v>
      </c>
      <c r="AI1117">
        <v>29</v>
      </c>
      <c r="AJ1117">
        <v>190</v>
      </c>
      <c r="AK1117">
        <v>168</v>
      </c>
      <c r="AL1117">
        <v>5.0999999999999996</v>
      </c>
      <c r="AM1117">
        <v>174</v>
      </c>
      <c r="AN1117" t="s">
        <v>155</v>
      </c>
      <c r="AO1117">
        <v>2</v>
      </c>
      <c r="AP1117" s="28">
        <v>0.79862268518518509</v>
      </c>
      <c r="AQ1117">
        <v>47.158983999999997</v>
      </c>
      <c r="AR1117">
        <v>-88.489818999999997</v>
      </c>
      <c r="AS1117">
        <v>305.8</v>
      </c>
      <c r="AT1117">
        <v>16.899999999999999</v>
      </c>
      <c r="AU1117">
        <v>12</v>
      </c>
      <c r="AV1117">
        <v>9</v>
      </c>
      <c r="AW1117" t="s">
        <v>206</v>
      </c>
      <c r="AX1117">
        <v>1.5</v>
      </c>
      <c r="AY1117">
        <v>3.3</v>
      </c>
      <c r="AZ1117">
        <v>3.7</v>
      </c>
      <c r="BA1117">
        <v>14.545</v>
      </c>
      <c r="BB1117">
        <v>61.37</v>
      </c>
      <c r="BC1117">
        <v>4.22</v>
      </c>
      <c r="BD1117">
        <v>2.7690000000000001</v>
      </c>
      <c r="BE1117">
        <v>3200.18</v>
      </c>
      <c r="BF1117">
        <v>0.63600000000000001</v>
      </c>
      <c r="BG1117">
        <v>34.505000000000003</v>
      </c>
      <c r="BH1117">
        <v>20.356999999999999</v>
      </c>
      <c r="BI1117">
        <v>54.862000000000002</v>
      </c>
      <c r="BJ1117">
        <v>26.689</v>
      </c>
      <c r="BK1117">
        <v>15.744999999999999</v>
      </c>
      <c r="BL1117">
        <v>42.433999999999997</v>
      </c>
      <c r="BM1117">
        <v>2.6156000000000001</v>
      </c>
      <c r="BQ1117">
        <v>8515.5820000000003</v>
      </c>
      <c r="BR1117">
        <v>4.1390000000000003E-2</v>
      </c>
      <c r="BS1117">
        <v>-5</v>
      </c>
      <c r="BT1117">
        <v>5.0000000000000001E-3</v>
      </c>
      <c r="BU1117">
        <v>1.011458</v>
      </c>
    </row>
    <row r="1118" spans="1:73" x14ac:dyDescent="0.25">
      <c r="A1118" s="26">
        <v>43529</v>
      </c>
      <c r="B1118" s="27">
        <v>0.59028475694444438</v>
      </c>
      <c r="C1118">
        <v>1.927</v>
      </c>
      <c r="D1118">
        <v>2.2000000000000001E-3</v>
      </c>
      <c r="E1118">
        <v>22.466443000000002</v>
      </c>
      <c r="F1118">
        <v>254.1</v>
      </c>
      <c r="G1118">
        <v>168.5</v>
      </c>
      <c r="H1118">
        <v>88.5</v>
      </c>
      <c r="J1118">
        <v>13.44</v>
      </c>
      <c r="K1118">
        <v>0.98650000000000004</v>
      </c>
      <c r="L1118">
        <v>1.9011</v>
      </c>
      <c r="M1118">
        <v>2.2000000000000001E-3</v>
      </c>
      <c r="N1118">
        <v>250.66419999999999</v>
      </c>
      <c r="O1118">
        <v>166.25059999999999</v>
      </c>
      <c r="P1118">
        <v>416.9</v>
      </c>
      <c r="Q1118">
        <v>193.881</v>
      </c>
      <c r="R1118">
        <v>128.58969999999999</v>
      </c>
      <c r="S1118">
        <v>322.5</v>
      </c>
      <c r="T1118">
        <v>88.516199999999998</v>
      </c>
      <c r="W1118">
        <v>0</v>
      </c>
      <c r="X1118">
        <v>13.259499999999999</v>
      </c>
      <c r="Y1118">
        <v>10.4</v>
      </c>
      <c r="Z1118">
        <v>870</v>
      </c>
      <c r="AA1118">
        <v>864</v>
      </c>
      <c r="AB1118">
        <v>872</v>
      </c>
      <c r="AC1118">
        <v>92</v>
      </c>
      <c r="AD1118">
        <v>12.69</v>
      </c>
      <c r="AE1118">
        <v>0.28999999999999998</v>
      </c>
      <c r="AF1118">
        <v>978</v>
      </c>
      <c r="AG1118">
        <v>-9</v>
      </c>
      <c r="AH1118">
        <v>27</v>
      </c>
      <c r="AI1118">
        <v>29</v>
      </c>
      <c r="AJ1118">
        <v>190</v>
      </c>
      <c r="AK1118">
        <v>168</v>
      </c>
      <c r="AL1118">
        <v>5.2</v>
      </c>
      <c r="AM1118">
        <v>174</v>
      </c>
      <c r="AN1118" t="s">
        <v>155</v>
      </c>
      <c r="AO1118">
        <v>2</v>
      </c>
      <c r="AP1118" s="28">
        <v>0.79863425925925924</v>
      </c>
      <c r="AQ1118">
        <v>47.158878000000001</v>
      </c>
      <c r="AR1118">
        <v>-88.489836999999994</v>
      </c>
      <c r="AS1118">
        <v>306</v>
      </c>
      <c r="AT1118">
        <v>20.399999999999999</v>
      </c>
      <c r="AU1118">
        <v>12</v>
      </c>
      <c r="AV1118">
        <v>10</v>
      </c>
      <c r="AW1118" t="s">
        <v>211</v>
      </c>
      <c r="AX1118">
        <v>1.5395000000000001</v>
      </c>
      <c r="AY1118">
        <v>3.3395000000000001</v>
      </c>
      <c r="AZ1118">
        <v>3.7395</v>
      </c>
      <c r="BA1118">
        <v>14.545</v>
      </c>
      <c r="BB1118">
        <v>108.66</v>
      </c>
      <c r="BC1118">
        <v>7.47</v>
      </c>
      <c r="BD1118">
        <v>1.37</v>
      </c>
      <c r="BE1118">
        <v>3220.22</v>
      </c>
      <c r="BF1118">
        <v>2.3889999999999998</v>
      </c>
      <c r="BG1118">
        <v>44.463999999999999</v>
      </c>
      <c r="BH1118">
        <v>29.49</v>
      </c>
      <c r="BI1118">
        <v>73.953999999999994</v>
      </c>
      <c r="BJ1118">
        <v>34.392000000000003</v>
      </c>
      <c r="BK1118">
        <v>22.81</v>
      </c>
      <c r="BL1118">
        <v>57.201000000000001</v>
      </c>
      <c r="BM1118">
        <v>4.7268999999999997</v>
      </c>
      <c r="BQ1118">
        <v>16330.74</v>
      </c>
      <c r="BR1118">
        <v>9.0430000000000007E-3</v>
      </c>
      <c r="BS1118">
        <v>-5</v>
      </c>
      <c r="BT1118">
        <v>5.0000000000000001E-3</v>
      </c>
      <c r="BU1118">
        <v>0.22098899999999999</v>
      </c>
    </row>
    <row r="1119" spans="1:73" x14ac:dyDescent="0.25">
      <c r="A1119" s="26">
        <v>43529</v>
      </c>
      <c r="B1119" s="27">
        <v>0.59029633101851853</v>
      </c>
      <c r="C1119">
        <v>1.4039999999999999</v>
      </c>
      <c r="D1119">
        <v>7.6E-3</v>
      </c>
      <c r="E1119">
        <v>76.141796999999997</v>
      </c>
      <c r="F1119">
        <v>172.8</v>
      </c>
      <c r="G1119">
        <v>134.19999999999999</v>
      </c>
      <c r="H1119">
        <v>92.5</v>
      </c>
      <c r="J1119">
        <v>15.48</v>
      </c>
      <c r="K1119">
        <v>0.99119999999999997</v>
      </c>
      <c r="L1119">
        <v>1.3912</v>
      </c>
      <c r="M1119">
        <v>7.4999999999999997E-3</v>
      </c>
      <c r="N1119">
        <v>171.28219999999999</v>
      </c>
      <c r="O1119">
        <v>132.99080000000001</v>
      </c>
      <c r="P1119">
        <v>304.3</v>
      </c>
      <c r="Q1119">
        <v>132.48150000000001</v>
      </c>
      <c r="R1119">
        <v>102.8643</v>
      </c>
      <c r="S1119">
        <v>235.3</v>
      </c>
      <c r="T1119">
        <v>92.542699999999996</v>
      </c>
      <c r="W1119">
        <v>0</v>
      </c>
      <c r="X1119">
        <v>15.3408</v>
      </c>
      <c r="Y1119">
        <v>10.4</v>
      </c>
      <c r="Z1119">
        <v>871</v>
      </c>
      <c r="AA1119">
        <v>865</v>
      </c>
      <c r="AB1119">
        <v>872</v>
      </c>
      <c r="AC1119">
        <v>92</v>
      </c>
      <c r="AD1119">
        <v>12.69</v>
      </c>
      <c r="AE1119">
        <v>0.28999999999999998</v>
      </c>
      <c r="AF1119">
        <v>978</v>
      </c>
      <c r="AG1119">
        <v>-9</v>
      </c>
      <c r="AH1119">
        <v>27</v>
      </c>
      <c r="AI1119">
        <v>29</v>
      </c>
      <c r="AJ1119">
        <v>190</v>
      </c>
      <c r="AK1119">
        <v>168</v>
      </c>
      <c r="AL1119">
        <v>5.2</v>
      </c>
      <c r="AM1119">
        <v>174</v>
      </c>
      <c r="AN1119" t="s">
        <v>155</v>
      </c>
      <c r="AO1119">
        <v>2</v>
      </c>
      <c r="AP1119" s="28">
        <v>0.79864583333333339</v>
      </c>
      <c r="AQ1119">
        <v>47.158785999999999</v>
      </c>
      <c r="AR1119">
        <v>-88.489856000000003</v>
      </c>
      <c r="AS1119">
        <v>306</v>
      </c>
      <c r="AT1119">
        <v>21.6</v>
      </c>
      <c r="AU1119">
        <v>12</v>
      </c>
      <c r="AV1119">
        <v>10</v>
      </c>
      <c r="AW1119" t="s">
        <v>211</v>
      </c>
      <c r="AX1119">
        <v>1.6</v>
      </c>
      <c r="AY1119">
        <v>3.4</v>
      </c>
      <c r="AZ1119">
        <v>3.8</v>
      </c>
      <c r="BA1119">
        <v>14.545</v>
      </c>
      <c r="BB1119">
        <v>147.9</v>
      </c>
      <c r="BC1119">
        <v>10.17</v>
      </c>
      <c r="BD1119">
        <v>0.89200000000000002</v>
      </c>
      <c r="BE1119">
        <v>3224.9140000000002</v>
      </c>
      <c r="BF1119">
        <v>11.134</v>
      </c>
      <c r="BG1119">
        <v>41.579000000000001</v>
      </c>
      <c r="BH1119">
        <v>32.283999999999999</v>
      </c>
      <c r="BI1119">
        <v>73.863</v>
      </c>
      <c r="BJ1119">
        <v>32.159999999999997</v>
      </c>
      <c r="BK1119">
        <v>24.971</v>
      </c>
      <c r="BL1119">
        <v>57.131</v>
      </c>
      <c r="BM1119">
        <v>6.7629999999999999</v>
      </c>
      <c r="BQ1119">
        <v>25856.755000000001</v>
      </c>
      <c r="BR1119">
        <v>-1.2302E-2</v>
      </c>
      <c r="BS1119">
        <v>-5</v>
      </c>
      <c r="BT1119">
        <v>5.0000000000000001E-3</v>
      </c>
      <c r="BU1119">
        <v>-0.30063000000000001</v>
      </c>
    </row>
    <row r="1120" spans="1:73" x14ac:dyDescent="0.25">
      <c r="A1120" s="26">
        <v>43529</v>
      </c>
      <c r="B1120" s="27">
        <v>0.59030790509259257</v>
      </c>
      <c r="C1120">
        <v>1.5129999999999999</v>
      </c>
      <c r="D1120">
        <v>1.32E-2</v>
      </c>
      <c r="E1120">
        <v>131.66936799999999</v>
      </c>
      <c r="F1120">
        <v>103.5</v>
      </c>
      <c r="G1120">
        <v>104.6</v>
      </c>
      <c r="H1120">
        <v>92</v>
      </c>
      <c r="J1120">
        <v>17.37</v>
      </c>
      <c r="K1120">
        <v>0.99009999999999998</v>
      </c>
      <c r="L1120">
        <v>1.4984999999999999</v>
      </c>
      <c r="M1120">
        <v>1.2999999999999999E-2</v>
      </c>
      <c r="N1120">
        <v>102.4482</v>
      </c>
      <c r="O1120">
        <v>103.568</v>
      </c>
      <c r="P1120">
        <v>206</v>
      </c>
      <c r="Q1120">
        <v>79.240499999999997</v>
      </c>
      <c r="R1120">
        <v>80.1066</v>
      </c>
      <c r="S1120">
        <v>159.30000000000001</v>
      </c>
      <c r="T1120">
        <v>91.957599999999999</v>
      </c>
      <c r="W1120">
        <v>0</v>
      </c>
      <c r="X1120">
        <v>17.1966</v>
      </c>
      <c r="Y1120">
        <v>10.4</v>
      </c>
      <c r="Z1120">
        <v>872</v>
      </c>
      <c r="AA1120">
        <v>866</v>
      </c>
      <c r="AB1120">
        <v>872</v>
      </c>
      <c r="AC1120">
        <v>92</v>
      </c>
      <c r="AD1120">
        <v>12.69</v>
      </c>
      <c r="AE1120">
        <v>0.28999999999999998</v>
      </c>
      <c r="AF1120">
        <v>978</v>
      </c>
      <c r="AG1120">
        <v>-9</v>
      </c>
      <c r="AH1120">
        <v>27</v>
      </c>
      <c r="AI1120">
        <v>29</v>
      </c>
      <c r="AJ1120">
        <v>190</v>
      </c>
      <c r="AK1120">
        <v>168.6</v>
      </c>
      <c r="AL1120">
        <v>5.2</v>
      </c>
      <c r="AM1120">
        <v>174</v>
      </c>
      <c r="AN1120" t="s">
        <v>155</v>
      </c>
      <c r="AO1120">
        <v>2</v>
      </c>
      <c r="AP1120" s="28">
        <v>0.79865740740740743</v>
      </c>
      <c r="AQ1120">
        <v>47.158715999999998</v>
      </c>
      <c r="AR1120">
        <v>-88.489866000000006</v>
      </c>
      <c r="AS1120">
        <v>306</v>
      </c>
      <c r="AT1120">
        <v>19.399999999999999</v>
      </c>
      <c r="AU1120">
        <v>12</v>
      </c>
      <c r="AV1120">
        <v>10</v>
      </c>
      <c r="AW1120" t="s">
        <v>211</v>
      </c>
      <c r="AX1120">
        <v>1.6395</v>
      </c>
      <c r="AY1120">
        <v>3.637</v>
      </c>
      <c r="AZ1120">
        <v>4.0369999999999999</v>
      </c>
      <c r="BA1120">
        <v>14.545</v>
      </c>
      <c r="BB1120">
        <v>136.86000000000001</v>
      </c>
      <c r="BC1120">
        <v>9.41</v>
      </c>
      <c r="BD1120">
        <v>0.999</v>
      </c>
      <c r="BE1120">
        <v>3209.2080000000001</v>
      </c>
      <c r="BF1120">
        <v>17.771000000000001</v>
      </c>
      <c r="BG1120">
        <v>22.977</v>
      </c>
      <c r="BH1120">
        <v>23.228000000000002</v>
      </c>
      <c r="BI1120">
        <v>46.204999999999998</v>
      </c>
      <c r="BJ1120">
        <v>17.771999999999998</v>
      </c>
      <c r="BK1120">
        <v>17.966000000000001</v>
      </c>
      <c r="BL1120">
        <v>35.738</v>
      </c>
      <c r="BM1120">
        <v>6.2088000000000001</v>
      </c>
      <c r="BQ1120">
        <v>26778.969000000001</v>
      </c>
      <c r="BR1120">
        <v>-1.1122E-2</v>
      </c>
      <c r="BS1120">
        <v>-5</v>
      </c>
      <c r="BT1120">
        <v>5.0000000000000001E-3</v>
      </c>
      <c r="BU1120">
        <v>-0.27179399999999998</v>
      </c>
    </row>
    <row r="1121" spans="1:73" x14ac:dyDescent="0.25">
      <c r="A1121" s="26">
        <v>43529</v>
      </c>
      <c r="B1121" s="27">
        <v>0.59031947916666672</v>
      </c>
      <c r="C1121">
        <v>2.8140000000000001</v>
      </c>
      <c r="D1121">
        <v>1.7999999999999999E-2</v>
      </c>
      <c r="E1121">
        <v>179.79574500000001</v>
      </c>
      <c r="F1121">
        <v>72.8</v>
      </c>
      <c r="G1121">
        <v>92.4</v>
      </c>
      <c r="H1121">
        <v>90.8</v>
      </c>
      <c r="J1121">
        <v>18.399999999999999</v>
      </c>
      <c r="K1121">
        <v>0.97850000000000004</v>
      </c>
      <c r="L1121">
        <v>2.7534999999999998</v>
      </c>
      <c r="M1121">
        <v>1.7600000000000001E-2</v>
      </c>
      <c r="N1121">
        <v>71.224100000000007</v>
      </c>
      <c r="O1121">
        <v>90.384399999999999</v>
      </c>
      <c r="P1121">
        <v>161.6</v>
      </c>
      <c r="Q1121">
        <v>55.089599999999997</v>
      </c>
      <c r="R1121">
        <v>69.909499999999994</v>
      </c>
      <c r="S1121">
        <v>125</v>
      </c>
      <c r="T1121">
        <v>90.824299999999994</v>
      </c>
      <c r="W1121">
        <v>0</v>
      </c>
      <c r="X1121">
        <v>18.007100000000001</v>
      </c>
      <c r="Y1121">
        <v>10.4</v>
      </c>
      <c r="Z1121">
        <v>873</v>
      </c>
      <c r="AA1121">
        <v>865</v>
      </c>
      <c r="AB1121">
        <v>872</v>
      </c>
      <c r="AC1121">
        <v>92</v>
      </c>
      <c r="AD1121">
        <v>12.69</v>
      </c>
      <c r="AE1121">
        <v>0.28999999999999998</v>
      </c>
      <c r="AF1121">
        <v>978</v>
      </c>
      <c r="AG1121">
        <v>-9</v>
      </c>
      <c r="AH1121">
        <v>27</v>
      </c>
      <c r="AI1121">
        <v>29</v>
      </c>
      <c r="AJ1121">
        <v>190</v>
      </c>
      <c r="AK1121">
        <v>169</v>
      </c>
      <c r="AL1121">
        <v>5.2</v>
      </c>
      <c r="AM1121">
        <v>174</v>
      </c>
      <c r="AN1121" t="s">
        <v>155</v>
      </c>
      <c r="AO1121">
        <v>2</v>
      </c>
      <c r="AP1121" s="28">
        <v>0.79866898148148147</v>
      </c>
      <c r="AQ1121">
        <v>47.158662999999997</v>
      </c>
      <c r="AR1121">
        <v>-88.489878000000004</v>
      </c>
      <c r="AS1121">
        <v>306.10000000000002</v>
      </c>
      <c r="AT1121">
        <v>16.3</v>
      </c>
      <c r="AU1121">
        <v>12</v>
      </c>
      <c r="AV1121">
        <v>10</v>
      </c>
      <c r="AW1121" t="s">
        <v>211</v>
      </c>
      <c r="AX1121">
        <v>1.7395</v>
      </c>
      <c r="AY1121">
        <v>2.8149999999999999</v>
      </c>
      <c r="AZ1121">
        <v>3.7679999999999998</v>
      </c>
      <c r="BA1121">
        <v>14.545</v>
      </c>
      <c r="BB1121">
        <v>74.42</v>
      </c>
      <c r="BC1121">
        <v>5.12</v>
      </c>
      <c r="BD1121">
        <v>2.2000000000000002</v>
      </c>
      <c r="BE1121">
        <v>3186.694</v>
      </c>
      <c r="BF1121">
        <v>12.959</v>
      </c>
      <c r="BG1121">
        <v>8.6319999999999997</v>
      </c>
      <c r="BH1121">
        <v>10.955</v>
      </c>
      <c r="BI1121">
        <v>19.587</v>
      </c>
      <c r="BJ1121">
        <v>6.6769999999999996</v>
      </c>
      <c r="BK1121">
        <v>8.4730000000000008</v>
      </c>
      <c r="BL1121">
        <v>15.15</v>
      </c>
      <c r="BM1121">
        <v>3.3138999999999998</v>
      </c>
      <c r="BQ1121">
        <v>15153.258</v>
      </c>
      <c r="BR1121">
        <v>6.6600000000000003E-4</v>
      </c>
      <c r="BS1121">
        <v>-5</v>
      </c>
      <c r="BT1121">
        <v>5.0000000000000001E-3</v>
      </c>
      <c r="BU1121">
        <v>1.6275999999999999E-2</v>
      </c>
    </row>
    <row r="1122" spans="1:73" x14ac:dyDescent="0.25">
      <c r="A1122" s="26">
        <v>43529</v>
      </c>
      <c r="B1122" s="27">
        <v>0.59033105324074076</v>
      </c>
      <c r="C1122">
        <v>3.66</v>
      </c>
      <c r="D1122">
        <v>1.46E-2</v>
      </c>
      <c r="E1122">
        <v>145.75319099999999</v>
      </c>
      <c r="F1122">
        <v>91.4</v>
      </c>
      <c r="G1122">
        <v>122.2</v>
      </c>
      <c r="H1122">
        <v>87.7</v>
      </c>
      <c r="J1122">
        <v>18.54</v>
      </c>
      <c r="K1122">
        <v>0.97109999999999996</v>
      </c>
      <c r="L1122">
        <v>3.5543</v>
      </c>
      <c r="M1122">
        <v>1.4200000000000001E-2</v>
      </c>
      <c r="N1122">
        <v>88.777900000000002</v>
      </c>
      <c r="O1122">
        <v>118.6486</v>
      </c>
      <c r="P1122">
        <v>207.4</v>
      </c>
      <c r="Q1122">
        <v>68.666899999999998</v>
      </c>
      <c r="R1122">
        <v>91.771000000000001</v>
      </c>
      <c r="S1122">
        <v>160.4</v>
      </c>
      <c r="T1122">
        <v>87.748000000000005</v>
      </c>
      <c r="W1122">
        <v>0</v>
      </c>
      <c r="X1122">
        <v>18.008299999999998</v>
      </c>
      <c r="Y1122">
        <v>10.3</v>
      </c>
      <c r="Z1122">
        <v>874</v>
      </c>
      <c r="AA1122">
        <v>865</v>
      </c>
      <c r="AB1122">
        <v>872</v>
      </c>
      <c r="AC1122">
        <v>92</v>
      </c>
      <c r="AD1122">
        <v>12.69</v>
      </c>
      <c r="AE1122">
        <v>0.28999999999999998</v>
      </c>
      <c r="AF1122">
        <v>978</v>
      </c>
      <c r="AG1122">
        <v>-9</v>
      </c>
      <c r="AH1122">
        <v>27</v>
      </c>
      <c r="AI1122">
        <v>29</v>
      </c>
      <c r="AJ1122">
        <v>190</v>
      </c>
      <c r="AK1122">
        <v>168.4</v>
      </c>
      <c r="AL1122">
        <v>5.0999999999999996</v>
      </c>
      <c r="AM1122">
        <v>174</v>
      </c>
      <c r="AN1122" t="s">
        <v>155</v>
      </c>
      <c r="AO1122">
        <v>2</v>
      </c>
      <c r="AP1122" s="28">
        <v>0.7986805555555555</v>
      </c>
      <c r="AQ1122">
        <v>47.158620999999997</v>
      </c>
      <c r="AR1122">
        <v>-88.489881999999994</v>
      </c>
      <c r="AS1122">
        <v>306.2</v>
      </c>
      <c r="AT1122">
        <v>13.3</v>
      </c>
      <c r="AU1122">
        <v>12</v>
      </c>
      <c r="AV1122">
        <v>9</v>
      </c>
      <c r="AW1122" t="s">
        <v>214</v>
      </c>
      <c r="AX1122">
        <v>1.9185000000000001</v>
      </c>
      <c r="AY1122">
        <v>1</v>
      </c>
      <c r="AZ1122">
        <v>2.9184999999999999</v>
      </c>
      <c r="BA1122">
        <v>14.545</v>
      </c>
      <c r="BB1122">
        <v>57.63</v>
      </c>
      <c r="BC1122">
        <v>3.96</v>
      </c>
      <c r="BD1122">
        <v>2.9769999999999999</v>
      </c>
      <c r="BE1122">
        <v>3186.6089999999999</v>
      </c>
      <c r="BF1122">
        <v>8.077</v>
      </c>
      <c r="BG1122">
        <v>8.3350000000000009</v>
      </c>
      <c r="BH1122">
        <v>11.14</v>
      </c>
      <c r="BI1122">
        <v>19.475000000000001</v>
      </c>
      <c r="BJ1122">
        <v>6.4470000000000001</v>
      </c>
      <c r="BK1122">
        <v>8.6159999999999997</v>
      </c>
      <c r="BL1122">
        <v>15.063000000000001</v>
      </c>
      <c r="BM1122">
        <v>2.4802</v>
      </c>
      <c r="BQ1122">
        <v>11739.493</v>
      </c>
      <c r="BR1122">
        <v>5.0000000000000001E-3</v>
      </c>
      <c r="BS1122">
        <v>-5</v>
      </c>
      <c r="BT1122">
        <v>5.0000000000000001E-3</v>
      </c>
      <c r="BU1122">
        <v>0.122188</v>
      </c>
    </row>
    <row r="1123" spans="1:73" x14ac:dyDescent="0.25">
      <c r="A1123" s="26">
        <v>43529</v>
      </c>
      <c r="B1123" s="27">
        <v>0.59034262731481479</v>
      </c>
      <c r="C1123">
        <v>3.8109999999999999</v>
      </c>
      <c r="D1123">
        <v>1.12E-2</v>
      </c>
      <c r="E1123">
        <v>111.925676</v>
      </c>
      <c r="F1123">
        <v>112.1</v>
      </c>
      <c r="G1123">
        <v>148.30000000000001</v>
      </c>
      <c r="H1123">
        <v>88.7</v>
      </c>
      <c r="J1123">
        <v>17.489999999999998</v>
      </c>
      <c r="K1123">
        <v>0.9698</v>
      </c>
      <c r="L1123">
        <v>3.6959</v>
      </c>
      <c r="M1123">
        <v>1.09E-2</v>
      </c>
      <c r="N1123">
        <v>108.7283</v>
      </c>
      <c r="O1123">
        <v>143.85140000000001</v>
      </c>
      <c r="P1123">
        <v>252.6</v>
      </c>
      <c r="Q1123">
        <v>84.097999999999999</v>
      </c>
      <c r="R1123">
        <v>111.2646</v>
      </c>
      <c r="S1123">
        <v>195.4</v>
      </c>
      <c r="T1123">
        <v>88.666300000000007</v>
      </c>
      <c r="W1123">
        <v>0</v>
      </c>
      <c r="X1123">
        <v>16.962399999999999</v>
      </c>
      <c r="Y1123">
        <v>10.4</v>
      </c>
      <c r="Z1123">
        <v>873</v>
      </c>
      <c r="AA1123">
        <v>864</v>
      </c>
      <c r="AB1123">
        <v>872</v>
      </c>
      <c r="AC1123">
        <v>92</v>
      </c>
      <c r="AD1123">
        <v>12.69</v>
      </c>
      <c r="AE1123">
        <v>0.28999999999999998</v>
      </c>
      <c r="AF1123">
        <v>978</v>
      </c>
      <c r="AG1123">
        <v>-9</v>
      </c>
      <c r="AH1123">
        <v>27</v>
      </c>
      <c r="AI1123">
        <v>29</v>
      </c>
      <c r="AJ1123">
        <v>190</v>
      </c>
      <c r="AK1123">
        <v>168.6</v>
      </c>
      <c r="AL1123">
        <v>5.2</v>
      </c>
      <c r="AM1123">
        <v>174</v>
      </c>
      <c r="AN1123" t="s">
        <v>155</v>
      </c>
      <c r="AO1123">
        <v>2</v>
      </c>
      <c r="AP1123" s="28">
        <v>0.79869212962962965</v>
      </c>
      <c r="AQ1123">
        <v>47.158585000000002</v>
      </c>
      <c r="AR1123">
        <v>-88.489872000000005</v>
      </c>
      <c r="AS1123">
        <v>306.3</v>
      </c>
      <c r="AT1123">
        <v>11.1</v>
      </c>
      <c r="AU1123">
        <v>12</v>
      </c>
      <c r="AV1123">
        <v>9</v>
      </c>
      <c r="AW1123" t="s">
        <v>214</v>
      </c>
      <c r="AX1123">
        <v>1.9025000000000001</v>
      </c>
      <c r="AY1123">
        <v>1.079</v>
      </c>
      <c r="AZ1123">
        <v>3.1</v>
      </c>
      <c r="BA1123">
        <v>14.545</v>
      </c>
      <c r="BB1123">
        <v>55.45</v>
      </c>
      <c r="BC1123">
        <v>3.81</v>
      </c>
      <c r="BD1123">
        <v>3.1120000000000001</v>
      </c>
      <c r="BE1123">
        <v>3188.8049999999998</v>
      </c>
      <c r="BF1123">
        <v>5.9610000000000003</v>
      </c>
      <c r="BG1123">
        <v>9.8239999999999998</v>
      </c>
      <c r="BH1123">
        <v>12.997</v>
      </c>
      <c r="BI1123">
        <v>22.821000000000002</v>
      </c>
      <c r="BJ1123">
        <v>7.5990000000000002</v>
      </c>
      <c r="BK1123">
        <v>10.053000000000001</v>
      </c>
      <c r="BL1123">
        <v>17.652000000000001</v>
      </c>
      <c r="BM1123">
        <v>2.4117999999999999</v>
      </c>
      <c r="BQ1123">
        <v>10641.281999999999</v>
      </c>
      <c r="BR1123">
        <v>8.0249999999999991E-3</v>
      </c>
      <c r="BS1123">
        <v>-5</v>
      </c>
      <c r="BT1123">
        <v>5.0000000000000001E-3</v>
      </c>
      <c r="BU1123">
        <v>0.19611100000000001</v>
      </c>
    </row>
    <row r="1124" spans="1:73" x14ac:dyDescent="0.25">
      <c r="A1124" s="26">
        <v>43529</v>
      </c>
      <c r="B1124" s="27">
        <v>0.59035420138888883</v>
      </c>
      <c r="C1124">
        <v>3.4550000000000001</v>
      </c>
      <c r="D1124">
        <v>0.01</v>
      </c>
      <c r="E1124">
        <v>100</v>
      </c>
      <c r="F1124">
        <v>118.8</v>
      </c>
      <c r="G1124">
        <v>158.30000000000001</v>
      </c>
      <c r="H1124">
        <v>87.3</v>
      </c>
      <c r="J1124">
        <v>16.32</v>
      </c>
      <c r="K1124">
        <v>0.97289999999999999</v>
      </c>
      <c r="L1124">
        <v>3.3610000000000002</v>
      </c>
      <c r="M1124">
        <v>9.7000000000000003E-3</v>
      </c>
      <c r="N1124">
        <v>115.5612</v>
      </c>
      <c r="O1124">
        <v>154.0104</v>
      </c>
      <c r="P1124">
        <v>269.60000000000002</v>
      </c>
      <c r="Q1124">
        <v>89.382999999999996</v>
      </c>
      <c r="R1124">
        <v>119.1223</v>
      </c>
      <c r="S1124">
        <v>208.5</v>
      </c>
      <c r="T1124">
        <v>87.250900000000001</v>
      </c>
      <c r="W1124">
        <v>0</v>
      </c>
      <c r="X1124">
        <v>15.875400000000001</v>
      </c>
      <c r="Y1124">
        <v>10.4</v>
      </c>
      <c r="Z1124">
        <v>872</v>
      </c>
      <c r="AA1124">
        <v>864</v>
      </c>
      <c r="AB1124">
        <v>872</v>
      </c>
      <c r="AC1124">
        <v>92</v>
      </c>
      <c r="AD1124">
        <v>12.69</v>
      </c>
      <c r="AE1124">
        <v>0.28999999999999998</v>
      </c>
      <c r="AF1124">
        <v>978</v>
      </c>
      <c r="AG1124">
        <v>-9</v>
      </c>
      <c r="AH1124">
        <v>27</v>
      </c>
      <c r="AI1124">
        <v>29</v>
      </c>
      <c r="AJ1124">
        <v>190</v>
      </c>
      <c r="AK1124">
        <v>168.4</v>
      </c>
      <c r="AL1124">
        <v>5.0999999999999996</v>
      </c>
      <c r="AM1124">
        <v>174</v>
      </c>
      <c r="AN1124" t="s">
        <v>155</v>
      </c>
      <c r="AO1124">
        <v>2</v>
      </c>
      <c r="AP1124" s="28">
        <v>0.7987037037037038</v>
      </c>
      <c r="AQ1124">
        <v>47.158548000000003</v>
      </c>
      <c r="AR1124">
        <v>-88.489835999999997</v>
      </c>
      <c r="AS1124">
        <v>306.2</v>
      </c>
      <c r="AT1124">
        <v>10.6</v>
      </c>
      <c r="AU1124">
        <v>12</v>
      </c>
      <c r="AV1124">
        <v>10</v>
      </c>
      <c r="AW1124" t="s">
        <v>211</v>
      </c>
      <c r="AX1124">
        <v>1.6395</v>
      </c>
      <c r="AY1124">
        <v>1.3580000000000001</v>
      </c>
      <c r="AZ1124">
        <v>3.2185000000000001</v>
      </c>
      <c r="BA1124">
        <v>14.545</v>
      </c>
      <c r="BB1124">
        <v>61.06</v>
      </c>
      <c r="BC1124">
        <v>4.2</v>
      </c>
      <c r="BD1124">
        <v>2.7839999999999998</v>
      </c>
      <c r="BE1124">
        <v>3191.759</v>
      </c>
      <c r="BF1124">
        <v>5.8810000000000002</v>
      </c>
      <c r="BG1124">
        <v>11.493</v>
      </c>
      <c r="BH1124">
        <v>15.316000000000001</v>
      </c>
      <c r="BI1124">
        <v>26.809000000000001</v>
      </c>
      <c r="BJ1124">
        <v>8.8889999999999993</v>
      </c>
      <c r="BK1124">
        <v>11.847</v>
      </c>
      <c r="BL1124">
        <v>20.736000000000001</v>
      </c>
      <c r="BM1124">
        <v>2.6122000000000001</v>
      </c>
      <c r="BQ1124">
        <v>10961.986000000001</v>
      </c>
      <c r="BR1124">
        <v>2.127E-3</v>
      </c>
      <c r="BS1124">
        <v>-5</v>
      </c>
      <c r="BT1124">
        <v>5.0000000000000001E-3</v>
      </c>
      <c r="BU1124">
        <v>5.1980999999999999E-2</v>
      </c>
    </row>
    <row r="1125" spans="1:73" x14ac:dyDescent="0.25">
      <c r="A1125" s="26">
        <v>43529</v>
      </c>
      <c r="B1125" s="27">
        <v>0.59036577546296298</v>
      </c>
      <c r="C1125">
        <v>2.9889999999999999</v>
      </c>
      <c r="D1125">
        <v>8.8999999999999999E-3</v>
      </c>
      <c r="E1125">
        <v>89.211584999999999</v>
      </c>
      <c r="F1125">
        <v>112.1</v>
      </c>
      <c r="G1125">
        <v>156.9</v>
      </c>
      <c r="H1125">
        <v>90.4</v>
      </c>
      <c r="J1125">
        <v>15.9</v>
      </c>
      <c r="K1125">
        <v>0.97699999999999998</v>
      </c>
      <c r="L1125">
        <v>2.9201000000000001</v>
      </c>
      <c r="M1125">
        <v>8.6999999999999994E-3</v>
      </c>
      <c r="N1125">
        <v>109.5646</v>
      </c>
      <c r="O1125">
        <v>153.3038</v>
      </c>
      <c r="P1125">
        <v>262.89999999999998</v>
      </c>
      <c r="Q1125">
        <v>84.744799999999998</v>
      </c>
      <c r="R1125">
        <v>118.5757</v>
      </c>
      <c r="S1125">
        <v>203.3</v>
      </c>
      <c r="T1125">
        <v>90.440399999999997</v>
      </c>
      <c r="W1125">
        <v>0</v>
      </c>
      <c r="X1125">
        <v>15.534000000000001</v>
      </c>
      <c r="Y1125">
        <v>10.3</v>
      </c>
      <c r="Z1125">
        <v>871</v>
      </c>
      <c r="AA1125">
        <v>865</v>
      </c>
      <c r="AB1125">
        <v>872</v>
      </c>
      <c r="AC1125">
        <v>92</v>
      </c>
      <c r="AD1125">
        <v>12.69</v>
      </c>
      <c r="AE1125">
        <v>0.28999999999999998</v>
      </c>
      <c r="AF1125">
        <v>978</v>
      </c>
      <c r="AG1125">
        <v>-9</v>
      </c>
      <c r="AH1125">
        <v>27</v>
      </c>
      <c r="AI1125">
        <v>29</v>
      </c>
      <c r="AJ1125">
        <v>190</v>
      </c>
      <c r="AK1125">
        <v>168</v>
      </c>
      <c r="AL1125">
        <v>5.0999999999999996</v>
      </c>
      <c r="AM1125">
        <v>174</v>
      </c>
      <c r="AN1125" t="s">
        <v>155</v>
      </c>
      <c r="AO1125">
        <v>2</v>
      </c>
      <c r="AP1125" s="28">
        <v>0.79871527777777773</v>
      </c>
      <c r="AQ1125">
        <v>47.158518999999998</v>
      </c>
      <c r="AR1125">
        <v>-88.489782000000005</v>
      </c>
      <c r="AS1125">
        <v>305.89999999999998</v>
      </c>
      <c r="AT1125">
        <v>10.7</v>
      </c>
      <c r="AU1125">
        <v>12</v>
      </c>
      <c r="AV1125">
        <v>10</v>
      </c>
      <c r="AW1125" t="s">
        <v>211</v>
      </c>
      <c r="AX1125">
        <v>1.7</v>
      </c>
      <c r="AY1125">
        <v>1.6</v>
      </c>
      <c r="AZ1125">
        <v>3.4</v>
      </c>
      <c r="BA1125">
        <v>14.545</v>
      </c>
      <c r="BB1125">
        <v>70.38</v>
      </c>
      <c r="BC1125">
        <v>4.84</v>
      </c>
      <c r="BD1125">
        <v>2.3559999999999999</v>
      </c>
      <c r="BE1125">
        <v>3195.62</v>
      </c>
      <c r="BF1125">
        <v>6.0709999999999997</v>
      </c>
      <c r="BG1125">
        <v>12.557</v>
      </c>
      <c r="BH1125">
        <v>17.568999999999999</v>
      </c>
      <c r="BI1125">
        <v>30.126000000000001</v>
      </c>
      <c r="BJ1125">
        <v>9.7119999999999997</v>
      </c>
      <c r="BK1125">
        <v>13.589</v>
      </c>
      <c r="BL1125">
        <v>23.300999999999998</v>
      </c>
      <c r="BM1125">
        <v>3.1202999999999999</v>
      </c>
      <c r="BQ1125">
        <v>12360.722</v>
      </c>
      <c r="BR1125">
        <v>-9.6659999999999992E-3</v>
      </c>
      <c r="BS1125">
        <v>-5</v>
      </c>
      <c r="BT1125">
        <v>5.0000000000000001E-3</v>
      </c>
      <c r="BU1125">
        <v>-0.23621300000000001</v>
      </c>
    </row>
    <row r="1126" spans="1:73" x14ac:dyDescent="0.25">
      <c r="A1126" s="26">
        <v>43529</v>
      </c>
      <c r="B1126" s="27">
        <v>0.59037734953703702</v>
      </c>
      <c r="C1126">
        <v>2.59</v>
      </c>
      <c r="D1126">
        <v>8.2000000000000007E-3</v>
      </c>
      <c r="E1126">
        <v>81.909925000000001</v>
      </c>
      <c r="F1126">
        <v>97.5</v>
      </c>
      <c r="G1126">
        <v>145.19999999999999</v>
      </c>
      <c r="H1126">
        <v>92.1</v>
      </c>
      <c r="J1126">
        <v>16.059999999999999</v>
      </c>
      <c r="K1126">
        <v>0.98050000000000004</v>
      </c>
      <c r="L1126">
        <v>2.5396999999999998</v>
      </c>
      <c r="M1126">
        <v>8.0000000000000002E-3</v>
      </c>
      <c r="N1126">
        <v>95.642200000000003</v>
      </c>
      <c r="O1126">
        <v>142.36580000000001</v>
      </c>
      <c r="P1126">
        <v>238</v>
      </c>
      <c r="Q1126">
        <v>73.976299999999995</v>
      </c>
      <c r="R1126">
        <v>110.1155</v>
      </c>
      <c r="S1126">
        <v>184.1</v>
      </c>
      <c r="T1126">
        <v>92.1</v>
      </c>
      <c r="W1126">
        <v>0</v>
      </c>
      <c r="X1126">
        <v>15.744400000000001</v>
      </c>
      <c r="Y1126">
        <v>10.3</v>
      </c>
      <c r="Z1126">
        <v>872</v>
      </c>
      <c r="AA1126">
        <v>866</v>
      </c>
      <c r="AB1126">
        <v>872</v>
      </c>
      <c r="AC1126">
        <v>92</v>
      </c>
      <c r="AD1126">
        <v>12.69</v>
      </c>
      <c r="AE1126">
        <v>0.28999999999999998</v>
      </c>
      <c r="AF1126">
        <v>978</v>
      </c>
      <c r="AG1126">
        <v>-9</v>
      </c>
      <c r="AH1126">
        <v>27</v>
      </c>
      <c r="AI1126">
        <v>29</v>
      </c>
      <c r="AJ1126">
        <v>190</v>
      </c>
      <c r="AK1126">
        <v>168</v>
      </c>
      <c r="AL1126">
        <v>5.0999999999999996</v>
      </c>
      <c r="AM1126">
        <v>174</v>
      </c>
      <c r="AN1126" t="s">
        <v>155</v>
      </c>
      <c r="AO1126">
        <v>2</v>
      </c>
      <c r="AP1126" s="28">
        <v>0.79872685185185188</v>
      </c>
      <c r="AQ1126">
        <v>47.158503000000003</v>
      </c>
      <c r="AR1126">
        <v>-88.489717999999996</v>
      </c>
      <c r="AS1126">
        <v>305.7</v>
      </c>
      <c r="AT1126">
        <v>10.6</v>
      </c>
      <c r="AU1126">
        <v>12</v>
      </c>
      <c r="AV1126">
        <v>10</v>
      </c>
      <c r="AW1126" t="s">
        <v>211</v>
      </c>
      <c r="AX1126">
        <v>1.7</v>
      </c>
      <c r="AY1126">
        <v>1.6</v>
      </c>
      <c r="AZ1126">
        <v>3.4</v>
      </c>
      <c r="BA1126">
        <v>14.545</v>
      </c>
      <c r="BB1126">
        <v>81.010000000000005</v>
      </c>
      <c r="BC1126">
        <v>5.57</v>
      </c>
      <c r="BD1126">
        <v>1.9890000000000001</v>
      </c>
      <c r="BE1126">
        <v>3199.9369999999999</v>
      </c>
      <c r="BF1126">
        <v>6.4409999999999998</v>
      </c>
      <c r="BG1126">
        <v>12.62</v>
      </c>
      <c r="BH1126">
        <v>18.785</v>
      </c>
      <c r="BI1126">
        <v>31.404</v>
      </c>
      <c r="BJ1126">
        <v>9.7609999999999992</v>
      </c>
      <c r="BK1126">
        <v>14.529</v>
      </c>
      <c r="BL1126">
        <v>24.29</v>
      </c>
      <c r="BM1126">
        <v>3.6583999999999999</v>
      </c>
      <c r="BQ1126">
        <v>14423.94</v>
      </c>
      <c r="BR1126">
        <v>-2.1878000000000002E-2</v>
      </c>
      <c r="BS1126">
        <v>-5</v>
      </c>
      <c r="BT1126">
        <v>5.0000000000000001E-3</v>
      </c>
      <c r="BU1126">
        <v>-0.53464400000000001</v>
      </c>
    </row>
    <row r="1127" spans="1:73" x14ac:dyDescent="0.25">
      <c r="A1127" s="26">
        <v>43529</v>
      </c>
      <c r="B1127" s="27">
        <v>0.59038892361111117</v>
      </c>
      <c r="C1127">
        <v>3.36</v>
      </c>
      <c r="D1127">
        <v>1.4E-2</v>
      </c>
      <c r="E1127">
        <v>139.872232</v>
      </c>
      <c r="F1127">
        <v>87.7</v>
      </c>
      <c r="G1127">
        <v>134.69999999999999</v>
      </c>
      <c r="H1127">
        <v>87.1</v>
      </c>
      <c r="J1127">
        <v>16.600000000000001</v>
      </c>
      <c r="K1127">
        <v>0.97360000000000002</v>
      </c>
      <c r="L1127">
        <v>3.2713999999999999</v>
      </c>
      <c r="M1127">
        <v>1.3599999999999999E-2</v>
      </c>
      <c r="N1127">
        <v>85.376800000000003</v>
      </c>
      <c r="O1127">
        <v>131.1891</v>
      </c>
      <c r="P1127">
        <v>216.6</v>
      </c>
      <c r="Q1127">
        <v>66.185299999999998</v>
      </c>
      <c r="R1127">
        <v>101.69970000000001</v>
      </c>
      <c r="S1127">
        <v>167.9</v>
      </c>
      <c r="T1127">
        <v>87.1</v>
      </c>
      <c r="W1127">
        <v>0</v>
      </c>
      <c r="X1127">
        <v>16.164899999999999</v>
      </c>
      <c r="Y1127">
        <v>10.3</v>
      </c>
      <c r="Z1127">
        <v>873</v>
      </c>
      <c r="AA1127">
        <v>865</v>
      </c>
      <c r="AB1127">
        <v>872</v>
      </c>
      <c r="AC1127">
        <v>92</v>
      </c>
      <c r="AD1127">
        <v>13.31</v>
      </c>
      <c r="AE1127">
        <v>0.31</v>
      </c>
      <c r="AF1127">
        <v>978</v>
      </c>
      <c r="AG1127">
        <v>-8.4</v>
      </c>
      <c r="AH1127">
        <v>27</v>
      </c>
      <c r="AI1127">
        <v>29</v>
      </c>
      <c r="AJ1127">
        <v>190</v>
      </c>
      <c r="AK1127">
        <v>168</v>
      </c>
      <c r="AL1127">
        <v>5.0999999999999996</v>
      </c>
      <c r="AM1127">
        <v>174</v>
      </c>
      <c r="AN1127" t="s">
        <v>155</v>
      </c>
      <c r="AO1127">
        <v>2</v>
      </c>
      <c r="AP1127" s="28">
        <v>0.79873842592592592</v>
      </c>
      <c r="AQ1127">
        <v>47.158501000000001</v>
      </c>
      <c r="AR1127">
        <v>-88.489665000000002</v>
      </c>
      <c r="AS1127">
        <v>305.7</v>
      </c>
      <c r="AT1127">
        <v>9.4</v>
      </c>
      <c r="AU1127">
        <v>12</v>
      </c>
      <c r="AV1127">
        <v>10</v>
      </c>
      <c r="AW1127" t="s">
        <v>211</v>
      </c>
      <c r="AX1127">
        <v>1.7</v>
      </c>
      <c r="AY1127">
        <v>1.6</v>
      </c>
      <c r="AZ1127">
        <v>3.4</v>
      </c>
      <c r="BA1127">
        <v>14.545</v>
      </c>
      <c r="BB1127">
        <v>62.66</v>
      </c>
      <c r="BC1127">
        <v>4.3099999999999996</v>
      </c>
      <c r="BD1127">
        <v>2.7090000000000001</v>
      </c>
      <c r="BE1127">
        <v>3188.5129999999999</v>
      </c>
      <c r="BF1127">
        <v>8.4480000000000004</v>
      </c>
      <c r="BG1127">
        <v>8.7140000000000004</v>
      </c>
      <c r="BH1127">
        <v>13.39</v>
      </c>
      <c r="BI1127">
        <v>22.105</v>
      </c>
      <c r="BJ1127">
        <v>6.7549999999999999</v>
      </c>
      <c r="BK1127">
        <v>10.38</v>
      </c>
      <c r="BL1127">
        <v>17.135999999999999</v>
      </c>
      <c r="BM1127">
        <v>2.6762999999999999</v>
      </c>
      <c r="BQ1127">
        <v>11455.832</v>
      </c>
      <c r="BR1127">
        <v>-5.79E-3</v>
      </c>
      <c r="BS1127">
        <v>-5</v>
      </c>
      <c r="BT1127">
        <v>5.0000000000000001E-3</v>
      </c>
      <c r="BU1127">
        <v>-0.14149300000000001</v>
      </c>
    </row>
    <row r="1128" spans="1:73" x14ac:dyDescent="0.25">
      <c r="A1128" s="26">
        <v>43529</v>
      </c>
      <c r="B1128" s="27">
        <v>0.59040049768518521</v>
      </c>
      <c r="C1128">
        <v>3.669</v>
      </c>
      <c r="D1128">
        <v>1.14E-2</v>
      </c>
      <c r="E1128">
        <v>114.318569</v>
      </c>
      <c r="F1128">
        <v>100.4</v>
      </c>
      <c r="G1128">
        <v>142.80000000000001</v>
      </c>
      <c r="H1128">
        <v>88.3</v>
      </c>
      <c r="J1128">
        <v>17</v>
      </c>
      <c r="K1128">
        <v>0.97099999999999997</v>
      </c>
      <c r="L1128">
        <v>3.5621999999999998</v>
      </c>
      <c r="M1128">
        <v>1.11E-2</v>
      </c>
      <c r="N1128">
        <v>97.534800000000004</v>
      </c>
      <c r="O1128">
        <v>138.64879999999999</v>
      </c>
      <c r="P1128">
        <v>236.2</v>
      </c>
      <c r="Q1128">
        <v>75.549899999999994</v>
      </c>
      <c r="R1128">
        <v>107.39660000000001</v>
      </c>
      <c r="S1128">
        <v>182.9</v>
      </c>
      <c r="T1128">
        <v>88.271699999999996</v>
      </c>
      <c r="W1128">
        <v>0</v>
      </c>
      <c r="X1128">
        <v>16.507200000000001</v>
      </c>
      <c r="Y1128">
        <v>10.4</v>
      </c>
      <c r="Z1128">
        <v>874</v>
      </c>
      <c r="AA1128">
        <v>865</v>
      </c>
      <c r="AB1128">
        <v>872</v>
      </c>
      <c r="AC1128">
        <v>92</v>
      </c>
      <c r="AD1128">
        <v>13.09</v>
      </c>
      <c r="AE1128">
        <v>0.3</v>
      </c>
      <c r="AF1128">
        <v>978</v>
      </c>
      <c r="AG1128">
        <v>-8.6</v>
      </c>
      <c r="AH1128">
        <v>27</v>
      </c>
      <c r="AI1128">
        <v>29</v>
      </c>
      <c r="AJ1128">
        <v>190</v>
      </c>
      <c r="AK1128">
        <v>168</v>
      </c>
      <c r="AL1128">
        <v>5.2</v>
      </c>
      <c r="AM1128">
        <v>174</v>
      </c>
      <c r="AN1128" t="s">
        <v>155</v>
      </c>
      <c r="AO1128">
        <v>2</v>
      </c>
      <c r="AP1128" s="28">
        <v>0.79875000000000007</v>
      </c>
      <c r="AQ1128">
        <v>47.158504999999998</v>
      </c>
      <c r="AR1128">
        <v>-88.489622999999995</v>
      </c>
      <c r="AS1128">
        <v>305.8</v>
      </c>
      <c r="AT1128">
        <v>7.9</v>
      </c>
      <c r="AU1128">
        <v>12</v>
      </c>
      <c r="AV1128">
        <v>10</v>
      </c>
      <c r="AW1128" t="s">
        <v>211</v>
      </c>
      <c r="AX1128">
        <v>1.7</v>
      </c>
      <c r="AY1128">
        <v>1.6</v>
      </c>
      <c r="AZ1128">
        <v>3.4</v>
      </c>
      <c r="BA1128">
        <v>14.545</v>
      </c>
      <c r="BB1128">
        <v>57.55</v>
      </c>
      <c r="BC1128">
        <v>3.96</v>
      </c>
      <c r="BD1128">
        <v>2.9860000000000002</v>
      </c>
      <c r="BE1128">
        <v>3189.2719999999999</v>
      </c>
      <c r="BF1128">
        <v>6.3250000000000002</v>
      </c>
      <c r="BG1128">
        <v>9.1449999999999996</v>
      </c>
      <c r="BH1128">
        <v>12.999000000000001</v>
      </c>
      <c r="BI1128">
        <v>22.143999999999998</v>
      </c>
      <c r="BJ1128">
        <v>7.0830000000000002</v>
      </c>
      <c r="BK1128">
        <v>10.069000000000001</v>
      </c>
      <c r="BL1128">
        <v>17.152999999999999</v>
      </c>
      <c r="BM1128">
        <v>2.4914999999999998</v>
      </c>
      <c r="BQ1128">
        <v>10745.955</v>
      </c>
      <c r="BR1128">
        <v>8.6060000000000008E-3</v>
      </c>
      <c r="BS1128">
        <v>-5</v>
      </c>
      <c r="BT1128">
        <v>5.0000000000000001E-3</v>
      </c>
      <c r="BU1128">
        <v>0.210309</v>
      </c>
    </row>
    <row r="1129" spans="1:73" x14ac:dyDescent="0.25">
      <c r="A1129" s="26">
        <v>43529</v>
      </c>
      <c r="B1129" s="27">
        <v>0.59041207175925925</v>
      </c>
      <c r="C1129">
        <v>3.5590000000000002</v>
      </c>
      <c r="D1129">
        <v>9.5999999999999992E-3</v>
      </c>
      <c r="E1129">
        <v>95.974683999999996</v>
      </c>
      <c r="F1129">
        <v>110.8</v>
      </c>
      <c r="G1129">
        <v>154</v>
      </c>
      <c r="H1129">
        <v>87.3</v>
      </c>
      <c r="J1129">
        <v>16.5</v>
      </c>
      <c r="K1129">
        <v>0.97199999999999998</v>
      </c>
      <c r="L1129">
        <v>3.4597000000000002</v>
      </c>
      <c r="M1129">
        <v>9.2999999999999992E-3</v>
      </c>
      <c r="N1129">
        <v>107.7133</v>
      </c>
      <c r="O1129">
        <v>149.6506</v>
      </c>
      <c r="P1129">
        <v>257.39999999999998</v>
      </c>
      <c r="Q1129">
        <v>83.312899999999999</v>
      </c>
      <c r="R1129">
        <v>115.7501</v>
      </c>
      <c r="S1129">
        <v>199.1</v>
      </c>
      <c r="T1129">
        <v>87.286100000000005</v>
      </c>
      <c r="W1129">
        <v>0</v>
      </c>
      <c r="X1129">
        <v>16.034700000000001</v>
      </c>
      <c r="Y1129">
        <v>10.3</v>
      </c>
      <c r="Z1129">
        <v>873</v>
      </c>
      <c r="AA1129">
        <v>865</v>
      </c>
      <c r="AB1129">
        <v>871</v>
      </c>
      <c r="AC1129">
        <v>92</v>
      </c>
      <c r="AD1129">
        <v>12.69</v>
      </c>
      <c r="AE1129">
        <v>0.28999999999999998</v>
      </c>
      <c r="AF1129">
        <v>978</v>
      </c>
      <c r="AG1129">
        <v>-9</v>
      </c>
      <c r="AH1129">
        <v>27</v>
      </c>
      <c r="AI1129">
        <v>29</v>
      </c>
      <c r="AJ1129">
        <v>190</v>
      </c>
      <c r="AK1129">
        <v>168</v>
      </c>
      <c r="AL1129">
        <v>5.2</v>
      </c>
      <c r="AM1129">
        <v>174</v>
      </c>
      <c r="AN1129" t="s">
        <v>155</v>
      </c>
      <c r="AO1129">
        <v>2</v>
      </c>
      <c r="AP1129" s="28">
        <v>0.798761574074074</v>
      </c>
      <c r="AQ1129">
        <v>47.158513999999997</v>
      </c>
      <c r="AR1129">
        <v>-88.489599999999996</v>
      </c>
      <c r="AS1129">
        <v>305.8</v>
      </c>
      <c r="AT1129">
        <v>6.7</v>
      </c>
      <c r="AU1129">
        <v>12</v>
      </c>
      <c r="AV1129">
        <v>10</v>
      </c>
      <c r="AW1129" t="s">
        <v>211</v>
      </c>
      <c r="AX1129">
        <v>1.7789999999999999</v>
      </c>
      <c r="AY1129">
        <v>1.7975000000000001</v>
      </c>
      <c r="AZ1129">
        <v>3.5579999999999998</v>
      </c>
      <c r="BA1129">
        <v>14.545</v>
      </c>
      <c r="BB1129">
        <v>59.31</v>
      </c>
      <c r="BC1129">
        <v>4.08</v>
      </c>
      <c r="BD1129">
        <v>2.8780000000000001</v>
      </c>
      <c r="BE1129">
        <v>3191.5430000000001</v>
      </c>
      <c r="BF1129">
        <v>5.4770000000000003</v>
      </c>
      <c r="BG1129">
        <v>10.404999999999999</v>
      </c>
      <c r="BH1129">
        <v>14.457000000000001</v>
      </c>
      <c r="BI1129">
        <v>24.861999999999998</v>
      </c>
      <c r="BJ1129">
        <v>8.048</v>
      </c>
      <c r="BK1129">
        <v>11.182</v>
      </c>
      <c r="BL1129">
        <v>19.23</v>
      </c>
      <c r="BM1129">
        <v>2.5385</v>
      </c>
      <c r="BQ1129">
        <v>10755.157999999999</v>
      </c>
      <c r="BR1129">
        <v>2.9399999999999999E-3</v>
      </c>
      <c r="BS1129">
        <v>-5</v>
      </c>
      <c r="BT1129">
        <v>5.0000000000000001E-3</v>
      </c>
      <c r="BU1129">
        <v>7.1845999999999993E-2</v>
      </c>
    </row>
    <row r="1130" spans="1:73" x14ac:dyDescent="0.25">
      <c r="A1130" s="26">
        <v>43529</v>
      </c>
      <c r="B1130" s="27">
        <v>0.59042364583333329</v>
      </c>
      <c r="C1130">
        <v>3.3820000000000001</v>
      </c>
      <c r="D1130">
        <v>0.01</v>
      </c>
      <c r="E1130">
        <v>100.39420800000001</v>
      </c>
      <c r="F1130">
        <v>112</v>
      </c>
      <c r="G1130">
        <v>156.4</v>
      </c>
      <c r="H1130">
        <v>84.1</v>
      </c>
      <c r="J1130">
        <v>16.05</v>
      </c>
      <c r="K1130">
        <v>0.97350000000000003</v>
      </c>
      <c r="L1130">
        <v>3.2928000000000002</v>
      </c>
      <c r="M1130">
        <v>9.7999999999999997E-3</v>
      </c>
      <c r="N1130">
        <v>109.08320000000001</v>
      </c>
      <c r="O1130">
        <v>152.22710000000001</v>
      </c>
      <c r="P1130">
        <v>261.3</v>
      </c>
      <c r="Q1130">
        <v>84.372500000000002</v>
      </c>
      <c r="R1130">
        <v>117.74299999999999</v>
      </c>
      <c r="S1130">
        <v>202.1</v>
      </c>
      <c r="T1130">
        <v>84.1</v>
      </c>
      <c r="W1130">
        <v>0</v>
      </c>
      <c r="X1130">
        <v>15.622400000000001</v>
      </c>
      <c r="Y1130">
        <v>10.3</v>
      </c>
      <c r="Z1130">
        <v>873</v>
      </c>
      <c r="AA1130">
        <v>864</v>
      </c>
      <c r="AB1130">
        <v>870</v>
      </c>
      <c r="AC1130">
        <v>92</v>
      </c>
      <c r="AD1130">
        <v>12.69</v>
      </c>
      <c r="AE1130">
        <v>0.28999999999999998</v>
      </c>
      <c r="AF1130">
        <v>978</v>
      </c>
      <c r="AG1130">
        <v>-9</v>
      </c>
      <c r="AH1130">
        <v>27</v>
      </c>
      <c r="AI1130">
        <v>29</v>
      </c>
      <c r="AJ1130">
        <v>190</v>
      </c>
      <c r="AK1130">
        <v>168</v>
      </c>
      <c r="AL1130">
        <v>5.0999999999999996</v>
      </c>
      <c r="AM1130">
        <v>174</v>
      </c>
      <c r="AN1130" t="s">
        <v>155</v>
      </c>
      <c r="AO1130">
        <v>2</v>
      </c>
      <c r="AP1130" s="28">
        <v>0.79877314814814815</v>
      </c>
      <c r="AQ1130">
        <v>47.158543999999999</v>
      </c>
      <c r="AR1130">
        <v>-88.489607000000007</v>
      </c>
      <c r="AS1130">
        <v>305.8</v>
      </c>
      <c r="AT1130">
        <v>5.0999999999999996</v>
      </c>
      <c r="AU1130">
        <v>12</v>
      </c>
      <c r="AV1130">
        <v>10</v>
      </c>
      <c r="AW1130" t="s">
        <v>211</v>
      </c>
      <c r="AX1130">
        <v>2.137</v>
      </c>
      <c r="AY1130">
        <v>1.6655</v>
      </c>
      <c r="AZ1130">
        <v>3.9580000000000002</v>
      </c>
      <c r="BA1130">
        <v>14.545</v>
      </c>
      <c r="BB1130">
        <v>62.34</v>
      </c>
      <c r="BC1130">
        <v>4.29</v>
      </c>
      <c r="BD1130">
        <v>2.7170000000000001</v>
      </c>
      <c r="BE1130">
        <v>3192.4470000000001</v>
      </c>
      <c r="BF1130">
        <v>6.0309999999999997</v>
      </c>
      <c r="BG1130">
        <v>11.074999999999999</v>
      </c>
      <c r="BH1130">
        <v>15.456</v>
      </c>
      <c r="BI1130">
        <v>26.530999999999999</v>
      </c>
      <c r="BJ1130">
        <v>8.5660000000000007</v>
      </c>
      <c r="BK1130">
        <v>11.954000000000001</v>
      </c>
      <c r="BL1130">
        <v>20.521000000000001</v>
      </c>
      <c r="BM1130">
        <v>2.5705</v>
      </c>
      <c r="BQ1130">
        <v>11012.909</v>
      </c>
      <c r="BR1130">
        <v>-3.9399999999999998E-4</v>
      </c>
      <c r="BS1130">
        <v>-5</v>
      </c>
      <c r="BT1130">
        <v>5.0000000000000001E-3</v>
      </c>
      <c r="BU1130">
        <v>-9.6290000000000004E-3</v>
      </c>
    </row>
    <row r="1131" spans="1:73" x14ac:dyDescent="0.25">
      <c r="A1131" s="26">
        <v>43529</v>
      </c>
      <c r="B1131" s="27">
        <v>0.59043521990740744</v>
      </c>
      <c r="C1131">
        <v>3.1970000000000001</v>
      </c>
      <c r="D1131">
        <v>9.7000000000000003E-3</v>
      </c>
      <c r="E1131">
        <v>96.577851999999993</v>
      </c>
      <c r="F1131">
        <v>107.4</v>
      </c>
      <c r="G1131">
        <v>155.1</v>
      </c>
      <c r="H1131">
        <v>87.6</v>
      </c>
      <c r="J1131">
        <v>16</v>
      </c>
      <c r="K1131">
        <v>0.97519999999999996</v>
      </c>
      <c r="L1131">
        <v>3.1173000000000002</v>
      </c>
      <c r="M1131">
        <v>9.4000000000000004E-3</v>
      </c>
      <c r="N1131">
        <v>104.72199999999999</v>
      </c>
      <c r="O1131">
        <v>151.20590000000001</v>
      </c>
      <c r="P1131">
        <v>255.9</v>
      </c>
      <c r="Q1131">
        <v>80.999200000000002</v>
      </c>
      <c r="R1131">
        <v>116.95310000000001</v>
      </c>
      <c r="S1131">
        <v>198</v>
      </c>
      <c r="T1131">
        <v>87.640500000000003</v>
      </c>
      <c r="W1131">
        <v>0</v>
      </c>
      <c r="X1131">
        <v>15.603199999999999</v>
      </c>
      <c r="Y1131">
        <v>10.3</v>
      </c>
      <c r="Z1131">
        <v>871</v>
      </c>
      <c r="AA1131">
        <v>864</v>
      </c>
      <c r="AB1131">
        <v>870</v>
      </c>
      <c r="AC1131">
        <v>92</v>
      </c>
      <c r="AD1131">
        <v>12.69</v>
      </c>
      <c r="AE1131">
        <v>0.28999999999999998</v>
      </c>
      <c r="AF1131">
        <v>978</v>
      </c>
      <c r="AG1131">
        <v>-9</v>
      </c>
      <c r="AH1131">
        <v>27</v>
      </c>
      <c r="AI1131">
        <v>29</v>
      </c>
      <c r="AJ1131">
        <v>190</v>
      </c>
      <c r="AK1131">
        <v>168</v>
      </c>
      <c r="AL1131">
        <v>5.2</v>
      </c>
      <c r="AM1131">
        <v>174</v>
      </c>
      <c r="AN1131" t="s">
        <v>155</v>
      </c>
      <c r="AO1131">
        <v>2</v>
      </c>
      <c r="AP1131" s="28">
        <v>0.7987847222222223</v>
      </c>
      <c r="AQ1131">
        <v>47.158571999999999</v>
      </c>
      <c r="AR1131">
        <v>-88.489615000000001</v>
      </c>
      <c r="AS1131">
        <v>306</v>
      </c>
      <c r="AT1131">
        <v>5.3</v>
      </c>
      <c r="AU1131">
        <v>12</v>
      </c>
      <c r="AV1131">
        <v>10</v>
      </c>
      <c r="AW1131" t="s">
        <v>211</v>
      </c>
      <c r="AX1131">
        <v>2.5</v>
      </c>
      <c r="AY1131">
        <v>1.2370000000000001</v>
      </c>
      <c r="AZ1131">
        <v>4.3185000000000002</v>
      </c>
      <c r="BA1131">
        <v>14.545</v>
      </c>
      <c r="BB1131">
        <v>65.89</v>
      </c>
      <c r="BC1131">
        <v>4.53</v>
      </c>
      <c r="BD1131">
        <v>2.5430000000000001</v>
      </c>
      <c r="BE1131">
        <v>3193.6419999999998</v>
      </c>
      <c r="BF1131">
        <v>6.141</v>
      </c>
      <c r="BG1131">
        <v>11.234999999999999</v>
      </c>
      <c r="BH1131">
        <v>16.222000000000001</v>
      </c>
      <c r="BI1131">
        <v>27.457000000000001</v>
      </c>
      <c r="BJ1131">
        <v>8.69</v>
      </c>
      <c r="BK1131">
        <v>12.547000000000001</v>
      </c>
      <c r="BL1131">
        <v>21.238</v>
      </c>
      <c r="BM1131">
        <v>2.8306</v>
      </c>
      <c r="BQ1131">
        <v>11623.031999999999</v>
      </c>
      <c r="BR1131">
        <v>-1.818E-3</v>
      </c>
      <c r="BS1131">
        <v>-5</v>
      </c>
      <c r="BT1131">
        <v>5.0000000000000001E-3</v>
      </c>
      <c r="BU1131">
        <v>-4.4428000000000002E-2</v>
      </c>
    </row>
    <row r="1132" spans="1:73" x14ac:dyDescent="0.25">
      <c r="A1132" s="26">
        <v>43529</v>
      </c>
      <c r="B1132" s="27">
        <v>0.59044679398148148</v>
      </c>
      <c r="C1132">
        <v>2.3410000000000002</v>
      </c>
      <c r="D1132">
        <v>7.4999999999999997E-3</v>
      </c>
      <c r="E1132">
        <v>75.192802</v>
      </c>
      <c r="F1132">
        <v>97.7</v>
      </c>
      <c r="G1132">
        <v>146.9</v>
      </c>
      <c r="H1132">
        <v>82.9</v>
      </c>
      <c r="J1132">
        <v>16.100000000000001</v>
      </c>
      <c r="K1132">
        <v>0.98280000000000001</v>
      </c>
      <c r="L1132">
        <v>2.3008000000000002</v>
      </c>
      <c r="M1132">
        <v>7.4000000000000003E-3</v>
      </c>
      <c r="N1132">
        <v>96.017200000000003</v>
      </c>
      <c r="O1132">
        <v>144.4145</v>
      </c>
      <c r="P1132">
        <v>240.4</v>
      </c>
      <c r="Q1132">
        <v>74.266400000000004</v>
      </c>
      <c r="R1132">
        <v>111.70010000000001</v>
      </c>
      <c r="S1132">
        <v>186</v>
      </c>
      <c r="T1132">
        <v>82.939899999999994</v>
      </c>
      <c r="W1132">
        <v>0</v>
      </c>
      <c r="X1132">
        <v>15.822699999999999</v>
      </c>
      <c r="Y1132">
        <v>10.3</v>
      </c>
      <c r="Z1132">
        <v>870</v>
      </c>
      <c r="AA1132">
        <v>865</v>
      </c>
      <c r="AB1132">
        <v>871</v>
      </c>
      <c r="AC1132">
        <v>92</v>
      </c>
      <c r="AD1132">
        <v>12.69</v>
      </c>
      <c r="AE1132">
        <v>0.28999999999999998</v>
      </c>
      <c r="AF1132">
        <v>978</v>
      </c>
      <c r="AG1132">
        <v>-9</v>
      </c>
      <c r="AH1132">
        <v>27</v>
      </c>
      <c r="AI1132">
        <v>29</v>
      </c>
      <c r="AJ1132">
        <v>190</v>
      </c>
      <c r="AK1132">
        <v>168</v>
      </c>
      <c r="AL1132">
        <v>5.2</v>
      </c>
      <c r="AM1132">
        <v>174</v>
      </c>
      <c r="AN1132" t="s">
        <v>155</v>
      </c>
      <c r="AO1132">
        <v>2</v>
      </c>
      <c r="AP1132" s="28">
        <v>0.79879629629629623</v>
      </c>
      <c r="AQ1132">
        <v>47.158591000000001</v>
      </c>
      <c r="AR1132">
        <v>-88.489643000000001</v>
      </c>
      <c r="AS1132">
        <v>306.2</v>
      </c>
      <c r="AT1132">
        <v>5.3</v>
      </c>
      <c r="AU1132">
        <v>12</v>
      </c>
      <c r="AV1132">
        <v>10</v>
      </c>
      <c r="AW1132" t="s">
        <v>211</v>
      </c>
      <c r="AX1132">
        <v>2.5789209999999998</v>
      </c>
      <c r="AY1132">
        <v>1.7973030000000001</v>
      </c>
      <c r="AZ1132">
        <v>4.6578419999999996</v>
      </c>
      <c r="BA1132">
        <v>14.545</v>
      </c>
      <c r="BB1132">
        <v>89.52</v>
      </c>
      <c r="BC1132">
        <v>6.15</v>
      </c>
      <c r="BD1132">
        <v>1.7529999999999999</v>
      </c>
      <c r="BE1132">
        <v>3205.12</v>
      </c>
      <c r="BF1132">
        <v>6.5519999999999996</v>
      </c>
      <c r="BG1132">
        <v>14.007</v>
      </c>
      <c r="BH1132">
        <v>21.067</v>
      </c>
      <c r="BI1132">
        <v>35.073999999999998</v>
      </c>
      <c r="BJ1132">
        <v>10.834</v>
      </c>
      <c r="BK1132">
        <v>16.295000000000002</v>
      </c>
      <c r="BL1132">
        <v>27.129000000000001</v>
      </c>
      <c r="BM1132">
        <v>3.6425000000000001</v>
      </c>
      <c r="BQ1132">
        <v>16026.557000000001</v>
      </c>
      <c r="BR1132">
        <v>-8.4539999999999997E-3</v>
      </c>
      <c r="BS1132">
        <v>-5</v>
      </c>
      <c r="BT1132">
        <v>5.0000000000000001E-3</v>
      </c>
      <c r="BU1132">
        <v>-0.206595</v>
      </c>
    </row>
    <row r="1133" spans="1:73" x14ac:dyDescent="0.25">
      <c r="A1133" s="26">
        <v>43529</v>
      </c>
      <c r="B1133" s="27">
        <v>0.59045836805555563</v>
      </c>
      <c r="C1133">
        <v>2.5379999999999998</v>
      </c>
      <c r="D1133">
        <v>1.01E-2</v>
      </c>
      <c r="E1133">
        <v>100.883838</v>
      </c>
      <c r="F1133">
        <v>81.8</v>
      </c>
      <c r="G1133">
        <v>130.1</v>
      </c>
      <c r="H1133">
        <v>81.3</v>
      </c>
      <c r="J1133">
        <v>16.52</v>
      </c>
      <c r="K1133">
        <v>0.98099999999999998</v>
      </c>
      <c r="L1133">
        <v>2.4901</v>
      </c>
      <c r="M1133">
        <v>9.9000000000000008E-3</v>
      </c>
      <c r="N1133">
        <v>80.221999999999994</v>
      </c>
      <c r="O1133">
        <v>127.6073</v>
      </c>
      <c r="P1133">
        <v>207.8</v>
      </c>
      <c r="Q1133">
        <v>62.049199999999999</v>
      </c>
      <c r="R1133">
        <v>98.700299999999999</v>
      </c>
      <c r="S1133">
        <v>160.69999999999999</v>
      </c>
      <c r="T1133">
        <v>81.2547</v>
      </c>
      <c r="W1133">
        <v>0</v>
      </c>
      <c r="X1133">
        <v>16.2104</v>
      </c>
      <c r="Y1133">
        <v>10.3</v>
      </c>
      <c r="Z1133">
        <v>869</v>
      </c>
      <c r="AA1133">
        <v>865</v>
      </c>
      <c r="AB1133">
        <v>872</v>
      </c>
      <c r="AC1133">
        <v>92</v>
      </c>
      <c r="AD1133">
        <v>12.69</v>
      </c>
      <c r="AE1133">
        <v>0.28999999999999998</v>
      </c>
      <c r="AF1133">
        <v>978</v>
      </c>
      <c r="AG1133">
        <v>-9</v>
      </c>
      <c r="AH1133">
        <v>27</v>
      </c>
      <c r="AI1133">
        <v>29</v>
      </c>
      <c r="AJ1133">
        <v>190</v>
      </c>
      <c r="AK1133">
        <v>168.6</v>
      </c>
      <c r="AL1133">
        <v>5.3</v>
      </c>
      <c r="AM1133">
        <v>174</v>
      </c>
      <c r="AN1133" t="s">
        <v>155</v>
      </c>
      <c r="AO1133">
        <v>2</v>
      </c>
      <c r="AP1133" s="28">
        <v>0.79880787037037038</v>
      </c>
      <c r="AQ1133">
        <v>47.158603999999997</v>
      </c>
      <c r="AR1133">
        <v>-88.489675000000005</v>
      </c>
      <c r="AS1133">
        <v>306.3</v>
      </c>
      <c r="AT1133">
        <v>5.3</v>
      </c>
      <c r="AU1133">
        <v>12</v>
      </c>
      <c r="AV1133">
        <v>10</v>
      </c>
      <c r="AW1133" t="s">
        <v>211</v>
      </c>
      <c r="AX1133">
        <v>2.7</v>
      </c>
      <c r="AY1133">
        <v>2.1</v>
      </c>
      <c r="AZ1133">
        <v>4.9000000000000004</v>
      </c>
      <c r="BA1133">
        <v>14.545</v>
      </c>
      <c r="BB1133">
        <v>82.61</v>
      </c>
      <c r="BC1133">
        <v>5.68</v>
      </c>
      <c r="BD1133">
        <v>1.9350000000000001</v>
      </c>
      <c r="BE1133">
        <v>3199.4969999999998</v>
      </c>
      <c r="BF1133">
        <v>8.093</v>
      </c>
      <c r="BG1133">
        <v>10.794</v>
      </c>
      <c r="BH1133">
        <v>17.170000000000002</v>
      </c>
      <c r="BI1133">
        <v>27.963999999999999</v>
      </c>
      <c r="BJ1133">
        <v>8.3490000000000002</v>
      </c>
      <c r="BK1133">
        <v>13.28</v>
      </c>
      <c r="BL1133">
        <v>21.629000000000001</v>
      </c>
      <c r="BM1133">
        <v>3.2913999999999999</v>
      </c>
      <c r="BQ1133">
        <v>15144.412</v>
      </c>
      <c r="BR1133">
        <v>-7.7580000000000001E-3</v>
      </c>
      <c r="BS1133">
        <v>-5</v>
      </c>
      <c r="BT1133">
        <v>5.0000000000000001E-3</v>
      </c>
      <c r="BU1133">
        <v>-0.189586</v>
      </c>
    </row>
    <row r="1134" spans="1:73" x14ac:dyDescent="0.25">
      <c r="A1134" s="26">
        <v>43529</v>
      </c>
      <c r="B1134" s="27">
        <v>0.59046994212962967</v>
      </c>
      <c r="C1134">
        <v>2.73</v>
      </c>
      <c r="D1134">
        <v>1.26E-2</v>
      </c>
      <c r="E1134">
        <v>126.136364</v>
      </c>
      <c r="F1134">
        <v>80.900000000000006</v>
      </c>
      <c r="G1134">
        <v>125.1</v>
      </c>
      <c r="H1134">
        <v>78.8</v>
      </c>
      <c r="J1134">
        <v>17.28</v>
      </c>
      <c r="K1134">
        <v>0.97929999999999995</v>
      </c>
      <c r="L1134">
        <v>2.6736</v>
      </c>
      <c r="M1134">
        <v>1.24E-2</v>
      </c>
      <c r="N1134">
        <v>79.183400000000006</v>
      </c>
      <c r="O1134">
        <v>122.5177</v>
      </c>
      <c r="P1134">
        <v>201.7</v>
      </c>
      <c r="Q1134">
        <v>61.245899999999999</v>
      </c>
      <c r="R1134">
        <v>94.7637</v>
      </c>
      <c r="S1134">
        <v>156</v>
      </c>
      <c r="T1134">
        <v>78.8078</v>
      </c>
      <c r="W1134">
        <v>0</v>
      </c>
      <c r="X1134">
        <v>16.927399999999999</v>
      </c>
      <c r="Y1134">
        <v>10.3</v>
      </c>
      <c r="Z1134">
        <v>870</v>
      </c>
      <c r="AA1134">
        <v>865</v>
      </c>
      <c r="AB1134">
        <v>873</v>
      </c>
      <c r="AC1134">
        <v>92</v>
      </c>
      <c r="AD1134">
        <v>12.69</v>
      </c>
      <c r="AE1134">
        <v>0.28999999999999998</v>
      </c>
      <c r="AF1134">
        <v>978</v>
      </c>
      <c r="AG1134">
        <v>-9</v>
      </c>
      <c r="AH1134">
        <v>27</v>
      </c>
      <c r="AI1134">
        <v>29</v>
      </c>
      <c r="AJ1134">
        <v>190</v>
      </c>
      <c r="AK1134">
        <v>169</v>
      </c>
      <c r="AL1134">
        <v>5.3</v>
      </c>
      <c r="AM1134">
        <v>174</v>
      </c>
      <c r="AN1134" t="s">
        <v>155</v>
      </c>
      <c r="AO1134">
        <v>2</v>
      </c>
      <c r="AP1134" s="28">
        <v>0.79881944444444442</v>
      </c>
      <c r="AQ1134">
        <v>47.158607000000003</v>
      </c>
      <c r="AR1134">
        <v>-88.489697000000007</v>
      </c>
      <c r="AS1134">
        <v>306.39999999999998</v>
      </c>
      <c r="AT1134">
        <v>4.8</v>
      </c>
      <c r="AU1134">
        <v>12</v>
      </c>
      <c r="AV1134">
        <v>9</v>
      </c>
      <c r="AW1134" t="s">
        <v>206</v>
      </c>
      <c r="AX1134">
        <v>2.7</v>
      </c>
      <c r="AY1134">
        <v>1.6655</v>
      </c>
      <c r="AZ1134">
        <v>4.2285000000000004</v>
      </c>
      <c r="BA1134">
        <v>14.545</v>
      </c>
      <c r="BB1134">
        <v>76.849999999999994</v>
      </c>
      <c r="BC1134">
        <v>5.28</v>
      </c>
      <c r="BD1134">
        <v>2.113</v>
      </c>
      <c r="BE1134">
        <v>3194.8890000000001</v>
      </c>
      <c r="BF1134">
        <v>9.3949999999999996</v>
      </c>
      <c r="BG1134">
        <v>9.9090000000000007</v>
      </c>
      <c r="BH1134">
        <v>15.332000000000001</v>
      </c>
      <c r="BI1134">
        <v>25.241</v>
      </c>
      <c r="BJ1134">
        <v>7.6639999999999997</v>
      </c>
      <c r="BK1134">
        <v>11.859</v>
      </c>
      <c r="BL1134">
        <v>19.523</v>
      </c>
      <c r="BM1134">
        <v>2.9689000000000001</v>
      </c>
      <c r="BQ1134">
        <v>14707.819</v>
      </c>
      <c r="BR1134">
        <v>8.9379999999999998E-3</v>
      </c>
      <c r="BS1134">
        <v>-5</v>
      </c>
      <c r="BT1134">
        <v>5.0000000000000001E-3</v>
      </c>
      <c r="BU1134">
        <v>0.21842200000000001</v>
      </c>
    </row>
    <row r="1135" spans="1:73" x14ac:dyDescent="0.25">
      <c r="A1135" s="26">
        <v>43529</v>
      </c>
      <c r="B1135" s="27">
        <v>0.5904815162037037</v>
      </c>
      <c r="C1135">
        <v>2.661</v>
      </c>
      <c r="D1135">
        <v>1.23E-2</v>
      </c>
      <c r="E1135">
        <v>122.953411</v>
      </c>
      <c r="F1135">
        <v>88.8</v>
      </c>
      <c r="G1135">
        <v>135.30000000000001</v>
      </c>
      <c r="H1135">
        <v>77.3</v>
      </c>
      <c r="J1135">
        <v>17.5</v>
      </c>
      <c r="K1135">
        <v>0.97989999999999999</v>
      </c>
      <c r="L1135">
        <v>2.6072000000000002</v>
      </c>
      <c r="M1135">
        <v>1.2E-2</v>
      </c>
      <c r="N1135">
        <v>87.050399999999996</v>
      </c>
      <c r="O1135">
        <v>132.5779</v>
      </c>
      <c r="P1135">
        <v>219.6</v>
      </c>
      <c r="Q1135">
        <v>67.330799999999996</v>
      </c>
      <c r="R1135">
        <v>102.545</v>
      </c>
      <c r="S1135">
        <v>169.9</v>
      </c>
      <c r="T1135">
        <v>77.268600000000006</v>
      </c>
      <c r="W1135">
        <v>0</v>
      </c>
      <c r="X1135">
        <v>17.145499999999998</v>
      </c>
      <c r="Y1135">
        <v>10.3</v>
      </c>
      <c r="Z1135">
        <v>871</v>
      </c>
      <c r="AA1135">
        <v>864</v>
      </c>
      <c r="AB1135">
        <v>873</v>
      </c>
      <c r="AC1135">
        <v>92</v>
      </c>
      <c r="AD1135">
        <v>12.69</v>
      </c>
      <c r="AE1135">
        <v>0.28999999999999998</v>
      </c>
      <c r="AF1135">
        <v>978</v>
      </c>
      <c r="AG1135">
        <v>-9</v>
      </c>
      <c r="AH1135">
        <v>27</v>
      </c>
      <c r="AI1135">
        <v>29</v>
      </c>
      <c r="AJ1135">
        <v>190</v>
      </c>
      <c r="AK1135">
        <v>168.4</v>
      </c>
      <c r="AL1135">
        <v>5.3</v>
      </c>
      <c r="AM1135">
        <v>174</v>
      </c>
      <c r="AN1135" t="s">
        <v>155</v>
      </c>
      <c r="AO1135">
        <v>2</v>
      </c>
      <c r="AP1135" s="28">
        <v>0.79883101851851857</v>
      </c>
      <c r="AQ1135">
        <v>47.158600999999997</v>
      </c>
      <c r="AR1135">
        <v>-88.489720000000005</v>
      </c>
      <c r="AS1135">
        <v>306.5</v>
      </c>
      <c r="AT1135">
        <v>4</v>
      </c>
      <c r="AU1135">
        <v>12</v>
      </c>
      <c r="AV1135">
        <v>9</v>
      </c>
      <c r="AW1135" t="s">
        <v>206</v>
      </c>
      <c r="AX1135">
        <v>2.7</v>
      </c>
      <c r="AY1135">
        <v>1</v>
      </c>
      <c r="AZ1135">
        <v>3.2</v>
      </c>
      <c r="BA1135">
        <v>14.545</v>
      </c>
      <c r="BB1135">
        <v>78.83</v>
      </c>
      <c r="BC1135">
        <v>5.42</v>
      </c>
      <c r="BD1135">
        <v>2.048</v>
      </c>
      <c r="BE1135">
        <v>3196.058</v>
      </c>
      <c r="BF1135">
        <v>9.4</v>
      </c>
      <c r="BG1135">
        <v>11.175000000000001</v>
      </c>
      <c r="BH1135">
        <v>17.018999999999998</v>
      </c>
      <c r="BI1135">
        <v>28.193999999999999</v>
      </c>
      <c r="BJ1135">
        <v>8.6430000000000007</v>
      </c>
      <c r="BK1135">
        <v>13.164</v>
      </c>
      <c r="BL1135">
        <v>21.806999999999999</v>
      </c>
      <c r="BM1135">
        <v>2.9861</v>
      </c>
      <c r="BQ1135">
        <v>15282.236000000001</v>
      </c>
      <c r="BR1135">
        <v>-4.4219999999999997E-3</v>
      </c>
      <c r="BS1135">
        <v>-5</v>
      </c>
      <c r="BT1135">
        <v>5.0000000000000001E-3</v>
      </c>
      <c r="BU1135">
        <v>-0.10806200000000001</v>
      </c>
    </row>
    <row r="1136" spans="1:73" x14ac:dyDescent="0.25">
      <c r="A1136" s="26">
        <v>43529</v>
      </c>
      <c r="B1136" s="27">
        <v>0.59049309027777774</v>
      </c>
      <c r="C1136">
        <v>2.472</v>
      </c>
      <c r="D1136">
        <v>1.0999999999999999E-2</v>
      </c>
      <c r="E1136">
        <v>109.621883</v>
      </c>
      <c r="F1136">
        <v>89.8</v>
      </c>
      <c r="G1136">
        <v>138.1</v>
      </c>
      <c r="H1136">
        <v>79.7</v>
      </c>
      <c r="J1136">
        <v>17.2</v>
      </c>
      <c r="K1136">
        <v>0.98160000000000003</v>
      </c>
      <c r="L1136">
        <v>2.4264999999999999</v>
      </c>
      <c r="M1136">
        <v>1.0800000000000001E-2</v>
      </c>
      <c r="N1136">
        <v>88.101900000000001</v>
      </c>
      <c r="O1136">
        <v>135.5915</v>
      </c>
      <c r="P1136">
        <v>223.7</v>
      </c>
      <c r="Q1136">
        <v>68.144099999999995</v>
      </c>
      <c r="R1136">
        <v>104.8758</v>
      </c>
      <c r="S1136">
        <v>173</v>
      </c>
      <c r="T1136">
        <v>79.744399999999999</v>
      </c>
      <c r="W1136">
        <v>0</v>
      </c>
      <c r="X1136">
        <v>16.8841</v>
      </c>
      <c r="Y1136">
        <v>10.3</v>
      </c>
      <c r="Z1136">
        <v>872</v>
      </c>
      <c r="AA1136">
        <v>864</v>
      </c>
      <c r="AB1136">
        <v>873</v>
      </c>
      <c r="AC1136">
        <v>92</v>
      </c>
      <c r="AD1136">
        <v>12.69</v>
      </c>
      <c r="AE1136">
        <v>0.28999999999999998</v>
      </c>
      <c r="AF1136">
        <v>978</v>
      </c>
      <c r="AG1136">
        <v>-9</v>
      </c>
      <c r="AH1136">
        <v>27</v>
      </c>
      <c r="AI1136">
        <v>29</v>
      </c>
      <c r="AJ1136">
        <v>190</v>
      </c>
      <c r="AK1136">
        <v>168</v>
      </c>
      <c r="AL1136">
        <v>5.4</v>
      </c>
      <c r="AM1136">
        <v>174</v>
      </c>
      <c r="AN1136" t="s">
        <v>155</v>
      </c>
      <c r="AO1136">
        <v>2</v>
      </c>
      <c r="AP1136" s="28">
        <v>0.79884259259259249</v>
      </c>
      <c r="AQ1136">
        <v>47.158602000000002</v>
      </c>
      <c r="AR1136">
        <v>-88.489731000000006</v>
      </c>
      <c r="AS1136">
        <v>306.60000000000002</v>
      </c>
      <c r="AT1136">
        <v>3.3</v>
      </c>
      <c r="AU1136">
        <v>12</v>
      </c>
      <c r="AV1136">
        <v>9</v>
      </c>
      <c r="AW1136" t="s">
        <v>206</v>
      </c>
      <c r="AX1136">
        <v>2.7</v>
      </c>
      <c r="AY1136">
        <v>1.1579999999999999</v>
      </c>
      <c r="AZ1136">
        <v>3.2789999999999999</v>
      </c>
      <c r="BA1136">
        <v>14.545</v>
      </c>
      <c r="BB1136">
        <v>84.76</v>
      </c>
      <c r="BC1136">
        <v>5.83</v>
      </c>
      <c r="BD1136">
        <v>1.871</v>
      </c>
      <c r="BE1136">
        <v>3199.2919999999999</v>
      </c>
      <c r="BF1136">
        <v>9.0299999999999994</v>
      </c>
      <c r="BG1136">
        <v>12.164999999999999</v>
      </c>
      <c r="BH1136">
        <v>18.722000000000001</v>
      </c>
      <c r="BI1136">
        <v>30.887</v>
      </c>
      <c r="BJ1136">
        <v>9.4090000000000007</v>
      </c>
      <c r="BK1136">
        <v>14.481</v>
      </c>
      <c r="BL1136">
        <v>23.89</v>
      </c>
      <c r="BM1136">
        <v>3.3147000000000002</v>
      </c>
      <c r="BQ1136">
        <v>16186.592000000001</v>
      </c>
      <c r="BR1136">
        <v>-1.7181999999999999E-2</v>
      </c>
      <c r="BS1136">
        <v>-5</v>
      </c>
      <c r="BT1136">
        <v>5.0000000000000001E-3</v>
      </c>
      <c r="BU1136">
        <v>-0.41988500000000001</v>
      </c>
    </row>
    <row r="1137" spans="1:73" x14ac:dyDescent="0.25">
      <c r="A1137" s="26">
        <v>43529</v>
      </c>
      <c r="B1137" s="27">
        <v>0.59050466435185178</v>
      </c>
      <c r="C1137">
        <v>2.48</v>
      </c>
      <c r="D1137">
        <v>0.01</v>
      </c>
      <c r="E1137">
        <v>100</v>
      </c>
      <c r="F1137">
        <v>87.6</v>
      </c>
      <c r="G1137">
        <v>138.30000000000001</v>
      </c>
      <c r="H1137">
        <v>75.099999999999994</v>
      </c>
      <c r="J1137">
        <v>17.2</v>
      </c>
      <c r="K1137">
        <v>0.98160000000000003</v>
      </c>
      <c r="L1137">
        <v>2.4342999999999999</v>
      </c>
      <c r="M1137">
        <v>9.7999999999999997E-3</v>
      </c>
      <c r="N1137">
        <v>86.008300000000006</v>
      </c>
      <c r="O1137">
        <v>135.77809999999999</v>
      </c>
      <c r="P1137">
        <v>221.8</v>
      </c>
      <c r="Q1137">
        <v>66.524799999999999</v>
      </c>
      <c r="R1137">
        <v>105.0202</v>
      </c>
      <c r="S1137">
        <v>171.5</v>
      </c>
      <c r="T1137">
        <v>75.085499999999996</v>
      </c>
      <c r="W1137">
        <v>0</v>
      </c>
      <c r="X1137">
        <v>16.884</v>
      </c>
      <c r="Y1137">
        <v>10.199999999999999</v>
      </c>
      <c r="Z1137">
        <v>871</v>
      </c>
      <c r="AA1137">
        <v>865</v>
      </c>
      <c r="AB1137">
        <v>874</v>
      </c>
      <c r="AC1137">
        <v>92</v>
      </c>
      <c r="AD1137">
        <v>12.69</v>
      </c>
      <c r="AE1137">
        <v>0.28999999999999998</v>
      </c>
      <c r="AF1137">
        <v>978</v>
      </c>
      <c r="AG1137">
        <v>-9</v>
      </c>
      <c r="AH1137">
        <v>27</v>
      </c>
      <c r="AI1137">
        <v>29</v>
      </c>
      <c r="AJ1137">
        <v>190</v>
      </c>
      <c r="AK1137">
        <v>168</v>
      </c>
      <c r="AL1137">
        <v>5.3</v>
      </c>
      <c r="AM1137">
        <v>174</v>
      </c>
      <c r="AN1137" t="s">
        <v>155</v>
      </c>
      <c r="AO1137">
        <v>2</v>
      </c>
      <c r="AP1137" s="28">
        <v>0.79885416666666664</v>
      </c>
      <c r="AQ1137">
        <v>47.158596000000003</v>
      </c>
      <c r="AR1137">
        <v>-88.489721000000003</v>
      </c>
      <c r="AS1137">
        <v>306.7</v>
      </c>
      <c r="AT1137">
        <v>1.3</v>
      </c>
      <c r="AU1137">
        <v>12</v>
      </c>
      <c r="AV1137">
        <v>9</v>
      </c>
      <c r="AW1137" t="s">
        <v>206</v>
      </c>
      <c r="AX1137">
        <v>2.4630000000000001</v>
      </c>
      <c r="AY1137">
        <v>1.4395</v>
      </c>
      <c r="AZ1137">
        <v>3.4</v>
      </c>
      <c r="BA1137">
        <v>14.545</v>
      </c>
      <c r="BB1137">
        <v>84.54</v>
      </c>
      <c r="BC1137">
        <v>5.81</v>
      </c>
      <c r="BD1137">
        <v>1.8779999999999999</v>
      </c>
      <c r="BE1137">
        <v>3201.0729999999999</v>
      </c>
      <c r="BF1137">
        <v>8.2149999999999999</v>
      </c>
      <c r="BG1137">
        <v>11.843999999999999</v>
      </c>
      <c r="BH1137">
        <v>18.698</v>
      </c>
      <c r="BI1137">
        <v>30.541</v>
      </c>
      <c r="BJ1137">
        <v>9.1609999999999996</v>
      </c>
      <c r="BK1137">
        <v>14.462</v>
      </c>
      <c r="BL1137">
        <v>23.623000000000001</v>
      </c>
      <c r="BM1137">
        <v>3.1128</v>
      </c>
      <c r="BQ1137">
        <v>16143.286</v>
      </c>
      <c r="BR1137">
        <v>-2.0242E-2</v>
      </c>
      <c r="BS1137">
        <v>-5</v>
      </c>
      <c r="BT1137">
        <v>5.0000000000000001E-3</v>
      </c>
      <c r="BU1137">
        <v>-0.49466399999999999</v>
      </c>
    </row>
    <row r="1138" spans="1:73" x14ac:dyDescent="0.25">
      <c r="A1138" s="26">
        <v>43529</v>
      </c>
      <c r="B1138" s="27">
        <v>0.59051623842592593</v>
      </c>
      <c r="C1138">
        <v>2.488</v>
      </c>
      <c r="D1138">
        <v>0.01</v>
      </c>
      <c r="E1138">
        <v>100</v>
      </c>
      <c r="F1138">
        <v>86.7</v>
      </c>
      <c r="G1138">
        <v>139.6</v>
      </c>
      <c r="H1138">
        <v>73.7</v>
      </c>
      <c r="J1138">
        <v>17.399999999999999</v>
      </c>
      <c r="K1138">
        <v>0.98150000000000004</v>
      </c>
      <c r="L1138">
        <v>2.4424000000000001</v>
      </c>
      <c r="M1138">
        <v>9.7999999999999997E-3</v>
      </c>
      <c r="N1138">
        <v>85.066900000000004</v>
      </c>
      <c r="O1138">
        <v>137.0164</v>
      </c>
      <c r="P1138">
        <v>222.1</v>
      </c>
      <c r="Q1138">
        <v>65.796599999999998</v>
      </c>
      <c r="R1138">
        <v>105.97790000000001</v>
      </c>
      <c r="S1138">
        <v>171.8</v>
      </c>
      <c r="T1138">
        <v>73.653199999999998</v>
      </c>
      <c r="W1138">
        <v>0</v>
      </c>
      <c r="X1138">
        <v>17.0777</v>
      </c>
      <c r="Y1138">
        <v>10.3</v>
      </c>
      <c r="Z1138">
        <v>871</v>
      </c>
      <c r="AA1138">
        <v>866</v>
      </c>
      <c r="AB1138">
        <v>874</v>
      </c>
      <c r="AC1138">
        <v>92</v>
      </c>
      <c r="AD1138">
        <v>12.69</v>
      </c>
      <c r="AE1138">
        <v>0.28999999999999998</v>
      </c>
      <c r="AF1138">
        <v>978</v>
      </c>
      <c r="AG1138">
        <v>-9</v>
      </c>
      <c r="AH1138">
        <v>27</v>
      </c>
      <c r="AI1138">
        <v>29</v>
      </c>
      <c r="AJ1138">
        <v>190</v>
      </c>
      <c r="AK1138">
        <v>168</v>
      </c>
      <c r="AL1138">
        <v>5.3</v>
      </c>
      <c r="AM1138">
        <v>174</v>
      </c>
      <c r="AN1138" t="s">
        <v>155</v>
      </c>
      <c r="AO1138">
        <v>2</v>
      </c>
      <c r="AP1138" s="28">
        <v>0.79886574074074079</v>
      </c>
      <c r="AQ1138">
        <v>47.158594999999998</v>
      </c>
      <c r="AR1138">
        <v>-88.489712999999995</v>
      </c>
      <c r="AS1138">
        <v>306.7</v>
      </c>
      <c r="AT1138">
        <v>0</v>
      </c>
      <c r="AU1138">
        <v>12</v>
      </c>
      <c r="AV1138">
        <v>9</v>
      </c>
      <c r="AW1138" t="s">
        <v>206</v>
      </c>
      <c r="AX1138">
        <v>2.0209999999999999</v>
      </c>
      <c r="AY1138">
        <v>1.5395000000000001</v>
      </c>
      <c r="AZ1138">
        <v>3.242</v>
      </c>
      <c r="BA1138">
        <v>14.545</v>
      </c>
      <c r="BB1138">
        <v>84.26</v>
      </c>
      <c r="BC1138">
        <v>5.79</v>
      </c>
      <c r="BD1138">
        <v>1.887</v>
      </c>
      <c r="BE1138">
        <v>3201.165</v>
      </c>
      <c r="BF1138">
        <v>8.1869999999999994</v>
      </c>
      <c r="BG1138">
        <v>11.676</v>
      </c>
      <c r="BH1138">
        <v>18.806000000000001</v>
      </c>
      <c r="BI1138">
        <v>30.481999999999999</v>
      </c>
      <c r="BJ1138">
        <v>9.0310000000000006</v>
      </c>
      <c r="BK1138">
        <v>14.545999999999999</v>
      </c>
      <c r="BL1138">
        <v>23.577000000000002</v>
      </c>
      <c r="BM1138">
        <v>3.0434000000000001</v>
      </c>
      <c r="BQ1138">
        <v>16274.984</v>
      </c>
      <c r="BR1138">
        <v>-2.3605000000000001E-2</v>
      </c>
      <c r="BS1138">
        <v>-5</v>
      </c>
      <c r="BT1138">
        <v>5.0000000000000001E-3</v>
      </c>
      <c r="BU1138">
        <v>-0.57685699999999995</v>
      </c>
    </row>
    <row r="1139" spans="1:73" x14ac:dyDescent="0.25">
      <c r="A1139" s="26">
        <v>43529</v>
      </c>
      <c r="B1139" s="27">
        <v>0.59052781249999997</v>
      </c>
      <c r="C1139">
        <v>2.4350000000000001</v>
      </c>
      <c r="D1139">
        <v>0.01</v>
      </c>
      <c r="E1139">
        <v>100</v>
      </c>
      <c r="F1139">
        <v>86.5</v>
      </c>
      <c r="G1139">
        <v>141.69999999999999</v>
      </c>
      <c r="H1139">
        <v>73.8</v>
      </c>
      <c r="J1139">
        <v>17.399999999999999</v>
      </c>
      <c r="K1139">
        <v>0.98199999999999998</v>
      </c>
      <c r="L1139">
        <v>2.3908999999999998</v>
      </c>
      <c r="M1139">
        <v>9.7999999999999997E-3</v>
      </c>
      <c r="N1139">
        <v>84.974599999999995</v>
      </c>
      <c r="O1139">
        <v>139.1516</v>
      </c>
      <c r="P1139">
        <v>224.1</v>
      </c>
      <c r="Q1139">
        <v>65.725200000000001</v>
      </c>
      <c r="R1139">
        <v>107.62949999999999</v>
      </c>
      <c r="S1139">
        <v>173.4</v>
      </c>
      <c r="T1139">
        <v>73.797600000000003</v>
      </c>
      <c r="W1139">
        <v>0</v>
      </c>
      <c r="X1139">
        <v>17.085999999999999</v>
      </c>
      <c r="Y1139">
        <v>10.3</v>
      </c>
      <c r="Z1139">
        <v>872</v>
      </c>
      <c r="AA1139">
        <v>867</v>
      </c>
      <c r="AB1139">
        <v>874</v>
      </c>
      <c r="AC1139">
        <v>92</v>
      </c>
      <c r="AD1139">
        <v>12.69</v>
      </c>
      <c r="AE1139">
        <v>0.28999999999999998</v>
      </c>
      <c r="AF1139">
        <v>978</v>
      </c>
      <c r="AG1139">
        <v>-9</v>
      </c>
      <c r="AH1139">
        <v>27</v>
      </c>
      <c r="AI1139">
        <v>29</v>
      </c>
      <c r="AJ1139">
        <v>190</v>
      </c>
      <c r="AK1139">
        <v>168</v>
      </c>
      <c r="AL1139">
        <v>5.3</v>
      </c>
      <c r="AM1139">
        <v>174</v>
      </c>
      <c r="AN1139" t="s">
        <v>155</v>
      </c>
      <c r="AO1139">
        <v>2</v>
      </c>
      <c r="AP1139" s="28">
        <v>0.79887731481481483</v>
      </c>
      <c r="AQ1139">
        <v>47.158594999999998</v>
      </c>
      <c r="AR1139">
        <v>-88.489712999999995</v>
      </c>
      <c r="AS1139">
        <v>306.8</v>
      </c>
      <c r="AT1139">
        <v>0</v>
      </c>
      <c r="AU1139">
        <v>12</v>
      </c>
      <c r="AV1139">
        <v>9</v>
      </c>
      <c r="AW1139" t="s">
        <v>206</v>
      </c>
      <c r="AX1139">
        <v>1.9</v>
      </c>
      <c r="AY1139">
        <v>1.6</v>
      </c>
      <c r="AZ1139">
        <v>3</v>
      </c>
      <c r="BA1139">
        <v>14.545</v>
      </c>
      <c r="BB1139">
        <v>86.08</v>
      </c>
      <c r="BC1139">
        <v>5.92</v>
      </c>
      <c r="BD1139">
        <v>1.8380000000000001</v>
      </c>
      <c r="BE1139">
        <v>3201.7860000000001</v>
      </c>
      <c r="BF1139">
        <v>8.3689999999999998</v>
      </c>
      <c r="BG1139">
        <v>11.917</v>
      </c>
      <c r="BH1139">
        <v>19.513999999999999</v>
      </c>
      <c r="BI1139">
        <v>31.431000000000001</v>
      </c>
      <c r="BJ1139">
        <v>9.2170000000000005</v>
      </c>
      <c r="BK1139">
        <v>15.093999999999999</v>
      </c>
      <c r="BL1139">
        <v>24.311</v>
      </c>
      <c r="BM1139">
        <v>3.1156000000000001</v>
      </c>
      <c r="BQ1139">
        <v>16636.707999999999</v>
      </c>
      <c r="BR1139">
        <v>-2.7028E-2</v>
      </c>
      <c r="BS1139">
        <v>-5</v>
      </c>
      <c r="BT1139">
        <v>5.0000000000000001E-3</v>
      </c>
      <c r="BU1139">
        <v>-0.66049800000000003</v>
      </c>
    </row>
    <row r="1140" spans="1:73" x14ac:dyDescent="0.25">
      <c r="A1140" s="26">
        <v>43529</v>
      </c>
      <c r="B1140" s="27">
        <v>0.59053938657407412</v>
      </c>
      <c r="C1140">
        <v>2.1800000000000002</v>
      </c>
      <c r="D1140">
        <v>0.01</v>
      </c>
      <c r="E1140">
        <v>100</v>
      </c>
      <c r="F1140">
        <v>85.8</v>
      </c>
      <c r="G1140">
        <v>142.69999999999999</v>
      </c>
      <c r="H1140">
        <v>71.7</v>
      </c>
      <c r="J1140">
        <v>17.399999999999999</v>
      </c>
      <c r="K1140">
        <v>0.98419999999999996</v>
      </c>
      <c r="L1140">
        <v>2.1453000000000002</v>
      </c>
      <c r="M1140">
        <v>9.7999999999999997E-3</v>
      </c>
      <c r="N1140">
        <v>84.403000000000006</v>
      </c>
      <c r="O1140">
        <v>140.4127</v>
      </c>
      <c r="P1140">
        <v>224.8</v>
      </c>
      <c r="Q1140">
        <v>65.283100000000005</v>
      </c>
      <c r="R1140">
        <v>108.6049</v>
      </c>
      <c r="S1140">
        <v>173.9</v>
      </c>
      <c r="T1140">
        <v>71.715100000000007</v>
      </c>
      <c r="W1140">
        <v>0</v>
      </c>
      <c r="X1140">
        <v>17.125499999999999</v>
      </c>
      <c r="Y1140">
        <v>10.199999999999999</v>
      </c>
      <c r="Z1140">
        <v>873</v>
      </c>
      <c r="AA1140">
        <v>867</v>
      </c>
      <c r="AB1140">
        <v>874</v>
      </c>
      <c r="AC1140">
        <v>92</v>
      </c>
      <c r="AD1140">
        <v>12.69</v>
      </c>
      <c r="AE1140">
        <v>0.28999999999999998</v>
      </c>
      <c r="AF1140">
        <v>978</v>
      </c>
      <c r="AG1140">
        <v>-9</v>
      </c>
      <c r="AH1140">
        <v>27</v>
      </c>
      <c r="AI1140">
        <v>29</v>
      </c>
      <c r="AJ1140">
        <v>190</v>
      </c>
      <c r="AK1140">
        <v>168</v>
      </c>
      <c r="AL1140">
        <v>5.3</v>
      </c>
      <c r="AM1140">
        <v>174</v>
      </c>
      <c r="AN1140" t="s">
        <v>155</v>
      </c>
      <c r="AO1140">
        <v>2</v>
      </c>
      <c r="AP1140" s="28">
        <v>0.79888888888888887</v>
      </c>
      <c r="AQ1140">
        <v>47.158594999999998</v>
      </c>
      <c r="AR1140">
        <v>-88.489711999999997</v>
      </c>
      <c r="AS1140">
        <v>306.89999999999998</v>
      </c>
      <c r="AT1140">
        <v>0</v>
      </c>
      <c r="AU1140">
        <v>12</v>
      </c>
      <c r="AV1140">
        <v>9</v>
      </c>
      <c r="AW1140" t="s">
        <v>206</v>
      </c>
      <c r="AX1140">
        <v>1.9</v>
      </c>
      <c r="AY1140">
        <v>1.679</v>
      </c>
      <c r="AZ1140">
        <v>3.0394999999999999</v>
      </c>
      <c r="BA1140">
        <v>14.545</v>
      </c>
      <c r="BB1140">
        <v>95.97</v>
      </c>
      <c r="BC1140">
        <v>6.6</v>
      </c>
      <c r="BD1140">
        <v>1.603</v>
      </c>
      <c r="BE1140">
        <v>3205.5810000000001</v>
      </c>
      <c r="BF1140">
        <v>9.36</v>
      </c>
      <c r="BG1140">
        <v>13.207000000000001</v>
      </c>
      <c r="BH1140">
        <v>21.971</v>
      </c>
      <c r="BI1140">
        <v>35.179000000000002</v>
      </c>
      <c r="BJ1140">
        <v>10.215</v>
      </c>
      <c r="BK1140">
        <v>16.994</v>
      </c>
      <c r="BL1140">
        <v>27.21</v>
      </c>
      <c r="BM1140">
        <v>3.3782999999999999</v>
      </c>
      <c r="BQ1140">
        <v>18606.212</v>
      </c>
      <c r="BR1140">
        <v>-3.3848000000000003E-2</v>
      </c>
      <c r="BS1140">
        <v>-5</v>
      </c>
      <c r="BT1140">
        <v>5.0000000000000001E-3</v>
      </c>
      <c r="BU1140">
        <v>-0.82716000000000001</v>
      </c>
    </row>
    <row r="1141" spans="1:73" x14ac:dyDescent="0.25">
      <c r="A1141" s="26">
        <v>43529</v>
      </c>
      <c r="B1141" s="27">
        <v>0.59055096064814816</v>
      </c>
      <c r="C1141">
        <v>1.6970000000000001</v>
      </c>
      <c r="D1141">
        <v>6.6E-3</v>
      </c>
      <c r="E1141">
        <v>65.689513000000005</v>
      </c>
      <c r="F1141">
        <v>80.7</v>
      </c>
      <c r="G1141">
        <v>136.4</v>
      </c>
      <c r="H1141">
        <v>74.099999999999994</v>
      </c>
      <c r="J1141">
        <v>17.510000000000002</v>
      </c>
      <c r="K1141">
        <v>0.98860000000000003</v>
      </c>
      <c r="L1141">
        <v>1.6775</v>
      </c>
      <c r="M1141">
        <v>6.4999999999999997E-3</v>
      </c>
      <c r="N1141">
        <v>79.808499999999995</v>
      </c>
      <c r="O1141">
        <v>134.83150000000001</v>
      </c>
      <c r="P1141">
        <v>214.6</v>
      </c>
      <c r="Q1141">
        <v>61.729399999999998</v>
      </c>
      <c r="R1141">
        <v>104.288</v>
      </c>
      <c r="S1141">
        <v>166</v>
      </c>
      <c r="T1141">
        <v>74.099999999999994</v>
      </c>
      <c r="W1141">
        <v>0</v>
      </c>
      <c r="X1141">
        <v>17.307300000000001</v>
      </c>
      <c r="Y1141">
        <v>10.3</v>
      </c>
      <c r="Z1141">
        <v>872</v>
      </c>
      <c r="AA1141">
        <v>867</v>
      </c>
      <c r="AB1141">
        <v>874</v>
      </c>
      <c r="AC1141">
        <v>92</v>
      </c>
      <c r="AD1141">
        <v>12.69</v>
      </c>
      <c r="AE1141">
        <v>0.28999999999999998</v>
      </c>
      <c r="AF1141">
        <v>978</v>
      </c>
      <c r="AG1141">
        <v>-9</v>
      </c>
      <c r="AH1141">
        <v>27</v>
      </c>
      <c r="AI1141">
        <v>29</v>
      </c>
      <c r="AJ1141">
        <v>190</v>
      </c>
      <c r="AK1141">
        <v>168</v>
      </c>
      <c r="AL1141">
        <v>5.3</v>
      </c>
      <c r="AM1141">
        <v>174</v>
      </c>
      <c r="AN1141" t="s">
        <v>155</v>
      </c>
      <c r="AO1141">
        <v>2</v>
      </c>
      <c r="AP1141" s="28">
        <v>0.79890046296296291</v>
      </c>
      <c r="AQ1141">
        <v>47.158594000000001</v>
      </c>
      <c r="AR1141">
        <v>-88.489711999999997</v>
      </c>
      <c r="AS1141">
        <v>307.10000000000002</v>
      </c>
      <c r="AT1141">
        <v>0</v>
      </c>
      <c r="AU1141">
        <v>12</v>
      </c>
      <c r="AV1141">
        <v>9</v>
      </c>
      <c r="AW1141" t="s">
        <v>206</v>
      </c>
      <c r="AX1141">
        <v>1.9</v>
      </c>
      <c r="AY1141">
        <v>1.8</v>
      </c>
      <c r="AZ1141">
        <v>3.1</v>
      </c>
      <c r="BA1141">
        <v>14.545</v>
      </c>
      <c r="BB1141">
        <v>122.97</v>
      </c>
      <c r="BC1141">
        <v>8.4499999999999993</v>
      </c>
      <c r="BD1141">
        <v>1.1559999999999999</v>
      </c>
      <c r="BE1141">
        <v>3221.297</v>
      </c>
      <c r="BF1141">
        <v>7.9370000000000003</v>
      </c>
      <c r="BG1141">
        <v>16.048999999999999</v>
      </c>
      <c r="BH1141">
        <v>27.114000000000001</v>
      </c>
      <c r="BI1141">
        <v>43.162999999999997</v>
      </c>
      <c r="BJ1141">
        <v>12.414</v>
      </c>
      <c r="BK1141">
        <v>20.972000000000001</v>
      </c>
      <c r="BL1141">
        <v>33.386000000000003</v>
      </c>
      <c r="BM1141">
        <v>4.4859999999999998</v>
      </c>
      <c r="BQ1141">
        <v>24165.524000000001</v>
      </c>
      <c r="BR1141">
        <v>-3.5181999999999998E-2</v>
      </c>
      <c r="BS1141">
        <v>-5</v>
      </c>
      <c r="BT1141">
        <v>5.0000000000000001E-3</v>
      </c>
      <c r="BU1141">
        <v>-0.85975999999999997</v>
      </c>
    </row>
    <row r="1142" spans="1:73" x14ac:dyDescent="0.25">
      <c r="A1142" s="26">
        <v>43529</v>
      </c>
      <c r="B1142" s="27">
        <v>0.5905625347222222</v>
      </c>
      <c r="C1142">
        <v>1.1120000000000001</v>
      </c>
      <c r="D1142">
        <v>5.0000000000000001E-3</v>
      </c>
      <c r="E1142">
        <v>50</v>
      </c>
      <c r="F1142">
        <v>66.599999999999994</v>
      </c>
      <c r="G1142">
        <v>111</v>
      </c>
      <c r="H1142">
        <v>71</v>
      </c>
      <c r="J1142">
        <v>17.809999999999999</v>
      </c>
      <c r="K1142">
        <v>0.99390000000000001</v>
      </c>
      <c r="L1142">
        <v>1.1047</v>
      </c>
      <c r="M1142">
        <v>5.0000000000000001E-3</v>
      </c>
      <c r="N1142">
        <v>66.2363</v>
      </c>
      <c r="O1142">
        <v>110.36369999999999</v>
      </c>
      <c r="P1142">
        <v>176.6</v>
      </c>
      <c r="Q1142">
        <v>51.231699999999996</v>
      </c>
      <c r="R1142">
        <v>85.362899999999996</v>
      </c>
      <c r="S1142">
        <v>136.6</v>
      </c>
      <c r="T1142">
        <v>70.957400000000007</v>
      </c>
      <c r="W1142">
        <v>0</v>
      </c>
      <c r="X1142">
        <v>17.699300000000001</v>
      </c>
      <c r="Y1142">
        <v>10.3</v>
      </c>
      <c r="Z1142">
        <v>873</v>
      </c>
      <c r="AA1142">
        <v>867</v>
      </c>
      <c r="AB1142">
        <v>874</v>
      </c>
      <c r="AC1142">
        <v>92</v>
      </c>
      <c r="AD1142">
        <v>12.69</v>
      </c>
      <c r="AE1142">
        <v>0.28999999999999998</v>
      </c>
      <c r="AF1142">
        <v>978</v>
      </c>
      <c r="AG1142">
        <v>-9</v>
      </c>
      <c r="AH1142">
        <v>27</v>
      </c>
      <c r="AI1142">
        <v>29</v>
      </c>
      <c r="AJ1142">
        <v>190</v>
      </c>
      <c r="AK1142">
        <v>168</v>
      </c>
      <c r="AL1142">
        <v>5.2</v>
      </c>
      <c r="AM1142">
        <v>174</v>
      </c>
      <c r="AN1142" t="s">
        <v>155</v>
      </c>
      <c r="AO1142">
        <v>2</v>
      </c>
      <c r="AP1142" s="28">
        <v>0.79891203703703706</v>
      </c>
      <c r="AQ1142">
        <v>47.158593000000003</v>
      </c>
      <c r="AR1142">
        <v>-88.489711999999997</v>
      </c>
      <c r="AS1142">
        <v>307</v>
      </c>
      <c r="AT1142">
        <v>0</v>
      </c>
      <c r="AU1142">
        <v>12</v>
      </c>
      <c r="AV1142">
        <v>8</v>
      </c>
      <c r="AW1142" t="s">
        <v>224</v>
      </c>
      <c r="AX1142">
        <v>1.6234999999999999</v>
      </c>
      <c r="AY1142">
        <v>1.8</v>
      </c>
      <c r="AZ1142">
        <v>2.8235000000000001</v>
      </c>
      <c r="BA1142">
        <v>14.545</v>
      </c>
      <c r="BB1142">
        <v>186.73</v>
      </c>
      <c r="BC1142">
        <v>12.84</v>
      </c>
      <c r="BD1142">
        <v>0.61799999999999999</v>
      </c>
      <c r="BE1142">
        <v>3253.3339999999998</v>
      </c>
      <c r="BF1142">
        <v>9.3140000000000001</v>
      </c>
      <c r="BG1142">
        <v>20.428000000000001</v>
      </c>
      <c r="BH1142">
        <v>34.036999999999999</v>
      </c>
      <c r="BI1142">
        <v>54.463999999999999</v>
      </c>
      <c r="BJ1142">
        <v>15.8</v>
      </c>
      <c r="BK1142">
        <v>26.326000000000001</v>
      </c>
      <c r="BL1142">
        <v>42.127000000000002</v>
      </c>
      <c r="BM1142">
        <v>6.5880000000000001</v>
      </c>
      <c r="BQ1142">
        <v>37900.11</v>
      </c>
      <c r="BR1142">
        <v>-3.5818000000000003E-2</v>
      </c>
      <c r="BS1142">
        <v>-5</v>
      </c>
      <c r="BT1142">
        <v>5.0000000000000001E-3</v>
      </c>
      <c r="BU1142">
        <v>-0.87530200000000002</v>
      </c>
    </row>
    <row r="1143" spans="1:73" x14ac:dyDescent="0.25">
      <c r="A1143" s="26">
        <v>43529</v>
      </c>
      <c r="B1143" s="27">
        <v>0.59057410879629624</v>
      </c>
      <c r="C1143">
        <v>0.82099999999999995</v>
      </c>
      <c r="D1143">
        <v>6.7000000000000002E-3</v>
      </c>
      <c r="E1143">
        <v>67.316017000000002</v>
      </c>
      <c r="F1143">
        <v>53.1</v>
      </c>
      <c r="G1143">
        <v>85.9</v>
      </c>
      <c r="H1143">
        <v>69.3</v>
      </c>
      <c r="J1143">
        <v>18.5</v>
      </c>
      <c r="K1143">
        <v>0.99650000000000005</v>
      </c>
      <c r="L1143">
        <v>0.81769999999999998</v>
      </c>
      <c r="M1143">
        <v>6.7000000000000002E-3</v>
      </c>
      <c r="N1143">
        <v>52.902799999999999</v>
      </c>
      <c r="O1143">
        <v>85.562600000000003</v>
      </c>
      <c r="P1143">
        <v>138.5</v>
      </c>
      <c r="Q1143">
        <v>40.918700000000001</v>
      </c>
      <c r="R1143">
        <v>66.180000000000007</v>
      </c>
      <c r="S1143">
        <v>107.1</v>
      </c>
      <c r="T1143">
        <v>69.287899999999993</v>
      </c>
      <c r="W1143">
        <v>0</v>
      </c>
      <c r="X1143">
        <v>18.433900000000001</v>
      </c>
      <c r="Y1143">
        <v>10.199999999999999</v>
      </c>
      <c r="Z1143">
        <v>873</v>
      </c>
      <c r="AA1143">
        <v>868</v>
      </c>
      <c r="AB1143">
        <v>874</v>
      </c>
      <c r="AC1143">
        <v>92</v>
      </c>
      <c r="AD1143">
        <v>12.69</v>
      </c>
      <c r="AE1143">
        <v>0.28999999999999998</v>
      </c>
      <c r="AF1143">
        <v>978</v>
      </c>
      <c r="AG1143">
        <v>-9</v>
      </c>
      <c r="AH1143">
        <v>27</v>
      </c>
      <c r="AI1143">
        <v>29</v>
      </c>
      <c r="AJ1143">
        <v>190</v>
      </c>
      <c r="AK1143">
        <v>168</v>
      </c>
      <c r="AL1143">
        <v>5.3</v>
      </c>
      <c r="AM1143">
        <v>174</v>
      </c>
      <c r="AN1143" t="s">
        <v>155</v>
      </c>
      <c r="AO1143">
        <v>2</v>
      </c>
      <c r="AP1143" s="28">
        <v>0.79892361111111121</v>
      </c>
      <c r="AQ1143">
        <v>47.158593000000003</v>
      </c>
      <c r="AR1143">
        <v>-88.489711</v>
      </c>
      <c r="AS1143">
        <v>307</v>
      </c>
      <c r="AT1143">
        <v>0</v>
      </c>
      <c r="AU1143">
        <v>12</v>
      </c>
      <c r="AV1143">
        <v>9</v>
      </c>
      <c r="AW1143" t="s">
        <v>206</v>
      </c>
      <c r="AX1143">
        <v>1.2</v>
      </c>
      <c r="AY1143">
        <v>1.8394999999999999</v>
      </c>
      <c r="AZ1143">
        <v>2.4</v>
      </c>
      <c r="BA1143">
        <v>14.545</v>
      </c>
      <c r="BB1143">
        <v>251.17</v>
      </c>
      <c r="BC1143">
        <v>17.27</v>
      </c>
      <c r="BD1143">
        <v>0.35099999999999998</v>
      </c>
      <c r="BE1143">
        <v>3276.5770000000002</v>
      </c>
      <c r="BF1143">
        <v>17.108000000000001</v>
      </c>
      <c r="BG1143">
        <v>22.199000000000002</v>
      </c>
      <c r="BH1143">
        <v>35.904000000000003</v>
      </c>
      <c r="BI1143">
        <v>58.103000000000002</v>
      </c>
      <c r="BJ1143">
        <v>17.170000000000002</v>
      </c>
      <c r="BK1143">
        <v>27.77</v>
      </c>
      <c r="BL1143">
        <v>44.941000000000003</v>
      </c>
      <c r="BM1143">
        <v>8.7528000000000006</v>
      </c>
      <c r="BQ1143">
        <v>53707.347000000002</v>
      </c>
      <c r="BR1143">
        <v>-3.6999999999999998E-2</v>
      </c>
      <c r="BS1143">
        <v>-5</v>
      </c>
      <c r="BT1143">
        <v>5.0000000000000001E-3</v>
      </c>
      <c r="BU1143">
        <v>-0.90418699999999996</v>
      </c>
    </row>
    <row r="1144" spans="1:73" x14ac:dyDescent="0.25">
      <c r="A1144" s="26">
        <v>43529</v>
      </c>
      <c r="B1144" s="27">
        <v>0.59058568287037039</v>
      </c>
      <c r="C1144">
        <v>0.76</v>
      </c>
      <c r="D1144">
        <v>0.01</v>
      </c>
      <c r="E1144">
        <v>100</v>
      </c>
      <c r="F1144">
        <v>43.6</v>
      </c>
      <c r="G1144">
        <v>70.400000000000006</v>
      </c>
      <c r="H1144">
        <v>72.599999999999994</v>
      </c>
      <c r="J1144">
        <v>19.22</v>
      </c>
      <c r="K1144">
        <v>0.99709999999999999</v>
      </c>
      <c r="L1144">
        <v>0.75749999999999995</v>
      </c>
      <c r="M1144">
        <v>0.01</v>
      </c>
      <c r="N1144">
        <v>43.5212</v>
      </c>
      <c r="O1144">
        <v>70.221900000000005</v>
      </c>
      <c r="P1144">
        <v>113.7</v>
      </c>
      <c r="Q1144">
        <v>33.662300000000002</v>
      </c>
      <c r="R1144">
        <v>54.314500000000002</v>
      </c>
      <c r="S1144">
        <v>88</v>
      </c>
      <c r="T1144">
        <v>72.555599999999998</v>
      </c>
      <c r="W1144">
        <v>0</v>
      </c>
      <c r="X1144">
        <v>19.164300000000001</v>
      </c>
      <c r="Y1144">
        <v>10.3</v>
      </c>
      <c r="Z1144">
        <v>873</v>
      </c>
      <c r="AA1144">
        <v>868</v>
      </c>
      <c r="AB1144">
        <v>874</v>
      </c>
      <c r="AC1144">
        <v>92</v>
      </c>
      <c r="AD1144">
        <v>12.69</v>
      </c>
      <c r="AE1144">
        <v>0.28999999999999998</v>
      </c>
      <c r="AF1144">
        <v>978</v>
      </c>
      <c r="AG1144">
        <v>-9</v>
      </c>
      <c r="AH1144">
        <v>27</v>
      </c>
      <c r="AI1144">
        <v>29</v>
      </c>
      <c r="AJ1144">
        <v>190</v>
      </c>
      <c r="AK1144">
        <v>168</v>
      </c>
      <c r="AL1144">
        <v>5.4</v>
      </c>
      <c r="AM1144">
        <v>174</v>
      </c>
      <c r="AN1144" t="s">
        <v>155</v>
      </c>
      <c r="AO1144">
        <v>2</v>
      </c>
      <c r="AP1144" s="28">
        <v>0.79893518518518514</v>
      </c>
      <c r="AQ1144">
        <v>47.158593000000003</v>
      </c>
      <c r="AR1144">
        <v>-88.489710000000002</v>
      </c>
      <c r="AS1144">
        <v>306.89999999999998</v>
      </c>
      <c r="AT1144">
        <v>0</v>
      </c>
      <c r="AU1144">
        <v>12</v>
      </c>
      <c r="AV1144">
        <v>9</v>
      </c>
      <c r="AW1144" t="s">
        <v>206</v>
      </c>
      <c r="AX1144">
        <v>1.2</v>
      </c>
      <c r="AY1144">
        <v>1.9</v>
      </c>
      <c r="AZ1144">
        <v>2.4</v>
      </c>
      <c r="BA1144">
        <v>14.545</v>
      </c>
      <c r="BB1144">
        <v>269.60000000000002</v>
      </c>
      <c r="BC1144">
        <v>18.54</v>
      </c>
      <c r="BD1144">
        <v>0.29399999999999998</v>
      </c>
      <c r="BE1144">
        <v>3269.1869999999999</v>
      </c>
      <c r="BF1144">
        <v>27.388000000000002</v>
      </c>
      <c r="BG1144">
        <v>19.670000000000002</v>
      </c>
      <c r="BH1144">
        <v>31.736999999999998</v>
      </c>
      <c r="BI1144">
        <v>51.406999999999996</v>
      </c>
      <c r="BJ1144">
        <v>15.214</v>
      </c>
      <c r="BK1144">
        <v>24.547999999999998</v>
      </c>
      <c r="BL1144">
        <v>39.762</v>
      </c>
      <c r="BM1144">
        <v>9.8719000000000001</v>
      </c>
      <c r="BQ1144">
        <v>60138.36</v>
      </c>
      <c r="BR1144">
        <v>-3.5788E-2</v>
      </c>
      <c r="BS1144">
        <v>-5</v>
      </c>
      <c r="BT1144">
        <v>5.0000000000000001E-3</v>
      </c>
      <c r="BU1144">
        <v>-0.87456900000000004</v>
      </c>
    </row>
    <row r="1145" spans="1:73" x14ac:dyDescent="0.25">
      <c r="A1145" s="26">
        <v>43529</v>
      </c>
      <c r="B1145" s="27">
        <v>0.59059725694444443</v>
      </c>
      <c r="C1145">
        <v>0.69399999999999995</v>
      </c>
      <c r="D1145">
        <v>9.9000000000000008E-3</v>
      </c>
      <c r="E1145">
        <v>99.327242999999996</v>
      </c>
      <c r="F1145">
        <v>35.6</v>
      </c>
      <c r="G1145">
        <v>57.5</v>
      </c>
      <c r="H1145">
        <v>68.8</v>
      </c>
      <c r="J1145">
        <v>19.71</v>
      </c>
      <c r="K1145">
        <v>0.99760000000000004</v>
      </c>
      <c r="L1145">
        <v>0.69230000000000003</v>
      </c>
      <c r="M1145">
        <v>9.9000000000000008E-3</v>
      </c>
      <c r="N1145">
        <v>35.561500000000002</v>
      </c>
      <c r="O1145">
        <v>57.403100000000002</v>
      </c>
      <c r="P1145">
        <v>93</v>
      </c>
      <c r="Q1145">
        <v>27.567799999999998</v>
      </c>
      <c r="R1145">
        <v>44.4998</v>
      </c>
      <c r="S1145">
        <v>72.099999999999994</v>
      </c>
      <c r="T1145">
        <v>68.788799999999995</v>
      </c>
      <c r="W1145">
        <v>0</v>
      </c>
      <c r="X1145">
        <v>19.659700000000001</v>
      </c>
      <c r="Y1145">
        <v>10.199999999999999</v>
      </c>
      <c r="Z1145">
        <v>872</v>
      </c>
      <c r="AA1145">
        <v>868</v>
      </c>
      <c r="AB1145">
        <v>874</v>
      </c>
      <c r="AC1145">
        <v>92</v>
      </c>
      <c r="AD1145">
        <v>13.31</v>
      </c>
      <c r="AE1145">
        <v>0.31</v>
      </c>
      <c r="AF1145">
        <v>978</v>
      </c>
      <c r="AG1145">
        <v>-8.4</v>
      </c>
      <c r="AH1145">
        <v>27</v>
      </c>
      <c r="AI1145">
        <v>29</v>
      </c>
      <c r="AJ1145">
        <v>190</v>
      </c>
      <c r="AK1145">
        <v>168</v>
      </c>
      <c r="AL1145">
        <v>5.3</v>
      </c>
      <c r="AM1145">
        <v>174</v>
      </c>
      <c r="AN1145" t="s">
        <v>155</v>
      </c>
      <c r="AO1145">
        <v>2</v>
      </c>
      <c r="AP1145" s="28">
        <v>0.79894675925925929</v>
      </c>
      <c r="AQ1145">
        <v>47.158593000000003</v>
      </c>
      <c r="AR1145">
        <v>-88.489709000000005</v>
      </c>
      <c r="AS1145">
        <v>307</v>
      </c>
      <c r="AT1145">
        <v>0</v>
      </c>
      <c r="AU1145">
        <v>12</v>
      </c>
      <c r="AV1145">
        <v>9</v>
      </c>
      <c r="AW1145" t="s">
        <v>206</v>
      </c>
      <c r="AX1145">
        <v>1.2395</v>
      </c>
      <c r="AY1145">
        <v>2.0185</v>
      </c>
      <c r="AZ1145">
        <v>2.5185</v>
      </c>
      <c r="BA1145">
        <v>14.545</v>
      </c>
      <c r="BB1145">
        <v>294.62</v>
      </c>
      <c r="BC1145">
        <v>20.260000000000002</v>
      </c>
      <c r="BD1145">
        <v>0.24</v>
      </c>
      <c r="BE1145">
        <v>3280.826</v>
      </c>
      <c r="BF1145">
        <v>29.887</v>
      </c>
      <c r="BG1145">
        <v>17.648</v>
      </c>
      <c r="BH1145">
        <v>28.488</v>
      </c>
      <c r="BI1145">
        <v>46.136000000000003</v>
      </c>
      <c r="BJ1145">
        <v>13.680999999999999</v>
      </c>
      <c r="BK1145">
        <v>22.084</v>
      </c>
      <c r="BL1145">
        <v>35.765000000000001</v>
      </c>
      <c r="BM1145">
        <v>10.277100000000001</v>
      </c>
      <c r="BQ1145">
        <v>67742.22</v>
      </c>
      <c r="BR1145">
        <v>-3.6212000000000001E-2</v>
      </c>
      <c r="BS1145">
        <v>-5</v>
      </c>
      <c r="BT1145">
        <v>5.0000000000000001E-3</v>
      </c>
      <c r="BU1145">
        <v>-0.88493100000000002</v>
      </c>
    </row>
    <row r="1146" spans="1:73" x14ac:dyDescent="0.25">
      <c r="A1146" s="26">
        <v>43529</v>
      </c>
      <c r="B1146" s="27">
        <v>0.59060883101851858</v>
      </c>
      <c r="C1146">
        <v>0.61099999999999999</v>
      </c>
      <c r="D1146">
        <v>7.4000000000000003E-3</v>
      </c>
      <c r="E1146">
        <v>74.410298999999995</v>
      </c>
      <c r="F1146">
        <v>32</v>
      </c>
      <c r="G1146">
        <v>52.3</v>
      </c>
      <c r="H1146">
        <v>70.400000000000006</v>
      </c>
      <c r="J1146">
        <v>19.96</v>
      </c>
      <c r="K1146">
        <v>0.99829999999999997</v>
      </c>
      <c r="L1146">
        <v>0.61029999999999995</v>
      </c>
      <c r="M1146">
        <v>7.4000000000000003E-3</v>
      </c>
      <c r="N1146">
        <v>31.925699999999999</v>
      </c>
      <c r="O1146">
        <v>52.255699999999997</v>
      </c>
      <c r="P1146">
        <v>84.2</v>
      </c>
      <c r="Q1146">
        <v>24.786899999999999</v>
      </c>
      <c r="R1146">
        <v>40.570999999999998</v>
      </c>
      <c r="S1146">
        <v>65.400000000000006</v>
      </c>
      <c r="T1146">
        <v>70.440399999999997</v>
      </c>
      <c r="W1146">
        <v>0</v>
      </c>
      <c r="X1146">
        <v>19.921800000000001</v>
      </c>
      <c r="Y1146">
        <v>10.3</v>
      </c>
      <c r="Z1146">
        <v>872</v>
      </c>
      <c r="AA1146">
        <v>867</v>
      </c>
      <c r="AB1146">
        <v>874</v>
      </c>
      <c r="AC1146">
        <v>92</v>
      </c>
      <c r="AD1146">
        <v>13.72</v>
      </c>
      <c r="AE1146">
        <v>0.32</v>
      </c>
      <c r="AF1146">
        <v>978</v>
      </c>
      <c r="AG1146">
        <v>-8</v>
      </c>
      <c r="AH1146">
        <v>27</v>
      </c>
      <c r="AI1146">
        <v>29</v>
      </c>
      <c r="AJ1146">
        <v>190</v>
      </c>
      <c r="AK1146">
        <v>168</v>
      </c>
      <c r="AL1146">
        <v>5.3</v>
      </c>
      <c r="AM1146">
        <v>174</v>
      </c>
      <c r="AN1146" t="s">
        <v>155</v>
      </c>
      <c r="AO1146">
        <v>2</v>
      </c>
      <c r="AP1146" s="28">
        <v>0.79895833333333333</v>
      </c>
      <c r="AQ1146">
        <v>47.158593000000003</v>
      </c>
      <c r="AR1146">
        <v>-88.489707999999993</v>
      </c>
      <c r="AS1146">
        <v>307</v>
      </c>
      <c r="AT1146">
        <v>0</v>
      </c>
      <c r="AU1146">
        <v>12</v>
      </c>
      <c r="AV1146">
        <v>9</v>
      </c>
      <c r="AW1146" t="s">
        <v>206</v>
      </c>
      <c r="AX1146">
        <v>1.3</v>
      </c>
      <c r="AY1146">
        <v>2.2000000000000002</v>
      </c>
      <c r="AZ1146">
        <v>2.7</v>
      </c>
      <c r="BA1146">
        <v>14.545</v>
      </c>
      <c r="BB1146">
        <v>334.49</v>
      </c>
      <c r="BC1146">
        <v>23</v>
      </c>
      <c r="BD1146">
        <v>0.16800000000000001</v>
      </c>
      <c r="BE1146">
        <v>3309.1320000000001</v>
      </c>
      <c r="BF1146">
        <v>25.635999999999999</v>
      </c>
      <c r="BG1146">
        <v>18.128</v>
      </c>
      <c r="BH1146">
        <v>29.670999999999999</v>
      </c>
      <c r="BI1146">
        <v>47.798999999999999</v>
      </c>
      <c r="BJ1146">
        <v>14.074</v>
      </c>
      <c r="BK1146">
        <v>23.036000000000001</v>
      </c>
      <c r="BL1146">
        <v>37.11</v>
      </c>
      <c r="BM1146">
        <v>12.040699999999999</v>
      </c>
      <c r="BQ1146">
        <v>78539.582999999999</v>
      </c>
      <c r="BR1146">
        <v>-3.5788E-2</v>
      </c>
      <c r="BS1146">
        <v>-5</v>
      </c>
      <c r="BT1146">
        <v>5.0000000000000001E-3</v>
      </c>
      <c r="BU1146">
        <v>-0.87456900000000004</v>
      </c>
    </row>
    <row r="1147" spans="1:73" x14ac:dyDescent="0.25">
      <c r="A1147" s="26">
        <v>43529</v>
      </c>
      <c r="B1147" s="27">
        <v>0.59062040509259262</v>
      </c>
      <c r="C1147">
        <v>0.53500000000000003</v>
      </c>
      <c r="D1147">
        <v>7.7000000000000002E-3</v>
      </c>
      <c r="E1147">
        <v>76.992352999999994</v>
      </c>
      <c r="F1147">
        <v>29.1</v>
      </c>
      <c r="G1147">
        <v>48.1</v>
      </c>
      <c r="H1147">
        <v>69</v>
      </c>
      <c r="J1147">
        <v>20.11</v>
      </c>
      <c r="K1147">
        <v>0.999</v>
      </c>
      <c r="L1147">
        <v>0.53459999999999996</v>
      </c>
      <c r="M1147">
        <v>7.7000000000000002E-3</v>
      </c>
      <c r="N1147">
        <v>29.0749</v>
      </c>
      <c r="O1147">
        <v>48.079799999999999</v>
      </c>
      <c r="P1147">
        <v>77.2</v>
      </c>
      <c r="Q1147">
        <v>22.573599999999999</v>
      </c>
      <c r="R1147">
        <v>37.328899999999997</v>
      </c>
      <c r="S1147">
        <v>59.9</v>
      </c>
      <c r="T1147">
        <v>68.952399999999997</v>
      </c>
      <c r="W1147">
        <v>0</v>
      </c>
      <c r="X1147">
        <v>20.088999999999999</v>
      </c>
      <c r="Y1147">
        <v>10.199999999999999</v>
      </c>
      <c r="Z1147">
        <v>873</v>
      </c>
      <c r="AA1147">
        <v>867</v>
      </c>
      <c r="AB1147">
        <v>874</v>
      </c>
      <c r="AC1147">
        <v>92</v>
      </c>
      <c r="AD1147">
        <v>13.72</v>
      </c>
      <c r="AE1147">
        <v>0.32</v>
      </c>
      <c r="AF1147">
        <v>978</v>
      </c>
      <c r="AG1147">
        <v>-8</v>
      </c>
      <c r="AH1147">
        <v>27</v>
      </c>
      <c r="AI1147">
        <v>29</v>
      </c>
      <c r="AJ1147">
        <v>190</v>
      </c>
      <c r="AK1147">
        <v>168</v>
      </c>
      <c r="AL1147">
        <v>5.3</v>
      </c>
      <c r="AM1147">
        <v>174</v>
      </c>
      <c r="AN1147" t="s">
        <v>155</v>
      </c>
      <c r="AO1147">
        <v>2</v>
      </c>
      <c r="AP1147" s="28">
        <v>0.79896990740740748</v>
      </c>
      <c r="AQ1147">
        <v>47.158593000000003</v>
      </c>
      <c r="AR1147">
        <v>-88.489707999999993</v>
      </c>
      <c r="AS1147">
        <v>307.10000000000002</v>
      </c>
      <c r="AT1147">
        <v>0</v>
      </c>
      <c r="AU1147">
        <v>12</v>
      </c>
      <c r="AV1147">
        <v>9</v>
      </c>
      <c r="AW1147" t="s">
        <v>206</v>
      </c>
      <c r="AX1147">
        <v>1.3394999999999999</v>
      </c>
      <c r="AY1147">
        <v>2.2000000000000002</v>
      </c>
      <c r="AZ1147">
        <v>2.7</v>
      </c>
      <c r="BA1147">
        <v>14.545</v>
      </c>
      <c r="BB1147">
        <v>380.7</v>
      </c>
      <c r="BC1147">
        <v>26.17</v>
      </c>
      <c r="BD1147">
        <v>9.8000000000000004E-2</v>
      </c>
      <c r="BE1147">
        <v>3328.8760000000002</v>
      </c>
      <c r="BF1147">
        <v>30.486000000000001</v>
      </c>
      <c r="BG1147">
        <v>18.960999999999999</v>
      </c>
      <c r="BH1147">
        <v>31.355</v>
      </c>
      <c r="BI1147">
        <v>50.316000000000003</v>
      </c>
      <c r="BJ1147">
        <v>14.721</v>
      </c>
      <c r="BK1147">
        <v>24.344000000000001</v>
      </c>
      <c r="BL1147">
        <v>39.064999999999998</v>
      </c>
      <c r="BM1147">
        <v>13.537100000000001</v>
      </c>
      <c r="BQ1147">
        <v>90963.11</v>
      </c>
      <c r="BR1147">
        <v>-3.5605999999999999E-2</v>
      </c>
      <c r="BS1147">
        <v>-5</v>
      </c>
      <c r="BT1147">
        <v>5.0000000000000001E-3</v>
      </c>
      <c r="BU1147">
        <v>-0.87012199999999995</v>
      </c>
    </row>
    <row r="1148" spans="1:73" x14ac:dyDescent="0.25">
      <c r="A1148" s="26">
        <v>43529</v>
      </c>
      <c r="B1148" s="27">
        <v>0.59063197916666665</v>
      </c>
      <c r="C1148">
        <v>0.47299999999999998</v>
      </c>
      <c r="D1148">
        <v>7.0000000000000001E-3</v>
      </c>
      <c r="E1148">
        <v>69.639133999999999</v>
      </c>
      <c r="F1148">
        <v>26.3</v>
      </c>
      <c r="G1148">
        <v>42.6</v>
      </c>
      <c r="H1148">
        <v>66.2</v>
      </c>
      <c r="J1148">
        <v>20.260000000000002</v>
      </c>
      <c r="K1148">
        <v>1</v>
      </c>
      <c r="L1148">
        <v>0.47299999999999998</v>
      </c>
      <c r="M1148">
        <v>7.0000000000000001E-3</v>
      </c>
      <c r="N1148">
        <v>26.342400000000001</v>
      </c>
      <c r="O1148">
        <v>42.6402</v>
      </c>
      <c r="P1148">
        <v>69</v>
      </c>
      <c r="Q1148">
        <v>20.452100000000002</v>
      </c>
      <c r="R1148">
        <v>33.105600000000003</v>
      </c>
      <c r="S1148">
        <v>53.6</v>
      </c>
      <c r="T1148">
        <v>66.240899999999996</v>
      </c>
      <c r="W1148">
        <v>0</v>
      </c>
      <c r="X1148">
        <v>20.2577</v>
      </c>
      <c r="Y1148">
        <v>10.199999999999999</v>
      </c>
      <c r="Z1148">
        <v>875</v>
      </c>
      <c r="AA1148">
        <v>867</v>
      </c>
      <c r="AB1148">
        <v>874</v>
      </c>
      <c r="AC1148">
        <v>92</v>
      </c>
      <c r="AD1148">
        <v>13.72</v>
      </c>
      <c r="AE1148">
        <v>0.32</v>
      </c>
      <c r="AF1148">
        <v>978</v>
      </c>
      <c r="AG1148">
        <v>-8</v>
      </c>
      <c r="AH1148">
        <v>27</v>
      </c>
      <c r="AI1148">
        <v>29</v>
      </c>
      <c r="AJ1148">
        <v>190</v>
      </c>
      <c r="AK1148">
        <v>168</v>
      </c>
      <c r="AL1148">
        <v>5.3</v>
      </c>
      <c r="AM1148">
        <v>174</v>
      </c>
      <c r="AN1148" t="s">
        <v>155</v>
      </c>
      <c r="AO1148">
        <v>2</v>
      </c>
      <c r="AP1148" s="28">
        <v>0.7989814814814814</v>
      </c>
      <c r="AQ1148">
        <v>47.158593000000003</v>
      </c>
      <c r="AR1148">
        <v>-88.489707999999993</v>
      </c>
      <c r="AS1148">
        <v>307</v>
      </c>
      <c r="AT1148">
        <v>0</v>
      </c>
      <c r="AU1148">
        <v>12</v>
      </c>
      <c r="AV1148">
        <v>9</v>
      </c>
      <c r="AW1148" t="s">
        <v>206</v>
      </c>
      <c r="AX1148">
        <v>1.3210789999999999</v>
      </c>
      <c r="AY1148">
        <v>2.1210789999999999</v>
      </c>
      <c r="AZ1148">
        <v>2.5816180000000002</v>
      </c>
      <c r="BA1148">
        <v>14.545</v>
      </c>
      <c r="BB1148">
        <v>450</v>
      </c>
      <c r="BC1148">
        <v>30.94</v>
      </c>
      <c r="BD1148">
        <v>0.315</v>
      </c>
      <c r="BE1148">
        <v>0</v>
      </c>
      <c r="BF1148">
        <v>0</v>
      </c>
      <c r="BG1148">
        <v>0</v>
      </c>
      <c r="BH1148">
        <v>0</v>
      </c>
      <c r="BI1148">
        <v>0</v>
      </c>
      <c r="BJ1148">
        <v>0</v>
      </c>
      <c r="BK1148">
        <v>0</v>
      </c>
      <c r="BL1148">
        <v>0</v>
      </c>
      <c r="BM1148">
        <v>0</v>
      </c>
      <c r="BN1148">
        <v>0</v>
      </c>
      <c r="BO1148">
        <v>0</v>
      </c>
      <c r="BQ1148">
        <v>0</v>
      </c>
      <c r="BR1148">
        <v>-3.6606E-2</v>
      </c>
      <c r="BS1148">
        <v>-5</v>
      </c>
      <c r="BT1148">
        <v>5.0000000000000001E-3</v>
      </c>
      <c r="BU1148">
        <v>-0.89455899999999999</v>
      </c>
    </row>
    <row r="1149" spans="1:73" x14ac:dyDescent="0.25">
      <c r="A1149" s="26">
        <v>43529</v>
      </c>
      <c r="B1149" s="27">
        <v>0.59064355324074069</v>
      </c>
      <c r="C1149">
        <v>0.39</v>
      </c>
      <c r="D1149">
        <v>6.7000000000000002E-3</v>
      </c>
      <c r="E1149">
        <v>66.650000000000006</v>
      </c>
      <c r="F1149">
        <v>23.9</v>
      </c>
      <c r="G1149">
        <v>38.5</v>
      </c>
      <c r="H1149">
        <v>70.599999999999994</v>
      </c>
      <c r="J1149">
        <v>20.399999999999999</v>
      </c>
      <c r="K1149">
        <v>1</v>
      </c>
      <c r="L1149">
        <v>0.39019999999999999</v>
      </c>
      <c r="M1149">
        <v>6.7000000000000002E-3</v>
      </c>
      <c r="N1149">
        <v>23.9</v>
      </c>
      <c r="O1149">
        <v>38.5</v>
      </c>
      <c r="P1149">
        <v>62.4</v>
      </c>
      <c r="Q1149">
        <v>18.555800000000001</v>
      </c>
      <c r="R1149">
        <v>29.891200000000001</v>
      </c>
      <c r="S1149">
        <v>48.4</v>
      </c>
      <c r="T1149">
        <v>70.563699999999997</v>
      </c>
      <c r="W1149">
        <v>0</v>
      </c>
      <c r="X1149">
        <v>20.3993</v>
      </c>
      <c r="Y1149">
        <v>10.199999999999999</v>
      </c>
      <c r="Z1149">
        <v>874</v>
      </c>
      <c r="AA1149">
        <v>867</v>
      </c>
      <c r="AB1149">
        <v>874</v>
      </c>
      <c r="AC1149">
        <v>92</v>
      </c>
      <c r="AD1149">
        <v>13.72</v>
      </c>
      <c r="AE1149">
        <v>0.32</v>
      </c>
      <c r="AF1149">
        <v>978</v>
      </c>
      <c r="AG1149">
        <v>-8</v>
      </c>
      <c r="AH1149">
        <v>27</v>
      </c>
      <c r="AI1149">
        <v>29</v>
      </c>
      <c r="AJ1149">
        <v>190.6</v>
      </c>
      <c r="AK1149">
        <v>168</v>
      </c>
      <c r="AL1149">
        <v>5.3</v>
      </c>
      <c r="AM1149">
        <v>174</v>
      </c>
      <c r="AN1149" t="s">
        <v>155</v>
      </c>
      <c r="AO1149">
        <v>2</v>
      </c>
      <c r="AP1149" s="28">
        <v>0.79899305555555555</v>
      </c>
      <c r="AQ1149">
        <v>47.158593000000003</v>
      </c>
      <c r="AR1149">
        <v>-88.489706999999996</v>
      </c>
      <c r="AS1149">
        <v>307</v>
      </c>
      <c r="AT1149">
        <v>0</v>
      </c>
      <c r="AU1149">
        <v>12</v>
      </c>
      <c r="AV1149">
        <v>9</v>
      </c>
      <c r="AW1149" t="s">
        <v>206</v>
      </c>
      <c r="AX1149">
        <v>1.2</v>
      </c>
      <c r="AY1149">
        <v>2</v>
      </c>
      <c r="AZ1149">
        <v>2.4</v>
      </c>
      <c r="BA1149">
        <v>14.545</v>
      </c>
      <c r="BB1149">
        <v>450</v>
      </c>
      <c r="BC1149">
        <v>30.94</v>
      </c>
      <c r="BD1149">
        <v>0.315</v>
      </c>
      <c r="BE1149">
        <v>0</v>
      </c>
      <c r="BF1149">
        <v>0</v>
      </c>
      <c r="BG1149">
        <v>0</v>
      </c>
      <c r="BH1149">
        <v>0</v>
      </c>
      <c r="BI1149">
        <v>0</v>
      </c>
      <c r="BJ1149">
        <v>0</v>
      </c>
      <c r="BK1149">
        <v>0</v>
      </c>
      <c r="BL1149">
        <v>0</v>
      </c>
      <c r="BM1149">
        <v>0</v>
      </c>
      <c r="BN1149">
        <v>0</v>
      </c>
      <c r="BO1149">
        <v>0</v>
      </c>
      <c r="BQ1149">
        <v>0</v>
      </c>
      <c r="BR1149">
        <v>-3.5788E-2</v>
      </c>
      <c r="BS1149">
        <v>-5</v>
      </c>
      <c r="BT1149">
        <v>5.0000000000000001E-3</v>
      </c>
      <c r="BU1149">
        <v>-0.87456900000000004</v>
      </c>
    </row>
    <row r="1150" spans="1:73" x14ac:dyDescent="0.25">
      <c r="A1150" s="26">
        <v>43529</v>
      </c>
      <c r="B1150" s="27">
        <v>0.59065512731481484</v>
      </c>
      <c r="C1150">
        <v>0.29599999999999999</v>
      </c>
      <c r="D1150">
        <v>7.7999999999999996E-3</v>
      </c>
      <c r="E1150">
        <v>78.341667000000001</v>
      </c>
      <c r="F1150">
        <v>21.7</v>
      </c>
      <c r="G1150">
        <v>33.799999999999997</v>
      </c>
      <c r="H1150">
        <v>67.099999999999994</v>
      </c>
      <c r="J1150">
        <v>20.5</v>
      </c>
      <c r="K1150">
        <v>1</v>
      </c>
      <c r="L1150">
        <v>0.2959</v>
      </c>
      <c r="M1150">
        <v>7.7999999999999996E-3</v>
      </c>
      <c r="N1150">
        <v>21.6754</v>
      </c>
      <c r="O1150">
        <v>33.841000000000001</v>
      </c>
      <c r="P1150">
        <v>55.5</v>
      </c>
      <c r="Q1150">
        <v>16.828600000000002</v>
      </c>
      <c r="R1150">
        <v>26.274000000000001</v>
      </c>
      <c r="S1150">
        <v>43.1</v>
      </c>
      <c r="T1150">
        <v>67.099999999999994</v>
      </c>
      <c r="W1150">
        <v>0</v>
      </c>
      <c r="X1150">
        <v>20.5</v>
      </c>
      <c r="Y1150">
        <v>10.199999999999999</v>
      </c>
      <c r="Z1150">
        <v>873</v>
      </c>
      <c r="AA1150">
        <v>868</v>
      </c>
      <c r="AB1150">
        <v>874</v>
      </c>
      <c r="AC1150">
        <v>92</v>
      </c>
      <c r="AD1150">
        <v>13.72</v>
      </c>
      <c r="AE1150">
        <v>0.32</v>
      </c>
      <c r="AF1150">
        <v>978</v>
      </c>
      <c r="AG1150">
        <v>-8</v>
      </c>
      <c r="AH1150">
        <v>27</v>
      </c>
      <c r="AI1150">
        <v>29</v>
      </c>
      <c r="AJ1150">
        <v>190.4</v>
      </c>
      <c r="AK1150">
        <v>168</v>
      </c>
      <c r="AL1150">
        <v>5.3</v>
      </c>
      <c r="AM1150">
        <v>174</v>
      </c>
      <c r="AN1150" t="s">
        <v>155</v>
      </c>
      <c r="AO1150">
        <v>2</v>
      </c>
      <c r="AP1150" s="28">
        <v>0.7990046296296297</v>
      </c>
      <c r="AQ1150">
        <v>47.158593000000003</v>
      </c>
      <c r="AR1150">
        <v>-88.489706999999996</v>
      </c>
      <c r="AS1150">
        <v>306.8</v>
      </c>
      <c r="AT1150">
        <v>0</v>
      </c>
      <c r="AU1150">
        <v>12</v>
      </c>
      <c r="AV1150">
        <v>9</v>
      </c>
      <c r="AW1150" t="s">
        <v>206</v>
      </c>
      <c r="AX1150">
        <v>1.2395</v>
      </c>
      <c r="AY1150">
        <v>2.0394999999999999</v>
      </c>
      <c r="AZ1150">
        <v>2.4394999999999998</v>
      </c>
      <c r="BA1150">
        <v>14.545</v>
      </c>
      <c r="BB1150">
        <v>450</v>
      </c>
      <c r="BC1150">
        <v>30.94</v>
      </c>
      <c r="BD1150">
        <v>0.315</v>
      </c>
      <c r="BE1150">
        <v>0</v>
      </c>
      <c r="BF1150">
        <v>0</v>
      </c>
      <c r="BG1150">
        <v>0</v>
      </c>
      <c r="BH1150">
        <v>0</v>
      </c>
      <c r="BI1150">
        <v>0</v>
      </c>
      <c r="BJ1150">
        <v>0</v>
      </c>
      <c r="BK1150">
        <v>0</v>
      </c>
      <c r="BL1150">
        <v>0</v>
      </c>
      <c r="BM1150">
        <v>0</v>
      </c>
      <c r="BN1150">
        <v>0</v>
      </c>
      <c r="BO1150">
        <v>0</v>
      </c>
      <c r="BQ1150">
        <v>0</v>
      </c>
      <c r="BR1150">
        <v>-3.6817999999999997E-2</v>
      </c>
      <c r="BS1150">
        <v>-5</v>
      </c>
      <c r="BT1150">
        <v>5.0000000000000001E-3</v>
      </c>
      <c r="BU1150">
        <v>-0.89973999999999998</v>
      </c>
    </row>
    <row r="1151" spans="1:73" x14ac:dyDescent="0.25">
      <c r="A1151" s="26">
        <v>43529</v>
      </c>
      <c r="B1151" s="27">
        <v>0.59066670138888888</v>
      </c>
      <c r="C1151">
        <v>0.23100000000000001</v>
      </c>
      <c r="D1151">
        <v>7.0000000000000001E-3</v>
      </c>
      <c r="E1151">
        <v>70.008332999999993</v>
      </c>
      <c r="F1151">
        <v>19.399999999999999</v>
      </c>
      <c r="G1151">
        <v>28.7</v>
      </c>
      <c r="H1151">
        <v>67.400000000000006</v>
      </c>
      <c r="J1151">
        <v>20.6</v>
      </c>
      <c r="K1151">
        <v>1</v>
      </c>
      <c r="L1151">
        <v>0.2311</v>
      </c>
      <c r="M1151">
        <v>7.0000000000000001E-3</v>
      </c>
      <c r="N1151">
        <v>19.404399999999999</v>
      </c>
      <c r="O1151">
        <v>28.739799999999999</v>
      </c>
      <c r="P1151">
        <v>48.1</v>
      </c>
      <c r="Q1151">
        <v>15.070499999999999</v>
      </c>
      <c r="R1151">
        <v>22.320799999999998</v>
      </c>
      <c r="S1151">
        <v>37.4</v>
      </c>
      <c r="T1151">
        <v>67.371300000000005</v>
      </c>
      <c r="W1151">
        <v>0</v>
      </c>
      <c r="X1151">
        <v>20.6</v>
      </c>
      <c r="Y1151">
        <v>10.199999999999999</v>
      </c>
      <c r="Z1151">
        <v>874</v>
      </c>
      <c r="AA1151">
        <v>868</v>
      </c>
      <c r="AB1151">
        <v>874</v>
      </c>
      <c r="AC1151">
        <v>92.6</v>
      </c>
      <c r="AD1151">
        <v>13.81</v>
      </c>
      <c r="AE1151">
        <v>0.32</v>
      </c>
      <c r="AF1151">
        <v>978</v>
      </c>
      <c r="AG1151">
        <v>-8</v>
      </c>
      <c r="AH1151">
        <v>27</v>
      </c>
      <c r="AI1151">
        <v>29</v>
      </c>
      <c r="AJ1151">
        <v>190</v>
      </c>
      <c r="AK1151">
        <v>168</v>
      </c>
      <c r="AL1151">
        <v>5.3</v>
      </c>
      <c r="AM1151">
        <v>174</v>
      </c>
      <c r="AN1151" t="s">
        <v>155</v>
      </c>
      <c r="AO1151">
        <v>2</v>
      </c>
      <c r="AP1151" s="28">
        <v>0.79901620370370363</v>
      </c>
      <c r="AQ1151">
        <v>47.158593000000003</v>
      </c>
      <c r="AR1151">
        <v>-88.489705999999998</v>
      </c>
      <c r="AS1151">
        <v>306.8</v>
      </c>
      <c r="AT1151">
        <v>0</v>
      </c>
      <c r="AU1151">
        <v>12</v>
      </c>
      <c r="AV1151">
        <v>9</v>
      </c>
      <c r="AW1151" t="s">
        <v>206</v>
      </c>
      <c r="AX1151">
        <v>1.3394999999999999</v>
      </c>
      <c r="AY1151">
        <v>2.2185000000000001</v>
      </c>
      <c r="AZ1151">
        <v>2.5790000000000002</v>
      </c>
      <c r="BA1151">
        <v>14.545</v>
      </c>
      <c r="BB1151">
        <v>450</v>
      </c>
      <c r="BC1151">
        <v>30.94</v>
      </c>
      <c r="BD1151">
        <v>0.317</v>
      </c>
      <c r="BE1151">
        <v>0</v>
      </c>
      <c r="BF1151">
        <v>0</v>
      </c>
      <c r="BG1151">
        <v>0</v>
      </c>
      <c r="BH1151">
        <v>0</v>
      </c>
      <c r="BI1151">
        <v>0</v>
      </c>
      <c r="BJ1151">
        <v>0</v>
      </c>
      <c r="BK1151">
        <v>0</v>
      </c>
      <c r="BL1151">
        <v>0</v>
      </c>
      <c r="BM1151">
        <v>0</v>
      </c>
      <c r="BN1151">
        <v>0</v>
      </c>
      <c r="BO1151">
        <v>0</v>
      </c>
      <c r="BQ1151">
        <v>0</v>
      </c>
      <c r="BR1151">
        <v>-3.7393999999999997E-2</v>
      </c>
      <c r="BS1151">
        <v>-5</v>
      </c>
      <c r="BT1151">
        <v>5.0000000000000001E-3</v>
      </c>
      <c r="BU1151">
        <v>-0.91381599999999996</v>
      </c>
    </row>
    <row r="1152" spans="1:73" x14ac:dyDescent="0.25">
      <c r="A1152" s="26">
        <v>43529</v>
      </c>
      <c r="B1152" s="27">
        <v>0.59067827546296303</v>
      </c>
      <c r="C1152">
        <v>0.23599999999999999</v>
      </c>
      <c r="D1152">
        <v>8.6999999999999994E-3</v>
      </c>
      <c r="E1152">
        <v>87.224137999999996</v>
      </c>
      <c r="F1152">
        <v>16.899999999999999</v>
      </c>
      <c r="G1152">
        <v>24.1</v>
      </c>
      <c r="H1152">
        <v>66.900000000000006</v>
      </c>
      <c r="J1152">
        <v>20.76</v>
      </c>
      <c r="K1152">
        <v>1</v>
      </c>
      <c r="L1152">
        <v>0.23569999999999999</v>
      </c>
      <c r="M1152">
        <v>8.6999999999999994E-3</v>
      </c>
      <c r="N1152">
        <v>16.912700000000001</v>
      </c>
      <c r="O1152">
        <v>24.086500000000001</v>
      </c>
      <c r="P1152">
        <v>41</v>
      </c>
      <c r="Q1152">
        <v>13.1073</v>
      </c>
      <c r="R1152">
        <v>18.666899999999998</v>
      </c>
      <c r="S1152">
        <v>31.8</v>
      </c>
      <c r="T1152">
        <v>66.934299999999993</v>
      </c>
      <c r="W1152">
        <v>0</v>
      </c>
      <c r="X1152">
        <v>20.7561</v>
      </c>
      <c r="Y1152">
        <v>10.199999999999999</v>
      </c>
      <c r="Z1152">
        <v>874</v>
      </c>
      <c r="AA1152">
        <v>868</v>
      </c>
      <c r="AB1152">
        <v>874</v>
      </c>
      <c r="AC1152">
        <v>93</v>
      </c>
      <c r="AD1152">
        <v>13.23</v>
      </c>
      <c r="AE1152">
        <v>0.3</v>
      </c>
      <c r="AF1152">
        <v>978</v>
      </c>
      <c r="AG1152">
        <v>-8.6</v>
      </c>
      <c r="AH1152">
        <v>27</v>
      </c>
      <c r="AI1152">
        <v>29</v>
      </c>
      <c r="AJ1152">
        <v>190</v>
      </c>
      <c r="AK1152">
        <v>168</v>
      </c>
      <c r="AL1152">
        <v>5.3</v>
      </c>
      <c r="AM1152">
        <v>174</v>
      </c>
      <c r="AN1152" t="s">
        <v>155</v>
      </c>
      <c r="AO1152">
        <v>2</v>
      </c>
      <c r="AP1152" s="28">
        <v>0.79902777777777778</v>
      </c>
      <c r="AQ1152">
        <v>47.158591999999999</v>
      </c>
      <c r="AR1152">
        <v>-88.489705000000001</v>
      </c>
      <c r="AS1152">
        <v>307</v>
      </c>
      <c r="AT1152">
        <v>0</v>
      </c>
      <c r="AU1152">
        <v>12</v>
      </c>
      <c r="AV1152">
        <v>9</v>
      </c>
      <c r="AW1152" t="s">
        <v>206</v>
      </c>
      <c r="AX1152">
        <v>1.4</v>
      </c>
      <c r="AY1152">
        <v>2.4</v>
      </c>
      <c r="AZ1152">
        <v>2.7395</v>
      </c>
      <c r="BA1152">
        <v>14.545</v>
      </c>
      <c r="BB1152">
        <v>450</v>
      </c>
      <c r="BC1152">
        <v>30.94</v>
      </c>
      <c r="BD1152">
        <v>0.30399999999999999</v>
      </c>
      <c r="BE1152">
        <v>0</v>
      </c>
      <c r="BF1152">
        <v>0</v>
      </c>
      <c r="BG1152">
        <v>0</v>
      </c>
      <c r="BH1152">
        <v>0</v>
      </c>
      <c r="BI1152">
        <v>0</v>
      </c>
      <c r="BJ1152">
        <v>0</v>
      </c>
      <c r="BK1152">
        <v>0</v>
      </c>
      <c r="BL1152">
        <v>0</v>
      </c>
      <c r="BM1152">
        <v>0</v>
      </c>
      <c r="BN1152">
        <v>0</v>
      </c>
      <c r="BO1152">
        <v>0</v>
      </c>
      <c r="BQ1152">
        <v>0</v>
      </c>
      <c r="BR1152">
        <v>-3.8817999999999998E-2</v>
      </c>
      <c r="BS1152">
        <v>-5</v>
      </c>
      <c r="BT1152">
        <v>5.0000000000000001E-3</v>
      </c>
      <c r="BU1152">
        <v>-0.94861499999999999</v>
      </c>
    </row>
    <row r="1153" spans="1:73" x14ac:dyDescent="0.25">
      <c r="A1153" s="26">
        <v>43529</v>
      </c>
      <c r="B1153" s="27">
        <v>0.59068984953703707</v>
      </c>
      <c r="C1153">
        <v>0.26</v>
      </c>
      <c r="D1153">
        <v>8.3000000000000001E-3</v>
      </c>
      <c r="E1153">
        <v>83.002502000000007</v>
      </c>
      <c r="F1153">
        <v>15.9</v>
      </c>
      <c r="G1153">
        <v>22.3</v>
      </c>
      <c r="H1153">
        <v>65.099999999999994</v>
      </c>
      <c r="J1153">
        <v>20.9</v>
      </c>
      <c r="K1153">
        <v>1</v>
      </c>
      <c r="L1153">
        <v>0.26</v>
      </c>
      <c r="M1153">
        <v>8.3000000000000001E-3</v>
      </c>
      <c r="N1153">
        <v>15.9091</v>
      </c>
      <c r="O1153">
        <v>22.345500000000001</v>
      </c>
      <c r="P1153">
        <v>38.299999999999997</v>
      </c>
      <c r="Q1153">
        <v>12.339499999999999</v>
      </c>
      <c r="R1153">
        <v>17.331700000000001</v>
      </c>
      <c r="S1153">
        <v>29.7</v>
      </c>
      <c r="T1153">
        <v>65.099999999999994</v>
      </c>
      <c r="W1153">
        <v>0</v>
      </c>
      <c r="X1153">
        <v>20.9</v>
      </c>
      <c r="Y1153">
        <v>10.199999999999999</v>
      </c>
      <c r="Z1153">
        <v>875</v>
      </c>
      <c r="AA1153">
        <v>868</v>
      </c>
      <c r="AB1153">
        <v>875</v>
      </c>
      <c r="AC1153">
        <v>93</v>
      </c>
      <c r="AD1153">
        <v>13.45</v>
      </c>
      <c r="AE1153">
        <v>0.31</v>
      </c>
      <c r="AF1153">
        <v>978</v>
      </c>
      <c r="AG1153">
        <v>-8.4</v>
      </c>
      <c r="AH1153">
        <v>27</v>
      </c>
      <c r="AI1153">
        <v>29</v>
      </c>
      <c r="AJ1153">
        <v>190</v>
      </c>
      <c r="AK1153">
        <v>168</v>
      </c>
      <c r="AL1153">
        <v>5.2</v>
      </c>
      <c r="AM1153">
        <v>174</v>
      </c>
      <c r="AN1153" t="s">
        <v>155</v>
      </c>
      <c r="AO1153">
        <v>2</v>
      </c>
      <c r="AP1153" s="28">
        <v>0.79903935185185182</v>
      </c>
      <c r="AQ1153">
        <v>47.158591999999999</v>
      </c>
      <c r="AR1153">
        <v>-88.489705000000001</v>
      </c>
      <c r="AS1153">
        <v>307</v>
      </c>
      <c r="AT1153">
        <v>0</v>
      </c>
      <c r="AU1153">
        <v>12</v>
      </c>
      <c r="AV1153">
        <v>9</v>
      </c>
      <c r="AW1153" t="s">
        <v>206</v>
      </c>
      <c r="AX1153">
        <v>1.4395</v>
      </c>
      <c r="AY1153">
        <v>2.4790000000000001</v>
      </c>
      <c r="AZ1153">
        <v>2.879</v>
      </c>
      <c r="BA1153">
        <v>14.545</v>
      </c>
      <c r="BB1153">
        <v>450</v>
      </c>
      <c r="BC1153">
        <v>30.94</v>
      </c>
      <c r="BD1153">
        <v>0.309</v>
      </c>
      <c r="BE1153">
        <v>0</v>
      </c>
      <c r="BF1153">
        <v>0</v>
      </c>
      <c r="BG1153">
        <v>0</v>
      </c>
      <c r="BH1153">
        <v>0</v>
      </c>
      <c r="BI1153">
        <v>0</v>
      </c>
      <c r="BJ1153">
        <v>0</v>
      </c>
      <c r="BK1153">
        <v>0</v>
      </c>
      <c r="BL1153">
        <v>0</v>
      </c>
      <c r="BM1153">
        <v>0</v>
      </c>
      <c r="BN1153">
        <v>0</v>
      </c>
      <c r="BO1153">
        <v>0</v>
      </c>
      <c r="BQ1153">
        <v>0</v>
      </c>
      <c r="BR1153">
        <v>-3.6970000000000003E-2</v>
      </c>
      <c r="BS1153">
        <v>-5</v>
      </c>
      <c r="BT1153">
        <v>5.0000000000000001E-3</v>
      </c>
      <c r="BU1153">
        <v>-0.90345500000000001</v>
      </c>
    </row>
    <row r="1154" spans="1:73" x14ac:dyDescent="0.25">
      <c r="A1154" s="26">
        <v>43529</v>
      </c>
      <c r="B1154" s="27">
        <v>0.59070142361111111</v>
      </c>
      <c r="C1154">
        <v>0.27600000000000002</v>
      </c>
      <c r="D1154">
        <v>8.0000000000000002E-3</v>
      </c>
      <c r="E1154">
        <v>80</v>
      </c>
      <c r="F1154">
        <v>15.5</v>
      </c>
      <c r="G1154">
        <v>21.8</v>
      </c>
      <c r="H1154">
        <v>67.8</v>
      </c>
      <c r="J1154">
        <v>20.9</v>
      </c>
      <c r="K1154">
        <v>1</v>
      </c>
      <c r="L1154">
        <v>0.27579999999999999</v>
      </c>
      <c r="M1154">
        <v>8.0000000000000002E-3</v>
      </c>
      <c r="N1154">
        <v>15.5</v>
      </c>
      <c r="O1154">
        <v>21.809699999999999</v>
      </c>
      <c r="P1154">
        <v>37.299999999999997</v>
      </c>
      <c r="Q1154">
        <v>12.012499999999999</v>
      </c>
      <c r="R1154">
        <v>16.9025</v>
      </c>
      <c r="S1154">
        <v>28.9</v>
      </c>
      <c r="T1154">
        <v>67.790499999999994</v>
      </c>
      <c r="W1154">
        <v>0</v>
      </c>
      <c r="X1154">
        <v>20.9</v>
      </c>
      <c r="Y1154">
        <v>10.3</v>
      </c>
      <c r="Z1154">
        <v>873</v>
      </c>
      <c r="AA1154">
        <v>868</v>
      </c>
      <c r="AB1154">
        <v>874</v>
      </c>
      <c r="AC1154">
        <v>93</v>
      </c>
      <c r="AD1154">
        <v>13.23</v>
      </c>
      <c r="AE1154">
        <v>0.3</v>
      </c>
      <c r="AF1154">
        <v>978</v>
      </c>
      <c r="AG1154">
        <v>-8.6</v>
      </c>
      <c r="AH1154">
        <v>27</v>
      </c>
      <c r="AI1154">
        <v>29</v>
      </c>
      <c r="AJ1154">
        <v>190</v>
      </c>
      <c r="AK1154">
        <v>168</v>
      </c>
      <c r="AL1154">
        <v>5.0999999999999996</v>
      </c>
      <c r="AM1154">
        <v>174</v>
      </c>
      <c r="AN1154" t="s">
        <v>155</v>
      </c>
      <c r="AO1154">
        <v>2</v>
      </c>
      <c r="AP1154" s="28">
        <v>0.79905092592592597</v>
      </c>
      <c r="AQ1154">
        <v>47.158591999999999</v>
      </c>
      <c r="AR1154">
        <v>-88.489704000000003</v>
      </c>
      <c r="AS1154">
        <v>306.89999999999998</v>
      </c>
      <c r="AT1154">
        <v>0</v>
      </c>
      <c r="AU1154">
        <v>12</v>
      </c>
      <c r="AV1154">
        <v>9</v>
      </c>
      <c r="AW1154" t="s">
        <v>206</v>
      </c>
      <c r="AX1154">
        <v>1.3025</v>
      </c>
      <c r="AY1154">
        <v>2.3235000000000001</v>
      </c>
      <c r="AZ1154">
        <v>2.6840000000000002</v>
      </c>
      <c r="BA1154">
        <v>14.545</v>
      </c>
      <c r="BB1154">
        <v>450</v>
      </c>
      <c r="BC1154">
        <v>30.94</v>
      </c>
      <c r="BD1154">
        <v>0.30399999999999999</v>
      </c>
      <c r="BE1154">
        <v>0</v>
      </c>
      <c r="BF1154">
        <v>0</v>
      </c>
      <c r="BG1154">
        <v>0</v>
      </c>
      <c r="BH1154">
        <v>0</v>
      </c>
      <c r="BI1154">
        <v>0</v>
      </c>
      <c r="BJ1154">
        <v>0</v>
      </c>
      <c r="BK1154">
        <v>0</v>
      </c>
      <c r="BL1154">
        <v>0</v>
      </c>
      <c r="BM1154">
        <v>0</v>
      </c>
      <c r="BN1154">
        <v>0</v>
      </c>
      <c r="BO1154">
        <v>0</v>
      </c>
      <c r="BQ1154">
        <v>0</v>
      </c>
      <c r="BR1154">
        <v>-3.9238000000000002E-2</v>
      </c>
      <c r="BS1154">
        <v>-5</v>
      </c>
      <c r="BT1154">
        <v>5.0000000000000001E-3</v>
      </c>
      <c r="BU1154">
        <v>-0.95887299999999998</v>
      </c>
    </row>
    <row r="1155" spans="1:73" x14ac:dyDescent="0.25">
      <c r="A1155" s="26">
        <v>43529</v>
      </c>
      <c r="B1155" s="27">
        <v>0.59071299768518515</v>
      </c>
      <c r="C1155">
        <v>0.35</v>
      </c>
      <c r="D1155">
        <v>7.7000000000000002E-3</v>
      </c>
      <c r="E1155">
        <v>76.694421000000006</v>
      </c>
      <c r="F1155">
        <v>15.4</v>
      </c>
      <c r="G1155">
        <v>21.6</v>
      </c>
      <c r="H1155">
        <v>65.5</v>
      </c>
      <c r="J1155">
        <v>20.9</v>
      </c>
      <c r="K1155">
        <v>1</v>
      </c>
      <c r="L1155">
        <v>0.35010000000000002</v>
      </c>
      <c r="M1155">
        <v>7.7000000000000002E-3</v>
      </c>
      <c r="N1155">
        <v>15.4</v>
      </c>
      <c r="O1155">
        <v>21.6</v>
      </c>
      <c r="P1155">
        <v>37</v>
      </c>
      <c r="Q1155">
        <v>11.944599999999999</v>
      </c>
      <c r="R1155">
        <v>16.753499999999999</v>
      </c>
      <c r="S1155">
        <v>28.7</v>
      </c>
      <c r="T1155">
        <v>65.525499999999994</v>
      </c>
      <c r="W1155">
        <v>0</v>
      </c>
      <c r="X1155">
        <v>20.9</v>
      </c>
      <c r="Y1155">
        <v>10.199999999999999</v>
      </c>
      <c r="Z1155">
        <v>872</v>
      </c>
      <c r="AA1155">
        <v>868</v>
      </c>
      <c r="AB1155">
        <v>874</v>
      </c>
      <c r="AC1155">
        <v>93</v>
      </c>
      <c r="AD1155">
        <v>13.45</v>
      </c>
      <c r="AE1155">
        <v>0.31</v>
      </c>
      <c r="AF1155">
        <v>978</v>
      </c>
      <c r="AG1155">
        <v>-8.4</v>
      </c>
      <c r="AH1155">
        <v>26.394393999999998</v>
      </c>
      <c r="AI1155">
        <v>29</v>
      </c>
      <c r="AJ1155">
        <v>190</v>
      </c>
      <c r="AK1155">
        <v>168</v>
      </c>
      <c r="AL1155">
        <v>5</v>
      </c>
      <c r="AM1155">
        <v>174</v>
      </c>
      <c r="AN1155" t="s">
        <v>155</v>
      </c>
      <c r="AO1155">
        <v>2</v>
      </c>
      <c r="AP1155" s="28">
        <v>0.7990624999999999</v>
      </c>
      <c r="AQ1155">
        <v>47.158591999999999</v>
      </c>
      <c r="AR1155">
        <v>-88.489703000000006</v>
      </c>
      <c r="AS1155">
        <v>306.7</v>
      </c>
      <c r="AT1155">
        <v>0</v>
      </c>
      <c r="AU1155">
        <v>12</v>
      </c>
      <c r="AV1155">
        <v>9</v>
      </c>
      <c r="AW1155" t="s">
        <v>206</v>
      </c>
      <c r="AX1155">
        <v>1.0395000000000001</v>
      </c>
      <c r="AY1155">
        <v>1.9395</v>
      </c>
      <c r="AZ1155">
        <v>2.2000000000000002</v>
      </c>
      <c r="BA1155">
        <v>14.545</v>
      </c>
      <c r="BB1155">
        <v>450</v>
      </c>
      <c r="BC1155">
        <v>30.94</v>
      </c>
      <c r="BD1155">
        <v>0.309</v>
      </c>
      <c r="BE1155">
        <v>0</v>
      </c>
      <c r="BF1155">
        <v>0</v>
      </c>
      <c r="BG1155">
        <v>0</v>
      </c>
      <c r="BH1155">
        <v>0</v>
      </c>
      <c r="BI1155">
        <v>0</v>
      </c>
      <c r="BJ1155">
        <v>0</v>
      </c>
      <c r="BK1155">
        <v>0</v>
      </c>
      <c r="BL1155">
        <v>0</v>
      </c>
      <c r="BM1155">
        <v>0</v>
      </c>
      <c r="BN1155">
        <v>0</v>
      </c>
      <c r="BO1155">
        <v>0</v>
      </c>
      <c r="BQ1155">
        <v>0</v>
      </c>
      <c r="BR1155">
        <v>-4.8661999999999997E-2</v>
      </c>
      <c r="BS1155">
        <v>-5</v>
      </c>
      <c r="BT1155">
        <v>5.0000000000000001E-3</v>
      </c>
      <c r="BU1155">
        <v>-1.1891689999999999</v>
      </c>
    </row>
    <row r="1156" spans="1:73" x14ac:dyDescent="0.25">
      <c r="A1156" s="26">
        <v>43529</v>
      </c>
      <c r="B1156" s="27">
        <v>0.59072457175925919</v>
      </c>
      <c r="C1156">
        <v>0.35899999999999999</v>
      </c>
      <c r="D1156">
        <v>7.0000000000000001E-3</v>
      </c>
      <c r="E1156">
        <v>70</v>
      </c>
      <c r="F1156">
        <v>15.4</v>
      </c>
      <c r="G1156">
        <v>22.2</v>
      </c>
      <c r="H1156">
        <v>65.599999999999994</v>
      </c>
      <c r="J1156">
        <v>20.9</v>
      </c>
      <c r="K1156">
        <v>1</v>
      </c>
      <c r="L1156">
        <v>0.35849999999999999</v>
      </c>
      <c r="M1156">
        <v>7.0000000000000001E-3</v>
      </c>
      <c r="N1156">
        <v>15.4</v>
      </c>
      <c r="O1156">
        <v>22.215599999999998</v>
      </c>
      <c r="P1156">
        <v>37.6</v>
      </c>
      <c r="Q1156">
        <v>11.935</v>
      </c>
      <c r="R1156">
        <v>17.216999999999999</v>
      </c>
      <c r="S1156">
        <v>29.2</v>
      </c>
      <c r="T1156">
        <v>65.598200000000006</v>
      </c>
      <c r="W1156">
        <v>0</v>
      </c>
      <c r="X1156">
        <v>20.9</v>
      </c>
      <c r="Y1156">
        <v>10.3</v>
      </c>
      <c r="Z1156">
        <v>874</v>
      </c>
      <c r="AA1156">
        <v>868</v>
      </c>
      <c r="AB1156">
        <v>874</v>
      </c>
      <c r="AC1156">
        <v>93</v>
      </c>
      <c r="AD1156">
        <v>13.23</v>
      </c>
      <c r="AE1156">
        <v>0.3</v>
      </c>
      <c r="AF1156">
        <v>978</v>
      </c>
      <c r="AG1156">
        <v>-8.6</v>
      </c>
      <c r="AH1156">
        <v>26</v>
      </c>
      <c r="AI1156">
        <v>29</v>
      </c>
      <c r="AJ1156">
        <v>190</v>
      </c>
      <c r="AK1156">
        <v>168</v>
      </c>
      <c r="AL1156">
        <v>5</v>
      </c>
      <c r="AM1156">
        <v>174</v>
      </c>
      <c r="AN1156" t="s">
        <v>155</v>
      </c>
      <c r="AO1156">
        <v>2</v>
      </c>
      <c r="AP1156" s="28">
        <v>0.79907407407407405</v>
      </c>
      <c r="AQ1156">
        <v>47.158591999999999</v>
      </c>
      <c r="AR1156">
        <v>-88.489703000000006</v>
      </c>
      <c r="AS1156">
        <v>306.60000000000002</v>
      </c>
      <c r="AT1156">
        <v>0</v>
      </c>
      <c r="AU1156">
        <v>12</v>
      </c>
      <c r="AV1156">
        <v>9</v>
      </c>
      <c r="AW1156" t="s">
        <v>206</v>
      </c>
      <c r="AX1156">
        <v>1.1000000000000001</v>
      </c>
      <c r="AY1156">
        <v>2</v>
      </c>
      <c r="AZ1156">
        <v>2.2395</v>
      </c>
      <c r="BA1156">
        <v>14.545</v>
      </c>
      <c r="BB1156">
        <v>450</v>
      </c>
      <c r="BC1156">
        <v>30.94</v>
      </c>
      <c r="BD1156">
        <v>0.30399999999999999</v>
      </c>
      <c r="BE1156">
        <v>0</v>
      </c>
      <c r="BF1156">
        <v>0</v>
      </c>
      <c r="BG1156">
        <v>0</v>
      </c>
      <c r="BH1156">
        <v>0</v>
      </c>
      <c r="BI1156">
        <v>0</v>
      </c>
      <c r="BJ1156">
        <v>0</v>
      </c>
      <c r="BK1156">
        <v>0</v>
      </c>
      <c r="BL1156">
        <v>0</v>
      </c>
      <c r="BM1156">
        <v>0</v>
      </c>
      <c r="BN1156">
        <v>0</v>
      </c>
      <c r="BO1156">
        <v>0</v>
      </c>
      <c r="BQ1156">
        <v>0</v>
      </c>
      <c r="BR1156">
        <v>-5.2999999999999999E-2</v>
      </c>
      <c r="BS1156">
        <v>-5</v>
      </c>
      <c r="BT1156">
        <v>5.0000000000000001E-3</v>
      </c>
      <c r="BU1156">
        <v>-1.2951870000000001</v>
      </c>
    </row>
    <row r="1157" spans="1:73" x14ac:dyDescent="0.25">
      <c r="A1157" s="26">
        <v>43529</v>
      </c>
      <c r="B1157" s="27">
        <v>0.59073614583333334</v>
      </c>
      <c r="C1157">
        <v>0.43</v>
      </c>
      <c r="D1157">
        <v>7.0000000000000001E-3</v>
      </c>
      <c r="E1157">
        <v>69.515860000000004</v>
      </c>
      <c r="F1157">
        <v>15.5</v>
      </c>
      <c r="G1157">
        <v>23.9</v>
      </c>
      <c r="H1157">
        <v>66.5</v>
      </c>
      <c r="J1157">
        <v>20.89</v>
      </c>
      <c r="K1157">
        <v>1</v>
      </c>
      <c r="L1157">
        <v>0.4299</v>
      </c>
      <c r="M1157">
        <v>7.0000000000000001E-3</v>
      </c>
      <c r="N1157">
        <v>15.4642</v>
      </c>
      <c r="O1157">
        <v>23.9497</v>
      </c>
      <c r="P1157">
        <v>39.4</v>
      </c>
      <c r="Q1157">
        <v>11.994400000000001</v>
      </c>
      <c r="R1157">
        <v>18.576000000000001</v>
      </c>
      <c r="S1157">
        <v>30.6</v>
      </c>
      <c r="T1157">
        <v>66.513000000000005</v>
      </c>
      <c r="W1157">
        <v>0</v>
      </c>
      <c r="X1157">
        <v>20.892399999999999</v>
      </c>
      <c r="Y1157">
        <v>10.3</v>
      </c>
      <c r="Z1157">
        <v>874</v>
      </c>
      <c r="AA1157">
        <v>868</v>
      </c>
      <c r="AB1157">
        <v>874</v>
      </c>
      <c r="AC1157">
        <v>93</v>
      </c>
      <c r="AD1157">
        <v>13.45</v>
      </c>
      <c r="AE1157">
        <v>0.31</v>
      </c>
      <c r="AF1157">
        <v>978</v>
      </c>
      <c r="AG1157">
        <v>-8.4</v>
      </c>
      <c r="AH1157">
        <v>26</v>
      </c>
      <c r="AI1157">
        <v>29</v>
      </c>
      <c r="AJ1157">
        <v>190</v>
      </c>
      <c r="AK1157">
        <v>167.4</v>
      </c>
      <c r="AL1157">
        <v>5</v>
      </c>
      <c r="AM1157">
        <v>174</v>
      </c>
      <c r="AN1157" t="s">
        <v>155</v>
      </c>
      <c r="AO1157">
        <v>2</v>
      </c>
      <c r="AP1157" s="28">
        <v>0.7990856481481482</v>
      </c>
      <c r="AQ1157">
        <v>47.158591999999999</v>
      </c>
      <c r="AR1157">
        <v>-88.489701999999994</v>
      </c>
      <c r="AS1157">
        <v>306.5</v>
      </c>
      <c r="AT1157">
        <v>0</v>
      </c>
      <c r="AU1157">
        <v>12</v>
      </c>
      <c r="AV1157">
        <v>9</v>
      </c>
      <c r="AW1157" t="s">
        <v>206</v>
      </c>
      <c r="AX1157">
        <v>1.1000000000000001</v>
      </c>
      <c r="AY1157">
        <v>2</v>
      </c>
      <c r="AZ1157">
        <v>2.2999999999999998</v>
      </c>
      <c r="BA1157">
        <v>14.545</v>
      </c>
      <c r="BB1157">
        <v>450</v>
      </c>
      <c r="BC1157">
        <v>30.94</v>
      </c>
      <c r="BD1157">
        <v>0.309</v>
      </c>
      <c r="BE1157">
        <v>0</v>
      </c>
      <c r="BF1157">
        <v>0</v>
      </c>
      <c r="BG1157">
        <v>0</v>
      </c>
      <c r="BH1157">
        <v>0</v>
      </c>
      <c r="BI1157">
        <v>0</v>
      </c>
      <c r="BJ1157">
        <v>0</v>
      </c>
      <c r="BK1157">
        <v>0</v>
      </c>
      <c r="BL1157">
        <v>0</v>
      </c>
      <c r="BM1157">
        <v>0</v>
      </c>
      <c r="BN1157">
        <v>0</v>
      </c>
      <c r="BO1157">
        <v>0</v>
      </c>
      <c r="BQ1157">
        <v>0</v>
      </c>
      <c r="BR1157">
        <v>-5.4817999999999999E-2</v>
      </c>
      <c r="BS1157">
        <v>-5</v>
      </c>
      <c r="BT1157">
        <v>5.0000000000000001E-3</v>
      </c>
      <c r="BU1157">
        <v>-1.339615</v>
      </c>
    </row>
    <row r="1158" spans="1:73" x14ac:dyDescent="0.25">
      <c r="A1158" s="26">
        <v>43529</v>
      </c>
      <c r="B1158" s="27">
        <v>0.59074771990740738</v>
      </c>
      <c r="C1158">
        <v>0.49099999999999999</v>
      </c>
      <c r="D1158">
        <v>5.3E-3</v>
      </c>
      <c r="E1158">
        <v>52.821368999999997</v>
      </c>
      <c r="F1158">
        <v>15.9</v>
      </c>
      <c r="G1158">
        <v>26.7</v>
      </c>
      <c r="H1158">
        <v>63.9</v>
      </c>
      <c r="J1158">
        <v>20.8</v>
      </c>
      <c r="K1158">
        <v>0.99929999999999997</v>
      </c>
      <c r="L1158">
        <v>0.49070000000000003</v>
      </c>
      <c r="M1158">
        <v>5.3E-3</v>
      </c>
      <c r="N1158">
        <v>15.908099999999999</v>
      </c>
      <c r="O1158">
        <v>26.6389</v>
      </c>
      <c r="P1158">
        <v>42.5</v>
      </c>
      <c r="Q1158">
        <v>12.357699999999999</v>
      </c>
      <c r="R1158">
        <v>20.6936</v>
      </c>
      <c r="S1158">
        <v>33.1</v>
      </c>
      <c r="T1158">
        <v>63.931699999999999</v>
      </c>
      <c r="W1158">
        <v>0</v>
      </c>
      <c r="X1158">
        <v>20.785399999999999</v>
      </c>
      <c r="Y1158">
        <v>10.199999999999999</v>
      </c>
      <c r="Z1158">
        <v>874</v>
      </c>
      <c r="AA1158">
        <v>868</v>
      </c>
      <c r="AB1158">
        <v>874</v>
      </c>
      <c r="AC1158">
        <v>93</v>
      </c>
      <c r="AD1158">
        <v>13.87</v>
      </c>
      <c r="AE1158">
        <v>0.32</v>
      </c>
      <c r="AF1158">
        <v>978</v>
      </c>
      <c r="AG1158">
        <v>-8</v>
      </c>
      <c r="AH1158">
        <v>26</v>
      </c>
      <c r="AI1158">
        <v>29</v>
      </c>
      <c r="AJ1158">
        <v>190</v>
      </c>
      <c r="AK1158">
        <v>167.6</v>
      </c>
      <c r="AL1158">
        <v>5</v>
      </c>
      <c r="AM1158">
        <v>174</v>
      </c>
      <c r="AN1158" t="s">
        <v>155</v>
      </c>
      <c r="AO1158">
        <v>2</v>
      </c>
      <c r="AP1158" s="28">
        <v>0.79909722222222224</v>
      </c>
      <c r="AQ1158">
        <v>47.158591999999999</v>
      </c>
      <c r="AR1158">
        <v>-88.489700999999997</v>
      </c>
      <c r="AS1158">
        <v>306.60000000000002</v>
      </c>
      <c r="AT1158">
        <v>0</v>
      </c>
      <c r="AU1158">
        <v>12</v>
      </c>
      <c r="AV1158">
        <v>9</v>
      </c>
      <c r="AW1158" t="s">
        <v>206</v>
      </c>
      <c r="AX1158">
        <v>1.1000000000000001</v>
      </c>
      <c r="AY1158">
        <v>2</v>
      </c>
      <c r="AZ1158">
        <v>2.2999999999999998</v>
      </c>
      <c r="BA1158">
        <v>14.545</v>
      </c>
      <c r="BB1158">
        <v>450</v>
      </c>
      <c r="BC1158">
        <v>30.94</v>
      </c>
      <c r="BD1158">
        <v>0.31900000000000001</v>
      </c>
      <c r="BE1158">
        <v>3364.797</v>
      </c>
      <c r="BF1158">
        <v>23.039000000000001</v>
      </c>
      <c r="BG1158">
        <v>11.423999999999999</v>
      </c>
      <c r="BH1158">
        <v>19.13</v>
      </c>
      <c r="BI1158">
        <v>30.555</v>
      </c>
      <c r="BJ1158">
        <v>8.875</v>
      </c>
      <c r="BK1158">
        <v>14.861000000000001</v>
      </c>
      <c r="BL1158">
        <v>23.734999999999999</v>
      </c>
      <c r="BM1158">
        <v>13.8216</v>
      </c>
      <c r="BQ1158">
        <v>103640.82799999999</v>
      </c>
      <c r="BR1158">
        <v>-5.7211999999999999E-2</v>
      </c>
      <c r="BS1158">
        <v>-5</v>
      </c>
      <c r="BT1158">
        <v>5.0000000000000001E-3</v>
      </c>
      <c r="BU1158">
        <v>-1.398118</v>
      </c>
    </row>
    <row r="1159" spans="1:73" x14ac:dyDescent="0.25">
      <c r="A1159" s="26">
        <v>43529</v>
      </c>
      <c r="B1159" s="27">
        <v>0.59075929398148153</v>
      </c>
      <c r="C1159">
        <v>0.48599999999999999</v>
      </c>
      <c r="D1159">
        <v>5.0000000000000001E-3</v>
      </c>
      <c r="E1159">
        <v>50</v>
      </c>
      <c r="F1159">
        <v>17.100000000000001</v>
      </c>
      <c r="G1159">
        <v>30.7</v>
      </c>
      <c r="H1159">
        <v>66.099999999999994</v>
      </c>
      <c r="J1159">
        <v>20.7</v>
      </c>
      <c r="K1159">
        <v>1</v>
      </c>
      <c r="L1159">
        <v>0.4864</v>
      </c>
      <c r="M1159">
        <v>5.0000000000000001E-3</v>
      </c>
      <c r="N1159">
        <v>17.054500000000001</v>
      </c>
      <c r="O1159">
        <v>30.7</v>
      </c>
      <c r="P1159">
        <v>47.8</v>
      </c>
      <c r="Q1159">
        <v>13.2483</v>
      </c>
      <c r="R1159">
        <v>23.848299999999998</v>
      </c>
      <c r="S1159">
        <v>37.1</v>
      </c>
      <c r="T1159">
        <v>66.099999999999994</v>
      </c>
      <c r="W1159">
        <v>0</v>
      </c>
      <c r="X1159">
        <v>20.7</v>
      </c>
      <c r="Y1159">
        <v>10.3</v>
      </c>
      <c r="Z1159">
        <v>873</v>
      </c>
      <c r="AA1159">
        <v>867</v>
      </c>
      <c r="AB1159">
        <v>874</v>
      </c>
      <c r="AC1159">
        <v>93</v>
      </c>
      <c r="AD1159">
        <v>13.87</v>
      </c>
      <c r="AE1159">
        <v>0.32</v>
      </c>
      <c r="AF1159">
        <v>978</v>
      </c>
      <c r="AG1159">
        <v>-8</v>
      </c>
      <c r="AH1159">
        <v>26</v>
      </c>
      <c r="AI1159">
        <v>29</v>
      </c>
      <c r="AJ1159">
        <v>190</v>
      </c>
      <c r="AK1159">
        <v>168</v>
      </c>
      <c r="AL1159">
        <v>5.0999999999999996</v>
      </c>
      <c r="AM1159">
        <v>174</v>
      </c>
      <c r="AN1159" t="s">
        <v>155</v>
      </c>
      <c r="AO1159">
        <v>2</v>
      </c>
      <c r="AP1159" s="28">
        <v>0.79905092592592597</v>
      </c>
      <c r="AQ1159">
        <v>47.158591999999999</v>
      </c>
      <c r="AR1159">
        <v>-88.489699999999999</v>
      </c>
      <c r="AS1159">
        <v>306.5</v>
      </c>
      <c r="AT1159">
        <v>0</v>
      </c>
      <c r="AU1159">
        <v>12</v>
      </c>
      <c r="AV1159">
        <v>9</v>
      </c>
      <c r="AW1159" t="s">
        <v>206</v>
      </c>
      <c r="AX1159">
        <v>1.1000000000000001</v>
      </c>
      <c r="AY1159">
        <v>2</v>
      </c>
      <c r="AZ1159">
        <v>2.2999999999999998</v>
      </c>
      <c r="BA1159">
        <v>14.545</v>
      </c>
      <c r="BB1159">
        <v>450</v>
      </c>
      <c r="BC1159">
        <v>30.94</v>
      </c>
      <c r="BD1159">
        <v>0.31900000000000001</v>
      </c>
      <c r="BE1159">
        <v>0</v>
      </c>
      <c r="BF1159">
        <v>0</v>
      </c>
      <c r="BG1159">
        <v>0</v>
      </c>
      <c r="BH1159">
        <v>0</v>
      </c>
      <c r="BI1159">
        <v>0</v>
      </c>
      <c r="BJ1159">
        <v>0</v>
      </c>
      <c r="BK1159">
        <v>0</v>
      </c>
      <c r="BL1159">
        <v>0</v>
      </c>
      <c r="BM1159">
        <v>0</v>
      </c>
      <c r="BN1159">
        <v>0</v>
      </c>
      <c r="BO1159">
        <v>0</v>
      </c>
      <c r="BQ1159">
        <v>0</v>
      </c>
      <c r="BR1159">
        <v>-5.4969999999999998E-2</v>
      </c>
      <c r="BS1159">
        <v>-5</v>
      </c>
      <c r="BT1159">
        <v>5.0000000000000001E-3</v>
      </c>
      <c r="BU1159">
        <v>-1.343329</v>
      </c>
    </row>
    <row r="1160" spans="1:73" x14ac:dyDescent="0.25">
      <c r="A1160" s="26">
        <v>43529</v>
      </c>
      <c r="B1160" s="27">
        <v>0.59077086805555556</v>
      </c>
      <c r="C1160">
        <v>0.40600000000000003</v>
      </c>
      <c r="D1160">
        <v>5.4999999999999997E-3</v>
      </c>
      <c r="E1160">
        <v>55.337781</v>
      </c>
      <c r="F1160">
        <v>17.600000000000001</v>
      </c>
      <c r="G1160">
        <v>32.299999999999997</v>
      </c>
      <c r="H1160">
        <v>63.9</v>
      </c>
      <c r="J1160">
        <v>20.6</v>
      </c>
      <c r="K1160">
        <v>1</v>
      </c>
      <c r="L1160">
        <v>0.40589999999999998</v>
      </c>
      <c r="M1160">
        <v>5.4999999999999997E-3</v>
      </c>
      <c r="N1160">
        <v>17.563400000000001</v>
      </c>
      <c r="O1160">
        <v>32.253700000000002</v>
      </c>
      <c r="P1160">
        <v>49.8</v>
      </c>
      <c r="Q1160">
        <v>13.643599999999999</v>
      </c>
      <c r="R1160">
        <v>25.055299999999999</v>
      </c>
      <c r="S1160">
        <v>38.700000000000003</v>
      </c>
      <c r="T1160">
        <v>63.930300000000003</v>
      </c>
      <c r="W1160">
        <v>0</v>
      </c>
      <c r="X1160">
        <v>20.6</v>
      </c>
      <c r="Y1160">
        <v>10.3</v>
      </c>
      <c r="Z1160">
        <v>873</v>
      </c>
      <c r="AA1160">
        <v>867</v>
      </c>
      <c r="AB1160">
        <v>874</v>
      </c>
      <c r="AC1160">
        <v>93</v>
      </c>
      <c r="AD1160">
        <v>13.87</v>
      </c>
      <c r="AE1160">
        <v>0.32</v>
      </c>
      <c r="AF1160">
        <v>978</v>
      </c>
      <c r="AG1160">
        <v>-8</v>
      </c>
      <c r="AH1160">
        <v>26</v>
      </c>
      <c r="AI1160">
        <v>29</v>
      </c>
      <c r="AJ1160">
        <v>190</v>
      </c>
      <c r="AK1160">
        <v>168</v>
      </c>
      <c r="AL1160">
        <v>5.0999999999999996</v>
      </c>
      <c r="AM1160">
        <v>174.4</v>
      </c>
      <c r="AN1160" t="s">
        <v>155</v>
      </c>
      <c r="AO1160">
        <v>2</v>
      </c>
      <c r="AP1160" s="28">
        <v>0.79912037037037031</v>
      </c>
      <c r="AQ1160">
        <v>47.158591000000001</v>
      </c>
      <c r="AR1160">
        <v>-88.489699000000002</v>
      </c>
      <c r="AS1160">
        <v>306.5</v>
      </c>
      <c r="AT1160">
        <v>0</v>
      </c>
      <c r="AU1160">
        <v>12</v>
      </c>
      <c r="AV1160">
        <v>9</v>
      </c>
      <c r="AW1160" t="s">
        <v>206</v>
      </c>
      <c r="AX1160">
        <v>1.1395</v>
      </c>
      <c r="AY1160">
        <v>2.0394999999999999</v>
      </c>
      <c r="AZ1160">
        <v>2.379</v>
      </c>
      <c r="BA1160">
        <v>14.545</v>
      </c>
      <c r="BB1160">
        <v>450</v>
      </c>
      <c r="BC1160">
        <v>30.94</v>
      </c>
      <c r="BD1160">
        <v>0.31900000000000001</v>
      </c>
      <c r="BE1160">
        <v>0</v>
      </c>
      <c r="BF1160">
        <v>0</v>
      </c>
      <c r="BG1160">
        <v>0</v>
      </c>
      <c r="BH1160">
        <v>0</v>
      </c>
      <c r="BI1160">
        <v>0</v>
      </c>
      <c r="BJ1160">
        <v>0</v>
      </c>
      <c r="BK1160">
        <v>0</v>
      </c>
      <c r="BL1160">
        <v>0</v>
      </c>
      <c r="BM1160">
        <v>0</v>
      </c>
      <c r="BN1160">
        <v>0</v>
      </c>
      <c r="BO1160">
        <v>0</v>
      </c>
      <c r="BQ1160">
        <v>0</v>
      </c>
      <c r="BR1160">
        <v>-5.5424000000000001E-2</v>
      </c>
      <c r="BS1160">
        <v>-5</v>
      </c>
      <c r="BT1160">
        <v>5.0000000000000001E-3</v>
      </c>
      <c r="BU1160">
        <v>-1.3544240000000001</v>
      </c>
    </row>
    <row r="1161" spans="1:73" x14ac:dyDescent="0.25">
      <c r="A1161" s="26">
        <v>43529</v>
      </c>
      <c r="B1161" s="27">
        <v>0.5907824421296296</v>
      </c>
      <c r="C1161">
        <v>0.34</v>
      </c>
      <c r="D1161">
        <v>6.4000000000000003E-3</v>
      </c>
      <c r="E1161">
        <v>63.641618000000001</v>
      </c>
      <c r="F1161">
        <v>17.600000000000001</v>
      </c>
      <c r="G1161">
        <v>32.1</v>
      </c>
      <c r="H1161">
        <v>62.8</v>
      </c>
      <c r="J1161">
        <v>20.6</v>
      </c>
      <c r="K1161">
        <v>1</v>
      </c>
      <c r="L1161">
        <v>0.34029999999999999</v>
      </c>
      <c r="M1161">
        <v>6.4000000000000003E-3</v>
      </c>
      <c r="N1161">
        <v>17.600000000000001</v>
      </c>
      <c r="O1161">
        <v>32.147100000000002</v>
      </c>
      <c r="P1161">
        <v>49.7</v>
      </c>
      <c r="Q1161">
        <v>13.672000000000001</v>
      </c>
      <c r="R1161">
        <v>24.9724</v>
      </c>
      <c r="S1161">
        <v>38.6</v>
      </c>
      <c r="T1161">
        <v>62.770699999999998</v>
      </c>
      <c r="W1161">
        <v>0</v>
      </c>
      <c r="X1161">
        <v>20.6</v>
      </c>
      <c r="Y1161">
        <v>10.3</v>
      </c>
      <c r="Z1161">
        <v>874</v>
      </c>
      <c r="AA1161">
        <v>867</v>
      </c>
      <c r="AB1161">
        <v>874</v>
      </c>
      <c r="AC1161">
        <v>93</v>
      </c>
      <c r="AD1161">
        <v>13.87</v>
      </c>
      <c r="AE1161">
        <v>0.32</v>
      </c>
      <c r="AF1161">
        <v>978</v>
      </c>
      <c r="AG1161">
        <v>-8</v>
      </c>
      <c r="AH1161">
        <v>26</v>
      </c>
      <c r="AI1161">
        <v>29</v>
      </c>
      <c r="AJ1161">
        <v>190</v>
      </c>
      <c r="AK1161">
        <v>167.4</v>
      </c>
      <c r="AL1161">
        <v>5</v>
      </c>
      <c r="AM1161">
        <v>174.7</v>
      </c>
      <c r="AN1161" t="s">
        <v>155</v>
      </c>
      <c r="AO1161">
        <v>2</v>
      </c>
      <c r="AP1161" s="28">
        <v>0.79913194444444446</v>
      </c>
      <c r="AQ1161">
        <v>47.158589999999997</v>
      </c>
      <c r="AR1161">
        <v>-88.489698000000004</v>
      </c>
      <c r="AS1161">
        <v>306.5</v>
      </c>
      <c r="AT1161">
        <v>0</v>
      </c>
      <c r="AU1161">
        <v>12</v>
      </c>
      <c r="AV1161">
        <v>9</v>
      </c>
      <c r="AW1161" t="s">
        <v>206</v>
      </c>
      <c r="AX1161">
        <v>1.2</v>
      </c>
      <c r="AY1161">
        <v>2.1</v>
      </c>
      <c r="AZ1161">
        <v>2.5</v>
      </c>
      <c r="BA1161">
        <v>14.545</v>
      </c>
      <c r="BB1161">
        <v>450</v>
      </c>
      <c r="BC1161">
        <v>30.94</v>
      </c>
      <c r="BD1161">
        <v>0.31900000000000001</v>
      </c>
      <c r="BE1161">
        <v>0</v>
      </c>
      <c r="BF1161">
        <v>0</v>
      </c>
      <c r="BG1161">
        <v>0</v>
      </c>
      <c r="BH1161">
        <v>0</v>
      </c>
      <c r="BI1161">
        <v>0</v>
      </c>
      <c r="BJ1161">
        <v>0</v>
      </c>
      <c r="BK1161">
        <v>0</v>
      </c>
      <c r="BL1161">
        <v>0</v>
      </c>
      <c r="BM1161">
        <v>0</v>
      </c>
      <c r="BN1161">
        <v>0</v>
      </c>
      <c r="BO1161">
        <v>0</v>
      </c>
      <c r="BQ1161">
        <v>0</v>
      </c>
      <c r="BR1161">
        <v>-5.7605999999999997E-2</v>
      </c>
      <c r="BS1161">
        <v>-5</v>
      </c>
      <c r="BT1161">
        <v>5.0000000000000001E-3</v>
      </c>
      <c r="BU1161">
        <v>-1.4077459999999999</v>
      </c>
    </row>
    <row r="1162" spans="1:73" x14ac:dyDescent="0.25">
      <c r="A1162" s="26">
        <v>43529</v>
      </c>
      <c r="B1162" s="27">
        <v>0.59079401620370364</v>
      </c>
      <c r="C1162">
        <v>0.434</v>
      </c>
      <c r="D1162">
        <v>6.7999999999999996E-3</v>
      </c>
      <c r="E1162">
        <v>68.108553000000001</v>
      </c>
      <c r="F1162">
        <v>17.100000000000001</v>
      </c>
      <c r="G1162">
        <v>30.4</v>
      </c>
      <c r="H1162">
        <v>65.900000000000006</v>
      </c>
      <c r="J1162">
        <v>20.6</v>
      </c>
      <c r="K1162">
        <v>1</v>
      </c>
      <c r="L1162">
        <v>0.43419999999999997</v>
      </c>
      <c r="M1162">
        <v>6.7999999999999996E-3</v>
      </c>
      <c r="N1162">
        <v>17.1447</v>
      </c>
      <c r="O1162">
        <v>30.4255</v>
      </c>
      <c r="P1162">
        <v>47.6</v>
      </c>
      <c r="Q1162">
        <v>13.318300000000001</v>
      </c>
      <c r="R1162">
        <v>23.635100000000001</v>
      </c>
      <c r="S1162">
        <v>37</v>
      </c>
      <c r="T1162">
        <v>65.859899999999996</v>
      </c>
      <c r="W1162">
        <v>0</v>
      </c>
      <c r="X1162">
        <v>20.6</v>
      </c>
      <c r="Y1162">
        <v>10.3</v>
      </c>
      <c r="Z1162">
        <v>874</v>
      </c>
      <c r="AA1162">
        <v>867</v>
      </c>
      <c r="AB1162">
        <v>874</v>
      </c>
      <c r="AC1162">
        <v>93</v>
      </c>
      <c r="AD1162">
        <v>13.87</v>
      </c>
      <c r="AE1162">
        <v>0.32</v>
      </c>
      <c r="AF1162">
        <v>978</v>
      </c>
      <c r="AG1162">
        <v>-8</v>
      </c>
      <c r="AH1162">
        <v>26</v>
      </c>
      <c r="AI1162">
        <v>29</v>
      </c>
      <c r="AJ1162">
        <v>190</v>
      </c>
      <c r="AK1162">
        <v>167</v>
      </c>
      <c r="AL1162">
        <v>5</v>
      </c>
      <c r="AM1162">
        <v>174.9</v>
      </c>
      <c r="AN1162" t="s">
        <v>155</v>
      </c>
      <c r="AO1162">
        <v>2</v>
      </c>
      <c r="AP1162" s="28">
        <v>0.79914351851851861</v>
      </c>
      <c r="AQ1162">
        <v>47.158589999999997</v>
      </c>
      <c r="AR1162">
        <v>-88.489698000000004</v>
      </c>
      <c r="AS1162">
        <v>306.60000000000002</v>
      </c>
      <c r="AT1162">
        <v>0</v>
      </c>
      <c r="AU1162">
        <v>12</v>
      </c>
      <c r="AV1162">
        <v>9</v>
      </c>
      <c r="AW1162" t="s">
        <v>206</v>
      </c>
      <c r="AX1162">
        <v>1.2</v>
      </c>
      <c r="AY1162">
        <v>2.1395</v>
      </c>
      <c r="AZ1162">
        <v>2.5</v>
      </c>
      <c r="BA1162">
        <v>14.545</v>
      </c>
      <c r="BB1162">
        <v>450</v>
      </c>
      <c r="BC1162">
        <v>30.94</v>
      </c>
      <c r="BD1162">
        <v>0.31900000000000001</v>
      </c>
      <c r="BE1162">
        <v>0</v>
      </c>
      <c r="BF1162">
        <v>0</v>
      </c>
      <c r="BG1162">
        <v>0</v>
      </c>
      <c r="BH1162">
        <v>0</v>
      </c>
      <c r="BI1162">
        <v>0</v>
      </c>
      <c r="BJ1162">
        <v>0</v>
      </c>
      <c r="BK1162">
        <v>0</v>
      </c>
      <c r="BL1162">
        <v>0</v>
      </c>
      <c r="BM1162">
        <v>0</v>
      </c>
      <c r="BN1162">
        <v>0</v>
      </c>
      <c r="BO1162">
        <v>0</v>
      </c>
      <c r="BQ1162">
        <v>0</v>
      </c>
      <c r="BR1162">
        <v>-5.8605999999999998E-2</v>
      </c>
      <c r="BS1162">
        <v>-5</v>
      </c>
      <c r="BT1162">
        <v>5.0000000000000001E-3</v>
      </c>
      <c r="BU1162">
        <v>-1.4321839999999999</v>
      </c>
    </row>
    <row r="1163" spans="1:73" x14ac:dyDescent="0.25">
      <c r="A1163" s="26">
        <v>43529</v>
      </c>
      <c r="B1163" s="27">
        <v>0.59080559027777779</v>
      </c>
      <c r="C1163">
        <v>0.498</v>
      </c>
      <c r="D1163">
        <v>6.0000000000000001E-3</v>
      </c>
      <c r="E1163">
        <v>60</v>
      </c>
      <c r="F1163">
        <v>16.8</v>
      </c>
      <c r="G1163">
        <v>29.6</v>
      </c>
      <c r="H1163">
        <v>62.1</v>
      </c>
      <c r="J1163">
        <v>20.7</v>
      </c>
      <c r="K1163">
        <v>0.99919999999999998</v>
      </c>
      <c r="L1163">
        <v>0.49809999999999999</v>
      </c>
      <c r="M1163">
        <v>6.0000000000000001E-3</v>
      </c>
      <c r="N1163">
        <v>16.786999999999999</v>
      </c>
      <c r="O1163">
        <v>29.577100000000002</v>
      </c>
      <c r="P1163">
        <v>46.4</v>
      </c>
      <c r="Q1163">
        <v>13.0405</v>
      </c>
      <c r="R1163">
        <v>22.976099999999999</v>
      </c>
      <c r="S1163">
        <v>36</v>
      </c>
      <c r="T1163">
        <v>62.1</v>
      </c>
      <c r="W1163">
        <v>0</v>
      </c>
      <c r="X1163">
        <v>20.684000000000001</v>
      </c>
      <c r="Y1163">
        <v>10.199999999999999</v>
      </c>
      <c r="Z1163">
        <v>873</v>
      </c>
      <c r="AA1163">
        <v>867</v>
      </c>
      <c r="AB1163">
        <v>874</v>
      </c>
      <c r="AC1163">
        <v>93</v>
      </c>
      <c r="AD1163">
        <v>13.87</v>
      </c>
      <c r="AE1163">
        <v>0.32</v>
      </c>
      <c r="AF1163">
        <v>978</v>
      </c>
      <c r="AG1163">
        <v>-8</v>
      </c>
      <c r="AH1163">
        <v>26</v>
      </c>
      <c r="AI1163">
        <v>29</v>
      </c>
      <c r="AJ1163">
        <v>190</v>
      </c>
      <c r="AK1163">
        <v>167</v>
      </c>
      <c r="AL1163">
        <v>5</v>
      </c>
      <c r="AM1163">
        <v>174.5</v>
      </c>
      <c r="AN1163" t="s">
        <v>155</v>
      </c>
      <c r="AO1163">
        <v>2</v>
      </c>
      <c r="AP1163" s="28">
        <v>0.79915509259259254</v>
      </c>
      <c r="AQ1163">
        <v>47.158589999999997</v>
      </c>
      <c r="AR1163">
        <v>-88.489697000000007</v>
      </c>
      <c r="AS1163">
        <v>306.7</v>
      </c>
      <c r="AT1163">
        <v>0</v>
      </c>
      <c r="AU1163">
        <v>12</v>
      </c>
      <c r="AV1163">
        <v>9</v>
      </c>
      <c r="AW1163" t="s">
        <v>206</v>
      </c>
      <c r="AX1163">
        <v>1.2</v>
      </c>
      <c r="AY1163">
        <v>2.2000000000000002</v>
      </c>
      <c r="AZ1163">
        <v>2.5</v>
      </c>
      <c r="BA1163">
        <v>14.545</v>
      </c>
      <c r="BB1163">
        <v>450</v>
      </c>
      <c r="BC1163">
        <v>30.94</v>
      </c>
      <c r="BD1163">
        <v>0.31900000000000001</v>
      </c>
      <c r="BE1163">
        <v>3357.9290000000001</v>
      </c>
      <c r="BF1163">
        <v>25.725000000000001</v>
      </c>
      <c r="BG1163">
        <v>11.852</v>
      </c>
      <c r="BH1163">
        <v>20.881</v>
      </c>
      <c r="BI1163">
        <v>32.732999999999997</v>
      </c>
      <c r="BJ1163">
        <v>9.2070000000000007</v>
      </c>
      <c r="BK1163">
        <v>16.221</v>
      </c>
      <c r="BL1163">
        <v>25.428000000000001</v>
      </c>
      <c r="BM1163">
        <v>13.198600000000001</v>
      </c>
      <c r="BQ1163">
        <v>101391.36599999999</v>
      </c>
      <c r="BR1163">
        <v>-6.0817999999999997E-2</v>
      </c>
      <c r="BS1163">
        <v>-5</v>
      </c>
      <c r="BT1163">
        <v>5.0000000000000001E-3</v>
      </c>
      <c r="BU1163">
        <v>-1.48624</v>
      </c>
    </row>
    <row r="1164" spans="1:73" x14ac:dyDescent="0.25">
      <c r="A1164" s="26">
        <v>43529</v>
      </c>
      <c r="B1164" s="27">
        <v>0.59081716435185183</v>
      </c>
      <c r="C1164">
        <v>0.48899999999999999</v>
      </c>
      <c r="D1164">
        <v>6.0000000000000001E-3</v>
      </c>
      <c r="E1164">
        <v>60</v>
      </c>
      <c r="F1164">
        <v>16.8</v>
      </c>
      <c r="G1164">
        <v>30.8</v>
      </c>
      <c r="H1164">
        <v>66.2</v>
      </c>
      <c r="J1164">
        <v>20.7</v>
      </c>
      <c r="K1164">
        <v>0.99929999999999997</v>
      </c>
      <c r="L1164">
        <v>0.48899999999999999</v>
      </c>
      <c r="M1164">
        <v>6.0000000000000001E-3</v>
      </c>
      <c r="N1164">
        <v>16.788399999999999</v>
      </c>
      <c r="O1164">
        <v>30.739899999999999</v>
      </c>
      <c r="P1164">
        <v>47.5</v>
      </c>
      <c r="Q1164">
        <v>13.041499999999999</v>
      </c>
      <c r="R1164">
        <v>23.8794</v>
      </c>
      <c r="S1164">
        <v>36.9</v>
      </c>
      <c r="T1164">
        <v>66.236400000000003</v>
      </c>
      <c r="W1164">
        <v>0</v>
      </c>
      <c r="X1164">
        <v>20.685600000000001</v>
      </c>
      <c r="Y1164">
        <v>10.3</v>
      </c>
      <c r="Z1164">
        <v>872</v>
      </c>
      <c r="AA1164">
        <v>867</v>
      </c>
      <c r="AB1164">
        <v>874</v>
      </c>
      <c r="AC1164">
        <v>93</v>
      </c>
      <c r="AD1164">
        <v>13.87</v>
      </c>
      <c r="AE1164">
        <v>0.32</v>
      </c>
      <c r="AF1164">
        <v>978</v>
      </c>
      <c r="AG1164">
        <v>-8</v>
      </c>
      <c r="AH1164">
        <v>26</v>
      </c>
      <c r="AI1164">
        <v>29</v>
      </c>
      <c r="AJ1164">
        <v>190</v>
      </c>
      <c r="AK1164">
        <v>167</v>
      </c>
      <c r="AL1164">
        <v>5</v>
      </c>
      <c r="AM1164">
        <v>174.2</v>
      </c>
      <c r="AN1164" t="s">
        <v>155</v>
      </c>
      <c r="AO1164">
        <v>2</v>
      </c>
      <c r="AP1164" s="28">
        <v>0.79916666666666669</v>
      </c>
      <c r="AQ1164">
        <v>47.158589999999997</v>
      </c>
      <c r="AR1164">
        <v>-88.489697000000007</v>
      </c>
      <c r="AS1164">
        <v>306.7</v>
      </c>
      <c r="AT1164">
        <v>0</v>
      </c>
      <c r="AU1164">
        <v>12</v>
      </c>
      <c r="AV1164">
        <v>8</v>
      </c>
      <c r="AW1164" t="s">
        <v>206</v>
      </c>
      <c r="AX1164">
        <v>1.2394609999999999</v>
      </c>
      <c r="AY1164">
        <v>2.278921</v>
      </c>
      <c r="AZ1164">
        <v>2.5789209999999998</v>
      </c>
      <c r="BA1164">
        <v>14.545</v>
      </c>
      <c r="BB1164">
        <v>450</v>
      </c>
      <c r="BC1164">
        <v>30.94</v>
      </c>
      <c r="BD1164">
        <v>0.31900000000000001</v>
      </c>
      <c r="BE1164">
        <v>3358.5749999999998</v>
      </c>
      <c r="BF1164">
        <v>26.209</v>
      </c>
      <c r="BG1164">
        <v>12.074</v>
      </c>
      <c r="BH1164">
        <v>22.109000000000002</v>
      </c>
      <c r="BI1164">
        <v>34.183</v>
      </c>
      <c r="BJ1164">
        <v>9.3800000000000008</v>
      </c>
      <c r="BK1164">
        <v>17.173999999999999</v>
      </c>
      <c r="BL1164">
        <v>26.553999999999998</v>
      </c>
      <c r="BM1164">
        <v>14.341200000000001</v>
      </c>
      <c r="BQ1164">
        <v>103297.20600000001</v>
      </c>
      <c r="BR1164">
        <v>-5.9575999999999997E-2</v>
      </c>
      <c r="BS1164">
        <v>-5</v>
      </c>
      <c r="BT1164">
        <v>5.0000000000000001E-3</v>
      </c>
      <c r="BU1164">
        <v>-1.4558880000000001</v>
      </c>
    </row>
    <row r="1165" spans="1:73" x14ac:dyDescent="0.25">
      <c r="A1165" s="26">
        <v>43529</v>
      </c>
      <c r="B1165" s="27">
        <v>0.59082873842592598</v>
      </c>
      <c r="C1165">
        <v>0.46</v>
      </c>
      <c r="D1165">
        <v>6.7000000000000002E-3</v>
      </c>
      <c r="E1165">
        <v>66.988353000000004</v>
      </c>
      <c r="F1165">
        <v>16.899999999999999</v>
      </c>
      <c r="G1165">
        <v>32.200000000000003</v>
      </c>
      <c r="H1165">
        <v>64.8</v>
      </c>
      <c r="J1165">
        <v>20.6</v>
      </c>
      <c r="K1165">
        <v>1</v>
      </c>
      <c r="L1165">
        <v>0.46</v>
      </c>
      <c r="M1165">
        <v>6.7000000000000002E-3</v>
      </c>
      <c r="N1165">
        <v>16.864899999999999</v>
      </c>
      <c r="O1165">
        <v>32.229799999999997</v>
      </c>
      <c r="P1165">
        <v>49.1</v>
      </c>
      <c r="Q1165">
        <v>13.101000000000001</v>
      </c>
      <c r="R1165">
        <v>25.0367</v>
      </c>
      <c r="S1165">
        <v>38.1</v>
      </c>
      <c r="T1165">
        <v>64.781499999999994</v>
      </c>
      <c r="W1165">
        <v>0</v>
      </c>
      <c r="X1165">
        <v>20.6</v>
      </c>
      <c r="Y1165">
        <v>10.199999999999999</v>
      </c>
      <c r="Z1165">
        <v>872</v>
      </c>
      <c r="AA1165">
        <v>868</v>
      </c>
      <c r="AB1165">
        <v>874</v>
      </c>
      <c r="AC1165">
        <v>93</v>
      </c>
      <c r="AD1165">
        <v>13.87</v>
      </c>
      <c r="AE1165">
        <v>0.32</v>
      </c>
      <c r="AF1165">
        <v>978</v>
      </c>
      <c r="AG1165">
        <v>-8</v>
      </c>
      <c r="AH1165">
        <v>26</v>
      </c>
      <c r="AI1165">
        <v>29</v>
      </c>
      <c r="AJ1165">
        <v>190</v>
      </c>
      <c r="AK1165">
        <v>167</v>
      </c>
      <c r="AL1165">
        <v>4.9000000000000004</v>
      </c>
      <c r="AM1165">
        <v>174</v>
      </c>
      <c r="AN1165" t="s">
        <v>155</v>
      </c>
      <c r="AO1165">
        <v>2</v>
      </c>
      <c r="AP1165" s="28">
        <v>0.79917824074074073</v>
      </c>
      <c r="AQ1165">
        <v>47.158589999999997</v>
      </c>
      <c r="AR1165">
        <v>-88.489697000000007</v>
      </c>
      <c r="AS1165">
        <v>306.60000000000002</v>
      </c>
      <c r="AT1165">
        <v>0</v>
      </c>
      <c r="AU1165">
        <v>12</v>
      </c>
      <c r="AV1165">
        <v>8</v>
      </c>
      <c r="AW1165" t="s">
        <v>220</v>
      </c>
      <c r="AX1165">
        <v>1.3</v>
      </c>
      <c r="AY1165">
        <v>2.4</v>
      </c>
      <c r="AZ1165">
        <v>2.7</v>
      </c>
      <c r="BA1165">
        <v>14.545</v>
      </c>
      <c r="BB1165">
        <v>450</v>
      </c>
      <c r="BC1165">
        <v>30.94</v>
      </c>
      <c r="BD1165">
        <v>0.31900000000000001</v>
      </c>
      <c r="BE1165">
        <v>0</v>
      </c>
      <c r="BF1165">
        <v>0</v>
      </c>
      <c r="BG1165">
        <v>0</v>
      </c>
      <c r="BH1165">
        <v>0</v>
      </c>
      <c r="BI1165">
        <v>0</v>
      </c>
      <c r="BJ1165">
        <v>0</v>
      </c>
      <c r="BK1165">
        <v>0</v>
      </c>
      <c r="BL1165">
        <v>0</v>
      </c>
      <c r="BM1165">
        <v>0</v>
      </c>
      <c r="BN1165">
        <v>0</v>
      </c>
      <c r="BO1165">
        <v>0</v>
      </c>
      <c r="BQ1165">
        <v>0</v>
      </c>
      <c r="BR1165">
        <v>-5.9818000000000003E-2</v>
      </c>
      <c r="BS1165">
        <v>-5</v>
      </c>
      <c r="BT1165">
        <v>5.0000000000000001E-3</v>
      </c>
      <c r="BU1165">
        <v>-1.461802</v>
      </c>
    </row>
    <row r="1166" spans="1:73" x14ac:dyDescent="0.25">
      <c r="A1166" s="26">
        <v>43529</v>
      </c>
      <c r="B1166" s="27">
        <v>0.59084031250000002</v>
      </c>
      <c r="C1166">
        <v>0.46800000000000003</v>
      </c>
      <c r="D1166">
        <v>7.0000000000000001E-3</v>
      </c>
      <c r="E1166">
        <v>70</v>
      </c>
      <c r="F1166">
        <v>17</v>
      </c>
      <c r="G1166">
        <v>32.299999999999997</v>
      </c>
      <c r="H1166">
        <v>75</v>
      </c>
      <c r="J1166">
        <v>20.45</v>
      </c>
      <c r="K1166">
        <v>1</v>
      </c>
      <c r="L1166">
        <v>0.46820000000000001</v>
      </c>
      <c r="M1166">
        <v>7.0000000000000001E-3</v>
      </c>
      <c r="N1166">
        <v>16.964400000000001</v>
      </c>
      <c r="O1166">
        <v>32.299999999999997</v>
      </c>
      <c r="P1166">
        <v>49.3</v>
      </c>
      <c r="Q1166">
        <v>13.1783</v>
      </c>
      <c r="R1166">
        <v>25.091200000000001</v>
      </c>
      <c r="S1166">
        <v>38.299999999999997</v>
      </c>
      <c r="T1166">
        <v>74.998999999999995</v>
      </c>
      <c r="W1166">
        <v>0</v>
      </c>
      <c r="X1166">
        <v>20.446200000000001</v>
      </c>
      <c r="Y1166">
        <v>10.199999999999999</v>
      </c>
      <c r="Z1166">
        <v>874</v>
      </c>
      <c r="AA1166">
        <v>868</v>
      </c>
      <c r="AB1166">
        <v>874</v>
      </c>
      <c r="AC1166">
        <v>93</v>
      </c>
      <c r="AD1166">
        <v>13.87</v>
      </c>
      <c r="AE1166">
        <v>0.32</v>
      </c>
      <c r="AF1166">
        <v>978</v>
      </c>
      <c r="AG1166">
        <v>-8</v>
      </c>
      <c r="AH1166">
        <v>26</v>
      </c>
      <c r="AI1166">
        <v>29</v>
      </c>
      <c r="AJ1166">
        <v>190</v>
      </c>
      <c r="AK1166">
        <v>167</v>
      </c>
      <c r="AL1166">
        <v>4.9000000000000004</v>
      </c>
      <c r="AM1166">
        <v>174</v>
      </c>
      <c r="AN1166" t="s">
        <v>155</v>
      </c>
      <c r="AO1166">
        <v>2</v>
      </c>
      <c r="AP1166" s="28">
        <v>0.79918981481481488</v>
      </c>
      <c r="AQ1166">
        <v>47.158589999999997</v>
      </c>
      <c r="AR1166">
        <v>-88.489695999999995</v>
      </c>
      <c r="AS1166">
        <v>306.8</v>
      </c>
      <c r="AT1166">
        <v>0</v>
      </c>
      <c r="AU1166">
        <v>12</v>
      </c>
      <c r="AV1166">
        <v>8</v>
      </c>
      <c r="AW1166" t="s">
        <v>220</v>
      </c>
      <c r="AX1166">
        <v>1.3394999999999999</v>
      </c>
      <c r="AY1166">
        <v>2.4790000000000001</v>
      </c>
      <c r="AZ1166">
        <v>2.8184999999999998</v>
      </c>
      <c r="BA1166">
        <v>14.545</v>
      </c>
      <c r="BB1166">
        <v>450</v>
      </c>
      <c r="BC1166">
        <v>30.94</v>
      </c>
      <c r="BD1166">
        <v>0.31900000000000001</v>
      </c>
      <c r="BE1166">
        <v>0</v>
      </c>
      <c r="BF1166">
        <v>0</v>
      </c>
      <c r="BG1166">
        <v>0</v>
      </c>
      <c r="BH1166">
        <v>0</v>
      </c>
      <c r="BI1166">
        <v>0</v>
      </c>
      <c r="BJ1166">
        <v>0</v>
      </c>
      <c r="BK1166">
        <v>0</v>
      </c>
      <c r="BL1166">
        <v>0</v>
      </c>
      <c r="BM1166">
        <v>0</v>
      </c>
      <c r="BN1166">
        <v>0</v>
      </c>
      <c r="BO1166">
        <v>0</v>
      </c>
      <c r="BQ1166">
        <v>0</v>
      </c>
      <c r="BR1166">
        <v>-6.2212000000000003E-2</v>
      </c>
      <c r="BS1166">
        <v>-5</v>
      </c>
      <c r="BT1166">
        <v>5.0000000000000001E-3</v>
      </c>
      <c r="BU1166">
        <v>-1.520305</v>
      </c>
    </row>
    <row r="1167" spans="1:73" x14ac:dyDescent="0.25">
      <c r="A1167" s="26">
        <v>43529</v>
      </c>
      <c r="B1167" s="27">
        <v>0.59085188657407406</v>
      </c>
      <c r="C1167">
        <v>0.51</v>
      </c>
      <c r="D1167">
        <v>6.7000000000000002E-3</v>
      </c>
      <c r="E1167">
        <v>66.669470000000004</v>
      </c>
      <c r="F1167">
        <v>17.100000000000001</v>
      </c>
      <c r="G1167">
        <v>32.4</v>
      </c>
      <c r="H1167">
        <v>84.8</v>
      </c>
      <c r="J1167">
        <v>20.5</v>
      </c>
      <c r="K1167">
        <v>0.99909999999999999</v>
      </c>
      <c r="L1167">
        <v>0.50939999999999996</v>
      </c>
      <c r="M1167">
        <v>6.7000000000000002E-3</v>
      </c>
      <c r="N1167">
        <v>17.048500000000001</v>
      </c>
      <c r="O1167">
        <v>32.334499999999998</v>
      </c>
      <c r="P1167">
        <v>49.4</v>
      </c>
      <c r="Q1167">
        <v>13.243600000000001</v>
      </c>
      <c r="R1167">
        <v>25.117999999999999</v>
      </c>
      <c r="S1167">
        <v>38.4</v>
      </c>
      <c r="T1167">
        <v>84.832499999999996</v>
      </c>
      <c r="W1167">
        <v>0</v>
      </c>
      <c r="X1167">
        <v>20.4801</v>
      </c>
      <c r="Y1167">
        <v>10.199999999999999</v>
      </c>
      <c r="Z1167">
        <v>874</v>
      </c>
      <c r="AA1167">
        <v>868</v>
      </c>
      <c r="AB1167">
        <v>874</v>
      </c>
      <c r="AC1167">
        <v>93</v>
      </c>
      <c r="AD1167">
        <v>13.87</v>
      </c>
      <c r="AE1167">
        <v>0.32</v>
      </c>
      <c r="AF1167">
        <v>978</v>
      </c>
      <c r="AG1167">
        <v>-8</v>
      </c>
      <c r="AH1167">
        <v>26</v>
      </c>
      <c r="AI1167">
        <v>29</v>
      </c>
      <c r="AJ1167">
        <v>190</v>
      </c>
      <c r="AK1167">
        <v>167</v>
      </c>
      <c r="AL1167">
        <v>5</v>
      </c>
      <c r="AM1167">
        <v>174</v>
      </c>
      <c r="AN1167" t="s">
        <v>155</v>
      </c>
      <c r="AO1167">
        <v>2</v>
      </c>
      <c r="AP1167" s="28">
        <v>0.79920138888888881</v>
      </c>
      <c r="AQ1167">
        <v>47.158589999999997</v>
      </c>
      <c r="AR1167">
        <v>-88.489694</v>
      </c>
      <c r="AS1167">
        <v>307</v>
      </c>
      <c r="AT1167">
        <v>0</v>
      </c>
      <c r="AU1167">
        <v>12</v>
      </c>
      <c r="AV1167">
        <v>8</v>
      </c>
      <c r="AW1167" t="s">
        <v>220</v>
      </c>
      <c r="AX1167">
        <v>1.4</v>
      </c>
      <c r="AY1167">
        <v>2.5605000000000002</v>
      </c>
      <c r="AZ1167">
        <v>2.9605000000000001</v>
      </c>
      <c r="BA1167">
        <v>14.545</v>
      </c>
      <c r="BB1167">
        <v>398.55</v>
      </c>
      <c r="BC1167">
        <v>27.4</v>
      </c>
      <c r="BD1167">
        <v>9.1999999999999998E-2</v>
      </c>
      <c r="BE1167">
        <v>3333.2249999999999</v>
      </c>
      <c r="BF1167">
        <v>27.742000000000001</v>
      </c>
      <c r="BG1167">
        <v>11.683</v>
      </c>
      <c r="BH1167">
        <v>22.158000000000001</v>
      </c>
      <c r="BI1167">
        <v>33.841999999999999</v>
      </c>
      <c r="BJ1167">
        <v>9.0760000000000005</v>
      </c>
      <c r="BK1167">
        <v>17.213000000000001</v>
      </c>
      <c r="BL1167">
        <v>26.289000000000001</v>
      </c>
      <c r="BM1167">
        <v>17.501200000000001</v>
      </c>
      <c r="BQ1167">
        <v>97446.775999999998</v>
      </c>
      <c r="BR1167">
        <v>-6.1182E-2</v>
      </c>
      <c r="BS1167">
        <v>-5</v>
      </c>
      <c r="BT1167">
        <v>5.0000000000000001E-3</v>
      </c>
      <c r="BU1167">
        <v>-1.4951350000000001</v>
      </c>
    </row>
    <row r="1168" spans="1:73" x14ac:dyDescent="0.25">
      <c r="A1168" s="26">
        <v>43529</v>
      </c>
      <c r="B1168" s="27">
        <v>0.5908634606481481</v>
      </c>
      <c r="C1168">
        <v>0.45900000000000002</v>
      </c>
      <c r="D1168">
        <v>6.1999999999999998E-3</v>
      </c>
      <c r="E1168">
        <v>61.707920999999999</v>
      </c>
      <c r="F1168">
        <v>17.3</v>
      </c>
      <c r="G1168">
        <v>32.799999999999997</v>
      </c>
      <c r="H1168">
        <v>84.1</v>
      </c>
      <c r="J1168">
        <v>20.5</v>
      </c>
      <c r="K1168">
        <v>1</v>
      </c>
      <c r="L1168">
        <v>0.45910000000000001</v>
      </c>
      <c r="M1168">
        <v>6.1999999999999998E-3</v>
      </c>
      <c r="N1168">
        <v>17.263999999999999</v>
      </c>
      <c r="O1168">
        <v>32.792099999999998</v>
      </c>
      <c r="P1168">
        <v>50.1</v>
      </c>
      <c r="Q1168">
        <v>13.411</v>
      </c>
      <c r="R1168">
        <v>25.473500000000001</v>
      </c>
      <c r="S1168">
        <v>38.9</v>
      </c>
      <c r="T1168">
        <v>84.1</v>
      </c>
      <c r="W1168">
        <v>0</v>
      </c>
      <c r="X1168">
        <v>20.5</v>
      </c>
      <c r="Y1168">
        <v>10.4</v>
      </c>
      <c r="Z1168">
        <v>873</v>
      </c>
      <c r="AA1168">
        <v>867</v>
      </c>
      <c r="AB1168">
        <v>874</v>
      </c>
      <c r="AC1168">
        <v>93</v>
      </c>
      <c r="AD1168">
        <v>13.87</v>
      </c>
      <c r="AE1168">
        <v>0.32</v>
      </c>
      <c r="AF1168">
        <v>978</v>
      </c>
      <c r="AG1168">
        <v>-8</v>
      </c>
      <c r="AH1168">
        <v>26</v>
      </c>
      <c r="AI1168">
        <v>29</v>
      </c>
      <c r="AJ1168">
        <v>190</v>
      </c>
      <c r="AK1168">
        <v>167.6</v>
      </c>
      <c r="AL1168">
        <v>5.0999999999999996</v>
      </c>
      <c r="AM1168">
        <v>174</v>
      </c>
      <c r="AN1168" t="s">
        <v>155</v>
      </c>
      <c r="AO1168">
        <v>2</v>
      </c>
      <c r="AP1168" s="28">
        <v>0.79921296296296296</v>
      </c>
      <c r="AQ1168">
        <v>47.158589999999997</v>
      </c>
      <c r="AR1168">
        <v>-88.489693000000003</v>
      </c>
      <c r="AS1168">
        <v>307.10000000000002</v>
      </c>
      <c r="AT1168">
        <v>0</v>
      </c>
      <c r="AU1168">
        <v>12</v>
      </c>
      <c r="AV1168">
        <v>8</v>
      </c>
      <c r="AW1168" t="s">
        <v>220</v>
      </c>
      <c r="AX1168">
        <v>1.321</v>
      </c>
      <c r="AY1168">
        <v>2.3025000000000002</v>
      </c>
      <c r="AZ1168">
        <v>2.7025000000000001</v>
      </c>
      <c r="BA1168">
        <v>14.545</v>
      </c>
      <c r="BB1168">
        <v>450</v>
      </c>
      <c r="BC1168">
        <v>30.94</v>
      </c>
      <c r="BD1168">
        <v>0.31900000000000001</v>
      </c>
      <c r="BE1168">
        <v>0</v>
      </c>
      <c r="BF1168">
        <v>0</v>
      </c>
      <c r="BG1168">
        <v>0</v>
      </c>
      <c r="BH1168">
        <v>0</v>
      </c>
      <c r="BI1168">
        <v>0</v>
      </c>
      <c r="BJ1168">
        <v>0</v>
      </c>
      <c r="BK1168">
        <v>0</v>
      </c>
      <c r="BL1168">
        <v>0</v>
      </c>
      <c r="BM1168">
        <v>0</v>
      </c>
      <c r="BN1168">
        <v>0</v>
      </c>
      <c r="BO1168">
        <v>0</v>
      </c>
      <c r="BQ1168">
        <v>0</v>
      </c>
      <c r="BR1168">
        <v>-5.2122000000000002E-2</v>
      </c>
      <c r="BS1168">
        <v>-5</v>
      </c>
      <c r="BT1168">
        <v>5.0000000000000001E-3</v>
      </c>
      <c r="BU1168">
        <v>-1.2737309999999999</v>
      </c>
    </row>
    <row r="1169" spans="1:73" x14ac:dyDescent="0.25">
      <c r="A1169" s="26">
        <v>43529</v>
      </c>
      <c r="B1169" s="27">
        <v>0.59087503472222225</v>
      </c>
      <c r="C1169">
        <v>0.48499999999999999</v>
      </c>
      <c r="D1169">
        <v>7.0000000000000001E-3</v>
      </c>
      <c r="E1169">
        <v>69.958746000000005</v>
      </c>
      <c r="F1169">
        <v>17.3</v>
      </c>
      <c r="G1169">
        <v>33</v>
      </c>
      <c r="H1169">
        <v>84.4</v>
      </c>
      <c r="J1169">
        <v>20.399999999999999</v>
      </c>
      <c r="K1169">
        <v>0.99950000000000006</v>
      </c>
      <c r="L1169">
        <v>0.4844</v>
      </c>
      <c r="M1169">
        <v>7.0000000000000001E-3</v>
      </c>
      <c r="N1169">
        <v>17.290600000000001</v>
      </c>
      <c r="O1169">
        <v>32.982100000000003</v>
      </c>
      <c r="P1169">
        <v>50.3</v>
      </c>
      <c r="Q1169">
        <v>13.431699999999999</v>
      </c>
      <c r="R1169">
        <v>25.621099999999998</v>
      </c>
      <c r="S1169">
        <v>39.1</v>
      </c>
      <c r="T1169">
        <v>84.432699999999997</v>
      </c>
      <c r="W1169">
        <v>0</v>
      </c>
      <c r="X1169">
        <v>20.3889</v>
      </c>
      <c r="Y1169">
        <v>11</v>
      </c>
      <c r="Z1169">
        <v>868</v>
      </c>
      <c r="AA1169">
        <v>862</v>
      </c>
      <c r="AB1169">
        <v>873</v>
      </c>
      <c r="AC1169">
        <v>93</v>
      </c>
      <c r="AD1169">
        <v>13.87</v>
      </c>
      <c r="AE1169">
        <v>0.32</v>
      </c>
      <c r="AF1169">
        <v>978</v>
      </c>
      <c r="AG1169">
        <v>-8</v>
      </c>
      <c r="AH1169">
        <v>26.606000000000002</v>
      </c>
      <c r="AI1169">
        <v>29</v>
      </c>
      <c r="AJ1169">
        <v>190.6</v>
      </c>
      <c r="AK1169">
        <v>168</v>
      </c>
      <c r="AL1169">
        <v>5.3</v>
      </c>
      <c r="AM1169">
        <v>174</v>
      </c>
      <c r="AN1169" t="s">
        <v>155</v>
      </c>
      <c r="AO1169">
        <v>2</v>
      </c>
      <c r="AP1169" s="28">
        <v>0.79922453703703711</v>
      </c>
      <c r="AQ1169">
        <v>47.158589999999997</v>
      </c>
      <c r="AR1169">
        <v>-88.489693000000003</v>
      </c>
      <c r="AS1169">
        <v>307.2</v>
      </c>
      <c r="AT1169">
        <v>0</v>
      </c>
      <c r="AU1169">
        <v>12</v>
      </c>
      <c r="AV1169">
        <v>8</v>
      </c>
      <c r="AW1169" t="s">
        <v>220</v>
      </c>
      <c r="AX1169">
        <v>1.2395</v>
      </c>
      <c r="AY1169">
        <v>2</v>
      </c>
      <c r="AZ1169">
        <v>2.4</v>
      </c>
      <c r="BA1169">
        <v>14.545</v>
      </c>
      <c r="BB1169">
        <v>450</v>
      </c>
      <c r="BC1169">
        <v>30.94</v>
      </c>
      <c r="BD1169">
        <v>0.31900000000000001</v>
      </c>
      <c r="BE1169">
        <v>0</v>
      </c>
      <c r="BF1169">
        <v>0</v>
      </c>
      <c r="BG1169">
        <v>0</v>
      </c>
      <c r="BH1169">
        <v>0</v>
      </c>
      <c r="BI1169">
        <v>0</v>
      </c>
      <c r="BJ1169">
        <v>0</v>
      </c>
      <c r="BK1169">
        <v>0</v>
      </c>
      <c r="BL1169">
        <v>0</v>
      </c>
      <c r="BM1169">
        <v>0</v>
      </c>
      <c r="BN1169">
        <v>0</v>
      </c>
      <c r="BO1169">
        <v>0</v>
      </c>
      <c r="BQ1169">
        <v>0</v>
      </c>
      <c r="BR1169">
        <v>-2.8819999999999998E-2</v>
      </c>
      <c r="BS1169">
        <v>-5</v>
      </c>
      <c r="BT1169">
        <v>5.0000000000000001E-3</v>
      </c>
      <c r="BU1169">
        <v>-0.70428900000000005</v>
      </c>
    </row>
    <row r="1170" spans="1:73" x14ac:dyDescent="0.25">
      <c r="A1170" s="26">
        <v>43529</v>
      </c>
      <c r="B1170" s="27">
        <v>0.59088660879629629</v>
      </c>
      <c r="C1170">
        <v>0.54100000000000004</v>
      </c>
      <c r="D1170">
        <v>7.0000000000000001E-3</v>
      </c>
      <c r="E1170">
        <v>70</v>
      </c>
      <c r="F1170">
        <v>17.3</v>
      </c>
      <c r="G1170">
        <v>33</v>
      </c>
      <c r="H1170">
        <v>84.9</v>
      </c>
      <c r="J1170">
        <v>20.399999999999999</v>
      </c>
      <c r="K1170">
        <v>0.999</v>
      </c>
      <c r="L1170">
        <v>0.54049999999999998</v>
      </c>
      <c r="M1170">
        <v>7.0000000000000001E-3</v>
      </c>
      <c r="N1170">
        <v>17.2835</v>
      </c>
      <c r="O1170">
        <v>32.932200000000002</v>
      </c>
      <c r="P1170">
        <v>50.2</v>
      </c>
      <c r="Q1170">
        <v>13.4262</v>
      </c>
      <c r="R1170">
        <v>25.5824</v>
      </c>
      <c r="S1170">
        <v>39</v>
      </c>
      <c r="T1170">
        <v>84.947100000000006</v>
      </c>
      <c r="W1170">
        <v>0</v>
      </c>
      <c r="X1170">
        <v>20.380600000000001</v>
      </c>
      <c r="Y1170">
        <v>11.5</v>
      </c>
      <c r="Z1170">
        <v>864</v>
      </c>
      <c r="AA1170">
        <v>857</v>
      </c>
      <c r="AB1170">
        <v>872</v>
      </c>
      <c r="AC1170">
        <v>93</v>
      </c>
      <c r="AD1170">
        <v>13.87</v>
      </c>
      <c r="AE1170">
        <v>0.32</v>
      </c>
      <c r="AF1170">
        <v>978</v>
      </c>
      <c r="AG1170">
        <v>-8</v>
      </c>
      <c r="AH1170">
        <v>27</v>
      </c>
      <c r="AI1170">
        <v>29</v>
      </c>
      <c r="AJ1170">
        <v>191</v>
      </c>
      <c r="AK1170">
        <v>168.6</v>
      </c>
      <c r="AL1170">
        <v>5.6</v>
      </c>
      <c r="AM1170">
        <v>174</v>
      </c>
      <c r="AN1170" t="s">
        <v>155</v>
      </c>
      <c r="AO1170">
        <v>2</v>
      </c>
      <c r="AP1170" s="28">
        <v>0.79923611111111115</v>
      </c>
      <c r="AQ1170">
        <v>47.158589999999997</v>
      </c>
      <c r="AR1170">
        <v>-88.489693000000003</v>
      </c>
      <c r="AS1170">
        <v>307.3</v>
      </c>
      <c r="AT1170">
        <v>0</v>
      </c>
      <c r="AU1170">
        <v>12</v>
      </c>
      <c r="AV1170">
        <v>8</v>
      </c>
      <c r="AW1170" t="s">
        <v>220</v>
      </c>
      <c r="AX1170">
        <v>1.3</v>
      </c>
      <c r="AY1170">
        <v>2</v>
      </c>
      <c r="AZ1170">
        <v>2.4</v>
      </c>
      <c r="BA1170">
        <v>14.545</v>
      </c>
      <c r="BB1170">
        <v>375.99</v>
      </c>
      <c r="BC1170">
        <v>25.85</v>
      </c>
      <c r="BD1170">
        <v>9.5000000000000001E-2</v>
      </c>
      <c r="BE1170">
        <v>3321.2280000000001</v>
      </c>
      <c r="BF1170">
        <v>27.347999999999999</v>
      </c>
      <c r="BG1170">
        <v>11.121</v>
      </c>
      <c r="BH1170">
        <v>21.19</v>
      </c>
      <c r="BI1170">
        <v>32.31</v>
      </c>
      <c r="BJ1170">
        <v>8.6389999999999993</v>
      </c>
      <c r="BK1170">
        <v>16.46</v>
      </c>
      <c r="BL1170">
        <v>25.099</v>
      </c>
      <c r="BM1170">
        <v>16.4544</v>
      </c>
      <c r="BQ1170">
        <v>91049.812999999995</v>
      </c>
      <c r="BR1170">
        <v>-1.0333999999999999E-2</v>
      </c>
      <c r="BS1170">
        <v>-5</v>
      </c>
      <c r="BT1170">
        <v>5.0000000000000001E-3</v>
      </c>
      <c r="BU1170">
        <v>-0.25253700000000001</v>
      </c>
    </row>
    <row r="1171" spans="1:73" x14ac:dyDescent="0.25">
      <c r="A1171" s="26">
        <v>43529</v>
      </c>
      <c r="B1171" s="27">
        <v>0.59089818287037044</v>
      </c>
      <c r="C1171">
        <v>0.57999999999999996</v>
      </c>
      <c r="D1171">
        <v>6.3E-3</v>
      </c>
      <c r="E1171">
        <v>63.097642999999998</v>
      </c>
      <c r="F1171">
        <v>17.399999999999999</v>
      </c>
      <c r="G1171">
        <v>33.5</v>
      </c>
      <c r="H1171">
        <v>84.7</v>
      </c>
      <c r="J1171">
        <v>20.399999999999999</v>
      </c>
      <c r="K1171">
        <v>0.99880000000000002</v>
      </c>
      <c r="L1171">
        <v>0.57930000000000004</v>
      </c>
      <c r="M1171">
        <v>6.3E-3</v>
      </c>
      <c r="N1171">
        <v>17.341799999999999</v>
      </c>
      <c r="O1171">
        <v>33.502200000000002</v>
      </c>
      <c r="P1171">
        <v>50.8</v>
      </c>
      <c r="Q1171">
        <v>13.471399999999999</v>
      </c>
      <c r="R1171">
        <v>26.025099999999998</v>
      </c>
      <c r="S1171">
        <v>39.5</v>
      </c>
      <c r="T1171">
        <v>84.683000000000007</v>
      </c>
      <c r="W1171">
        <v>0</v>
      </c>
      <c r="X1171">
        <v>20.374500000000001</v>
      </c>
      <c r="Y1171">
        <v>11.8</v>
      </c>
      <c r="Z1171">
        <v>862</v>
      </c>
      <c r="AA1171">
        <v>853</v>
      </c>
      <c r="AB1171">
        <v>871</v>
      </c>
      <c r="AC1171">
        <v>93</v>
      </c>
      <c r="AD1171">
        <v>13.87</v>
      </c>
      <c r="AE1171">
        <v>0.32</v>
      </c>
      <c r="AF1171">
        <v>978</v>
      </c>
      <c r="AG1171">
        <v>-8</v>
      </c>
      <c r="AH1171">
        <v>27</v>
      </c>
      <c r="AI1171">
        <v>29</v>
      </c>
      <c r="AJ1171">
        <v>191.6</v>
      </c>
      <c r="AK1171">
        <v>169</v>
      </c>
      <c r="AL1171">
        <v>5.8</v>
      </c>
      <c r="AM1171">
        <v>174</v>
      </c>
      <c r="AN1171" t="s">
        <v>155</v>
      </c>
      <c r="AO1171">
        <v>2</v>
      </c>
      <c r="AP1171" s="28">
        <v>0.79923611111111115</v>
      </c>
      <c r="AQ1171">
        <v>47.158588999999999</v>
      </c>
      <c r="AR1171">
        <v>-88.489693000000003</v>
      </c>
      <c r="AS1171">
        <v>307.3</v>
      </c>
      <c r="AT1171">
        <v>0</v>
      </c>
      <c r="AU1171">
        <v>12</v>
      </c>
      <c r="AV1171">
        <v>8</v>
      </c>
      <c r="AW1171" t="s">
        <v>220</v>
      </c>
      <c r="AX1171">
        <v>1.2605</v>
      </c>
      <c r="AY1171">
        <v>2</v>
      </c>
      <c r="AZ1171">
        <v>2.4</v>
      </c>
      <c r="BA1171">
        <v>14.545</v>
      </c>
      <c r="BB1171">
        <v>351.89</v>
      </c>
      <c r="BC1171">
        <v>24.19</v>
      </c>
      <c r="BD1171">
        <v>0.125</v>
      </c>
      <c r="BE1171">
        <v>3315.0610000000001</v>
      </c>
      <c r="BF1171">
        <v>22.954000000000001</v>
      </c>
      <c r="BG1171">
        <v>10.393000000000001</v>
      </c>
      <c r="BH1171">
        <v>20.077999999999999</v>
      </c>
      <c r="BI1171">
        <v>30.471</v>
      </c>
      <c r="BJ1171">
        <v>8.0730000000000004</v>
      </c>
      <c r="BK1171">
        <v>15.597</v>
      </c>
      <c r="BL1171">
        <v>23.67</v>
      </c>
      <c r="BM1171">
        <v>15.2782</v>
      </c>
      <c r="BQ1171">
        <v>84779.781000000003</v>
      </c>
      <c r="BR1171">
        <v>-4.7879999999999997E-3</v>
      </c>
      <c r="BS1171">
        <v>-5</v>
      </c>
      <c r="BT1171">
        <v>5.0000000000000001E-3</v>
      </c>
      <c r="BU1171">
        <v>-0.117007</v>
      </c>
    </row>
    <row r="1172" spans="1:73" x14ac:dyDescent="0.25">
      <c r="A1172" s="26">
        <v>43529</v>
      </c>
      <c r="B1172" s="27">
        <v>0.59090975694444448</v>
      </c>
      <c r="C1172">
        <v>0.56699999999999995</v>
      </c>
      <c r="D1172">
        <v>6.0000000000000001E-3</v>
      </c>
      <c r="E1172">
        <v>60</v>
      </c>
      <c r="F1172">
        <v>17.600000000000001</v>
      </c>
      <c r="G1172">
        <v>36.299999999999997</v>
      </c>
      <c r="H1172">
        <v>87.7</v>
      </c>
      <c r="J1172">
        <v>20.399999999999999</v>
      </c>
      <c r="K1172">
        <v>0.99890000000000001</v>
      </c>
      <c r="L1172">
        <v>0.56640000000000001</v>
      </c>
      <c r="M1172">
        <v>6.0000000000000001E-3</v>
      </c>
      <c r="N1172">
        <v>17.61</v>
      </c>
      <c r="O1172">
        <v>36.269599999999997</v>
      </c>
      <c r="P1172">
        <v>53.9</v>
      </c>
      <c r="Q1172">
        <v>13.6798</v>
      </c>
      <c r="R1172">
        <v>28.174900000000001</v>
      </c>
      <c r="S1172">
        <v>41.9</v>
      </c>
      <c r="T1172">
        <v>87.699399999999997</v>
      </c>
      <c r="W1172">
        <v>0</v>
      </c>
      <c r="X1172">
        <v>20.378299999999999</v>
      </c>
      <c r="Y1172">
        <v>11.9</v>
      </c>
      <c r="Z1172">
        <v>861</v>
      </c>
      <c r="AA1172">
        <v>852</v>
      </c>
      <c r="AB1172">
        <v>870</v>
      </c>
      <c r="AC1172">
        <v>93</v>
      </c>
      <c r="AD1172">
        <v>13.87</v>
      </c>
      <c r="AE1172">
        <v>0.32</v>
      </c>
      <c r="AF1172">
        <v>978</v>
      </c>
      <c r="AG1172">
        <v>-8</v>
      </c>
      <c r="AH1172">
        <v>27.606000000000002</v>
      </c>
      <c r="AI1172">
        <v>29</v>
      </c>
      <c r="AJ1172">
        <v>192</v>
      </c>
      <c r="AK1172">
        <v>169</v>
      </c>
      <c r="AL1172">
        <v>5.9</v>
      </c>
      <c r="AM1172">
        <v>174</v>
      </c>
      <c r="AN1172" t="s">
        <v>155</v>
      </c>
      <c r="AO1172">
        <v>2</v>
      </c>
      <c r="AP1172" s="28">
        <v>0.79925925925925922</v>
      </c>
      <c r="AQ1172">
        <v>47.158588999999999</v>
      </c>
      <c r="AR1172">
        <v>-88.489692000000005</v>
      </c>
      <c r="AS1172">
        <v>307.39999999999998</v>
      </c>
      <c r="AT1172">
        <v>0</v>
      </c>
      <c r="AU1172">
        <v>12</v>
      </c>
      <c r="AV1172">
        <v>9</v>
      </c>
      <c r="AW1172" t="s">
        <v>206</v>
      </c>
      <c r="AX1172">
        <v>1.2395</v>
      </c>
      <c r="AY1172">
        <v>2.0394999999999999</v>
      </c>
      <c r="AZ1172">
        <v>2.4394999999999998</v>
      </c>
      <c r="BA1172">
        <v>14.545</v>
      </c>
      <c r="BB1172">
        <v>359.74</v>
      </c>
      <c r="BC1172">
        <v>24.73</v>
      </c>
      <c r="BD1172">
        <v>0.107</v>
      </c>
      <c r="BE1172">
        <v>3318.52</v>
      </c>
      <c r="BF1172">
        <v>22.350999999999999</v>
      </c>
      <c r="BG1172">
        <v>10.805</v>
      </c>
      <c r="BH1172">
        <v>22.254000000000001</v>
      </c>
      <c r="BI1172">
        <v>33.058999999999997</v>
      </c>
      <c r="BJ1172">
        <v>8.3930000000000007</v>
      </c>
      <c r="BK1172">
        <v>17.286999999999999</v>
      </c>
      <c r="BL1172">
        <v>25.681000000000001</v>
      </c>
      <c r="BM1172">
        <v>16.199100000000001</v>
      </c>
      <c r="BQ1172">
        <v>86814.077000000005</v>
      </c>
      <c r="BR1172">
        <v>-2.7880000000000001E-3</v>
      </c>
      <c r="BS1172">
        <v>-5</v>
      </c>
      <c r="BT1172">
        <v>5.0000000000000001E-3</v>
      </c>
      <c r="BU1172">
        <v>-6.8131999999999998E-2</v>
      </c>
    </row>
    <row r="1173" spans="1:73" x14ac:dyDescent="0.25">
      <c r="A1173" s="26">
        <v>43529</v>
      </c>
      <c r="B1173" s="27">
        <v>0.59092133101851851</v>
      </c>
      <c r="C1173">
        <v>0.5</v>
      </c>
      <c r="D1173">
        <v>6.3E-3</v>
      </c>
      <c r="E1173">
        <v>63.291770999999997</v>
      </c>
      <c r="F1173">
        <v>17.8</v>
      </c>
      <c r="G1173">
        <v>37.5</v>
      </c>
      <c r="H1173">
        <v>84.8</v>
      </c>
      <c r="J1173">
        <v>20.3</v>
      </c>
      <c r="K1173">
        <v>0.99960000000000004</v>
      </c>
      <c r="L1173">
        <v>0.50009999999999999</v>
      </c>
      <c r="M1173">
        <v>6.3E-3</v>
      </c>
      <c r="N1173">
        <v>17.7925</v>
      </c>
      <c r="O1173">
        <v>37.448099999999997</v>
      </c>
      <c r="P1173">
        <v>55.2</v>
      </c>
      <c r="Q1173">
        <v>13.8215</v>
      </c>
      <c r="R1173">
        <v>29.090299999999999</v>
      </c>
      <c r="S1173">
        <v>42.9</v>
      </c>
      <c r="T1173">
        <v>84.775899999999993</v>
      </c>
      <c r="W1173">
        <v>0</v>
      </c>
      <c r="X1173">
        <v>20.291499999999999</v>
      </c>
      <c r="Y1173">
        <v>12</v>
      </c>
      <c r="Z1173">
        <v>861</v>
      </c>
      <c r="AA1173">
        <v>851</v>
      </c>
      <c r="AB1173">
        <v>870</v>
      </c>
      <c r="AC1173">
        <v>93</v>
      </c>
      <c r="AD1173">
        <v>13.87</v>
      </c>
      <c r="AE1173">
        <v>0.32</v>
      </c>
      <c r="AF1173">
        <v>978</v>
      </c>
      <c r="AG1173">
        <v>-8</v>
      </c>
      <c r="AH1173">
        <v>28</v>
      </c>
      <c r="AI1173">
        <v>29</v>
      </c>
      <c r="AJ1173">
        <v>192</v>
      </c>
      <c r="AK1173">
        <v>169</v>
      </c>
      <c r="AL1173">
        <v>6</v>
      </c>
      <c r="AM1173">
        <v>174</v>
      </c>
      <c r="AN1173" t="s">
        <v>155</v>
      </c>
      <c r="AO1173">
        <v>2</v>
      </c>
      <c r="AP1173" s="28">
        <v>0.79927083333333337</v>
      </c>
      <c r="AQ1173">
        <v>47.158588999999999</v>
      </c>
      <c r="AR1173">
        <v>-88.489690999999993</v>
      </c>
      <c r="AS1173">
        <v>307.5</v>
      </c>
      <c r="AT1173">
        <v>0</v>
      </c>
      <c r="AU1173">
        <v>12</v>
      </c>
      <c r="AV1173">
        <v>9</v>
      </c>
      <c r="AW1173" t="s">
        <v>206</v>
      </c>
      <c r="AX1173">
        <v>1.3394999999999999</v>
      </c>
      <c r="AY1173">
        <v>2.2185000000000001</v>
      </c>
      <c r="AZ1173">
        <v>2.5790000000000002</v>
      </c>
      <c r="BA1173">
        <v>14.545</v>
      </c>
      <c r="BB1173">
        <v>406.15</v>
      </c>
      <c r="BC1173">
        <v>27.92</v>
      </c>
      <c r="BD1173">
        <v>4.2000000000000003E-2</v>
      </c>
      <c r="BE1173">
        <v>3338.759</v>
      </c>
      <c r="BF1173">
        <v>26.881</v>
      </c>
      <c r="BG1173">
        <v>12.439</v>
      </c>
      <c r="BH1173">
        <v>26.18</v>
      </c>
      <c r="BI1173">
        <v>38.619</v>
      </c>
      <c r="BJ1173">
        <v>9.6630000000000003</v>
      </c>
      <c r="BK1173">
        <v>20.337</v>
      </c>
      <c r="BL1173">
        <v>30</v>
      </c>
      <c r="BM1173">
        <v>17.842300000000002</v>
      </c>
      <c r="BQ1173">
        <v>98496.384999999995</v>
      </c>
      <c r="BR1173">
        <v>-2E-3</v>
      </c>
      <c r="BS1173">
        <v>-5</v>
      </c>
      <c r="BT1173">
        <v>5.0000000000000001E-3</v>
      </c>
      <c r="BU1173">
        <v>-4.8875000000000002E-2</v>
      </c>
    </row>
    <row r="1174" spans="1:73" x14ac:dyDescent="0.25">
      <c r="A1174" s="26">
        <v>43529</v>
      </c>
      <c r="B1174" s="27">
        <v>0.59093290509259255</v>
      </c>
      <c r="C1174">
        <v>0.5</v>
      </c>
      <c r="D1174">
        <v>7.0000000000000001E-3</v>
      </c>
      <c r="E1174">
        <v>70</v>
      </c>
      <c r="F1174">
        <v>17.8</v>
      </c>
      <c r="G1174">
        <v>37.299999999999997</v>
      </c>
      <c r="H1174">
        <v>85.5</v>
      </c>
      <c r="J1174">
        <v>20.3</v>
      </c>
      <c r="K1174">
        <v>0.99960000000000004</v>
      </c>
      <c r="L1174">
        <v>0.49980000000000002</v>
      </c>
      <c r="M1174">
        <v>7.0000000000000001E-3</v>
      </c>
      <c r="N1174">
        <v>17.792400000000001</v>
      </c>
      <c r="O1174">
        <v>37.293799999999997</v>
      </c>
      <c r="P1174">
        <v>55.1</v>
      </c>
      <c r="Q1174">
        <v>13.8215</v>
      </c>
      <c r="R1174">
        <v>28.970500000000001</v>
      </c>
      <c r="S1174">
        <v>42.8</v>
      </c>
      <c r="T1174">
        <v>85.4636</v>
      </c>
      <c r="W1174">
        <v>0</v>
      </c>
      <c r="X1174">
        <v>20.291399999999999</v>
      </c>
      <c r="Y1174">
        <v>12</v>
      </c>
      <c r="Z1174">
        <v>860</v>
      </c>
      <c r="AA1174">
        <v>852</v>
      </c>
      <c r="AB1174">
        <v>870</v>
      </c>
      <c r="AC1174">
        <v>93</v>
      </c>
      <c r="AD1174">
        <v>13.87</v>
      </c>
      <c r="AE1174">
        <v>0.32</v>
      </c>
      <c r="AF1174">
        <v>978</v>
      </c>
      <c r="AG1174">
        <v>-8</v>
      </c>
      <c r="AH1174">
        <v>28</v>
      </c>
      <c r="AI1174">
        <v>29</v>
      </c>
      <c r="AJ1174">
        <v>192</v>
      </c>
      <c r="AK1174">
        <v>169</v>
      </c>
      <c r="AL1174">
        <v>6</v>
      </c>
      <c r="AM1174">
        <v>174</v>
      </c>
      <c r="AN1174" t="s">
        <v>155</v>
      </c>
      <c r="AO1174">
        <v>2</v>
      </c>
      <c r="AP1174" s="28">
        <v>0.7992824074074073</v>
      </c>
      <c r="AQ1174">
        <v>47.158588000000002</v>
      </c>
      <c r="AR1174">
        <v>-88.489689999999996</v>
      </c>
      <c r="AS1174">
        <v>307.8</v>
      </c>
      <c r="AT1174">
        <v>0</v>
      </c>
      <c r="AU1174">
        <v>12</v>
      </c>
      <c r="AV1174">
        <v>9</v>
      </c>
      <c r="AW1174" t="s">
        <v>206</v>
      </c>
      <c r="AX1174">
        <v>1.4</v>
      </c>
      <c r="AY1174">
        <v>2.4</v>
      </c>
      <c r="AZ1174">
        <v>2.7395</v>
      </c>
      <c r="BA1174">
        <v>14.545</v>
      </c>
      <c r="BB1174">
        <v>450</v>
      </c>
      <c r="BC1174">
        <v>30.94</v>
      </c>
      <c r="BD1174">
        <v>0.31900000000000001</v>
      </c>
      <c r="BE1174">
        <v>3333.6849999999999</v>
      </c>
      <c r="BF1174">
        <v>29.704999999999998</v>
      </c>
      <c r="BG1174">
        <v>12.428000000000001</v>
      </c>
      <c r="BH1174">
        <v>26.05</v>
      </c>
      <c r="BI1174">
        <v>38.478999999999999</v>
      </c>
      <c r="BJ1174">
        <v>9.6549999999999994</v>
      </c>
      <c r="BK1174">
        <v>20.236000000000001</v>
      </c>
      <c r="BL1174">
        <v>29.890999999999998</v>
      </c>
      <c r="BM1174">
        <v>17.971699999999998</v>
      </c>
      <c r="BQ1174">
        <v>98412.25</v>
      </c>
      <c r="BR1174">
        <v>-1.3940000000000001E-3</v>
      </c>
      <c r="BS1174">
        <v>-5</v>
      </c>
      <c r="BT1174">
        <v>4.3940000000000003E-3</v>
      </c>
      <c r="BU1174">
        <v>-3.4076000000000002E-2</v>
      </c>
    </row>
    <row r="1175" spans="1:73" x14ac:dyDescent="0.25">
      <c r="A1175" s="26">
        <v>43529</v>
      </c>
      <c r="B1175" s="27">
        <v>0.5909444791666667</v>
      </c>
      <c r="C1175">
        <v>0.50700000000000001</v>
      </c>
      <c r="D1175">
        <v>7.0000000000000001E-3</v>
      </c>
      <c r="E1175">
        <v>70</v>
      </c>
      <c r="F1175">
        <v>17.8</v>
      </c>
      <c r="G1175">
        <v>36.6</v>
      </c>
      <c r="H1175">
        <v>84.9</v>
      </c>
      <c r="J1175">
        <v>20.3</v>
      </c>
      <c r="K1175">
        <v>0.99950000000000006</v>
      </c>
      <c r="L1175">
        <v>0.50670000000000004</v>
      </c>
      <c r="M1175">
        <v>7.0000000000000001E-3</v>
      </c>
      <c r="N1175">
        <v>17.7913</v>
      </c>
      <c r="O1175">
        <v>36.565899999999999</v>
      </c>
      <c r="P1175">
        <v>54.4</v>
      </c>
      <c r="Q1175">
        <v>13.820600000000001</v>
      </c>
      <c r="R1175">
        <v>28.405100000000001</v>
      </c>
      <c r="S1175">
        <v>42.2</v>
      </c>
      <c r="T1175">
        <v>84.909700000000001</v>
      </c>
      <c r="W1175">
        <v>0</v>
      </c>
      <c r="X1175">
        <v>20.290099999999999</v>
      </c>
      <c r="Y1175">
        <v>12</v>
      </c>
      <c r="Z1175">
        <v>860</v>
      </c>
      <c r="AA1175">
        <v>852</v>
      </c>
      <c r="AB1175">
        <v>870</v>
      </c>
      <c r="AC1175">
        <v>93</v>
      </c>
      <c r="AD1175">
        <v>13.87</v>
      </c>
      <c r="AE1175">
        <v>0.32</v>
      </c>
      <c r="AF1175">
        <v>978</v>
      </c>
      <c r="AG1175">
        <v>-8</v>
      </c>
      <c r="AH1175">
        <v>28</v>
      </c>
      <c r="AI1175">
        <v>29</v>
      </c>
      <c r="AJ1175">
        <v>192</v>
      </c>
      <c r="AK1175">
        <v>169</v>
      </c>
      <c r="AL1175">
        <v>6</v>
      </c>
      <c r="AM1175">
        <v>174</v>
      </c>
      <c r="AN1175" t="s">
        <v>155</v>
      </c>
      <c r="AO1175">
        <v>2</v>
      </c>
      <c r="AP1175" s="28">
        <v>0.79929398148148145</v>
      </c>
      <c r="AQ1175">
        <v>47.158588000000002</v>
      </c>
      <c r="AR1175">
        <v>-88.489688999999998</v>
      </c>
      <c r="AS1175">
        <v>307.89999999999998</v>
      </c>
      <c r="AT1175">
        <v>0</v>
      </c>
      <c r="AU1175">
        <v>12</v>
      </c>
      <c r="AV1175">
        <v>9</v>
      </c>
      <c r="AW1175" t="s">
        <v>206</v>
      </c>
      <c r="AX1175">
        <v>1.3605</v>
      </c>
      <c r="AY1175">
        <v>2.2814999999999999</v>
      </c>
      <c r="AZ1175">
        <v>2.6815000000000002</v>
      </c>
      <c r="BA1175">
        <v>14.545</v>
      </c>
      <c r="BB1175">
        <v>400.45</v>
      </c>
      <c r="BC1175">
        <v>27.53</v>
      </c>
      <c r="BD1175">
        <v>4.9000000000000002E-2</v>
      </c>
      <c r="BE1175">
        <v>3331.7289999999998</v>
      </c>
      <c r="BF1175">
        <v>29.277999999999999</v>
      </c>
      <c r="BG1175">
        <v>12.25</v>
      </c>
      <c r="BH1175">
        <v>25.175999999999998</v>
      </c>
      <c r="BI1175">
        <v>37.426000000000002</v>
      </c>
      <c r="BJ1175">
        <v>9.516</v>
      </c>
      <c r="BK1175">
        <v>19.556999999999999</v>
      </c>
      <c r="BL1175">
        <v>29.073</v>
      </c>
      <c r="BM1175">
        <v>17.599599999999999</v>
      </c>
      <c r="BQ1175">
        <v>96997.192999999999</v>
      </c>
      <c r="BR1175">
        <v>-2.212E-3</v>
      </c>
      <c r="BS1175">
        <v>-5</v>
      </c>
      <c r="BT1175">
        <v>4.6059999999999999E-3</v>
      </c>
      <c r="BU1175">
        <v>-5.4056E-2</v>
      </c>
    </row>
    <row r="1176" spans="1:73" x14ac:dyDescent="0.25">
      <c r="A1176" s="26">
        <v>43529</v>
      </c>
      <c r="B1176" s="27">
        <v>0.59095605324074074</v>
      </c>
      <c r="C1176">
        <v>0.495</v>
      </c>
      <c r="D1176">
        <v>7.0000000000000001E-3</v>
      </c>
      <c r="E1176">
        <v>70</v>
      </c>
      <c r="F1176">
        <v>17.8</v>
      </c>
      <c r="G1176">
        <v>36.299999999999997</v>
      </c>
      <c r="H1176">
        <v>83.9</v>
      </c>
      <c r="J1176">
        <v>20.3</v>
      </c>
      <c r="K1176">
        <v>0.99960000000000004</v>
      </c>
      <c r="L1176">
        <v>0.49440000000000001</v>
      </c>
      <c r="M1176">
        <v>7.0000000000000001E-3</v>
      </c>
      <c r="N1176">
        <v>17.793299999999999</v>
      </c>
      <c r="O1176">
        <v>36.323399999999999</v>
      </c>
      <c r="P1176">
        <v>54.1</v>
      </c>
      <c r="Q1176">
        <v>13.8222</v>
      </c>
      <c r="R1176">
        <v>28.216699999999999</v>
      </c>
      <c r="S1176">
        <v>42</v>
      </c>
      <c r="T1176">
        <v>83.924099999999996</v>
      </c>
      <c r="W1176">
        <v>0</v>
      </c>
      <c r="X1176">
        <v>20.292400000000001</v>
      </c>
      <c r="Y1176">
        <v>12.1</v>
      </c>
      <c r="Z1176">
        <v>860</v>
      </c>
      <c r="AA1176">
        <v>852</v>
      </c>
      <c r="AB1176">
        <v>870</v>
      </c>
      <c r="AC1176">
        <v>93</v>
      </c>
      <c r="AD1176">
        <v>13.87</v>
      </c>
      <c r="AE1176">
        <v>0.32</v>
      </c>
      <c r="AF1176">
        <v>978</v>
      </c>
      <c r="AG1176">
        <v>-8</v>
      </c>
      <c r="AH1176">
        <v>28</v>
      </c>
      <c r="AI1176">
        <v>29</v>
      </c>
      <c r="AJ1176">
        <v>192</v>
      </c>
      <c r="AK1176">
        <v>169</v>
      </c>
      <c r="AL1176">
        <v>6</v>
      </c>
      <c r="AM1176">
        <v>174</v>
      </c>
      <c r="AN1176" t="s">
        <v>155</v>
      </c>
      <c r="AO1176">
        <v>2</v>
      </c>
      <c r="AP1176" s="28">
        <v>0.7993055555555556</v>
      </c>
      <c r="AQ1176">
        <v>47.158588000000002</v>
      </c>
      <c r="AR1176">
        <v>-88.489688000000001</v>
      </c>
      <c r="AS1176">
        <v>308</v>
      </c>
      <c r="AT1176">
        <v>0</v>
      </c>
      <c r="AU1176">
        <v>12</v>
      </c>
      <c r="AV1176">
        <v>9</v>
      </c>
      <c r="AW1176" t="s">
        <v>206</v>
      </c>
      <c r="AX1176">
        <v>1.3394999999999999</v>
      </c>
      <c r="AY1176">
        <v>2.2185000000000001</v>
      </c>
      <c r="AZ1176">
        <v>2.6185</v>
      </c>
      <c r="BA1176">
        <v>14.545</v>
      </c>
      <c r="BB1176">
        <v>450</v>
      </c>
      <c r="BC1176">
        <v>30.94</v>
      </c>
      <c r="BD1176">
        <v>0.31900000000000001</v>
      </c>
      <c r="BE1176">
        <v>3336.6329999999998</v>
      </c>
      <c r="BF1176">
        <v>30.056000000000001</v>
      </c>
      <c r="BG1176">
        <v>12.574999999999999</v>
      </c>
      <c r="BH1176">
        <v>25.670999999999999</v>
      </c>
      <c r="BI1176">
        <v>38.247</v>
      </c>
      <c r="BJ1176">
        <v>9.7690000000000001</v>
      </c>
      <c r="BK1176">
        <v>19.942</v>
      </c>
      <c r="BL1176">
        <v>29.710999999999999</v>
      </c>
      <c r="BM1176">
        <v>17.855899999999998</v>
      </c>
      <c r="BQ1176">
        <v>99576.698000000004</v>
      </c>
      <c r="BR1176">
        <v>-2.3939999999999999E-3</v>
      </c>
      <c r="BS1176">
        <v>-5</v>
      </c>
      <c r="BT1176">
        <v>5.0000000000000001E-3</v>
      </c>
      <c r="BU1176">
        <v>-5.8504E-2</v>
      </c>
    </row>
    <row r="1177" spans="1:73" x14ac:dyDescent="0.25">
      <c r="A1177" s="26">
        <v>43529</v>
      </c>
      <c r="B1177" s="27">
        <v>0.59096762731481478</v>
      </c>
      <c r="C1177">
        <v>0.441</v>
      </c>
      <c r="D1177">
        <v>7.7000000000000002E-3</v>
      </c>
      <c r="E1177">
        <v>76.658477000000005</v>
      </c>
      <c r="F1177">
        <v>17.8</v>
      </c>
      <c r="G1177">
        <v>36</v>
      </c>
      <c r="H1177">
        <v>87.6</v>
      </c>
      <c r="J1177">
        <v>20.3</v>
      </c>
      <c r="K1177">
        <v>1</v>
      </c>
      <c r="L1177">
        <v>0.4405</v>
      </c>
      <c r="M1177">
        <v>7.7000000000000002E-3</v>
      </c>
      <c r="N1177">
        <v>17.8</v>
      </c>
      <c r="O1177">
        <v>36.042999999999999</v>
      </c>
      <c r="P1177">
        <v>53.8</v>
      </c>
      <c r="Q1177">
        <v>13.827400000000001</v>
      </c>
      <c r="R1177">
        <v>27.998899999999999</v>
      </c>
      <c r="S1177">
        <v>41.8</v>
      </c>
      <c r="T1177">
        <v>87.588399999999993</v>
      </c>
      <c r="W1177">
        <v>0</v>
      </c>
      <c r="X1177">
        <v>20.3</v>
      </c>
      <c r="Y1177">
        <v>12.1</v>
      </c>
      <c r="Z1177">
        <v>859</v>
      </c>
      <c r="AA1177">
        <v>852</v>
      </c>
      <c r="AB1177">
        <v>870</v>
      </c>
      <c r="AC1177">
        <v>93</v>
      </c>
      <c r="AD1177">
        <v>13.87</v>
      </c>
      <c r="AE1177">
        <v>0.32</v>
      </c>
      <c r="AF1177">
        <v>978</v>
      </c>
      <c r="AG1177">
        <v>-8</v>
      </c>
      <c r="AH1177">
        <v>28</v>
      </c>
      <c r="AI1177">
        <v>29</v>
      </c>
      <c r="AJ1177">
        <v>192</v>
      </c>
      <c r="AK1177">
        <v>169</v>
      </c>
      <c r="AL1177">
        <v>6</v>
      </c>
      <c r="AM1177">
        <v>174</v>
      </c>
      <c r="AN1177" t="s">
        <v>155</v>
      </c>
      <c r="AO1177">
        <v>2</v>
      </c>
      <c r="AP1177" s="28">
        <v>0.79931712962962964</v>
      </c>
      <c r="AQ1177">
        <v>47.158588000000002</v>
      </c>
      <c r="AR1177">
        <v>-88.489688000000001</v>
      </c>
      <c r="AS1177">
        <v>308.10000000000002</v>
      </c>
      <c r="AT1177">
        <v>0</v>
      </c>
      <c r="AU1177">
        <v>12</v>
      </c>
      <c r="AV1177">
        <v>9</v>
      </c>
      <c r="AW1177" t="s">
        <v>206</v>
      </c>
      <c r="AX1177">
        <v>1.4</v>
      </c>
      <c r="AY1177">
        <v>2.4</v>
      </c>
      <c r="AZ1177">
        <v>2.8</v>
      </c>
      <c r="BA1177">
        <v>14.545</v>
      </c>
      <c r="BB1177">
        <v>450</v>
      </c>
      <c r="BC1177">
        <v>30.94</v>
      </c>
      <c r="BD1177">
        <v>0.31900000000000001</v>
      </c>
      <c r="BE1177">
        <v>0</v>
      </c>
      <c r="BF1177">
        <v>0</v>
      </c>
      <c r="BG1177">
        <v>0</v>
      </c>
      <c r="BH1177">
        <v>0</v>
      </c>
      <c r="BI1177">
        <v>0</v>
      </c>
      <c r="BJ1177">
        <v>0</v>
      </c>
      <c r="BK1177">
        <v>0</v>
      </c>
      <c r="BL1177">
        <v>0</v>
      </c>
      <c r="BM1177">
        <v>0</v>
      </c>
      <c r="BN1177">
        <v>0</v>
      </c>
      <c r="BO1177">
        <v>0</v>
      </c>
      <c r="BQ1177">
        <v>0</v>
      </c>
      <c r="BR1177">
        <v>-7.8799999999999996E-4</v>
      </c>
      <c r="BS1177">
        <v>-5</v>
      </c>
      <c r="BT1177">
        <v>5.0000000000000001E-3</v>
      </c>
      <c r="BU1177">
        <v>-1.9257E-2</v>
      </c>
    </row>
    <row r="1178" spans="1:73" x14ac:dyDescent="0.25">
      <c r="A1178" s="26">
        <v>43529</v>
      </c>
      <c r="B1178" s="27">
        <v>0.59097920138888893</v>
      </c>
      <c r="C1178">
        <v>0.35499999999999998</v>
      </c>
      <c r="D1178">
        <v>8.5000000000000006E-3</v>
      </c>
      <c r="E1178">
        <v>84.949832999999998</v>
      </c>
      <c r="F1178">
        <v>17.399999999999999</v>
      </c>
      <c r="G1178">
        <v>33.5</v>
      </c>
      <c r="H1178">
        <v>83.1</v>
      </c>
      <c r="J1178">
        <v>20.350000000000001</v>
      </c>
      <c r="K1178">
        <v>1</v>
      </c>
      <c r="L1178">
        <v>0.35520000000000002</v>
      </c>
      <c r="M1178">
        <v>8.5000000000000006E-3</v>
      </c>
      <c r="N1178">
        <v>17.379799999999999</v>
      </c>
      <c r="O1178">
        <v>33.519199999999998</v>
      </c>
      <c r="P1178">
        <v>50.9</v>
      </c>
      <c r="Q1178">
        <v>13.500999999999999</v>
      </c>
      <c r="R1178">
        <v>26.0383</v>
      </c>
      <c r="S1178">
        <v>39.5</v>
      </c>
      <c r="T1178">
        <v>83.1</v>
      </c>
      <c r="W1178">
        <v>0</v>
      </c>
      <c r="X1178">
        <v>20.355</v>
      </c>
      <c r="Y1178">
        <v>12.1</v>
      </c>
      <c r="Z1178">
        <v>859</v>
      </c>
      <c r="AA1178">
        <v>852</v>
      </c>
      <c r="AB1178">
        <v>870</v>
      </c>
      <c r="AC1178">
        <v>93</v>
      </c>
      <c r="AD1178">
        <v>13.87</v>
      </c>
      <c r="AE1178">
        <v>0.32</v>
      </c>
      <c r="AF1178">
        <v>978</v>
      </c>
      <c r="AG1178">
        <v>-8</v>
      </c>
      <c r="AH1178">
        <v>27.393999999999998</v>
      </c>
      <c r="AI1178">
        <v>29</v>
      </c>
      <c r="AJ1178">
        <v>192</v>
      </c>
      <c r="AK1178">
        <v>169</v>
      </c>
      <c r="AL1178">
        <v>6</v>
      </c>
      <c r="AM1178">
        <v>174</v>
      </c>
      <c r="AN1178" t="s">
        <v>155</v>
      </c>
      <c r="AO1178">
        <v>2</v>
      </c>
      <c r="AP1178" s="28">
        <v>0.79932870370370368</v>
      </c>
      <c r="AQ1178">
        <v>47.158588000000002</v>
      </c>
      <c r="AR1178">
        <v>-88.489688000000001</v>
      </c>
      <c r="AS1178">
        <v>308.3</v>
      </c>
      <c r="AT1178">
        <v>0</v>
      </c>
      <c r="AU1178">
        <v>12</v>
      </c>
      <c r="AV1178">
        <v>9</v>
      </c>
      <c r="AW1178" t="s">
        <v>206</v>
      </c>
      <c r="AX1178">
        <v>1.321</v>
      </c>
      <c r="AY1178">
        <v>2.242</v>
      </c>
      <c r="AZ1178">
        <v>2.6419999999999999</v>
      </c>
      <c r="BA1178">
        <v>14.545</v>
      </c>
      <c r="BB1178">
        <v>450</v>
      </c>
      <c r="BC1178">
        <v>30.94</v>
      </c>
      <c r="BD1178">
        <v>0.31900000000000001</v>
      </c>
      <c r="BE1178">
        <v>0</v>
      </c>
      <c r="BF1178">
        <v>0</v>
      </c>
      <c r="BG1178">
        <v>0</v>
      </c>
      <c r="BH1178">
        <v>0</v>
      </c>
      <c r="BI1178">
        <v>0</v>
      </c>
      <c r="BJ1178">
        <v>0</v>
      </c>
      <c r="BK1178">
        <v>0</v>
      </c>
      <c r="BL1178">
        <v>0</v>
      </c>
      <c r="BM1178">
        <v>0</v>
      </c>
      <c r="BN1178">
        <v>0</v>
      </c>
      <c r="BO1178">
        <v>0</v>
      </c>
      <c r="BQ1178">
        <v>0</v>
      </c>
      <c r="BR1178">
        <v>-1.818E-3</v>
      </c>
      <c r="BS1178">
        <v>-5</v>
      </c>
      <c r="BT1178">
        <v>5.0000000000000001E-3</v>
      </c>
      <c r="BU1178">
        <v>-4.4428000000000002E-2</v>
      </c>
    </row>
    <row r="1179" spans="1:73" x14ac:dyDescent="0.25">
      <c r="A1179" s="26">
        <v>43529</v>
      </c>
      <c r="B1179" s="27">
        <v>0.59099077546296297</v>
      </c>
      <c r="C1179">
        <v>0.33</v>
      </c>
      <c r="D1179">
        <v>8.6999999999999994E-3</v>
      </c>
      <c r="E1179">
        <v>86.583260999999993</v>
      </c>
      <c r="F1179">
        <v>16.399999999999999</v>
      </c>
      <c r="G1179">
        <v>29.8</v>
      </c>
      <c r="H1179">
        <v>83.6</v>
      </c>
      <c r="J1179">
        <v>20.399999999999999</v>
      </c>
      <c r="K1179">
        <v>1</v>
      </c>
      <c r="L1179">
        <v>0.33019999999999999</v>
      </c>
      <c r="M1179">
        <v>8.6999999999999994E-3</v>
      </c>
      <c r="N1179">
        <v>16.380800000000001</v>
      </c>
      <c r="O1179">
        <v>29.787099999999999</v>
      </c>
      <c r="P1179">
        <v>46.2</v>
      </c>
      <c r="Q1179">
        <v>12.7249</v>
      </c>
      <c r="R1179">
        <v>23.139199999999999</v>
      </c>
      <c r="S1179">
        <v>35.9</v>
      </c>
      <c r="T1179">
        <v>83.621200000000002</v>
      </c>
      <c r="W1179">
        <v>0</v>
      </c>
      <c r="X1179">
        <v>20.399999999999999</v>
      </c>
      <c r="Y1179">
        <v>12.2</v>
      </c>
      <c r="Z1179">
        <v>859</v>
      </c>
      <c r="AA1179">
        <v>852</v>
      </c>
      <c r="AB1179">
        <v>870</v>
      </c>
      <c r="AC1179">
        <v>93</v>
      </c>
      <c r="AD1179">
        <v>13.87</v>
      </c>
      <c r="AE1179">
        <v>0.32</v>
      </c>
      <c r="AF1179">
        <v>978</v>
      </c>
      <c r="AG1179">
        <v>-8</v>
      </c>
      <c r="AH1179">
        <v>27</v>
      </c>
      <c r="AI1179">
        <v>29</v>
      </c>
      <c r="AJ1179">
        <v>192</v>
      </c>
      <c r="AK1179">
        <v>169</v>
      </c>
      <c r="AL1179">
        <v>5.9</v>
      </c>
      <c r="AM1179">
        <v>174</v>
      </c>
      <c r="AN1179" t="s">
        <v>155</v>
      </c>
      <c r="AO1179">
        <v>2</v>
      </c>
      <c r="AP1179" s="28">
        <v>0.79934027777777772</v>
      </c>
      <c r="AQ1179">
        <v>47.158588000000002</v>
      </c>
      <c r="AR1179">
        <v>-88.489687000000004</v>
      </c>
      <c r="AS1179">
        <v>308.5</v>
      </c>
      <c r="AT1179">
        <v>0</v>
      </c>
      <c r="AU1179">
        <v>12</v>
      </c>
      <c r="AV1179">
        <v>9</v>
      </c>
      <c r="AW1179" t="s">
        <v>206</v>
      </c>
      <c r="AX1179">
        <v>1.2</v>
      </c>
      <c r="AY1179">
        <v>2</v>
      </c>
      <c r="AZ1179">
        <v>2.4</v>
      </c>
      <c r="BA1179">
        <v>14.545</v>
      </c>
      <c r="BB1179">
        <v>450</v>
      </c>
      <c r="BC1179">
        <v>30.94</v>
      </c>
      <c r="BD1179">
        <v>0.31900000000000001</v>
      </c>
      <c r="BE1179">
        <v>0</v>
      </c>
      <c r="BF1179">
        <v>0</v>
      </c>
      <c r="BG1179">
        <v>0</v>
      </c>
      <c r="BH1179">
        <v>0</v>
      </c>
      <c r="BI1179">
        <v>0</v>
      </c>
      <c r="BJ1179">
        <v>0</v>
      </c>
      <c r="BK1179">
        <v>0</v>
      </c>
      <c r="BL1179">
        <v>0</v>
      </c>
      <c r="BM1179">
        <v>0</v>
      </c>
      <c r="BN1179">
        <v>0</v>
      </c>
      <c r="BO1179">
        <v>0</v>
      </c>
      <c r="BQ1179">
        <v>0</v>
      </c>
      <c r="BR1179">
        <v>-1.7880000000000001E-3</v>
      </c>
      <c r="BS1179">
        <v>-5</v>
      </c>
      <c r="BT1179">
        <v>5.0000000000000001E-3</v>
      </c>
      <c r="BU1179">
        <v>-4.3694999999999998E-2</v>
      </c>
    </row>
    <row r="1180" spans="1:73" x14ac:dyDescent="0.25">
      <c r="A1180" s="26">
        <v>43529</v>
      </c>
      <c r="B1180" s="27">
        <v>0.59100234953703701</v>
      </c>
      <c r="C1180">
        <v>0.245</v>
      </c>
      <c r="D1180">
        <v>8.2000000000000007E-3</v>
      </c>
      <c r="E1180">
        <v>81.902086999999995</v>
      </c>
      <c r="F1180">
        <v>15.4</v>
      </c>
      <c r="G1180">
        <v>27</v>
      </c>
      <c r="H1180">
        <v>84.7</v>
      </c>
      <c r="J1180">
        <v>20.5</v>
      </c>
      <c r="K1180">
        <v>1</v>
      </c>
      <c r="L1180">
        <v>0.24540000000000001</v>
      </c>
      <c r="M1180">
        <v>8.2000000000000007E-3</v>
      </c>
      <c r="N1180">
        <v>15.3775</v>
      </c>
      <c r="O1180">
        <v>26.961500000000001</v>
      </c>
      <c r="P1180">
        <v>42.3</v>
      </c>
      <c r="Q1180">
        <v>11.945499999999999</v>
      </c>
      <c r="R1180">
        <v>20.944199999999999</v>
      </c>
      <c r="S1180">
        <v>32.9</v>
      </c>
      <c r="T1180">
        <v>84.700400000000002</v>
      </c>
      <c r="W1180">
        <v>0</v>
      </c>
      <c r="X1180">
        <v>20.5</v>
      </c>
      <c r="Y1180">
        <v>12.2</v>
      </c>
      <c r="Z1180">
        <v>859</v>
      </c>
      <c r="AA1180">
        <v>853</v>
      </c>
      <c r="AB1180">
        <v>870</v>
      </c>
      <c r="AC1180">
        <v>93</v>
      </c>
      <c r="AD1180">
        <v>13.87</v>
      </c>
      <c r="AE1180">
        <v>0.32</v>
      </c>
      <c r="AF1180">
        <v>978</v>
      </c>
      <c r="AG1180">
        <v>-8</v>
      </c>
      <c r="AH1180">
        <v>27</v>
      </c>
      <c r="AI1180">
        <v>29</v>
      </c>
      <c r="AJ1180">
        <v>192</v>
      </c>
      <c r="AK1180">
        <v>169</v>
      </c>
      <c r="AL1180">
        <v>6</v>
      </c>
      <c r="AM1180">
        <v>174</v>
      </c>
      <c r="AN1180" t="s">
        <v>155</v>
      </c>
      <c r="AO1180">
        <v>2</v>
      </c>
      <c r="AP1180" s="28">
        <v>0.79935185185185187</v>
      </c>
      <c r="AQ1180">
        <v>47.158588000000002</v>
      </c>
      <c r="AR1180">
        <v>-88.489686000000006</v>
      </c>
      <c r="AS1180">
        <v>308.7</v>
      </c>
      <c r="AT1180">
        <v>0</v>
      </c>
      <c r="AU1180">
        <v>12</v>
      </c>
      <c r="AV1180">
        <v>9</v>
      </c>
      <c r="AW1180" t="s">
        <v>206</v>
      </c>
      <c r="AX1180">
        <v>1.2394210000000001</v>
      </c>
      <c r="AY1180">
        <v>2.0394209999999999</v>
      </c>
      <c r="AZ1180">
        <v>2.4394209999999998</v>
      </c>
      <c r="BA1180">
        <v>14.545</v>
      </c>
      <c r="BB1180">
        <v>450</v>
      </c>
      <c r="BC1180">
        <v>30.94</v>
      </c>
      <c r="BD1180">
        <v>0.31900000000000001</v>
      </c>
      <c r="BE1180">
        <v>0</v>
      </c>
      <c r="BF1180">
        <v>0</v>
      </c>
      <c r="BG1180">
        <v>0</v>
      </c>
      <c r="BH1180">
        <v>0</v>
      </c>
      <c r="BI1180">
        <v>0</v>
      </c>
      <c r="BJ1180">
        <v>0</v>
      </c>
      <c r="BK1180">
        <v>0</v>
      </c>
      <c r="BL1180">
        <v>0</v>
      </c>
      <c r="BM1180">
        <v>0</v>
      </c>
      <c r="BN1180">
        <v>0</v>
      </c>
      <c r="BO1180">
        <v>0</v>
      </c>
      <c r="BQ1180">
        <v>0</v>
      </c>
      <c r="BR1180">
        <v>-2.212E-3</v>
      </c>
      <c r="BS1180">
        <v>-5</v>
      </c>
      <c r="BT1180">
        <v>4.3940000000000003E-3</v>
      </c>
      <c r="BU1180">
        <v>-5.4056E-2</v>
      </c>
    </row>
    <row r="1181" spans="1:73" x14ac:dyDescent="0.25">
      <c r="A1181" s="26">
        <v>43529</v>
      </c>
      <c r="B1181" s="27">
        <v>0.59101392361111105</v>
      </c>
      <c r="C1181">
        <v>0.188</v>
      </c>
      <c r="D1181">
        <v>8.9999999999999993E-3</v>
      </c>
      <c r="E1181">
        <v>89.927768999999998</v>
      </c>
      <c r="F1181">
        <v>14.5</v>
      </c>
      <c r="G1181">
        <v>22.8</v>
      </c>
      <c r="H1181">
        <v>80.900000000000006</v>
      </c>
      <c r="J1181">
        <v>20.6</v>
      </c>
      <c r="K1181">
        <v>1</v>
      </c>
      <c r="L1181">
        <v>0.18840000000000001</v>
      </c>
      <c r="M1181">
        <v>8.9999999999999993E-3</v>
      </c>
      <c r="N1181">
        <v>14.482799999999999</v>
      </c>
      <c r="O1181">
        <v>22.767900000000001</v>
      </c>
      <c r="P1181">
        <v>37.299999999999997</v>
      </c>
      <c r="Q1181">
        <v>11.250500000000001</v>
      </c>
      <c r="R1181">
        <v>17.686499999999999</v>
      </c>
      <c r="S1181">
        <v>28.9</v>
      </c>
      <c r="T1181">
        <v>80.941900000000004</v>
      </c>
      <c r="W1181">
        <v>0</v>
      </c>
      <c r="X1181">
        <v>20.6</v>
      </c>
      <c r="Y1181">
        <v>12.2</v>
      </c>
      <c r="Z1181">
        <v>860</v>
      </c>
      <c r="AA1181">
        <v>853</v>
      </c>
      <c r="AB1181">
        <v>870</v>
      </c>
      <c r="AC1181">
        <v>93</v>
      </c>
      <c r="AD1181">
        <v>13.87</v>
      </c>
      <c r="AE1181">
        <v>0.32</v>
      </c>
      <c r="AF1181">
        <v>978</v>
      </c>
      <c r="AG1181">
        <v>-8</v>
      </c>
      <c r="AH1181">
        <v>27</v>
      </c>
      <c r="AI1181">
        <v>29</v>
      </c>
      <c r="AJ1181">
        <v>192</v>
      </c>
      <c r="AK1181">
        <v>169</v>
      </c>
      <c r="AL1181">
        <v>5.9</v>
      </c>
      <c r="AM1181">
        <v>174</v>
      </c>
      <c r="AN1181" t="s">
        <v>155</v>
      </c>
      <c r="AO1181">
        <v>2</v>
      </c>
      <c r="AP1181" s="28">
        <v>0.79936342592592602</v>
      </c>
      <c r="AQ1181">
        <v>47.158588000000002</v>
      </c>
      <c r="AR1181">
        <v>-88.489684999999994</v>
      </c>
      <c r="AS1181">
        <v>308.8</v>
      </c>
      <c r="AT1181">
        <v>0</v>
      </c>
      <c r="AU1181">
        <v>12</v>
      </c>
      <c r="AV1181">
        <v>9</v>
      </c>
      <c r="AW1181" t="s">
        <v>206</v>
      </c>
      <c r="AX1181">
        <v>1.3</v>
      </c>
      <c r="AY1181">
        <v>2.1787580000000002</v>
      </c>
      <c r="AZ1181">
        <v>2.5787580000000001</v>
      </c>
      <c r="BA1181">
        <v>14.545</v>
      </c>
      <c r="BB1181">
        <v>450</v>
      </c>
      <c r="BC1181">
        <v>30.94</v>
      </c>
      <c r="BD1181">
        <v>0.31900000000000001</v>
      </c>
      <c r="BE1181">
        <v>0</v>
      </c>
      <c r="BF1181">
        <v>0</v>
      </c>
      <c r="BG1181">
        <v>0</v>
      </c>
      <c r="BH1181">
        <v>0</v>
      </c>
      <c r="BI1181">
        <v>0</v>
      </c>
      <c r="BJ1181">
        <v>0</v>
      </c>
      <c r="BK1181">
        <v>0</v>
      </c>
      <c r="BL1181">
        <v>0</v>
      </c>
      <c r="BM1181">
        <v>0</v>
      </c>
      <c r="BN1181">
        <v>0</v>
      </c>
      <c r="BO1181">
        <v>0</v>
      </c>
      <c r="BQ1181">
        <v>0</v>
      </c>
      <c r="BR1181">
        <v>-3.0000000000000001E-3</v>
      </c>
      <c r="BS1181">
        <v>-5</v>
      </c>
      <c r="BT1181">
        <v>4.6059999999999999E-3</v>
      </c>
      <c r="BU1181">
        <v>-7.3313000000000003E-2</v>
      </c>
    </row>
    <row r="1182" spans="1:73" x14ac:dyDescent="0.25">
      <c r="A1182" s="26">
        <v>43529</v>
      </c>
      <c r="B1182" s="27">
        <v>0.5910254976851852</v>
      </c>
      <c r="C1182">
        <v>0.21199999999999999</v>
      </c>
      <c r="D1182">
        <v>8.9999999999999993E-3</v>
      </c>
      <c r="E1182">
        <v>90</v>
      </c>
      <c r="F1182">
        <v>13.4</v>
      </c>
      <c r="G1182">
        <v>19.100000000000001</v>
      </c>
      <c r="H1182">
        <v>83.8</v>
      </c>
      <c r="J1182">
        <v>20.7</v>
      </c>
      <c r="K1182">
        <v>1</v>
      </c>
      <c r="L1182">
        <v>0.21160000000000001</v>
      </c>
      <c r="M1182">
        <v>8.9999999999999993E-3</v>
      </c>
      <c r="N1182">
        <v>13.443899999999999</v>
      </c>
      <c r="O1182">
        <v>19.067599999999999</v>
      </c>
      <c r="P1182">
        <v>32.5</v>
      </c>
      <c r="Q1182">
        <v>10.4435</v>
      </c>
      <c r="R1182">
        <v>14.812099999999999</v>
      </c>
      <c r="S1182">
        <v>25.3</v>
      </c>
      <c r="T1182">
        <v>83.838399999999993</v>
      </c>
      <c r="W1182">
        <v>0</v>
      </c>
      <c r="X1182">
        <v>20.7</v>
      </c>
      <c r="Y1182">
        <v>12.3</v>
      </c>
      <c r="Z1182">
        <v>859</v>
      </c>
      <c r="AA1182">
        <v>853</v>
      </c>
      <c r="AB1182">
        <v>870</v>
      </c>
      <c r="AC1182">
        <v>93</v>
      </c>
      <c r="AD1182">
        <v>13.87</v>
      </c>
      <c r="AE1182">
        <v>0.32</v>
      </c>
      <c r="AF1182">
        <v>978</v>
      </c>
      <c r="AG1182">
        <v>-8</v>
      </c>
      <c r="AH1182">
        <v>27.606000000000002</v>
      </c>
      <c r="AI1182">
        <v>29</v>
      </c>
      <c r="AJ1182">
        <v>192</v>
      </c>
      <c r="AK1182">
        <v>169</v>
      </c>
      <c r="AL1182">
        <v>6</v>
      </c>
      <c r="AM1182">
        <v>174</v>
      </c>
      <c r="AN1182" t="s">
        <v>155</v>
      </c>
      <c r="AO1182">
        <v>2</v>
      </c>
      <c r="AP1182" s="28">
        <v>0.79937499999999995</v>
      </c>
      <c r="AQ1182">
        <v>47.158588000000002</v>
      </c>
      <c r="AR1182">
        <v>-88.489684999999994</v>
      </c>
      <c r="AS1182">
        <v>308.8</v>
      </c>
      <c r="AT1182">
        <v>0</v>
      </c>
      <c r="AU1182">
        <v>12</v>
      </c>
      <c r="AV1182">
        <v>9</v>
      </c>
      <c r="AW1182" t="s">
        <v>206</v>
      </c>
      <c r="AX1182">
        <v>1.3</v>
      </c>
      <c r="AY1182">
        <v>2.2999999999999998</v>
      </c>
      <c r="AZ1182">
        <v>2.7</v>
      </c>
      <c r="BA1182">
        <v>14.545</v>
      </c>
      <c r="BB1182">
        <v>450</v>
      </c>
      <c r="BC1182">
        <v>30.94</v>
      </c>
      <c r="BD1182">
        <v>0.31900000000000001</v>
      </c>
      <c r="BE1182">
        <v>0</v>
      </c>
      <c r="BF1182">
        <v>0</v>
      </c>
      <c r="BG1182">
        <v>0</v>
      </c>
      <c r="BH1182">
        <v>0</v>
      </c>
      <c r="BI1182">
        <v>0</v>
      </c>
      <c r="BJ1182">
        <v>0</v>
      </c>
      <c r="BK1182">
        <v>0</v>
      </c>
      <c r="BL1182">
        <v>0</v>
      </c>
      <c r="BM1182">
        <v>0</v>
      </c>
      <c r="BN1182">
        <v>0</v>
      </c>
      <c r="BO1182">
        <v>0</v>
      </c>
      <c r="BQ1182">
        <v>0</v>
      </c>
      <c r="BR1182">
        <v>-5.7600000000000001E-4</v>
      </c>
      <c r="BS1182">
        <v>-5</v>
      </c>
      <c r="BT1182">
        <v>5.0000000000000001E-3</v>
      </c>
      <c r="BU1182">
        <v>-1.4076E-2</v>
      </c>
    </row>
    <row r="1183" spans="1:73" x14ac:dyDescent="0.25">
      <c r="A1183" s="26">
        <v>43529</v>
      </c>
      <c r="B1183" s="27">
        <v>0.59103707175925924</v>
      </c>
      <c r="C1183">
        <v>0.25</v>
      </c>
      <c r="D1183">
        <v>7.6E-3</v>
      </c>
      <c r="E1183">
        <v>76.252100999999996</v>
      </c>
      <c r="F1183">
        <v>13</v>
      </c>
      <c r="G1183">
        <v>18.3</v>
      </c>
      <c r="H1183">
        <v>75.400000000000006</v>
      </c>
      <c r="J1183">
        <v>20.8</v>
      </c>
      <c r="K1183">
        <v>1</v>
      </c>
      <c r="L1183">
        <v>0.25</v>
      </c>
      <c r="M1183">
        <v>7.6E-3</v>
      </c>
      <c r="N1183">
        <v>13.036199999999999</v>
      </c>
      <c r="O1183">
        <v>18.3</v>
      </c>
      <c r="P1183">
        <v>31.3</v>
      </c>
      <c r="Q1183">
        <v>10.1267</v>
      </c>
      <c r="R1183">
        <v>14.2158</v>
      </c>
      <c r="S1183">
        <v>24.3</v>
      </c>
      <c r="T1183">
        <v>75.407300000000006</v>
      </c>
      <c r="W1183">
        <v>0</v>
      </c>
      <c r="X1183">
        <v>20.8</v>
      </c>
      <c r="Y1183">
        <v>12.2</v>
      </c>
      <c r="Z1183">
        <v>860</v>
      </c>
      <c r="AA1183">
        <v>853</v>
      </c>
      <c r="AB1183">
        <v>870</v>
      </c>
      <c r="AC1183">
        <v>93</v>
      </c>
      <c r="AD1183">
        <v>13.87</v>
      </c>
      <c r="AE1183">
        <v>0.32</v>
      </c>
      <c r="AF1183">
        <v>978</v>
      </c>
      <c r="AG1183">
        <v>-8</v>
      </c>
      <c r="AH1183">
        <v>27.393999999999998</v>
      </c>
      <c r="AI1183">
        <v>29</v>
      </c>
      <c r="AJ1183">
        <v>192</v>
      </c>
      <c r="AK1183">
        <v>169</v>
      </c>
      <c r="AL1183">
        <v>6</v>
      </c>
      <c r="AM1183">
        <v>174</v>
      </c>
      <c r="AN1183" t="s">
        <v>155</v>
      </c>
      <c r="AO1183">
        <v>2</v>
      </c>
      <c r="AP1183" s="28">
        <v>0.7993865740740741</v>
      </c>
      <c r="AQ1183">
        <v>47.158588000000002</v>
      </c>
      <c r="AR1183">
        <v>-88.489684999999994</v>
      </c>
      <c r="AS1183">
        <v>309</v>
      </c>
      <c r="AT1183">
        <v>0</v>
      </c>
      <c r="AU1183">
        <v>12</v>
      </c>
      <c r="AV1183">
        <v>9</v>
      </c>
      <c r="AW1183" t="s">
        <v>206</v>
      </c>
      <c r="AX1183">
        <v>1.3</v>
      </c>
      <c r="AY1183">
        <v>2.2999999999999998</v>
      </c>
      <c r="AZ1183">
        <v>2.7</v>
      </c>
      <c r="BA1183">
        <v>14.545</v>
      </c>
      <c r="BB1183">
        <v>450</v>
      </c>
      <c r="BC1183">
        <v>30.94</v>
      </c>
      <c r="BD1183">
        <v>0.31900000000000001</v>
      </c>
      <c r="BE1183">
        <v>0</v>
      </c>
      <c r="BF1183">
        <v>0</v>
      </c>
      <c r="BG1183">
        <v>0</v>
      </c>
      <c r="BH1183">
        <v>0</v>
      </c>
      <c r="BI1183">
        <v>0</v>
      </c>
      <c r="BJ1183">
        <v>0</v>
      </c>
      <c r="BK1183">
        <v>0</v>
      </c>
      <c r="BL1183">
        <v>0</v>
      </c>
      <c r="BM1183">
        <v>0</v>
      </c>
      <c r="BN1183">
        <v>0</v>
      </c>
      <c r="BO1183">
        <v>0</v>
      </c>
      <c r="BQ1183">
        <v>0</v>
      </c>
      <c r="BR1183">
        <v>-1.4239999999999999E-3</v>
      </c>
      <c r="BS1183">
        <v>-5</v>
      </c>
      <c r="BT1183">
        <v>5.0000000000000001E-3</v>
      </c>
      <c r="BU1183">
        <v>-3.4798999999999997E-2</v>
      </c>
    </row>
    <row r="1184" spans="1:73" x14ac:dyDescent="0.25">
      <c r="A1184" s="26">
        <v>43529</v>
      </c>
      <c r="B1184" s="27">
        <v>0.59104864583333339</v>
      </c>
      <c r="C1184">
        <v>0.27400000000000002</v>
      </c>
      <c r="D1184">
        <v>7.0000000000000001E-3</v>
      </c>
      <c r="E1184">
        <v>70</v>
      </c>
      <c r="F1184">
        <v>13</v>
      </c>
      <c r="G1184">
        <v>18.3</v>
      </c>
      <c r="H1184">
        <v>72.5</v>
      </c>
      <c r="J1184">
        <v>20.8</v>
      </c>
      <c r="K1184">
        <v>1</v>
      </c>
      <c r="L1184">
        <v>0.27389999999999998</v>
      </c>
      <c r="M1184">
        <v>7.0000000000000001E-3</v>
      </c>
      <c r="N1184">
        <v>13</v>
      </c>
      <c r="O1184">
        <v>18.3</v>
      </c>
      <c r="P1184">
        <v>31.3</v>
      </c>
      <c r="Q1184">
        <v>10.098599999999999</v>
      </c>
      <c r="R1184">
        <v>14.2158</v>
      </c>
      <c r="S1184">
        <v>24.3</v>
      </c>
      <c r="T1184">
        <v>72.456900000000005</v>
      </c>
      <c r="W1184">
        <v>0</v>
      </c>
      <c r="X1184">
        <v>20.8</v>
      </c>
      <c r="Y1184">
        <v>12.2</v>
      </c>
      <c r="Z1184">
        <v>859</v>
      </c>
      <c r="AA1184">
        <v>853</v>
      </c>
      <c r="AB1184">
        <v>870</v>
      </c>
      <c r="AC1184">
        <v>93</v>
      </c>
      <c r="AD1184">
        <v>13.87</v>
      </c>
      <c r="AE1184">
        <v>0.32</v>
      </c>
      <c r="AF1184">
        <v>978</v>
      </c>
      <c r="AG1184">
        <v>-8</v>
      </c>
      <c r="AH1184">
        <v>27</v>
      </c>
      <c r="AI1184">
        <v>29</v>
      </c>
      <c r="AJ1184">
        <v>192</v>
      </c>
      <c r="AK1184">
        <v>169</v>
      </c>
      <c r="AL1184">
        <v>5.9</v>
      </c>
      <c r="AM1184">
        <v>174</v>
      </c>
      <c r="AN1184" t="s">
        <v>155</v>
      </c>
      <c r="AO1184">
        <v>2</v>
      </c>
      <c r="AP1184" s="28">
        <v>0.79939814814814814</v>
      </c>
      <c r="AQ1184">
        <v>47.158588000000002</v>
      </c>
      <c r="AR1184">
        <v>-88.489684999999994</v>
      </c>
      <c r="AS1184">
        <v>309.2</v>
      </c>
      <c r="AT1184">
        <v>0</v>
      </c>
      <c r="AU1184">
        <v>12</v>
      </c>
      <c r="AV1184">
        <v>9</v>
      </c>
      <c r="AW1184" t="s">
        <v>206</v>
      </c>
      <c r="AX1184">
        <v>1.3</v>
      </c>
      <c r="AY1184">
        <v>2.2999999999999998</v>
      </c>
      <c r="AZ1184">
        <v>2.7</v>
      </c>
      <c r="BA1184">
        <v>14.545</v>
      </c>
      <c r="BB1184">
        <v>450</v>
      </c>
      <c r="BC1184">
        <v>30.94</v>
      </c>
      <c r="BD1184">
        <v>0.31900000000000001</v>
      </c>
      <c r="BE1184">
        <v>0</v>
      </c>
      <c r="BF1184">
        <v>0</v>
      </c>
      <c r="BG1184">
        <v>0</v>
      </c>
      <c r="BH1184">
        <v>0</v>
      </c>
      <c r="BI1184">
        <v>0</v>
      </c>
      <c r="BJ1184">
        <v>0</v>
      </c>
      <c r="BK1184">
        <v>0</v>
      </c>
      <c r="BL1184">
        <v>0</v>
      </c>
      <c r="BM1184">
        <v>0</v>
      </c>
      <c r="BN1184">
        <v>0</v>
      </c>
      <c r="BO1184">
        <v>0</v>
      </c>
      <c r="BQ1184">
        <v>0</v>
      </c>
      <c r="BR1184">
        <v>-3.0000000000000001E-3</v>
      </c>
      <c r="BS1184">
        <v>-5</v>
      </c>
      <c r="BT1184">
        <v>5.0000000000000001E-3</v>
      </c>
      <c r="BU1184">
        <v>-7.3313000000000003E-2</v>
      </c>
    </row>
    <row r="1185" spans="1:73" x14ac:dyDescent="0.25">
      <c r="A1185" s="26">
        <v>43529</v>
      </c>
      <c r="B1185" s="27">
        <v>0.59106021990740742</v>
      </c>
      <c r="C1185">
        <v>0.39300000000000002</v>
      </c>
      <c r="D1185">
        <v>6.7000000000000002E-3</v>
      </c>
      <c r="E1185">
        <v>66.716418000000004</v>
      </c>
      <c r="F1185">
        <v>13</v>
      </c>
      <c r="G1185">
        <v>18.899999999999999</v>
      </c>
      <c r="H1185">
        <v>74.900000000000006</v>
      </c>
      <c r="J1185">
        <v>20.8</v>
      </c>
      <c r="K1185">
        <v>1</v>
      </c>
      <c r="L1185">
        <v>0.3926</v>
      </c>
      <c r="M1185">
        <v>6.7000000000000002E-3</v>
      </c>
      <c r="N1185">
        <v>13</v>
      </c>
      <c r="O1185">
        <v>18.870899999999999</v>
      </c>
      <c r="P1185">
        <v>31.9</v>
      </c>
      <c r="Q1185">
        <v>10.098599999999999</v>
      </c>
      <c r="R1185">
        <v>14.6593</v>
      </c>
      <c r="S1185">
        <v>24.8</v>
      </c>
      <c r="T1185">
        <v>74.935400000000001</v>
      </c>
      <c r="W1185">
        <v>0</v>
      </c>
      <c r="X1185">
        <v>20.8</v>
      </c>
      <c r="Y1185">
        <v>12.3</v>
      </c>
      <c r="Z1185">
        <v>859</v>
      </c>
      <c r="AA1185">
        <v>853</v>
      </c>
      <c r="AB1185">
        <v>869</v>
      </c>
      <c r="AC1185">
        <v>93</v>
      </c>
      <c r="AD1185">
        <v>13.87</v>
      </c>
      <c r="AE1185">
        <v>0.32</v>
      </c>
      <c r="AF1185">
        <v>978</v>
      </c>
      <c r="AG1185">
        <v>-8</v>
      </c>
      <c r="AH1185">
        <v>27</v>
      </c>
      <c r="AI1185">
        <v>29</v>
      </c>
      <c r="AJ1185">
        <v>192</v>
      </c>
      <c r="AK1185">
        <v>169</v>
      </c>
      <c r="AL1185">
        <v>5.8</v>
      </c>
      <c r="AM1185">
        <v>174</v>
      </c>
      <c r="AN1185" t="s">
        <v>155</v>
      </c>
      <c r="AO1185">
        <v>2</v>
      </c>
      <c r="AP1185" s="28">
        <v>0.79940972222222229</v>
      </c>
      <c r="AQ1185">
        <v>47.158588000000002</v>
      </c>
      <c r="AR1185">
        <v>-88.489683999999997</v>
      </c>
      <c r="AS1185">
        <v>309.3</v>
      </c>
      <c r="AT1185">
        <v>0</v>
      </c>
      <c r="AU1185">
        <v>12</v>
      </c>
      <c r="AV1185">
        <v>9</v>
      </c>
      <c r="AW1185" t="s">
        <v>206</v>
      </c>
      <c r="AX1185">
        <v>1.3</v>
      </c>
      <c r="AY1185">
        <v>2.2999999999999998</v>
      </c>
      <c r="AZ1185">
        <v>2.7</v>
      </c>
      <c r="BA1185">
        <v>14.545</v>
      </c>
      <c r="BB1185">
        <v>450</v>
      </c>
      <c r="BC1185">
        <v>30.94</v>
      </c>
      <c r="BD1185">
        <v>0.31900000000000001</v>
      </c>
      <c r="BE1185">
        <v>0</v>
      </c>
      <c r="BF1185">
        <v>0</v>
      </c>
      <c r="BG1185">
        <v>0</v>
      </c>
      <c r="BH1185">
        <v>0</v>
      </c>
      <c r="BI1185">
        <v>0</v>
      </c>
      <c r="BJ1185">
        <v>0</v>
      </c>
      <c r="BK1185">
        <v>0</v>
      </c>
      <c r="BL1185">
        <v>0</v>
      </c>
      <c r="BM1185">
        <v>0</v>
      </c>
      <c r="BN1185">
        <v>0</v>
      </c>
      <c r="BO1185">
        <v>0</v>
      </c>
      <c r="BQ1185">
        <v>0</v>
      </c>
      <c r="BR1185">
        <v>-1.7880000000000001E-3</v>
      </c>
      <c r="BS1185">
        <v>-5</v>
      </c>
      <c r="BT1185">
        <v>6.2119999999999996E-3</v>
      </c>
      <c r="BU1185">
        <v>-4.3694999999999998E-2</v>
      </c>
    </row>
    <row r="1186" spans="1:73" x14ac:dyDescent="0.25">
      <c r="A1186" s="26">
        <v>43529</v>
      </c>
      <c r="B1186" s="27">
        <v>0.59107179398148146</v>
      </c>
      <c r="C1186">
        <v>0.46600000000000003</v>
      </c>
      <c r="D1186">
        <v>6.1999999999999998E-3</v>
      </c>
      <c r="E1186">
        <v>61.582014999999998</v>
      </c>
      <c r="F1186">
        <v>13.4</v>
      </c>
      <c r="G1186">
        <v>23.2</v>
      </c>
      <c r="H1186">
        <v>72.900000000000006</v>
      </c>
      <c r="J1186">
        <v>20.75</v>
      </c>
      <c r="K1186">
        <v>1</v>
      </c>
      <c r="L1186">
        <v>0.46629999999999999</v>
      </c>
      <c r="M1186">
        <v>6.1999999999999998E-3</v>
      </c>
      <c r="N1186">
        <v>13.4162</v>
      </c>
      <c r="O1186">
        <v>23.1751</v>
      </c>
      <c r="P1186">
        <v>36.6</v>
      </c>
      <c r="Q1186">
        <v>10.422000000000001</v>
      </c>
      <c r="R1186">
        <v>18.002800000000001</v>
      </c>
      <c r="S1186">
        <v>28.4</v>
      </c>
      <c r="T1186">
        <v>72.9221</v>
      </c>
      <c r="W1186">
        <v>0</v>
      </c>
      <c r="X1186">
        <v>20.749500000000001</v>
      </c>
      <c r="Y1186">
        <v>12.3</v>
      </c>
      <c r="Z1186">
        <v>858</v>
      </c>
      <c r="AA1186">
        <v>853</v>
      </c>
      <c r="AB1186">
        <v>869</v>
      </c>
      <c r="AC1186">
        <v>93</v>
      </c>
      <c r="AD1186">
        <v>13.87</v>
      </c>
      <c r="AE1186">
        <v>0.32</v>
      </c>
      <c r="AF1186">
        <v>978</v>
      </c>
      <c r="AG1186">
        <v>-8</v>
      </c>
      <c r="AH1186">
        <v>27</v>
      </c>
      <c r="AI1186">
        <v>29</v>
      </c>
      <c r="AJ1186">
        <v>191.4</v>
      </c>
      <c r="AK1186">
        <v>169</v>
      </c>
      <c r="AL1186">
        <v>5.7</v>
      </c>
      <c r="AM1186">
        <v>174</v>
      </c>
      <c r="AN1186" t="s">
        <v>155</v>
      </c>
      <c r="AO1186">
        <v>2</v>
      </c>
      <c r="AP1186" s="28">
        <v>0.79942129629629621</v>
      </c>
      <c r="AQ1186">
        <v>47.158588000000002</v>
      </c>
      <c r="AR1186">
        <v>-88.489682999999999</v>
      </c>
      <c r="AS1186">
        <v>309.3</v>
      </c>
      <c r="AT1186">
        <v>0</v>
      </c>
      <c r="AU1186">
        <v>12</v>
      </c>
      <c r="AV1186">
        <v>9</v>
      </c>
      <c r="AW1186" t="s">
        <v>206</v>
      </c>
      <c r="AX1186">
        <v>1.3394999999999999</v>
      </c>
      <c r="AY1186">
        <v>1.7865</v>
      </c>
      <c r="AZ1186">
        <v>2.5024999999999999</v>
      </c>
      <c r="BA1186">
        <v>14.545</v>
      </c>
      <c r="BB1186">
        <v>450</v>
      </c>
      <c r="BC1186">
        <v>30.94</v>
      </c>
      <c r="BD1186">
        <v>0.31900000000000001</v>
      </c>
      <c r="BE1186">
        <v>0</v>
      </c>
      <c r="BF1186">
        <v>0</v>
      </c>
      <c r="BG1186">
        <v>0</v>
      </c>
      <c r="BH1186">
        <v>0</v>
      </c>
      <c r="BI1186">
        <v>0</v>
      </c>
      <c r="BJ1186">
        <v>0</v>
      </c>
      <c r="BK1186">
        <v>0</v>
      </c>
      <c r="BL1186">
        <v>0</v>
      </c>
      <c r="BM1186">
        <v>0</v>
      </c>
      <c r="BN1186">
        <v>0</v>
      </c>
      <c r="BO1186">
        <v>0</v>
      </c>
      <c r="BQ1186">
        <v>0</v>
      </c>
      <c r="BR1186">
        <v>-1E-3</v>
      </c>
      <c r="BS1186">
        <v>-5</v>
      </c>
      <c r="BT1186">
        <v>8.2120000000000005E-3</v>
      </c>
      <c r="BU1186">
        <v>-2.4438000000000001E-2</v>
      </c>
    </row>
    <row r="1187" spans="1:73" x14ac:dyDescent="0.25">
      <c r="A1187" s="26">
        <v>43529</v>
      </c>
      <c r="B1187" s="27">
        <v>0.5910833680555555</v>
      </c>
      <c r="C1187">
        <v>0.48</v>
      </c>
      <c r="D1187">
        <v>7.0000000000000001E-3</v>
      </c>
      <c r="E1187">
        <v>69.908410000000003</v>
      </c>
      <c r="F1187">
        <v>14.2</v>
      </c>
      <c r="G1187">
        <v>27.5</v>
      </c>
      <c r="H1187">
        <v>73.3</v>
      </c>
      <c r="J1187">
        <v>20.6</v>
      </c>
      <c r="K1187">
        <v>1</v>
      </c>
      <c r="L1187">
        <v>0.48</v>
      </c>
      <c r="M1187">
        <v>7.0000000000000001E-3</v>
      </c>
      <c r="N1187">
        <v>14.1578</v>
      </c>
      <c r="O1187">
        <v>27.46</v>
      </c>
      <c r="P1187">
        <v>41.6</v>
      </c>
      <c r="Q1187">
        <v>10.997999999999999</v>
      </c>
      <c r="R1187">
        <v>21.331399999999999</v>
      </c>
      <c r="S1187">
        <v>32.299999999999997</v>
      </c>
      <c r="T1187">
        <v>73.279799999999994</v>
      </c>
      <c r="W1187">
        <v>0</v>
      </c>
      <c r="X1187">
        <v>20.602699999999999</v>
      </c>
      <c r="Y1187">
        <v>12.4</v>
      </c>
      <c r="Z1187">
        <v>858</v>
      </c>
      <c r="AA1187">
        <v>852</v>
      </c>
      <c r="AB1187">
        <v>869</v>
      </c>
      <c r="AC1187">
        <v>93</v>
      </c>
      <c r="AD1187">
        <v>13.87</v>
      </c>
      <c r="AE1187">
        <v>0.32</v>
      </c>
      <c r="AF1187">
        <v>978</v>
      </c>
      <c r="AG1187">
        <v>-8</v>
      </c>
      <c r="AH1187">
        <v>27</v>
      </c>
      <c r="AI1187">
        <v>29</v>
      </c>
      <c r="AJ1187">
        <v>191</v>
      </c>
      <c r="AK1187">
        <v>169</v>
      </c>
      <c r="AL1187">
        <v>5.6</v>
      </c>
      <c r="AM1187">
        <v>174</v>
      </c>
      <c r="AN1187" t="s">
        <v>155</v>
      </c>
      <c r="AO1187">
        <v>2</v>
      </c>
      <c r="AP1187" s="28">
        <v>0.79943287037037036</v>
      </c>
      <c r="AQ1187">
        <v>47.158588000000002</v>
      </c>
      <c r="AR1187">
        <v>-88.489682999999999</v>
      </c>
      <c r="AS1187">
        <v>309.8</v>
      </c>
      <c r="AT1187">
        <v>0</v>
      </c>
      <c r="AU1187">
        <v>12</v>
      </c>
      <c r="AV1187">
        <v>9</v>
      </c>
      <c r="AW1187" t="s">
        <v>206</v>
      </c>
      <c r="AX1187">
        <v>1.4395</v>
      </c>
      <c r="AY1187">
        <v>1</v>
      </c>
      <c r="AZ1187">
        <v>2.2000000000000002</v>
      </c>
      <c r="BA1187">
        <v>14.545</v>
      </c>
      <c r="BB1187">
        <v>450</v>
      </c>
      <c r="BC1187">
        <v>30.94</v>
      </c>
      <c r="BD1187">
        <v>0.31900000000000001</v>
      </c>
      <c r="BE1187">
        <v>0</v>
      </c>
      <c r="BF1187">
        <v>0</v>
      </c>
      <c r="BG1187">
        <v>0</v>
      </c>
      <c r="BH1187">
        <v>0</v>
      </c>
      <c r="BI1187">
        <v>0</v>
      </c>
      <c r="BJ1187">
        <v>0</v>
      </c>
      <c r="BK1187">
        <v>0</v>
      </c>
      <c r="BL1187">
        <v>0</v>
      </c>
      <c r="BM1187">
        <v>0</v>
      </c>
      <c r="BN1187">
        <v>0</v>
      </c>
      <c r="BO1187">
        <v>0</v>
      </c>
      <c r="BQ1187">
        <v>0</v>
      </c>
      <c r="BR1187">
        <v>2.0300000000000001E-3</v>
      </c>
      <c r="BS1187">
        <v>-5</v>
      </c>
      <c r="BT1187">
        <v>8.9999999999999993E-3</v>
      </c>
      <c r="BU1187">
        <v>4.9607999999999999E-2</v>
      </c>
    </row>
    <row r="1188" spans="1:73" x14ac:dyDescent="0.25">
      <c r="A1188" s="26">
        <v>43529</v>
      </c>
      <c r="B1188" s="27">
        <v>0.59109494212962965</v>
      </c>
      <c r="C1188">
        <v>0.42099999999999999</v>
      </c>
      <c r="D1188">
        <v>7.0000000000000001E-3</v>
      </c>
      <c r="E1188">
        <v>70</v>
      </c>
      <c r="F1188">
        <v>14.8</v>
      </c>
      <c r="G1188">
        <v>29.8</v>
      </c>
      <c r="H1188">
        <v>70</v>
      </c>
      <c r="J1188">
        <v>20.5</v>
      </c>
      <c r="K1188">
        <v>1</v>
      </c>
      <c r="L1188">
        <v>0.42070000000000002</v>
      </c>
      <c r="M1188">
        <v>7.0000000000000001E-3</v>
      </c>
      <c r="N1188">
        <v>14.8285</v>
      </c>
      <c r="O1188">
        <v>29.785499999999999</v>
      </c>
      <c r="P1188">
        <v>44.6</v>
      </c>
      <c r="Q1188">
        <v>11.519</v>
      </c>
      <c r="R1188">
        <v>23.137899999999998</v>
      </c>
      <c r="S1188">
        <v>34.700000000000003</v>
      </c>
      <c r="T1188">
        <v>70.012100000000004</v>
      </c>
      <c r="W1188">
        <v>0</v>
      </c>
      <c r="X1188">
        <v>20.5</v>
      </c>
      <c r="Y1188">
        <v>12.4</v>
      </c>
      <c r="Z1188">
        <v>858</v>
      </c>
      <c r="AA1188">
        <v>852</v>
      </c>
      <c r="AB1188">
        <v>868</v>
      </c>
      <c r="AC1188">
        <v>93</v>
      </c>
      <c r="AD1188">
        <v>13.87</v>
      </c>
      <c r="AE1188">
        <v>0.32</v>
      </c>
      <c r="AF1188">
        <v>978</v>
      </c>
      <c r="AG1188">
        <v>-8</v>
      </c>
      <c r="AH1188">
        <v>27.605395000000001</v>
      </c>
      <c r="AI1188">
        <v>29</v>
      </c>
      <c r="AJ1188">
        <v>191</v>
      </c>
      <c r="AK1188">
        <v>169</v>
      </c>
      <c r="AL1188">
        <v>5.5</v>
      </c>
      <c r="AM1188">
        <v>174</v>
      </c>
      <c r="AN1188" t="s">
        <v>155</v>
      </c>
      <c r="AO1188">
        <v>2</v>
      </c>
      <c r="AP1188" s="28">
        <v>0.79944444444444451</v>
      </c>
      <c r="AQ1188">
        <v>47.158588000000002</v>
      </c>
      <c r="AR1188">
        <v>-88.489682999999999</v>
      </c>
      <c r="AS1188">
        <v>310.60000000000002</v>
      </c>
      <c r="AT1188">
        <v>0</v>
      </c>
      <c r="AU1188">
        <v>12</v>
      </c>
      <c r="AV1188">
        <v>9</v>
      </c>
      <c r="AW1188" t="s">
        <v>206</v>
      </c>
      <c r="AX1188">
        <v>1.5395000000000001</v>
      </c>
      <c r="AY1188">
        <v>1</v>
      </c>
      <c r="AZ1188">
        <v>2.2395</v>
      </c>
      <c r="BA1188">
        <v>14.545</v>
      </c>
      <c r="BB1188">
        <v>450</v>
      </c>
      <c r="BC1188">
        <v>30.94</v>
      </c>
      <c r="BD1188">
        <v>0.31900000000000001</v>
      </c>
      <c r="BE1188">
        <v>0</v>
      </c>
      <c r="BF1188">
        <v>0</v>
      </c>
      <c r="BG1188">
        <v>0</v>
      </c>
      <c r="BH1188">
        <v>0</v>
      </c>
      <c r="BI1188">
        <v>0</v>
      </c>
      <c r="BJ1188">
        <v>0</v>
      </c>
      <c r="BK1188">
        <v>0</v>
      </c>
      <c r="BL1188">
        <v>0</v>
      </c>
      <c r="BM1188">
        <v>0</v>
      </c>
      <c r="BN1188">
        <v>0</v>
      </c>
      <c r="BO1188">
        <v>0</v>
      </c>
      <c r="BQ1188">
        <v>0</v>
      </c>
      <c r="BR1188">
        <v>5.2110000000000004E-3</v>
      </c>
      <c r="BS1188">
        <v>-5</v>
      </c>
      <c r="BT1188">
        <v>9.6050000000000007E-3</v>
      </c>
      <c r="BU1188">
        <v>0.12733900000000001</v>
      </c>
    </row>
    <row r="1189" spans="1:73" x14ac:dyDescent="0.25">
      <c r="A1189" s="26">
        <v>43529</v>
      </c>
      <c r="B1189" s="27">
        <v>0.59110651620370369</v>
      </c>
      <c r="C1189">
        <v>0.33</v>
      </c>
      <c r="D1189">
        <v>6.3E-3</v>
      </c>
      <c r="E1189">
        <v>63.070538999999997</v>
      </c>
      <c r="F1189">
        <v>14.9</v>
      </c>
      <c r="G1189">
        <v>29.9</v>
      </c>
      <c r="H1189">
        <v>69.099999999999994</v>
      </c>
      <c r="J1189">
        <v>20.5</v>
      </c>
      <c r="K1189">
        <v>1</v>
      </c>
      <c r="L1189">
        <v>0.32979999999999998</v>
      </c>
      <c r="M1189">
        <v>6.3E-3</v>
      </c>
      <c r="N1189">
        <v>14.9</v>
      </c>
      <c r="O1189">
        <v>29.936</v>
      </c>
      <c r="P1189">
        <v>44.8</v>
      </c>
      <c r="Q1189">
        <v>11.5784</v>
      </c>
      <c r="R1189">
        <v>23.262499999999999</v>
      </c>
      <c r="S1189">
        <v>34.799999999999997</v>
      </c>
      <c r="T1189">
        <v>69.099999999999994</v>
      </c>
      <c r="W1189">
        <v>0</v>
      </c>
      <c r="X1189">
        <v>20.5</v>
      </c>
      <c r="Y1189">
        <v>12.4</v>
      </c>
      <c r="Z1189">
        <v>858</v>
      </c>
      <c r="AA1189">
        <v>853</v>
      </c>
      <c r="AB1189">
        <v>868</v>
      </c>
      <c r="AC1189">
        <v>93.6</v>
      </c>
      <c r="AD1189">
        <v>13.96</v>
      </c>
      <c r="AE1189">
        <v>0.32</v>
      </c>
      <c r="AF1189">
        <v>978</v>
      </c>
      <c r="AG1189">
        <v>-8</v>
      </c>
      <c r="AH1189">
        <v>28</v>
      </c>
      <c r="AI1189">
        <v>29</v>
      </c>
      <c r="AJ1189">
        <v>191</v>
      </c>
      <c r="AK1189">
        <v>169</v>
      </c>
      <c r="AL1189">
        <v>5.5</v>
      </c>
      <c r="AM1189">
        <v>174</v>
      </c>
      <c r="AN1189" t="s">
        <v>155</v>
      </c>
      <c r="AO1189">
        <v>2</v>
      </c>
      <c r="AP1189" s="28">
        <v>0.79945601851851855</v>
      </c>
      <c r="AQ1189">
        <v>47.158588000000002</v>
      </c>
      <c r="AR1189">
        <v>-88.489682999999999</v>
      </c>
      <c r="AS1189">
        <v>310.5</v>
      </c>
      <c r="AT1189">
        <v>0</v>
      </c>
      <c r="AU1189">
        <v>12</v>
      </c>
      <c r="AV1189">
        <v>9</v>
      </c>
      <c r="AW1189" t="s">
        <v>206</v>
      </c>
      <c r="AX1189">
        <v>1.758</v>
      </c>
      <c r="AY1189">
        <v>1.2765</v>
      </c>
      <c r="AZ1189">
        <v>2.5764999999999998</v>
      </c>
      <c r="BA1189">
        <v>14.545</v>
      </c>
      <c r="BB1189">
        <v>450</v>
      </c>
      <c r="BC1189">
        <v>30.94</v>
      </c>
      <c r="BD1189">
        <v>0.32100000000000001</v>
      </c>
      <c r="BE1189">
        <v>0</v>
      </c>
      <c r="BF1189">
        <v>0</v>
      </c>
      <c r="BG1189">
        <v>0</v>
      </c>
      <c r="BH1189">
        <v>0</v>
      </c>
      <c r="BI1189">
        <v>0</v>
      </c>
      <c r="BJ1189">
        <v>0</v>
      </c>
      <c r="BK1189">
        <v>0</v>
      </c>
      <c r="BL1189">
        <v>0</v>
      </c>
      <c r="BM1189">
        <v>0</v>
      </c>
      <c r="BN1189">
        <v>0</v>
      </c>
      <c r="BO1189">
        <v>0</v>
      </c>
      <c r="BQ1189">
        <v>0</v>
      </c>
      <c r="BR1189">
        <v>4.1850000000000004E-3</v>
      </c>
      <c r="BS1189">
        <v>-5</v>
      </c>
      <c r="BT1189">
        <v>0.01</v>
      </c>
      <c r="BU1189">
        <v>0.102271</v>
      </c>
    </row>
    <row r="1190" spans="1:73" x14ac:dyDescent="0.25">
      <c r="A1190" s="26">
        <v>43529</v>
      </c>
      <c r="B1190" s="27">
        <v>0.59111809027777784</v>
      </c>
      <c r="C1190">
        <v>0.27900000000000003</v>
      </c>
      <c r="D1190">
        <v>7.0000000000000001E-3</v>
      </c>
      <c r="E1190">
        <v>70.294117999999997</v>
      </c>
      <c r="F1190">
        <v>14.9</v>
      </c>
      <c r="G1190">
        <v>27.5</v>
      </c>
      <c r="H1190">
        <v>71.5</v>
      </c>
      <c r="J1190">
        <v>20.5</v>
      </c>
      <c r="K1190">
        <v>1</v>
      </c>
      <c r="L1190">
        <v>0.27879999999999999</v>
      </c>
      <c r="M1190">
        <v>7.0000000000000001E-3</v>
      </c>
      <c r="N1190">
        <v>14.9</v>
      </c>
      <c r="O1190">
        <v>27.4956</v>
      </c>
      <c r="P1190">
        <v>42.4</v>
      </c>
      <c r="Q1190">
        <v>11.5809</v>
      </c>
      <c r="R1190">
        <v>21.370699999999999</v>
      </c>
      <c r="S1190">
        <v>33</v>
      </c>
      <c r="T1190">
        <v>71.524900000000002</v>
      </c>
      <c r="W1190">
        <v>0</v>
      </c>
      <c r="X1190">
        <v>20.5</v>
      </c>
      <c r="Y1190">
        <v>12.4</v>
      </c>
      <c r="Z1190">
        <v>858</v>
      </c>
      <c r="AA1190">
        <v>853</v>
      </c>
      <c r="AB1190">
        <v>868</v>
      </c>
      <c r="AC1190">
        <v>94</v>
      </c>
      <c r="AD1190">
        <v>14.02</v>
      </c>
      <c r="AE1190">
        <v>0.32</v>
      </c>
      <c r="AF1190">
        <v>978</v>
      </c>
      <c r="AG1190">
        <v>-8</v>
      </c>
      <c r="AH1190">
        <v>28</v>
      </c>
      <c r="AI1190">
        <v>29</v>
      </c>
      <c r="AJ1190">
        <v>191</v>
      </c>
      <c r="AK1190">
        <v>169</v>
      </c>
      <c r="AL1190">
        <v>5.4</v>
      </c>
      <c r="AM1190">
        <v>174</v>
      </c>
      <c r="AN1190" t="s">
        <v>155</v>
      </c>
      <c r="AO1190">
        <v>2</v>
      </c>
      <c r="AP1190" s="28">
        <v>0.79946759259259259</v>
      </c>
      <c r="AQ1190">
        <v>47.158588000000002</v>
      </c>
      <c r="AR1190">
        <v>-88.489682000000002</v>
      </c>
      <c r="AS1190">
        <v>310.39999999999998</v>
      </c>
      <c r="AT1190">
        <v>0</v>
      </c>
      <c r="AU1190">
        <v>12</v>
      </c>
      <c r="AV1190">
        <v>9</v>
      </c>
      <c r="AW1190" t="s">
        <v>206</v>
      </c>
      <c r="AX1190">
        <v>2.1185</v>
      </c>
      <c r="AY1190">
        <v>1.9764999999999999</v>
      </c>
      <c r="AZ1190">
        <v>3.2765</v>
      </c>
      <c r="BA1190">
        <v>14.545</v>
      </c>
      <c r="BB1190">
        <v>450</v>
      </c>
      <c r="BC1190">
        <v>30.94</v>
      </c>
      <c r="BD1190">
        <v>0.32200000000000001</v>
      </c>
      <c r="BE1190">
        <v>0</v>
      </c>
      <c r="BF1190">
        <v>0</v>
      </c>
      <c r="BG1190">
        <v>0</v>
      </c>
      <c r="BH1190">
        <v>0</v>
      </c>
      <c r="BI1190">
        <v>0</v>
      </c>
      <c r="BJ1190">
        <v>0</v>
      </c>
      <c r="BK1190">
        <v>0</v>
      </c>
      <c r="BL1190">
        <v>0</v>
      </c>
      <c r="BM1190">
        <v>0</v>
      </c>
      <c r="BN1190">
        <v>0</v>
      </c>
      <c r="BO1190">
        <v>0</v>
      </c>
      <c r="BQ1190">
        <v>0</v>
      </c>
      <c r="BR1190">
        <v>1.789E-3</v>
      </c>
      <c r="BS1190">
        <v>-5</v>
      </c>
      <c r="BT1190">
        <v>0.01</v>
      </c>
      <c r="BU1190">
        <v>4.3714000000000003E-2</v>
      </c>
    </row>
    <row r="1191" spans="1:73" x14ac:dyDescent="0.25">
      <c r="A1191" s="26">
        <v>43529</v>
      </c>
      <c r="B1191" s="27">
        <v>0.59112966435185188</v>
      </c>
      <c r="C1191">
        <v>0.32</v>
      </c>
      <c r="D1191">
        <v>7.7000000000000002E-3</v>
      </c>
      <c r="E1191">
        <v>76.661184000000006</v>
      </c>
      <c r="F1191">
        <v>14.5</v>
      </c>
      <c r="G1191">
        <v>24.6</v>
      </c>
      <c r="H1191">
        <v>68.099999999999994</v>
      </c>
      <c r="J1191">
        <v>20.6</v>
      </c>
      <c r="K1191">
        <v>1</v>
      </c>
      <c r="L1191">
        <v>0.3196</v>
      </c>
      <c r="M1191">
        <v>7.7000000000000002E-3</v>
      </c>
      <c r="N1191">
        <v>14.4727</v>
      </c>
      <c r="O1191">
        <v>24.6</v>
      </c>
      <c r="P1191">
        <v>39.1</v>
      </c>
      <c r="Q1191">
        <v>11.248799999999999</v>
      </c>
      <c r="R1191">
        <v>19.120200000000001</v>
      </c>
      <c r="S1191">
        <v>30.4</v>
      </c>
      <c r="T1191">
        <v>68.099999999999994</v>
      </c>
      <c r="W1191">
        <v>0</v>
      </c>
      <c r="X1191">
        <v>20.5974</v>
      </c>
      <c r="Y1191">
        <v>12.3</v>
      </c>
      <c r="Z1191">
        <v>858</v>
      </c>
      <c r="AA1191">
        <v>854</v>
      </c>
      <c r="AB1191">
        <v>868</v>
      </c>
      <c r="AC1191">
        <v>94</v>
      </c>
      <c r="AD1191">
        <v>14.02</v>
      </c>
      <c r="AE1191">
        <v>0.32</v>
      </c>
      <c r="AF1191">
        <v>978</v>
      </c>
      <c r="AG1191">
        <v>-8</v>
      </c>
      <c r="AH1191">
        <v>28</v>
      </c>
      <c r="AI1191">
        <v>29</v>
      </c>
      <c r="AJ1191">
        <v>191</v>
      </c>
      <c r="AK1191">
        <v>169</v>
      </c>
      <c r="AL1191">
        <v>5.3</v>
      </c>
      <c r="AM1191">
        <v>174</v>
      </c>
      <c r="AN1191" t="s">
        <v>155</v>
      </c>
      <c r="AO1191">
        <v>2</v>
      </c>
      <c r="AP1191" s="28">
        <v>0.79947916666666663</v>
      </c>
      <c r="AQ1191">
        <v>47.158586999999997</v>
      </c>
      <c r="AR1191">
        <v>-88.489682000000002</v>
      </c>
      <c r="AS1191">
        <v>310.39999999999998</v>
      </c>
      <c r="AT1191">
        <v>0</v>
      </c>
      <c r="AU1191">
        <v>12</v>
      </c>
      <c r="AV1191">
        <v>9</v>
      </c>
      <c r="AW1191" t="s">
        <v>206</v>
      </c>
      <c r="AX1191">
        <v>1.9444999999999999</v>
      </c>
      <c r="AY1191">
        <v>2.3210000000000002</v>
      </c>
      <c r="AZ1191">
        <v>3.2654999999999998</v>
      </c>
      <c r="BA1191">
        <v>14.545</v>
      </c>
      <c r="BB1191">
        <v>450</v>
      </c>
      <c r="BC1191">
        <v>30.94</v>
      </c>
      <c r="BD1191">
        <v>0.32200000000000001</v>
      </c>
      <c r="BE1191">
        <v>0</v>
      </c>
      <c r="BF1191">
        <v>0</v>
      </c>
      <c r="BG1191">
        <v>0</v>
      </c>
      <c r="BH1191">
        <v>0</v>
      </c>
      <c r="BI1191">
        <v>0</v>
      </c>
      <c r="BJ1191">
        <v>0</v>
      </c>
      <c r="BK1191">
        <v>0</v>
      </c>
      <c r="BL1191">
        <v>0</v>
      </c>
      <c r="BM1191">
        <v>0</v>
      </c>
      <c r="BN1191">
        <v>0</v>
      </c>
      <c r="BO1191">
        <v>0</v>
      </c>
      <c r="BQ1191">
        <v>0</v>
      </c>
      <c r="BR1191">
        <v>-8.1800000000000004E-4</v>
      </c>
      <c r="BS1191">
        <v>-5</v>
      </c>
      <c r="BT1191">
        <v>0.01</v>
      </c>
      <c r="BU1191">
        <v>-1.9990000000000001E-2</v>
      </c>
    </row>
    <row r="1192" spans="1:73" x14ac:dyDescent="0.25">
      <c r="A1192" s="26">
        <v>43529</v>
      </c>
      <c r="B1192" s="27">
        <v>0.59114123842592592</v>
      </c>
      <c r="C1192">
        <v>0.32800000000000001</v>
      </c>
      <c r="D1192">
        <v>7.0000000000000001E-3</v>
      </c>
      <c r="E1192">
        <v>70</v>
      </c>
      <c r="F1192">
        <v>14.3</v>
      </c>
      <c r="G1192">
        <v>23.8</v>
      </c>
      <c r="H1192">
        <v>69.099999999999994</v>
      </c>
      <c r="J1192">
        <v>20.7</v>
      </c>
      <c r="K1192">
        <v>1</v>
      </c>
      <c r="L1192">
        <v>0.32850000000000001</v>
      </c>
      <c r="M1192">
        <v>7.0000000000000001E-3</v>
      </c>
      <c r="N1192">
        <v>14.3</v>
      </c>
      <c r="O1192">
        <v>23.836600000000001</v>
      </c>
      <c r="P1192">
        <v>38.1</v>
      </c>
      <c r="Q1192">
        <v>11.114599999999999</v>
      </c>
      <c r="R1192">
        <v>18.526800000000001</v>
      </c>
      <c r="S1192">
        <v>29.6</v>
      </c>
      <c r="T1192">
        <v>69.056299999999993</v>
      </c>
      <c r="W1192">
        <v>0</v>
      </c>
      <c r="X1192">
        <v>20.7</v>
      </c>
      <c r="Y1192">
        <v>12.4</v>
      </c>
      <c r="Z1192">
        <v>858</v>
      </c>
      <c r="AA1192">
        <v>854</v>
      </c>
      <c r="AB1192">
        <v>868</v>
      </c>
      <c r="AC1192">
        <v>94</v>
      </c>
      <c r="AD1192">
        <v>14.02</v>
      </c>
      <c r="AE1192">
        <v>0.32</v>
      </c>
      <c r="AF1192">
        <v>978</v>
      </c>
      <c r="AG1192">
        <v>-8</v>
      </c>
      <c r="AH1192">
        <v>28</v>
      </c>
      <c r="AI1192">
        <v>29</v>
      </c>
      <c r="AJ1192">
        <v>191</v>
      </c>
      <c r="AK1192">
        <v>169</v>
      </c>
      <c r="AL1192">
        <v>5.2</v>
      </c>
      <c r="AM1192">
        <v>174</v>
      </c>
      <c r="AN1192" t="s">
        <v>155</v>
      </c>
      <c r="AO1192">
        <v>2</v>
      </c>
      <c r="AP1192" s="28">
        <v>0.79949074074074078</v>
      </c>
      <c r="AQ1192">
        <v>47.158586999999997</v>
      </c>
      <c r="AR1192">
        <v>-88.489682000000002</v>
      </c>
      <c r="AS1192">
        <v>310.2</v>
      </c>
      <c r="AT1192">
        <v>0</v>
      </c>
      <c r="AU1192">
        <v>12</v>
      </c>
      <c r="AV1192">
        <v>9</v>
      </c>
      <c r="AW1192" t="s">
        <v>206</v>
      </c>
      <c r="AX1192">
        <v>1.3605</v>
      </c>
      <c r="AY1192">
        <v>2.1604999999999999</v>
      </c>
      <c r="AZ1192">
        <v>2.5209999999999999</v>
      </c>
      <c r="BA1192">
        <v>14.545</v>
      </c>
      <c r="BB1192">
        <v>450</v>
      </c>
      <c r="BC1192">
        <v>30.94</v>
      </c>
      <c r="BD1192">
        <v>0.32200000000000001</v>
      </c>
      <c r="BE1192">
        <v>0</v>
      </c>
      <c r="BF1192">
        <v>0</v>
      </c>
      <c r="BG1192">
        <v>0</v>
      </c>
      <c r="BH1192">
        <v>0</v>
      </c>
      <c r="BI1192">
        <v>0</v>
      </c>
      <c r="BJ1192">
        <v>0</v>
      </c>
      <c r="BK1192">
        <v>0</v>
      </c>
      <c r="BL1192">
        <v>0</v>
      </c>
      <c r="BM1192">
        <v>0</v>
      </c>
      <c r="BN1192">
        <v>0</v>
      </c>
      <c r="BO1192">
        <v>0</v>
      </c>
      <c r="BQ1192">
        <v>0</v>
      </c>
      <c r="BR1192">
        <v>-7.8799999999999996E-4</v>
      </c>
      <c r="BS1192">
        <v>-5</v>
      </c>
      <c r="BT1192">
        <v>0.01</v>
      </c>
      <c r="BU1192">
        <v>-1.9257E-2</v>
      </c>
    </row>
    <row r="1193" spans="1:73" x14ac:dyDescent="0.25">
      <c r="A1193" s="26">
        <v>43529</v>
      </c>
      <c r="B1193" s="27">
        <v>0.59115281249999996</v>
      </c>
      <c r="C1193">
        <v>0.33</v>
      </c>
      <c r="D1193">
        <v>7.0000000000000001E-3</v>
      </c>
      <c r="E1193">
        <v>70</v>
      </c>
      <c r="F1193">
        <v>14.3</v>
      </c>
      <c r="G1193">
        <v>23.8</v>
      </c>
      <c r="H1193">
        <v>69.7</v>
      </c>
      <c r="J1193">
        <v>20.7</v>
      </c>
      <c r="K1193">
        <v>1</v>
      </c>
      <c r="L1193">
        <v>0.33</v>
      </c>
      <c r="M1193">
        <v>7.0000000000000001E-3</v>
      </c>
      <c r="N1193">
        <v>14.3</v>
      </c>
      <c r="O1193">
        <v>23.8</v>
      </c>
      <c r="P1193">
        <v>38.1</v>
      </c>
      <c r="Q1193">
        <v>11.114599999999999</v>
      </c>
      <c r="R1193">
        <v>18.4984</v>
      </c>
      <c r="S1193">
        <v>29.6</v>
      </c>
      <c r="T1193">
        <v>69.736400000000003</v>
      </c>
      <c r="W1193">
        <v>0</v>
      </c>
      <c r="X1193">
        <v>20.7</v>
      </c>
      <c r="Y1193">
        <v>12.4</v>
      </c>
      <c r="Z1193">
        <v>857</v>
      </c>
      <c r="AA1193">
        <v>854</v>
      </c>
      <c r="AB1193">
        <v>868</v>
      </c>
      <c r="AC1193">
        <v>94</v>
      </c>
      <c r="AD1193">
        <v>14.02</v>
      </c>
      <c r="AE1193">
        <v>0.32</v>
      </c>
      <c r="AF1193">
        <v>978</v>
      </c>
      <c r="AG1193">
        <v>-8</v>
      </c>
      <c r="AH1193">
        <v>28</v>
      </c>
      <c r="AI1193">
        <v>29</v>
      </c>
      <c r="AJ1193">
        <v>191</v>
      </c>
      <c r="AK1193">
        <v>169</v>
      </c>
      <c r="AL1193">
        <v>5.2</v>
      </c>
      <c r="AM1193">
        <v>174</v>
      </c>
      <c r="AN1193" t="s">
        <v>155</v>
      </c>
      <c r="AO1193">
        <v>2</v>
      </c>
      <c r="AP1193" s="28">
        <v>0.79950231481481471</v>
      </c>
      <c r="AQ1193">
        <v>47.158586999999997</v>
      </c>
      <c r="AR1193">
        <v>-88.489682000000002</v>
      </c>
      <c r="AS1193">
        <v>310</v>
      </c>
      <c r="AT1193">
        <v>0</v>
      </c>
      <c r="AU1193">
        <v>12</v>
      </c>
      <c r="AV1193">
        <v>9</v>
      </c>
      <c r="AW1193" t="s">
        <v>206</v>
      </c>
      <c r="AX1193">
        <v>1.3</v>
      </c>
      <c r="AY1193">
        <v>2.1</v>
      </c>
      <c r="AZ1193">
        <v>2.4</v>
      </c>
      <c r="BA1193">
        <v>14.545</v>
      </c>
      <c r="BB1193">
        <v>450</v>
      </c>
      <c r="BC1193">
        <v>30.94</v>
      </c>
      <c r="BD1193">
        <v>0.32200000000000001</v>
      </c>
      <c r="BE1193">
        <v>0</v>
      </c>
      <c r="BF1193">
        <v>0</v>
      </c>
      <c r="BG1193">
        <v>0</v>
      </c>
      <c r="BH1193">
        <v>0</v>
      </c>
      <c r="BI1193">
        <v>0</v>
      </c>
      <c r="BJ1193">
        <v>0</v>
      </c>
      <c r="BK1193">
        <v>0</v>
      </c>
      <c r="BL1193">
        <v>0</v>
      </c>
      <c r="BM1193">
        <v>0</v>
      </c>
      <c r="BN1193">
        <v>0</v>
      </c>
      <c r="BO1193">
        <v>0</v>
      </c>
      <c r="BQ1193">
        <v>0</v>
      </c>
      <c r="BR1193">
        <v>-1.212E-3</v>
      </c>
      <c r="BS1193">
        <v>-5</v>
      </c>
      <c r="BT1193">
        <v>0.01</v>
      </c>
      <c r="BU1193">
        <v>-2.9617999999999998E-2</v>
      </c>
    </row>
    <row r="1194" spans="1:73" x14ac:dyDescent="0.25">
      <c r="A1194" s="26">
        <v>43529</v>
      </c>
      <c r="B1194" s="27">
        <v>0.59116438657407411</v>
      </c>
      <c r="C1194">
        <v>0.371</v>
      </c>
      <c r="D1194">
        <v>7.0000000000000001E-3</v>
      </c>
      <c r="E1194">
        <v>70</v>
      </c>
      <c r="F1194">
        <v>14.3</v>
      </c>
      <c r="G1194">
        <v>23.8</v>
      </c>
      <c r="H1194">
        <v>69.3</v>
      </c>
      <c r="J1194">
        <v>20.7</v>
      </c>
      <c r="K1194">
        <v>1</v>
      </c>
      <c r="L1194">
        <v>0.37109999999999999</v>
      </c>
      <c r="M1194">
        <v>7.0000000000000001E-3</v>
      </c>
      <c r="N1194">
        <v>14.3</v>
      </c>
      <c r="O1194">
        <v>23.8</v>
      </c>
      <c r="P1194">
        <v>38.1</v>
      </c>
      <c r="Q1194">
        <v>11.114599999999999</v>
      </c>
      <c r="R1194">
        <v>18.4984</v>
      </c>
      <c r="S1194">
        <v>29.6</v>
      </c>
      <c r="T1194">
        <v>69.269400000000005</v>
      </c>
      <c r="W1194">
        <v>0</v>
      </c>
      <c r="X1194">
        <v>20.7</v>
      </c>
      <c r="Y1194">
        <v>12.4</v>
      </c>
      <c r="Z1194">
        <v>858</v>
      </c>
      <c r="AA1194">
        <v>854</v>
      </c>
      <c r="AB1194">
        <v>868</v>
      </c>
      <c r="AC1194">
        <v>94</v>
      </c>
      <c r="AD1194">
        <v>14.02</v>
      </c>
      <c r="AE1194">
        <v>0.32</v>
      </c>
      <c r="AF1194">
        <v>978</v>
      </c>
      <c r="AG1194">
        <v>-8</v>
      </c>
      <c r="AH1194">
        <v>28</v>
      </c>
      <c r="AI1194">
        <v>29</v>
      </c>
      <c r="AJ1194">
        <v>190.4</v>
      </c>
      <c r="AK1194">
        <v>169</v>
      </c>
      <c r="AL1194">
        <v>5.0999999999999996</v>
      </c>
      <c r="AM1194">
        <v>174</v>
      </c>
      <c r="AN1194" t="s">
        <v>155</v>
      </c>
      <c r="AO1194">
        <v>2</v>
      </c>
      <c r="AP1194" s="28">
        <v>0.79951388888888886</v>
      </c>
      <c r="AQ1194">
        <v>47.158586999999997</v>
      </c>
      <c r="AR1194">
        <v>-88.489682000000002</v>
      </c>
      <c r="AS1194">
        <v>309.8</v>
      </c>
      <c r="AT1194">
        <v>0</v>
      </c>
      <c r="AU1194">
        <v>12</v>
      </c>
      <c r="AV1194">
        <v>9</v>
      </c>
      <c r="AW1194" t="s">
        <v>206</v>
      </c>
      <c r="AX1194">
        <v>1.3</v>
      </c>
      <c r="AY1194">
        <v>2.1395</v>
      </c>
      <c r="AZ1194">
        <v>2.4394999999999998</v>
      </c>
      <c r="BA1194">
        <v>14.545</v>
      </c>
      <c r="BB1194">
        <v>450</v>
      </c>
      <c r="BC1194">
        <v>30.94</v>
      </c>
      <c r="BD1194">
        <v>0.32200000000000001</v>
      </c>
      <c r="BE1194">
        <v>0</v>
      </c>
      <c r="BF1194">
        <v>0</v>
      </c>
      <c r="BG1194">
        <v>0</v>
      </c>
      <c r="BH1194">
        <v>0</v>
      </c>
      <c r="BI1194">
        <v>0</v>
      </c>
      <c r="BJ1194">
        <v>0</v>
      </c>
      <c r="BK1194">
        <v>0</v>
      </c>
      <c r="BL1194">
        <v>0</v>
      </c>
      <c r="BM1194">
        <v>0</v>
      </c>
      <c r="BN1194">
        <v>0</v>
      </c>
      <c r="BO1194">
        <v>0</v>
      </c>
      <c r="BQ1194">
        <v>0</v>
      </c>
      <c r="BR1194">
        <v>-3.212E-3</v>
      </c>
      <c r="BS1194">
        <v>-5</v>
      </c>
      <c r="BT1194">
        <v>0.01</v>
      </c>
      <c r="BU1194">
        <v>-7.8492999999999993E-2</v>
      </c>
    </row>
    <row r="1195" spans="1:73" x14ac:dyDescent="0.25">
      <c r="A1195" s="26">
        <v>43529</v>
      </c>
      <c r="B1195" s="27">
        <v>0.59117596064814815</v>
      </c>
      <c r="C1195">
        <v>0.41299999999999998</v>
      </c>
      <c r="D1195">
        <v>7.7000000000000002E-3</v>
      </c>
      <c r="E1195">
        <v>76.882897999999997</v>
      </c>
      <c r="F1195">
        <v>14.3</v>
      </c>
      <c r="G1195">
        <v>24.5</v>
      </c>
      <c r="H1195">
        <v>73.400000000000006</v>
      </c>
      <c r="J1195">
        <v>20.6</v>
      </c>
      <c r="K1195">
        <v>1</v>
      </c>
      <c r="L1195">
        <v>0.4133</v>
      </c>
      <c r="M1195">
        <v>7.7000000000000002E-3</v>
      </c>
      <c r="N1195">
        <v>14.3</v>
      </c>
      <c r="O1195">
        <v>24.4727</v>
      </c>
      <c r="P1195">
        <v>38.799999999999997</v>
      </c>
      <c r="Q1195">
        <v>11.114599999999999</v>
      </c>
      <c r="R1195">
        <v>19.0213</v>
      </c>
      <c r="S1195">
        <v>30.1</v>
      </c>
      <c r="T1195">
        <v>73.355400000000003</v>
      </c>
      <c r="W1195">
        <v>0</v>
      </c>
      <c r="X1195">
        <v>20.602</v>
      </c>
      <c r="Y1195">
        <v>12.4</v>
      </c>
      <c r="Z1195">
        <v>857</v>
      </c>
      <c r="AA1195">
        <v>854</v>
      </c>
      <c r="AB1195">
        <v>868</v>
      </c>
      <c r="AC1195">
        <v>94</v>
      </c>
      <c r="AD1195">
        <v>14.02</v>
      </c>
      <c r="AE1195">
        <v>0.32</v>
      </c>
      <c r="AF1195">
        <v>978</v>
      </c>
      <c r="AG1195">
        <v>-8</v>
      </c>
      <c r="AH1195">
        <v>28</v>
      </c>
      <c r="AI1195">
        <v>29</v>
      </c>
      <c r="AJ1195">
        <v>190</v>
      </c>
      <c r="AK1195">
        <v>169</v>
      </c>
      <c r="AL1195">
        <v>5.2</v>
      </c>
      <c r="AM1195">
        <v>174</v>
      </c>
      <c r="AN1195" t="s">
        <v>155</v>
      </c>
      <c r="AO1195">
        <v>2</v>
      </c>
      <c r="AP1195" s="28">
        <v>0.79952546296296301</v>
      </c>
      <c r="AQ1195">
        <v>47.158586999999997</v>
      </c>
      <c r="AR1195">
        <v>-88.489682000000002</v>
      </c>
      <c r="AS1195">
        <v>309.7</v>
      </c>
      <c r="AT1195">
        <v>0</v>
      </c>
      <c r="AU1195">
        <v>12</v>
      </c>
      <c r="AV1195">
        <v>9</v>
      </c>
      <c r="AW1195" t="s">
        <v>206</v>
      </c>
      <c r="AX1195">
        <v>1.2605</v>
      </c>
      <c r="AY1195">
        <v>2.121</v>
      </c>
      <c r="AZ1195">
        <v>2.4605000000000001</v>
      </c>
      <c r="BA1195">
        <v>14.545</v>
      </c>
      <c r="BB1195">
        <v>450</v>
      </c>
      <c r="BC1195">
        <v>30.94</v>
      </c>
      <c r="BD1195">
        <v>0.32200000000000001</v>
      </c>
      <c r="BE1195">
        <v>0</v>
      </c>
      <c r="BF1195">
        <v>0</v>
      </c>
      <c r="BG1195">
        <v>0</v>
      </c>
      <c r="BH1195">
        <v>0</v>
      </c>
      <c r="BI1195">
        <v>0</v>
      </c>
      <c r="BJ1195">
        <v>0</v>
      </c>
      <c r="BK1195">
        <v>0</v>
      </c>
      <c r="BL1195">
        <v>0</v>
      </c>
      <c r="BM1195">
        <v>0</v>
      </c>
      <c r="BN1195">
        <v>0</v>
      </c>
      <c r="BO1195">
        <v>0</v>
      </c>
      <c r="BQ1195">
        <v>0</v>
      </c>
      <c r="BR1195">
        <v>-2.1819999999999999E-3</v>
      </c>
      <c r="BS1195">
        <v>-5</v>
      </c>
      <c r="BT1195">
        <v>0.01</v>
      </c>
      <c r="BU1195">
        <v>-5.3323000000000002E-2</v>
      </c>
    </row>
    <row r="1196" spans="1:73" x14ac:dyDescent="0.25">
      <c r="A1196" s="26">
        <v>43529</v>
      </c>
      <c r="B1196" s="27">
        <v>0.59118753472222219</v>
      </c>
      <c r="C1196">
        <v>0.41399999999999998</v>
      </c>
      <c r="D1196">
        <v>8.0000000000000002E-3</v>
      </c>
      <c r="E1196">
        <v>80</v>
      </c>
      <c r="F1196">
        <v>14.6</v>
      </c>
      <c r="G1196">
        <v>26.5</v>
      </c>
      <c r="H1196">
        <v>71.900000000000006</v>
      </c>
      <c r="J1196">
        <v>20.55</v>
      </c>
      <c r="K1196">
        <v>1</v>
      </c>
      <c r="L1196">
        <v>0.41370000000000001</v>
      </c>
      <c r="M1196">
        <v>8.0000000000000002E-3</v>
      </c>
      <c r="N1196">
        <v>14.5634</v>
      </c>
      <c r="O1196">
        <v>26.497800000000002</v>
      </c>
      <c r="P1196">
        <v>41.1</v>
      </c>
      <c r="Q1196">
        <v>11.3193</v>
      </c>
      <c r="R1196">
        <v>20.595300000000002</v>
      </c>
      <c r="S1196">
        <v>31.9</v>
      </c>
      <c r="T1196">
        <v>71.934700000000007</v>
      </c>
      <c r="W1196">
        <v>0</v>
      </c>
      <c r="X1196">
        <v>20.546199999999999</v>
      </c>
      <c r="Y1196">
        <v>12.4</v>
      </c>
      <c r="Z1196">
        <v>857</v>
      </c>
      <c r="AA1196">
        <v>854</v>
      </c>
      <c r="AB1196">
        <v>868</v>
      </c>
      <c r="AC1196">
        <v>94</v>
      </c>
      <c r="AD1196">
        <v>14.02</v>
      </c>
      <c r="AE1196">
        <v>0.32</v>
      </c>
      <c r="AF1196">
        <v>978</v>
      </c>
      <c r="AG1196">
        <v>-8</v>
      </c>
      <c r="AH1196">
        <v>28</v>
      </c>
      <c r="AI1196">
        <v>29</v>
      </c>
      <c r="AJ1196">
        <v>190</v>
      </c>
      <c r="AK1196">
        <v>169</v>
      </c>
      <c r="AL1196">
        <v>5.2</v>
      </c>
      <c r="AM1196">
        <v>174</v>
      </c>
      <c r="AN1196" t="s">
        <v>155</v>
      </c>
      <c r="AO1196">
        <v>2</v>
      </c>
      <c r="AP1196" s="28">
        <v>0.79953703703703705</v>
      </c>
      <c r="AQ1196">
        <v>47.158586999999997</v>
      </c>
      <c r="AR1196">
        <v>-88.489682000000002</v>
      </c>
      <c r="AS1196">
        <v>309.5</v>
      </c>
      <c r="AT1196">
        <v>0</v>
      </c>
      <c r="AU1196">
        <v>12</v>
      </c>
      <c r="AV1196">
        <v>9</v>
      </c>
      <c r="AW1196" t="s">
        <v>206</v>
      </c>
      <c r="AX1196">
        <v>1.2395</v>
      </c>
      <c r="AY1196">
        <v>2.0394999999999999</v>
      </c>
      <c r="AZ1196">
        <v>2.4394999999999998</v>
      </c>
      <c r="BA1196">
        <v>14.545</v>
      </c>
      <c r="BB1196">
        <v>450</v>
      </c>
      <c r="BC1196">
        <v>30.94</v>
      </c>
      <c r="BD1196">
        <v>0.32200000000000001</v>
      </c>
      <c r="BE1196">
        <v>0</v>
      </c>
      <c r="BF1196">
        <v>0</v>
      </c>
      <c r="BG1196">
        <v>0</v>
      </c>
      <c r="BH1196">
        <v>0</v>
      </c>
      <c r="BI1196">
        <v>0</v>
      </c>
      <c r="BJ1196">
        <v>0</v>
      </c>
      <c r="BK1196">
        <v>0</v>
      </c>
      <c r="BL1196">
        <v>0</v>
      </c>
      <c r="BM1196">
        <v>0</v>
      </c>
      <c r="BN1196">
        <v>0</v>
      </c>
      <c r="BO1196">
        <v>0</v>
      </c>
      <c r="BQ1196">
        <v>0</v>
      </c>
      <c r="BR1196">
        <v>-2.212E-3</v>
      </c>
      <c r="BS1196">
        <v>-5</v>
      </c>
      <c r="BT1196">
        <v>0.01</v>
      </c>
      <c r="BU1196">
        <v>-5.4056E-2</v>
      </c>
    </row>
    <row r="1197" spans="1:73" x14ac:dyDescent="0.25">
      <c r="A1197" s="26">
        <v>43529</v>
      </c>
      <c r="B1197" s="27">
        <v>0.59119910879629634</v>
      </c>
      <c r="C1197">
        <v>0.38</v>
      </c>
      <c r="D1197">
        <v>8.0000000000000002E-3</v>
      </c>
      <c r="E1197">
        <v>80</v>
      </c>
      <c r="F1197">
        <v>15</v>
      </c>
      <c r="G1197">
        <v>27.9</v>
      </c>
      <c r="H1197">
        <v>71.8</v>
      </c>
      <c r="J1197">
        <v>20.5</v>
      </c>
      <c r="K1197">
        <v>1</v>
      </c>
      <c r="L1197">
        <v>0.38040000000000002</v>
      </c>
      <c r="M1197">
        <v>8.0000000000000002E-3</v>
      </c>
      <c r="N1197">
        <v>14.963200000000001</v>
      </c>
      <c r="O1197">
        <v>27.863199999999999</v>
      </c>
      <c r="P1197">
        <v>42.8</v>
      </c>
      <c r="Q1197">
        <v>11.630100000000001</v>
      </c>
      <c r="R1197">
        <v>21.656500000000001</v>
      </c>
      <c r="S1197">
        <v>33.299999999999997</v>
      </c>
      <c r="T1197">
        <v>71.810100000000006</v>
      </c>
      <c r="W1197">
        <v>0</v>
      </c>
      <c r="X1197">
        <v>20.5</v>
      </c>
      <c r="Y1197">
        <v>12.5</v>
      </c>
      <c r="Z1197">
        <v>857</v>
      </c>
      <c r="AA1197">
        <v>854</v>
      </c>
      <c r="AB1197">
        <v>868</v>
      </c>
      <c r="AC1197">
        <v>94</v>
      </c>
      <c r="AD1197">
        <v>14.02</v>
      </c>
      <c r="AE1197">
        <v>0.32</v>
      </c>
      <c r="AF1197">
        <v>978</v>
      </c>
      <c r="AG1197">
        <v>-8</v>
      </c>
      <c r="AH1197">
        <v>28</v>
      </c>
      <c r="AI1197">
        <v>29</v>
      </c>
      <c r="AJ1197">
        <v>190</v>
      </c>
      <c r="AK1197">
        <v>169</v>
      </c>
      <c r="AL1197">
        <v>5.2</v>
      </c>
      <c r="AM1197">
        <v>174</v>
      </c>
      <c r="AN1197" t="s">
        <v>155</v>
      </c>
      <c r="AO1197">
        <v>2</v>
      </c>
      <c r="AP1197" s="28">
        <v>0.79954861111111108</v>
      </c>
      <c r="AQ1197">
        <v>47.158586</v>
      </c>
      <c r="AR1197">
        <v>-88.489681000000004</v>
      </c>
      <c r="AS1197">
        <v>309.39999999999998</v>
      </c>
      <c r="AT1197">
        <v>0</v>
      </c>
      <c r="AU1197">
        <v>12</v>
      </c>
      <c r="AV1197">
        <v>9</v>
      </c>
      <c r="AW1197" t="s">
        <v>206</v>
      </c>
      <c r="AX1197">
        <v>1.3394999999999999</v>
      </c>
      <c r="AY1197">
        <v>2.1789999999999998</v>
      </c>
      <c r="AZ1197">
        <v>2.5394999999999999</v>
      </c>
      <c r="BA1197">
        <v>14.545</v>
      </c>
      <c r="BB1197">
        <v>450</v>
      </c>
      <c r="BC1197">
        <v>30.94</v>
      </c>
      <c r="BD1197">
        <v>0.32200000000000001</v>
      </c>
      <c r="BE1197">
        <v>0</v>
      </c>
      <c r="BF1197">
        <v>0</v>
      </c>
      <c r="BG1197">
        <v>0</v>
      </c>
      <c r="BH1197">
        <v>0</v>
      </c>
      <c r="BI1197">
        <v>0</v>
      </c>
      <c r="BJ1197">
        <v>0</v>
      </c>
      <c r="BK1197">
        <v>0</v>
      </c>
      <c r="BL1197">
        <v>0</v>
      </c>
      <c r="BM1197">
        <v>0</v>
      </c>
      <c r="BN1197">
        <v>0</v>
      </c>
      <c r="BO1197">
        <v>0</v>
      </c>
      <c r="BQ1197">
        <v>0</v>
      </c>
      <c r="BR1197">
        <v>-2.3939999999999999E-3</v>
      </c>
      <c r="BS1197">
        <v>-5</v>
      </c>
      <c r="BT1197">
        <v>9.3939999999999996E-3</v>
      </c>
      <c r="BU1197">
        <v>-5.8504E-2</v>
      </c>
    </row>
    <row r="1198" spans="1:73" x14ac:dyDescent="0.25">
      <c r="A1198" s="26">
        <v>43529</v>
      </c>
      <c r="B1198" s="27">
        <v>0.59121068287037037</v>
      </c>
      <c r="C1198">
        <v>0.38</v>
      </c>
      <c r="D1198">
        <v>8.0000000000000002E-3</v>
      </c>
      <c r="E1198">
        <v>80</v>
      </c>
      <c r="F1198">
        <v>15</v>
      </c>
      <c r="G1198">
        <v>27.9</v>
      </c>
      <c r="H1198">
        <v>72.900000000000006</v>
      </c>
      <c r="J1198">
        <v>20.5</v>
      </c>
      <c r="K1198">
        <v>1</v>
      </c>
      <c r="L1198">
        <v>0.38</v>
      </c>
      <c r="M1198">
        <v>8.0000000000000002E-3</v>
      </c>
      <c r="N1198">
        <v>15</v>
      </c>
      <c r="O1198">
        <v>27.9</v>
      </c>
      <c r="P1198">
        <v>42.9</v>
      </c>
      <c r="Q1198">
        <v>11.6586</v>
      </c>
      <c r="R1198">
        <v>21.685099999999998</v>
      </c>
      <c r="S1198">
        <v>33.299999999999997</v>
      </c>
      <c r="T1198">
        <v>72.938800000000001</v>
      </c>
      <c r="W1198">
        <v>0</v>
      </c>
      <c r="X1198">
        <v>20.5</v>
      </c>
      <c r="Y1198">
        <v>12.8</v>
      </c>
      <c r="Z1198">
        <v>855</v>
      </c>
      <c r="AA1198">
        <v>853</v>
      </c>
      <c r="AB1198">
        <v>868</v>
      </c>
      <c r="AC1198">
        <v>94</v>
      </c>
      <c r="AD1198">
        <v>14.02</v>
      </c>
      <c r="AE1198">
        <v>0.32</v>
      </c>
      <c r="AF1198">
        <v>978</v>
      </c>
      <c r="AG1198">
        <v>-8</v>
      </c>
      <c r="AH1198">
        <v>28</v>
      </c>
      <c r="AI1198">
        <v>29</v>
      </c>
      <c r="AJ1198">
        <v>190</v>
      </c>
      <c r="AK1198">
        <v>169</v>
      </c>
      <c r="AL1198">
        <v>5.0999999999999996</v>
      </c>
      <c r="AM1198">
        <v>174</v>
      </c>
      <c r="AN1198" t="s">
        <v>155</v>
      </c>
      <c r="AO1198">
        <v>2</v>
      </c>
      <c r="AP1198" s="28">
        <v>0.79956018518518512</v>
      </c>
      <c r="AQ1198">
        <v>47.158586</v>
      </c>
      <c r="AR1198">
        <v>-88.489681000000004</v>
      </c>
      <c r="AS1198">
        <v>309.5</v>
      </c>
      <c r="AT1198">
        <v>0</v>
      </c>
      <c r="AU1198">
        <v>12</v>
      </c>
      <c r="AV1198">
        <v>9</v>
      </c>
      <c r="AW1198" t="s">
        <v>206</v>
      </c>
      <c r="AX1198">
        <v>1.4395</v>
      </c>
      <c r="AY1198">
        <v>2.379</v>
      </c>
      <c r="AZ1198">
        <v>2.7185000000000001</v>
      </c>
      <c r="BA1198">
        <v>14.545</v>
      </c>
      <c r="BB1198">
        <v>450</v>
      </c>
      <c r="BC1198">
        <v>30.94</v>
      </c>
      <c r="BD1198">
        <v>0.32200000000000001</v>
      </c>
      <c r="BE1198">
        <v>0</v>
      </c>
      <c r="BF1198">
        <v>0</v>
      </c>
      <c r="BG1198">
        <v>0</v>
      </c>
      <c r="BH1198">
        <v>0</v>
      </c>
      <c r="BI1198">
        <v>0</v>
      </c>
      <c r="BJ1198">
        <v>0</v>
      </c>
      <c r="BK1198">
        <v>0</v>
      </c>
      <c r="BL1198">
        <v>0</v>
      </c>
      <c r="BM1198">
        <v>0</v>
      </c>
      <c r="BN1198">
        <v>0</v>
      </c>
      <c r="BO1198">
        <v>0</v>
      </c>
      <c r="BQ1198">
        <v>0</v>
      </c>
      <c r="BR1198">
        <v>-7.4539999999999997E-3</v>
      </c>
      <c r="BS1198">
        <v>-5</v>
      </c>
      <c r="BT1198">
        <v>8.9999999999999993E-3</v>
      </c>
      <c r="BU1198">
        <v>-0.18215700000000001</v>
      </c>
    </row>
    <row r="1199" spans="1:73" x14ac:dyDescent="0.25">
      <c r="A1199" s="26">
        <v>43529</v>
      </c>
      <c r="B1199" s="27">
        <v>0.59122225694444441</v>
      </c>
      <c r="C1199">
        <v>0.32</v>
      </c>
      <c r="D1199">
        <v>8.0000000000000002E-3</v>
      </c>
      <c r="E1199">
        <v>80.256410000000002</v>
      </c>
      <c r="F1199">
        <v>15</v>
      </c>
      <c r="G1199">
        <v>27.7</v>
      </c>
      <c r="H1199">
        <v>71.099999999999994</v>
      </c>
      <c r="J1199">
        <v>20.5</v>
      </c>
      <c r="K1199">
        <v>1</v>
      </c>
      <c r="L1199">
        <v>0.32</v>
      </c>
      <c r="M1199">
        <v>8.0000000000000002E-3</v>
      </c>
      <c r="N1199">
        <v>15</v>
      </c>
      <c r="O1199">
        <v>27.671500000000002</v>
      </c>
      <c r="P1199">
        <v>42.7</v>
      </c>
      <c r="Q1199">
        <v>11.6586</v>
      </c>
      <c r="R1199">
        <v>21.5075</v>
      </c>
      <c r="S1199">
        <v>33.200000000000003</v>
      </c>
      <c r="T1199">
        <v>71.099999999999994</v>
      </c>
      <c r="W1199">
        <v>0</v>
      </c>
      <c r="X1199">
        <v>20.5</v>
      </c>
      <c r="Y1199">
        <v>13.2</v>
      </c>
      <c r="Z1199">
        <v>851</v>
      </c>
      <c r="AA1199">
        <v>848</v>
      </c>
      <c r="AB1199">
        <v>867</v>
      </c>
      <c r="AC1199">
        <v>94</v>
      </c>
      <c r="AD1199">
        <v>14.02</v>
      </c>
      <c r="AE1199">
        <v>0.32</v>
      </c>
      <c r="AF1199">
        <v>978</v>
      </c>
      <c r="AG1199">
        <v>-8</v>
      </c>
      <c r="AH1199">
        <v>28</v>
      </c>
      <c r="AI1199">
        <v>29</v>
      </c>
      <c r="AJ1199">
        <v>190</v>
      </c>
      <c r="AK1199">
        <v>168.4</v>
      </c>
      <c r="AL1199">
        <v>5</v>
      </c>
      <c r="AM1199">
        <v>174</v>
      </c>
      <c r="AN1199" t="s">
        <v>155</v>
      </c>
      <c r="AO1199">
        <v>2</v>
      </c>
      <c r="AP1199" s="28">
        <v>0.79957175925925927</v>
      </c>
      <c r="AQ1199">
        <v>47.158586999999997</v>
      </c>
      <c r="AR1199">
        <v>-88.489681000000004</v>
      </c>
      <c r="AS1199">
        <v>309.39999999999998</v>
      </c>
      <c r="AT1199">
        <v>0</v>
      </c>
      <c r="AU1199">
        <v>12</v>
      </c>
      <c r="AV1199">
        <v>9</v>
      </c>
      <c r="AW1199" t="s">
        <v>206</v>
      </c>
      <c r="AX1199">
        <v>1.5395000000000001</v>
      </c>
      <c r="AY1199">
        <v>1.9075</v>
      </c>
      <c r="AZ1199">
        <v>2.9</v>
      </c>
      <c r="BA1199">
        <v>14.545</v>
      </c>
      <c r="BB1199">
        <v>450</v>
      </c>
      <c r="BC1199">
        <v>30.94</v>
      </c>
      <c r="BD1199">
        <v>0.32200000000000001</v>
      </c>
      <c r="BE1199">
        <v>0</v>
      </c>
      <c r="BF1199">
        <v>0</v>
      </c>
      <c r="BG1199">
        <v>0</v>
      </c>
      <c r="BH1199">
        <v>0</v>
      </c>
      <c r="BI1199">
        <v>0</v>
      </c>
      <c r="BJ1199">
        <v>0</v>
      </c>
      <c r="BK1199">
        <v>0</v>
      </c>
      <c r="BL1199">
        <v>0</v>
      </c>
      <c r="BM1199">
        <v>0</v>
      </c>
      <c r="BN1199">
        <v>0</v>
      </c>
      <c r="BO1199">
        <v>0</v>
      </c>
      <c r="BQ1199">
        <v>0</v>
      </c>
      <c r="BR1199">
        <v>-1.4030000000000001E-2</v>
      </c>
      <c r="BS1199">
        <v>-5</v>
      </c>
      <c r="BT1199">
        <v>8.9999999999999993E-3</v>
      </c>
      <c r="BU1199">
        <v>-0.342858</v>
      </c>
    </row>
    <row r="1200" spans="1:73" x14ac:dyDescent="0.25">
      <c r="A1200" s="26">
        <v>43529</v>
      </c>
      <c r="B1200" s="27">
        <v>0.59123383101851845</v>
      </c>
      <c r="C1200">
        <v>0.32500000000000001</v>
      </c>
      <c r="D1200">
        <v>8.8999999999999999E-3</v>
      </c>
      <c r="E1200">
        <v>88.527709000000002</v>
      </c>
      <c r="F1200">
        <v>14.9</v>
      </c>
      <c r="G1200">
        <v>25.4</v>
      </c>
      <c r="H1200">
        <v>75.400000000000006</v>
      </c>
      <c r="J1200">
        <v>20.5</v>
      </c>
      <c r="K1200">
        <v>1</v>
      </c>
      <c r="L1200">
        <v>0.32450000000000001</v>
      </c>
      <c r="M1200">
        <v>8.8999999999999999E-3</v>
      </c>
      <c r="N1200">
        <v>14.8719</v>
      </c>
      <c r="O1200">
        <v>25.3675</v>
      </c>
      <c r="P1200">
        <v>40.200000000000003</v>
      </c>
      <c r="Q1200">
        <v>11.559100000000001</v>
      </c>
      <c r="R1200">
        <v>19.716699999999999</v>
      </c>
      <c r="S1200">
        <v>31.3</v>
      </c>
      <c r="T1200">
        <v>75.382499999999993</v>
      </c>
      <c r="W1200">
        <v>0</v>
      </c>
      <c r="X1200">
        <v>20.5</v>
      </c>
      <c r="Y1200">
        <v>13.5</v>
      </c>
      <c r="Z1200">
        <v>848</v>
      </c>
      <c r="AA1200">
        <v>843</v>
      </c>
      <c r="AB1200">
        <v>865</v>
      </c>
      <c r="AC1200">
        <v>94</v>
      </c>
      <c r="AD1200">
        <v>14.02</v>
      </c>
      <c r="AE1200">
        <v>0.32</v>
      </c>
      <c r="AF1200">
        <v>978</v>
      </c>
      <c r="AG1200">
        <v>-8</v>
      </c>
      <c r="AH1200">
        <v>28.606000000000002</v>
      </c>
      <c r="AI1200">
        <v>29</v>
      </c>
      <c r="AJ1200">
        <v>190</v>
      </c>
      <c r="AK1200">
        <v>168</v>
      </c>
      <c r="AL1200">
        <v>5</v>
      </c>
      <c r="AM1200">
        <v>174</v>
      </c>
      <c r="AN1200" t="s">
        <v>155</v>
      </c>
      <c r="AO1200">
        <v>2</v>
      </c>
      <c r="AP1200" s="28">
        <v>0.79958333333333342</v>
      </c>
      <c r="AQ1200">
        <v>47.158586999999997</v>
      </c>
      <c r="AR1200">
        <v>-88.489681000000004</v>
      </c>
      <c r="AS1200">
        <v>309.3</v>
      </c>
      <c r="AT1200">
        <v>0</v>
      </c>
      <c r="AU1200">
        <v>12</v>
      </c>
      <c r="AV1200">
        <v>9</v>
      </c>
      <c r="AW1200" t="s">
        <v>206</v>
      </c>
      <c r="AX1200">
        <v>1.6395</v>
      </c>
      <c r="AY1200">
        <v>1.079</v>
      </c>
      <c r="AZ1200">
        <v>2.9394999999999998</v>
      </c>
      <c r="BA1200">
        <v>14.545</v>
      </c>
      <c r="BB1200">
        <v>450</v>
      </c>
      <c r="BC1200">
        <v>30.94</v>
      </c>
      <c r="BD1200">
        <v>0.32200000000000001</v>
      </c>
      <c r="BE1200">
        <v>0</v>
      </c>
      <c r="BF1200">
        <v>0</v>
      </c>
      <c r="BG1200">
        <v>0</v>
      </c>
      <c r="BH1200">
        <v>0</v>
      </c>
      <c r="BI1200">
        <v>0</v>
      </c>
      <c r="BJ1200">
        <v>0</v>
      </c>
      <c r="BK1200">
        <v>0</v>
      </c>
      <c r="BL1200">
        <v>0</v>
      </c>
      <c r="BM1200">
        <v>0</v>
      </c>
      <c r="BN1200">
        <v>0</v>
      </c>
      <c r="BO1200">
        <v>0</v>
      </c>
      <c r="BQ1200">
        <v>0</v>
      </c>
      <c r="BR1200">
        <v>-1.6E-2</v>
      </c>
      <c r="BS1200">
        <v>-5</v>
      </c>
      <c r="BT1200">
        <v>8.9999999999999993E-3</v>
      </c>
      <c r="BU1200">
        <v>-0.39100000000000001</v>
      </c>
    </row>
    <row r="1201" spans="1:73" x14ac:dyDescent="0.25">
      <c r="A1201" s="26">
        <v>43529</v>
      </c>
      <c r="B1201" s="27">
        <v>0.5912454050925926</v>
      </c>
      <c r="C1201">
        <v>0.28999999999999998</v>
      </c>
      <c r="D1201">
        <v>8.3000000000000001E-3</v>
      </c>
      <c r="E1201">
        <v>83.104027000000002</v>
      </c>
      <c r="F1201">
        <v>14.6</v>
      </c>
      <c r="G1201">
        <v>23.7</v>
      </c>
      <c r="H1201">
        <v>72.099999999999994</v>
      </c>
      <c r="J1201">
        <v>20.5</v>
      </c>
      <c r="Y1201">
        <v>13.6</v>
      </c>
      <c r="Z1201">
        <v>847</v>
      </c>
      <c r="AA1201">
        <v>840</v>
      </c>
      <c r="AB1201">
        <v>864</v>
      </c>
      <c r="AF1201">
        <v>978</v>
      </c>
      <c r="AG1201">
        <v>-8</v>
      </c>
      <c r="AH1201">
        <v>29</v>
      </c>
      <c r="AI1201">
        <v>29</v>
      </c>
      <c r="AJ1201">
        <v>190</v>
      </c>
      <c r="AK1201">
        <v>168</v>
      </c>
      <c r="AL1201">
        <v>5</v>
      </c>
      <c r="AM1201">
        <v>174</v>
      </c>
      <c r="AN1201" t="s">
        <v>155</v>
      </c>
      <c r="AO1201">
        <v>2</v>
      </c>
      <c r="AP1201" s="28">
        <v>0.79959490740740735</v>
      </c>
      <c r="AQ1201">
        <v>47.158586</v>
      </c>
      <c r="AR1201">
        <v>-88.489681000000004</v>
      </c>
      <c r="AS1201">
        <v>309.2</v>
      </c>
      <c r="AT1201">
        <v>0</v>
      </c>
      <c r="AU1201">
        <v>12</v>
      </c>
      <c r="AV1201">
        <v>9</v>
      </c>
      <c r="AW1201" t="s">
        <v>206</v>
      </c>
      <c r="AX1201">
        <v>1.7</v>
      </c>
      <c r="AY1201">
        <v>1.2789999999999999</v>
      </c>
      <c r="AZ1201">
        <v>3.0394999999999999</v>
      </c>
      <c r="BR1201">
        <v>-1.6605999999999999E-2</v>
      </c>
      <c r="BS1201">
        <v>-5</v>
      </c>
      <c r="BT1201">
        <v>8.9999999999999993E-3</v>
      </c>
      <c r="BU1201">
        <v>-0.40580899999999998</v>
      </c>
    </row>
    <row r="1202" spans="1:73" x14ac:dyDescent="0.25">
      <c r="A1202" s="26">
        <v>43529</v>
      </c>
      <c r="B1202" s="27">
        <v>0.59125697916666664</v>
      </c>
      <c r="C1202">
        <v>0.127</v>
      </c>
      <c r="D1202">
        <v>4.4000000000000003E-3</v>
      </c>
      <c r="E1202">
        <v>44.262560999999998</v>
      </c>
      <c r="F1202">
        <v>14.5</v>
      </c>
      <c r="G1202">
        <v>23.6</v>
      </c>
      <c r="H1202">
        <v>71.599999999999994</v>
      </c>
      <c r="J1202">
        <v>20.399999999999999</v>
      </c>
      <c r="Y1202">
        <v>13.6</v>
      </c>
      <c r="Z1202">
        <v>847</v>
      </c>
      <c r="AA1202">
        <v>840</v>
      </c>
      <c r="AB1202">
        <v>864</v>
      </c>
      <c r="AF1202">
        <v>978</v>
      </c>
      <c r="AG1202">
        <v>-8</v>
      </c>
      <c r="AH1202">
        <v>29</v>
      </c>
      <c r="AI1202">
        <v>29</v>
      </c>
      <c r="AJ1202">
        <v>190</v>
      </c>
      <c r="AK1202">
        <v>168</v>
      </c>
      <c r="AL1202">
        <v>4.9000000000000004</v>
      </c>
      <c r="AM1202">
        <v>174</v>
      </c>
      <c r="AN1202" t="s">
        <v>155</v>
      </c>
      <c r="AO1202">
        <v>2</v>
      </c>
      <c r="AP1202" s="28">
        <v>0.7996064814814815</v>
      </c>
      <c r="AQ1202">
        <v>47.158585000000002</v>
      </c>
      <c r="AR1202">
        <v>-88.489680000000007</v>
      </c>
      <c r="AS1202">
        <v>309.10000000000002</v>
      </c>
      <c r="AT1202">
        <v>0</v>
      </c>
      <c r="AU1202">
        <v>12</v>
      </c>
      <c r="AV1202">
        <v>9</v>
      </c>
      <c r="AW1202" t="s">
        <v>206</v>
      </c>
      <c r="AX1202">
        <v>1.7</v>
      </c>
      <c r="AY1202">
        <v>1.4</v>
      </c>
      <c r="AZ1202">
        <v>3.1</v>
      </c>
      <c r="BR1202">
        <v>-1.7000000000000001E-2</v>
      </c>
      <c r="BS1202">
        <v>-5</v>
      </c>
      <c r="BT1202">
        <v>8.9999999999999993E-3</v>
      </c>
      <c r="BU1202">
        <v>-0.41543799999999997</v>
      </c>
    </row>
    <row r="1203" spans="1:73" x14ac:dyDescent="0.25">
      <c r="A1203" s="26">
        <v>43529</v>
      </c>
      <c r="B1203" s="27">
        <v>0.59126855324074079</v>
      </c>
      <c r="C1203">
        <v>2.1000000000000001E-2</v>
      </c>
      <c r="D1203">
        <v>1.6999999999999999E-3</v>
      </c>
      <c r="E1203">
        <v>16.545455</v>
      </c>
      <c r="F1203">
        <v>13.4</v>
      </c>
      <c r="G1203">
        <v>17</v>
      </c>
      <c r="H1203">
        <v>82.1</v>
      </c>
      <c r="J1203">
        <v>20.399999999999999</v>
      </c>
      <c r="Y1203">
        <v>13.6</v>
      </c>
      <c r="Z1203">
        <v>846</v>
      </c>
      <c r="AA1203">
        <v>839</v>
      </c>
      <c r="AB1203">
        <v>864</v>
      </c>
      <c r="AF1203">
        <v>978</v>
      </c>
      <c r="AG1203">
        <v>-8</v>
      </c>
      <c r="AH1203">
        <v>29</v>
      </c>
      <c r="AI1203">
        <v>29</v>
      </c>
      <c r="AJ1203">
        <v>190</v>
      </c>
      <c r="AK1203">
        <v>168.6</v>
      </c>
      <c r="AL1203">
        <v>5</v>
      </c>
      <c r="AM1203">
        <v>174</v>
      </c>
      <c r="AN1203" t="s">
        <v>155</v>
      </c>
      <c r="AO1203">
        <v>2</v>
      </c>
      <c r="AP1203" s="28">
        <v>0.79961805555555554</v>
      </c>
      <c r="AQ1203">
        <v>47.158585000000002</v>
      </c>
      <c r="AR1203">
        <v>-88.489680000000007</v>
      </c>
      <c r="AS1203">
        <v>309</v>
      </c>
      <c r="AT1203">
        <v>0</v>
      </c>
      <c r="AU1203">
        <v>12</v>
      </c>
      <c r="AV1203">
        <v>9</v>
      </c>
      <c r="AW1203" t="s">
        <v>206</v>
      </c>
      <c r="AX1203">
        <v>1.7</v>
      </c>
      <c r="AY1203">
        <v>1.4</v>
      </c>
      <c r="AZ1203">
        <v>3.1</v>
      </c>
      <c r="BR1203">
        <v>-1.6393999999999999E-2</v>
      </c>
      <c r="BS1203">
        <v>-5</v>
      </c>
      <c r="BT1203">
        <v>8.9999999999999993E-3</v>
      </c>
      <c r="BU1203">
        <v>-0.40062900000000001</v>
      </c>
    </row>
    <row r="1204" spans="1:73" x14ac:dyDescent="0.25">
      <c r="A1204" s="26">
        <v>43529</v>
      </c>
      <c r="B1204" s="27">
        <v>0.59128012731481483</v>
      </c>
      <c r="C1204">
        <v>0.02</v>
      </c>
      <c r="D1204">
        <v>3.0000000000000001E-3</v>
      </c>
      <c r="E1204">
        <v>30</v>
      </c>
      <c r="F1204">
        <v>11.9</v>
      </c>
      <c r="G1204">
        <v>10.6</v>
      </c>
      <c r="H1204">
        <v>82.4</v>
      </c>
      <c r="J1204">
        <v>20.65</v>
      </c>
      <c r="Y1204">
        <v>13.6</v>
      </c>
      <c r="Z1204">
        <v>847</v>
      </c>
      <c r="AA1204">
        <v>840</v>
      </c>
      <c r="AB1204">
        <v>864</v>
      </c>
      <c r="AF1204">
        <v>978</v>
      </c>
      <c r="AG1204">
        <v>-8</v>
      </c>
      <c r="AH1204">
        <v>29</v>
      </c>
      <c r="AI1204">
        <v>29</v>
      </c>
      <c r="AJ1204">
        <v>190</v>
      </c>
      <c r="AK1204">
        <v>169</v>
      </c>
      <c r="AL1204">
        <v>4.9000000000000004</v>
      </c>
      <c r="AM1204">
        <v>174</v>
      </c>
      <c r="AN1204" t="s">
        <v>155</v>
      </c>
      <c r="AO1204">
        <v>2</v>
      </c>
      <c r="AP1204" s="28">
        <v>0.79962962962962969</v>
      </c>
      <c r="AQ1204">
        <v>47.158585000000002</v>
      </c>
      <c r="AR1204">
        <v>-88.489680000000007</v>
      </c>
      <c r="AS1204">
        <v>308.89999999999998</v>
      </c>
      <c r="AT1204">
        <v>0</v>
      </c>
      <c r="AU1204">
        <v>12</v>
      </c>
      <c r="AV1204">
        <v>9</v>
      </c>
      <c r="AW1204" t="s">
        <v>206</v>
      </c>
      <c r="AX1204">
        <v>1.7</v>
      </c>
      <c r="AY1204">
        <v>1.4</v>
      </c>
      <c r="AZ1204">
        <v>3.1</v>
      </c>
      <c r="BR1204">
        <v>-1.6605999999999999E-2</v>
      </c>
      <c r="BS1204">
        <v>-5</v>
      </c>
      <c r="BT1204">
        <v>9.606E-3</v>
      </c>
      <c r="BU1204">
        <v>-0.40580899999999998</v>
      </c>
    </row>
    <row r="1205" spans="1:73" x14ac:dyDescent="0.25">
      <c r="A1205" s="26">
        <v>43529</v>
      </c>
      <c r="B1205" s="27">
        <v>0.59129170138888887</v>
      </c>
      <c r="C1205">
        <v>0.02</v>
      </c>
      <c r="D1205">
        <v>3.0000000000000001E-3</v>
      </c>
      <c r="E1205">
        <v>30</v>
      </c>
      <c r="F1205">
        <v>11.2</v>
      </c>
      <c r="G1205">
        <v>8.1</v>
      </c>
      <c r="H1205">
        <v>74.7</v>
      </c>
      <c r="J1205">
        <v>20.8</v>
      </c>
      <c r="Y1205">
        <v>13.7</v>
      </c>
      <c r="Z1205">
        <v>857</v>
      </c>
      <c r="AA1205">
        <v>861</v>
      </c>
      <c r="AB1205">
        <v>876</v>
      </c>
      <c r="AF1205">
        <v>978</v>
      </c>
      <c r="AG1205">
        <v>-8</v>
      </c>
      <c r="AH1205">
        <v>29.605395000000001</v>
      </c>
      <c r="AI1205">
        <v>29</v>
      </c>
      <c r="AJ1205">
        <v>190</v>
      </c>
      <c r="AK1205">
        <v>169</v>
      </c>
      <c r="AL1205">
        <v>5</v>
      </c>
      <c r="AM1205">
        <v>174</v>
      </c>
      <c r="AN1205" t="s">
        <v>155</v>
      </c>
      <c r="AO1205">
        <v>2</v>
      </c>
      <c r="AP1205" s="28">
        <v>0.79964120370370362</v>
      </c>
      <c r="AQ1205">
        <v>47.158585000000002</v>
      </c>
      <c r="AR1205">
        <v>-88.489680000000007</v>
      </c>
      <c r="AS1205">
        <v>308.89999999999998</v>
      </c>
      <c r="AT1205">
        <v>0</v>
      </c>
      <c r="AU1205">
        <v>12</v>
      </c>
      <c r="AV1205">
        <v>9</v>
      </c>
      <c r="AW1205" t="s">
        <v>206</v>
      </c>
      <c r="AX1205">
        <v>1.7</v>
      </c>
      <c r="AY1205">
        <v>1.4</v>
      </c>
      <c r="AZ1205">
        <v>3.1</v>
      </c>
      <c r="BR1205">
        <v>-1.6395E-2</v>
      </c>
      <c r="BS1205">
        <v>-5</v>
      </c>
      <c r="BT1205">
        <v>9.3950000000000006E-3</v>
      </c>
      <c r="BU1205">
        <v>-0.40064300000000003</v>
      </c>
    </row>
    <row r="1206" spans="1:73" x14ac:dyDescent="0.25">
      <c r="A1206" s="26">
        <v>43529</v>
      </c>
      <c r="B1206" s="27">
        <v>0.59130327546296291</v>
      </c>
      <c r="C1206">
        <v>0.02</v>
      </c>
      <c r="D1206">
        <v>3.0000000000000001E-3</v>
      </c>
      <c r="E1206">
        <v>30</v>
      </c>
      <c r="F1206">
        <v>10.9</v>
      </c>
      <c r="G1206">
        <v>6.7</v>
      </c>
      <c r="H1206">
        <v>69.3</v>
      </c>
      <c r="J1206">
        <v>20.85</v>
      </c>
      <c r="Y1206">
        <v>13.7</v>
      </c>
      <c r="Z1206">
        <v>867</v>
      </c>
      <c r="AA1206">
        <v>885</v>
      </c>
      <c r="AB1206">
        <v>890</v>
      </c>
      <c r="AF1206">
        <v>978</v>
      </c>
      <c r="AG1206">
        <v>-8</v>
      </c>
      <c r="AH1206">
        <v>30</v>
      </c>
      <c r="AI1206">
        <v>29</v>
      </c>
      <c r="AJ1206">
        <v>190</v>
      </c>
      <c r="AK1206">
        <v>169</v>
      </c>
      <c r="AL1206">
        <v>4.9000000000000004</v>
      </c>
      <c r="AM1206">
        <v>174</v>
      </c>
      <c r="AN1206" t="s">
        <v>155</v>
      </c>
      <c r="AO1206">
        <v>2</v>
      </c>
      <c r="AP1206" s="28">
        <v>0.79964120370370362</v>
      </c>
      <c r="AQ1206">
        <v>47.158585000000002</v>
      </c>
      <c r="AR1206">
        <v>-88.489678999999995</v>
      </c>
      <c r="AS1206">
        <v>308.89999999999998</v>
      </c>
      <c r="AT1206">
        <v>0</v>
      </c>
      <c r="AU1206">
        <v>12</v>
      </c>
      <c r="AV1206">
        <v>9</v>
      </c>
      <c r="AW1206" t="s">
        <v>206</v>
      </c>
      <c r="AX1206">
        <v>1.7395</v>
      </c>
      <c r="AY1206">
        <v>1.5580000000000001</v>
      </c>
      <c r="AZ1206">
        <v>3.1789999999999998</v>
      </c>
      <c r="BR1206">
        <v>-1.7211000000000001E-2</v>
      </c>
      <c r="BS1206">
        <v>-5</v>
      </c>
      <c r="BT1206">
        <v>8.9999999999999993E-3</v>
      </c>
      <c r="BU1206">
        <v>-0.420599</v>
      </c>
    </row>
    <row r="1207" spans="1:73" x14ac:dyDescent="0.25">
      <c r="A1207" s="26">
        <v>43529</v>
      </c>
      <c r="B1207" s="27">
        <v>0.59131484953703706</v>
      </c>
      <c r="C1207">
        <v>0.02</v>
      </c>
      <c r="D1207">
        <v>3.0000000000000001E-3</v>
      </c>
      <c r="E1207">
        <v>30</v>
      </c>
      <c r="F1207">
        <v>10.7</v>
      </c>
      <c r="G1207">
        <v>6.2</v>
      </c>
      <c r="H1207">
        <v>66.599999999999994</v>
      </c>
      <c r="J1207">
        <v>20.9</v>
      </c>
      <c r="Y1207">
        <v>13.6</v>
      </c>
      <c r="Z1207">
        <v>870</v>
      </c>
      <c r="AA1207">
        <v>895</v>
      </c>
      <c r="AB1207">
        <v>896</v>
      </c>
      <c r="AF1207">
        <v>978</v>
      </c>
      <c r="AG1207">
        <v>-8</v>
      </c>
      <c r="AH1207">
        <v>30</v>
      </c>
      <c r="AI1207">
        <v>29</v>
      </c>
      <c r="AJ1207">
        <v>190</v>
      </c>
      <c r="AK1207">
        <v>169</v>
      </c>
      <c r="AL1207">
        <v>4.8</v>
      </c>
      <c r="AM1207">
        <v>174</v>
      </c>
      <c r="AN1207" t="s">
        <v>155</v>
      </c>
      <c r="AO1207">
        <v>2</v>
      </c>
      <c r="AP1207" s="28">
        <v>0.79966435185185192</v>
      </c>
      <c r="AQ1207">
        <v>47.158586</v>
      </c>
      <c r="AR1207">
        <v>-88.489680000000007</v>
      </c>
      <c r="AS1207">
        <v>308.8</v>
      </c>
      <c r="AT1207">
        <v>0</v>
      </c>
      <c r="AU1207">
        <v>12</v>
      </c>
      <c r="AV1207">
        <v>9</v>
      </c>
      <c r="AW1207" t="s">
        <v>206</v>
      </c>
      <c r="AX1207">
        <v>1.8394999999999999</v>
      </c>
      <c r="AY1207">
        <v>1.484</v>
      </c>
      <c r="AZ1207">
        <v>3.1025</v>
      </c>
      <c r="BR1207">
        <v>-1.8606000000000001E-2</v>
      </c>
      <c r="BS1207">
        <v>-5</v>
      </c>
      <c r="BT1207">
        <v>9.606E-3</v>
      </c>
      <c r="BU1207">
        <v>-0.45468399999999998</v>
      </c>
    </row>
    <row r="1208" spans="1:73" x14ac:dyDescent="0.25">
      <c r="A1208" s="26">
        <v>43529</v>
      </c>
      <c r="B1208" s="27">
        <v>0.5913264236111111</v>
      </c>
      <c r="C1208">
        <v>0.02</v>
      </c>
      <c r="D1208">
        <v>3.0000000000000001E-3</v>
      </c>
      <c r="E1208">
        <v>30</v>
      </c>
      <c r="F1208">
        <v>10.5</v>
      </c>
      <c r="G1208">
        <v>5.9</v>
      </c>
      <c r="H1208">
        <v>67.5</v>
      </c>
      <c r="J1208">
        <v>20.95</v>
      </c>
      <c r="Y1208">
        <v>13.7</v>
      </c>
      <c r="Z1208">
        <v>872</v>
      </c>
      <c r="AA1208">
        <v>898</v>
      </c>
      <c r="AB1208">
        <v>899</v>
      </c>
      <c r="AF1208">
        <v>978</v>
      </c>
      <c r="AG1208">
        <v>-8</v>
      </c>
      <c r="AH1208">
        <v>30</v>
      </c>
      <c r="AI1208">
        <v>29</v>
      </c>
      <c r="AJ1208">
        <v>190</v>
      </c>
      <c r="AK1208">
        <v>169</v>
      </c>
      <c r="AL1208">
        <v>4.9000000000000004</v>
      </c>
      <c r="AM1208">
        <v>174</v>
      </c>
      <c r="AN1208" t="s">
        <v>155</v>
      </c>
      <c r="AO1208">
        <v>2</v>
      </c>
      <c r="AP1208" s="28">
        <v>0.79967592592592596</v>
      </c>
      <c r="AQ1208">
        <v>47.158586</v>
      </c>
      <c r="AR1208">
        <v>-88.489681000000004</v>
      </c>
      <c r="AS1208">
        <v>308.8</v>
      </c>
      <c r="AT1208">
        <v>0</v>
      </c>
      <c r="AU1208">
        <v>12</v>
      </c>
      <c r="AV1208">
        <v>9</v>
      </c>
      <c r="AW1208" t="s">
        <v>206</v>
      </c>
      <c r="AX1208">
        <v>1.9</v>
      </c>
      <c r="AY1208">
        <v>1.079</v>
      </c>
      <c r="AZ1208">
        <v>2.8395000000000001</v>
      </c>
      <c r="BR1208">
        <v>-1.8394000000000001E-2</v>
      </c>
      <c r="BS1208">
        <v>-5</v>
      </c>
      <c r="BT1208">
        <v>0.01</v>
      </c>
      <c r="BU1208">
        <v>-0.44950299999999999</v>
      </c>
    </row>
    <row r="1209" spans="1:73" x14ac:dyDescent="0.25">
      <c r="A1209" s="26">
        <v>43529</v>
      </c>
      <c r="B1209" s="27">
        <v>0.59133799768518525</v>
      </c>
      <c r="C1209">
        <v>0.02</v>
      </c>
      <c r="D1209">
        <v>3.0000000000000001E-3</v>
      </c>
      <c r="E1209">
        <v>30</v>
      </c>
      <c r="F1209">
        <v>10.4</v>
      </c>
      <c r="G1209">
        <v>5.8</v>
      </c>
      <c r="H1209">
        <v>64</v>
      </c>
      <c r="J1209">
        <v>21</v>
      </c>
      <c r="Y1209">
        <v>13.6</v>
      </c>
      <c r="Z1209">
        <v>872</v>
      </c>
      <c r="AA1209">
        <v>898</v>
      </c>
      <c r="AB1209">
        <v>899</v>
      </c>
      <c r="AF1209">
        <v>978</v>
      </c>
      <c r="AG1209">
        <v>-8</v>
      </c>
      <c r="AH1209">
        <v>30</v>
      </c>
      <c r="AI1209">
        <v>29</v>
      </c>
      <c r="AJ1209">
        <v>190</v>
      </c>
      <c r="AK1209">
        <v>168.4</v>
      </c>
      <c r="AL1209">
        <v>4.8</v>
      </c>
      <c r="AM1209">
        <v>174</v>
      </c>
      <c r="AN1209" t="s">
        <v>155</v>
      </c>
      <c r="AO1209">
        <v>2</v>
      </c>
      <c r="AP1209" s="28">
        <v>0.7996875</v>
      </c>
      <c r="AQ1209">
        <v>47.158585000000002</v>
      </c>
      <c r="AR1209">
        <v>-88.489680000000007</v>
      </c>
      <c r="AS1209">
        <v>308.89999999999998</v>
      </c>
      <c r="AT1209">
        <v>0</v>
      </c>
      <c r="AU1209">
        <v>12</v>
      </c>
      <c r="AV1209">
        <v>9</v>
      </c>
      <c r="AW1209" t="s">
        <v>206</v>
      </c>
      <c r="AX1209">
        <v>1.9</v>
      </c>
      <c r="AY1209">
        <v>1.2</v>
      </c>
      <c r="AZ1209">
        <v>2.9</v>
      </c>
      <c r="BR1209">
        <v>-1.8606000000000001E-2</v>
      </c>
      <c r="BS1209">
        <v>-5</v>
      </c>
      <c r="BT1209">
        <v>0.01</v>
      </c>
      <c r="BU1209">
        <v>-0.45468399999999998</v>
      </c>
    </row>
    <row r="1210" spans="1:73" x14ac:dyDescent="0.25">
      <c r="A1210" s="26">
        <v>43529</v>
      </c>
      <c r="B1210" s="27">
        <v>0.59134957175925928</v>
      </c>
      <c r="C1210">
        <v>0.02</v>
      </c>
      <c r="D1210">
        <v>3.0000000000000001E-3</v>
      </c>
      <c r="E1210">
        <v>30</v>
      </c>
      <c r="F1210">
        <v>10.4</v>
      </c>
      <c r="G1210">
        <v>5.6</v>
      </c>
      <c r="H1210">
        <v>68.400000000000006</v>
      </c>
      <c r="J1210">
        <v>21</v>
      </c>
      <c r="Y1210">
        <v>13.7</v>
      </c>
      <c r="Z1210">
        <v>872</v>
      </c>
      <c r="AA1210">
        <v>898</v>
      </c>
      <c r="AB1210">
        <v>899</v>
      </c>
      <c r="AF1210">
        <v>978</v>
      </c>
      <c r="AG1210">
        <v>-8</v>
      </c>
      <c r="AH1210">
        <v>30.606000000000002</v>
      </c>
      <c r="AI1210">
        <v>29</v>
      </c>
      <c r="AJ1210">
        <v>190</v>
      </c>
      <c r="AK1210">
        <v>168.6</v>
      </c>
      <c r="AL1210">
        <v>4.9000000000000004</v>
      </c>
      <c r="AM1210">
        <v>174</v>
      </c>
      <c r="AN1210" t="s">
        <v>155</v>
      </c>
      <c r="AO1210">
        <v>2</v>
      </c>
      <c r="AP1210" s="28">
        <v>0.79969907407407403</v>
      </c>
      <c r="AQ1210">
        <v>47.158585000000002</v>
      </c>
      <c r="AR1210">
        <v>-88.489680000000007</v>
      </c>
      <c r="AS1210">
        <v>308.89999999999998</v>
      </c>
      <c r="AT1210">
        <v>0</v>
      </c>
      <c r="AU1210">
        <v>12</v>
      </c>
      <c r="AV1210">
        <v>9</v>
      </c>
      <c r="AW1210" t="s">
        <v>206</v>
      </c>
      <c r="AX1210">
        <v>1.9</v>
      </c>
      <c r="AY1210">
        <v>1.2789999999999999</v>
      </c>
      <c r="AZ1210">
        <v>2.9394999999999998</v>
      </c>
      <c r="BR1210">
        <v>-1.7181999999999999E-2</v>
      </c>
      <c r="BS1210">
        <v>-5</v>
      </c>
      <c r="BT1210">
        <v>9.3939999999999996E-3</v>
      </c>
      <c r="BU1210">
        <v>-0.41988500000000001</v>
      </c>
    </row>
    <row r="1211" spans="1:73" x14ac:dyDescent="0.25">
      <c r="A1211" s="26">
        <v>43529</v>
      </c>
      <c r="B1211" s="27">
        <v>0.59136114583333332</v>
      </c>
      <c r="C1211">
        <v>0.02</v>
      </c>
      <c r="D1211">
        <v>3.0000000000000001E-3</v>
      </c>
      <c r="E1211">
        <v>30</v>
      </c>
      <c r="F1211">
        <v>10.3</v>
      </c>
      <c r="G1211">
        <v>5.4</v>
      </c>
      <c r="H1211">
        <v>65.8</v>
      </c>
      <c r="J1211">
        <v>21</v>
      </c>
      <c r="Y1211">
        <v>13.7</v>
      </c>
      <c r="Z1211">
        <v>872</v>
      </c>
      <c r="AA1211">
        <v>899</v>
      </c>
      <c r="AB1211">
        <v>899</v>
      </c>
      <c r="AF1211">
        <v>978</v>
      </c>
      <c r="AG1211">
        <v>-8</v>
      </c>
      <c r="AH1211">
        <v>31</v>
      </c>
      <c r="AI1211">
        <v>29</v>
      </c>
      <c r="AJ1211">
        <v>189.4</v>
      </c>
      <c r="AK1211">
        <v>168.4</v>
      </c>
      <c r="AL1211">
        <v>4.7</v>
      </c>
      <c r="AM1211">
        <v>174</v>
      </c>
      <c r="AN1211" t="s">
        <v>155</v>
      </c>
      <c r="AO1211">
        <v>2</v>
      </c>
      <c r="AP1211" s="28">
        <v>0.79971064814814818</v>
      </c>
      <c r="AQ1211">
        <v>47.158585000000002</v>
      </c>
      <c r="AR1211">
        <v>-88.489680000000007</v>
      </c>
      <c r="AS1211">
        <v>308.8</v>
      </c>
      <c r="AT1211">
        <v>0</v>
      </c>
      <c r="AU1211">
        <v>12</v>
      </c>
      <c r="AV1211">
        <v>9</v>
      </c>
      <c r="AW1211" t="s">
        <v>206</v>
      </c>
      <c r="AX1211">
        <v>1.6234999999999999</v>
      </c>
      <c r="AY1211">
        <v>1.4395</v>
      </c>
      <c r="AZ1211">
        <v>2.7629999999999999</v>
      </c>
      <c r="BR1211">
        <v>-2.0847999999999998E-2</v>
      </c>
      <c r="BS1211">
        <v>-5</v>
      </c>
      <c r="BT1211">
        <v>9.606E-3</v>
      </c>
      <c r="BU1211">
        <v>-0.50947299999999995</v>
      </c>
    </row>
    <row r="1212" spans="1:73" x14ac:dyDescent="0.25">
      <c r="A1212" s="26">
        <v>43529</v>
      </c>
      <c r="B1212" s="27">
        <v>0.59137271990740736</v>
      </c>
      <c r="C1212">
        <v>0.02</v>
      </c>
      <c r="D1212">
        <v>3.0000000000000001E-3</v>
      </c>
      <c r="E1212">
        <v>30</v>
      </c>
      <c r="F1212">
        <v>10.199999999999999</v>
      </c>
      <c r="G1212">
        <v>5.2</v>
      </c>
      <c r="H1212">
        <v>65.400000000000006</v>
      </c>
      <c r="J1212">
        <v>21.1</v>
      </c>
      <c r="Y1212">
        <v>13.6</v>
      </c>
      <c r="Z1212">
        <v>873</v>
      </c>
      <c r="AA1212">
        <v>900</v>
      </c>
      <c r="AB1212">
        <v>900</v>
      </c>
      <c r="AF1212">
        <v>978</v>
      </c>
      <c r="AG1212">
        <v>-8</v>
      </c>
      <c r="AH1212">
        <v>31</v>
      </c>
      <c r="AI1212">
        <v>29</v>
      </c>
      <c r="AJ1212">
        <v>189.6</v>
      </c>
      <c r="AK1212">
        <v>168.6</v>
      </c>
      <c r="AL1212">
        <v>4.8</v>
      </c>
      <c r="AM1212">
        <v>174</v>
      </c>
      <c r="AN1212" t="s">
        <v>155</v>
      </c>
      <c r="AO1212">
        <v>2</v>
      </c>
      <c r="AP1212" s="28">
        <v>0.79972222222222211</v>
      </c>
      <c r="AQ1212">
        <v>47.158585000000002</v>
      </c>
      <c r="AR1212">
        <v>-88.489680000000007</v>
      </c>
      <c r="AS1212">
        <v>308.7</v>
      </c>
      <c r="AT1212">
        <v>0</v>
      </c>
      <c r="AU1212">
        <v>12</v>
      </c>
      <c r="AV1212">
        <v>9</v>
      </c>
      <c r="AW1212" t="s">
        <v>206</v>
      </c>
      <c r="AX1212">
        <v>1.2395</v>
      </c>
      <c r="AY1212">
        <v>1.579</v>
      </c>
      <c r="AZ1212">
        <v>2.4394999999999998</v>
      </c>
      <c r="BR1212">
        <v>-1.7940000000000001E-2</v>
      </c>
      <c r="BS1212">
        <v>-5</v>
      </c>
      <c r="BT1212">
        <v>9.3939999999999996E-3</v>
      </c>
      <c r="BU1212">
        <v>-0.43840899999999999</v>
      </c>
    </row>
    <row r="1213" spans="1:73" x14ac:dyDescent="0.25">
      <c r="A1213" s="26">
        <v>43529</v>
      </c>
      <c r="B1213" s="27">
        <v>0.59138429398148151</v>
      </c>
      <c r="C1213">
        <v>0.02</v>
      </c>
      <c r="D1213">
        <v>3.0000000000000001E-3</v>
      </c>
      <c r="E1213">
        <v>30</v>
      </c>
      <c r="F1213">
        <v>10.199999999999999</v>
      </c>
      <c r="G1213">
        <v>5.0999999999999996</v>
      </c>
      <c r="H1213">
        <v>71.599999999999994</v>
      </c>
      <c r="J1213">
        <v>21.1</v>
      </c>
      <c r="Y1213">
        <v>13.6</v>
      </c>
      <c r="Z1213">
        <v>872</v>
      </c>
      <c r="AA1213">
        <v>900</v>
      </c>
      <c r="AB1213">
        <v>900</v>
      </c>
      <c r="AF1213">
        <v>978</v>
      </c>
      <c r="AG1213">
        <v>-8</v>
      </c>
      <c r="AH1213">
        <v>31</v>
      </c>
      <c r="AI1213">
        <v>29</v>
      </c>
      <c r="AJ1213">
        <v>190</v>
      </c>
      <c r="AK1213">
        <v>169</v>
      </c>
      <c r="AL1213">
        <v>5</v>
      </c>
      <c r="AM1213">
        <v>174</v>
      </c>
      <c r="AN1213" t="s">
        <v>155</v>
      </c>
      <c r="AO1213">
        <v>2</v>
      </c>
      <c r="AP1213" s="28">
        <v>0.79973379629629626</v>
      </c>
      <c r="AQ1213">
        <v>47.158585000000002</v>
      </c>
      <c r="AR1213">
        <v>-88.489680000000007</v>
      </c>
      <c r="AS1213">
        <v>308.7</v>
      </c>
      <c r="AT1213">
        <v>0</v>
      </c>
      <c r="AU1213">
        <v>12</v>
      </c>
      <c r="AV1213">
        <v>9</v>
      </c>
      <c r="AW1213" t="s">
        <v>206</v>
      </c>
      <c r="AX1213">
        <v>1.3</v>
      </c>
      <c r="AY1213">
        <v>1.7</v>
      </c>
      <c r="AZ1213">
        <v>2.5</v>
      </c>
      <c r="BR1213">
        <v>-1.4605999999999999E-2</v>
      </c>
      <c r="BS1213">
        <v>-5</v>
      </c>
      <c r="BT1213">
        <v>8.9999999999999993E-3</v>
      </c>
      <c r="BU1213">
        <v>-0.35693399999999997</v>
      </c>
    </row>
    <row r="1214" spans="1:73" x14ac:dyDescent="0.25">
      <c r="A1214" s="26">
        <v>43529</v>
      </c>
      <c r="B1214" s="27">
        <v>0.59139586805555555</v>
      </c>
      <c r="C1214">
        <v>0.02</v>
      </c>
      <c r="D1214">
        <v>3.0000000000000001E-3</v>
      </c>
      <c r="E1214">
        <v>30</v>
      </c>
      <c r="F1214">
        <v>10.199999999999999</v>
      </c>
      <c r="G1214">
        <v>4.9000000000000004</v>
      </c>
      <c r="H1214">
        <v>66</v>
      </c>
      <c r="J1214">
        <v>21.1</v>
      </c>
      <c r="Y1214">
        <v>13.6</v>
      </c>
      <c r="Z1214">
        <v>872</v>
      </c>
      <c r="AA1214">
        <v>900</v>
      </c>
      <c r="AB1214">
        <v>899</v>
      </c>
      <c r="AF1214">
        <v>978</v>
      </c>
      <c r="AG1214">
        <v>-8</v>
      </c>
      <c r="AH1214">
        <v>31.606000000000002</v>
      </c>
      <c r="AI1214">
        <v>29</v>
      </c>
      <c r="AJ1214">
        <v>190</v>
      </c>
      <c r="AK1214">
        <v>169</v>
      </c>
      <c r="AL1214">
        <v>4.9000000000000004</v>
      </c>
      <c r="AM1214">
        <v>174</v>
      </c>
      <c r="AN1214" t="s">
        <v>155</v>
      </c>
      <c r="AO1214">
        <v>2</v>
      </c>
      <c r="AP1214" s="28">
        <v>0.79974537037037041</v>
      </c>
      <c r="AQ1214">
        <v>47.158585000000002</v>
      </c>
      <c r="AR1214">
        <v>-88.489680000000007</v>
      </c>
      <c r="AS1214">
        <v>308.60000000000002</v>
      </c>
      <c r="AT1214">
        <v>0</v>
      </c>
      <c r="AU1214">
        <v>12</v>
      </c>
      <c r="AV1214">
        <v>9</v>
      </c>
      <c r="AW1214" t="s">
        <v>206</v>
      </c>
      <c r="AX1214">
        <v>1.3</v>
      </c>
      <c r="AY1214">
        <v>1.7395</v>
      </c>
      <c r="AZ1214">
        <v>2.5394999999999999</v>
      </c>
      <c r="BR1214">
        <v>-1.6818E-2</v>
      </c>
      <c r="BS1214">
        <v>-5</v>
      </c>
      <c r="BT1214">
        <v>8.9999999999999993E-3</v>
      </c>
      <c r="BU1214">
        <v>-0.41099000000000002</v>
      </c>
    </row>
    <row r="1215" spans="1:73" x14ac:dyDescent="0.25">
      <c r="A1215" s="26">
        <v>43529</v>
      </c>
      <c r="B1215" s="27">
        <v>0.5914074421296297</v>
      </c>
      <c r="C1215">
        <v>0.02</v>
      </c>
      <c r="D1215">
        <v>3.0000000000000001E-3</v>
      </c>
      <c r="E1215">
        <v>30</v>
      </c>
      <c r="F1215">
        <v>10.199999999999999</v>
      </c>
      <c r="G1215">
        <v>4.8</v>
      </c>
      <c r="H1215">
        <v>64.8</v>
      </c>
      <c r="J1215">
        <v>21.1</v>
      </c>
      <c r="Y1215">
        <v>13.6</v>
      </c>
      <c r="Z1215">
        <v>873</v>
      </c>
      <c r="AA1215">
        <v>900</v>
      </c>
      <c r="AB1215">
        <v>900</v>
      </c>
      <c r="AF1215">
        <v>978</v>
      </c>
      <c r="AG1215">
        <v>-8</v>
      </c>
      <c r="AH1215">
        <v>32</v>
      </c>
      <c r="AI1215">
        <v>29</v>
      </c>
      <c r="AJ1215">
        <v>190</v>
      </c>
      <c r="AK1215">
        <v>169</v>
      </c>
      <c r="AL1215">
        <v>5</v>
      </c>
      <c r="AM1215">
        <v>174</v>
      </c>
      <c r="AN1215" t="s">
        <v>155</v>
      </c>
      <c r="AO1215">
        <v>2</v>
      </c>
      <c r="AP1215" s="28">
        <v>0.79975694444444445</v>
      </c>
      <c r="AQ1215">
        <v>47.158585000000002</v>
      </c>
      <c r="AR1215">
        <v>-88.489680000000007</v>
      </c>
      <c r="AS1215">
        <v>308.5</v>
      </c>
      <c r="AT1215">
        <v>0</v>
      </c>
      <c r="AU1215">
        <v>12</v>
      </c>
      <c r="AV1215">
        <v>9</v>
      </c>
      <c r="AW1215" t="s">
        <v>206</v>
      </c>
      <c r="AX1215">
        <v>1.3</v>
      </c>
      <c r="AY1215">
        <v>1.8</v>
      </c>
      <c r="AZ1215">
        <v>2.6</v>
      </c>
      <c r="BR1215">
        <v>-1.4364E-2</v>
      </c>
      <c r="BS1215">
        <v>-5</v>
      </c>
      <c r="BT1215">
        <v>8.9999999999999993E-3</v>
      </c>
      <c r="BU1215">
        <v>-0.35102</v>
      </c>
    </row>
    <row r="1216" spans="1:73" x14ac:dyDescent="0.25">
      <c r="A1216" s="26">
        <v>43529</v>
      </c>
      <c r="B1216" s="27">
        <v>0.59141901620370374</v>
      </c>
      <c r="C1216">
        <v>0.02</v>
      </c>
      <c r="D1216">
        <v>3.0000000000000001E-3</v>
      </c>
      <c r="E1216">
        <v>30</v>
      </c>
      <c r="F1216">
        <v>10.199999999999999</v>
      </c>
      <c r="G1216">
        <v>4.8</v>
      </c>
      <c r="H1216">
        <v>65.900000000000006</v>
      </c>
      <c r="J1216">
        <v>21.1</v>
      </c>
      <c r="Y1216">
        <v>13.6</v>
      </c>
      <c r="Z1216">
        <v>872</v>
      </c>
      <c r="AA1216">
        <v>900</v>
      </c>
      <c r="AB1216">
        <v>899</v>
      </c>
      <c r="AF1216">
        <v>978</v>
      </c>
      <c r="AG1216">
        <v>-8</v>
      </c>
      <c r="AH1216">
        <v>32</v>
      </c>
      <c r="AI1216">
        <v>29</v>
      </c>
      <c r="AJ1216">
        <v>190</v>
      </c>
      <c r="AK1216">
        <v>169</v>
      </c>
      <c r="AL1216">
        <v>5.0999999999999996</v>
      </c>
      <c r="AM1216">
        <v>174</v>
      </c>
      <c r="AN1216" t="s">
        <v>155</v>
      </c>
      <c r="AO1216">
        <v>2</v>
      </c>
      <c r="AP1216" s="28">
        <v>0.79976851851851849</v>
      </c>
      <c r="AQ1216">
        <v>47.158585000000002</v>
      </c>
      <c r="AR1216">
        <v>-88.489680000000007</v>
      </c>
      <c r="AS1216">
        <v>308.3</v>
      </c>
      <c r="AT1216">
        <v>0</v>
      </c>
      <c r="AU1216">
        <v>11</v>
      </c>
      <c r="AV1216">
        <v>9</v>
      </c>
      <c r="AW1216" t="s">
        <v>206</v>
      </c>
      <c r="AX1216">
        <v>1.3</v>
      </c>
      <c r="AY1216">
        <v>1.839439</v>
      </c>
      <c r="AZ1216">
        <v>2.6</v>
      </c>
      <c r="BR1216">
        <v>-1.3212E-2</v>
      </c>
      <c r="BS1216">
        <v>-5</v>
      </c>
      <c r="BT1216">
        <v>8.9999999999999993E-3</v>
      </c>
      <c r="BU1216">
        <v>-0.32286799999999999</v>
      </c>
    </row>
    <row r="1217" spans="1:73" x14ac:dyDescent="0.25">
      <c r="A1217" s="26">
        <v>43529</v>
      </c>
      <c r="B1217" s="27">
        <v>0.59143059027777778</v>
      </c>
      <c r="C1217">
        <v>0.02</v>
      </c>
      <c r="D1217">
        <v>3.0000000000000001E-3</v>
      </c>
      <c r="E1217">
        <v>30</v>
      </c>
      <c r="F1217">
        <v>10.199999999999999</v>
      </c>
      <c r="G1217">
        <v>4.7</v>
      </c>
      <c r="H1217">
        <v>67.3</v>
      </c>
      <c r="J1217">
        <v>21.1</v>
      </c>
      <c r="Y1217">
        <v>13.6</v>
      </c>
      <c r="Z1217">
        <v>873</v>
      </c>
      <c r="AA1217">
        <v>901</v>
      </c>
      <c r="AB1217">
        <v>899</v>
      </c>
      <c r="AF1217">
        <v>978</v>
      </c>
      <c r="AG1217">
        <v>-8</v>
      </c>
      <c r="AH1217">
        <v>32</v>
      </c>
      <c r="AI1217">
        <v>29</v>
      </c>
      <c r="AJ1217">
        <v>190</v>
      </c>
      <c r="AK1217">
        <v>169</v>
      </c>
      <c r="AL1217">
        <v>5</v>
      </c>
      <c r="AM1217">
        <v>174</v>
      </c>
      <c r="AN1217" t="s">
        <v>155</v>
      </c>
      <c r="AO1217">
        <v>2</v>
      </c>
      <c r="AP1217" s="28">
        <v>0.79978009259259253</v>
      </c>
      <c r="AQ1217">
        <v>47.158585000000002</v>
      </c>
      <c r="AR1217">
        <v>-88.489680000000007</v>
      </c>
      <c r="AS1217">
        <v>307.89999999999998</v>
      </c>
      <c r="AT1217">
        <v>0</v>
      </c>
      <c r="AU1217">
        <v>11</v>
      </c>
      <c r="AV1217">
        <v>9</v>
      </c>
      <c r="AW1217" t="s">
        <v>206</v>
      </c>
      <c r="AX1217">
        <v>1.2210000000000001</v>
      </c>
      <c r="AY1217">
        <v>1.9</v>
      </c>
      <c r="AZ1217">
        <v>2.5209999999999999</v>
      </c>
      <c r="BR1217">
        <v>-1.5817999999999999E-2</v>
      </c>
      <c r="BS1217">
        <v>-5</v>
      </c>
      <c r="BT1217">
        <v>8.9999999999999993E-3</v>
      </c>
      <c r="BU1217">
        <v>-0.38655299999999998</v>
      </c>
    </row>
    <row r="1218" spans="1:73" x14ac:dyDescent="0.25">
      <c r="A1218" s="26">
        <v>43529</v>
      </c>
      <c r="B1218" s="27">
        <v>0.59144216435185182</v>
      </c>
      <c r="C1218">
        <v>0.02</v>
      </c>
      <c r="D1218">
        <v>3.0000000000000001E-3</v>
      </c>
      <c r="E1218">
        <v>30</v>
      </c>
      <c r="F1218">
        <v>10.1</v>
      </c>
      <c r="G1218">
        <v>4.7</v>
      </c>
      <c r="H1218">
        <v>74.099999999999994</v>
      </c>
      <c r="J1218">
        <v>21.1</v>
      </c>
      <c r="Y1218">
        <v>13.7</v>
      </c>
      <c r="Z1218">
        <v>872</v>
      </c>
      <c r="AA1218">
        <v>899</v>
      </c>
      <c r="AB1218">
        <v>900</v>
      </c>
      <c r="AF1218">
        <v>978</v>
      </c>
      <c r="AG1218">
        <v>-8</v>
      </c>
      <c r="AH1218">
        <v>32</v>
      </c>
      <c r="AI1218">
        <v>29</v>
      </c>
      <c r="AJ1218">
        <v>190</v>
      </c>
      <c r="AK1218">
        <v>169.6</v>
      </c>
      <c r="AL1218">
        <v>5</v>
      </c>
      <c r="AM1218">
        <v>174</v>
      </c>
      <c r="AN1218" t="s">
        <v>155</v>
      </c>
      <c r="AO1218">
        <v>2</v>
      </c>
      <c r="AP1218" s="28">
        <v>0.79979166666666668</v>
      </c>
      <c r="AQ1218">
        <v>47.158585000000002</v>
      </c>
      <c r="AR1218">
        <v>-88.489680000000007</v>
      </c>
      <c r="AS1218">
        <v>307.5</v>
      </c>
      <c r="AT1218">
        <v>0</v>
      </c>
      <c r="AU1218">
        <v>11</v>
      </c>
      <c r="AV1218">
        <v>9</v>
      </c>
      <c r="AW1218" t="s">
        <v>206</v>
      </c>
      <c r="AX1218">
        <v>1.0605</v>
      </c>
      <c r="AY1218">
        <v>1.9</v>
      </c>
      <c r="AZ1218">
        <v>2.3210000000000002</v>
      </c>
      <c r="BR1218">
        <v>-1.6393999999999999E-2</v>
      </c>
      <c r="BS1218">
        <v>-5</v>
      </c>
      <c r="BT1218">
        <v>8.9999999999999993E-3</v>
      </c>
      <c r="BU1218">
        <v>-0.40062900000000001</v>
      </c>
    </row>
    <row r="1219" spans="1:73" x14ac:dyDescent="0.25">
      <c r="A1219" s="26">
        <v>43529</v>
      </c>
      <c r="B1219" s="27">
        <v>0.59145373842592586</v>
      </c>
      <c r="C1219">
        <v>0.02</v>
      </c>
      <c r="D1219">
        <v>3.0000000000000001E-3</v>
      </c>
      <c r="E1219">
        <v>30</v>
      </c>
      <c r="F1219">
        <v>10.1</v>
      </c>
      <c r="G1219">
        <v>4.5999999999999996</v>
      </c>
      <c r="H1219">
        <v>72.900000000000006</v>
      </c>
      <c r="J1219">
        <v>21.2</v>
      </c>
      <c r="Y1219">
        <v>13.6</v>
      </c>
      <c r="Z1219">
        <v>873</v>
      </c>
      <c r="AA1219">
        <v>899</v>
      </c>
      <c r="AB1219">
        <v>900</v>
      </c>
      <c r="AF1219">
        <v>978</v>
      </c>
      <c r="AG1219">
        <v>-8</v>
      </c>
      <c r="AH1219">
        <v>32.606000000000002</v>
      </c>
      <c r="AI1219">
        <v>29</v>
      </c>
      <c r="AJ1219">
        <v>190</v>
      </c>
      <c r="AK1219">
        <v>170</v>
      </c>
      <c r="AL1219">
        <v>5</v>
      </c>
      <c r="AM1219">
        <v>174</v>
      </c>
      <c r="AN1219" t="s">
        <v>155</v>
      </c>
      <c r="AO1219">
        <v>2</v>
      </c>
      <c r="AP1219" s="28">
        <v>0.79980324074074083</v>
      </c>
      <c r="AQ1219">
        <v>47.158585000000002</v>
      </c>
      <c r="AR1219">
        <v>-88.489680000000007</v>
      </c>
      <c r="AS1219">
        <v>307.10000000000002</v>
      </c>
      <c r="AT1219">
        <v>0</v>
      </c>
      <c r="AU1219">
        <v>11</v>
      </c>
      <c r="AV1219">
        <v>9</v>
      </c>
      <c r="AW1219" t="s">
        <v>206</v>
      </c>
      <c r="AX1219">
        <v>1.0395000000000001</v>
      </c>
      <c r="AY1219">
        <v>1.9395</v>
      </c>
      <c r="AZ1219">
        <v>2.2789999999999999</v>
      </c>
      <c r="BR1219">
        <v>-1.4788000000000001E-2</v>
      </c>
      <c r="BS1219">
        <v>-5</v>
      </c>
      <c r="BT1219">
        <v>8.9999999999999993E-3</v>
      </c>
      <c r="BU1219">
        <v>-0.36138199999999998</v>
      </c>
    </row>
    <row r="1220" spans="1:73" x14ac:dyDescent="0.25">
      <c r="A1220" s="26">
        <v>43529</v>
      </c>
      <c r="B1220" s="27">
        <v>0.59146531250000001</v>
      </c>
      <c r="C1220">
        <v>0.02</v>
      </c>
      <c r="D1220">
        <v>3.0000000000000001E-3</v>
      </c>
      <c r="E1220">
        <v>30</v>
      </c>
      <c r="F1220">
        <v>10</v>
      </c>
      <c r="G1220">
        <v>4.4000000000000004</v>
      </c>
      <c r="H1220">
        <v>72.3</v>
      </c>
      <c r="J1220">
        <v>21.15</v>
      </c>
      <c r="Y1220">
        <v>13.6</v>
      </c>
      <c r="Z1220">
        <v>873</v>
      </c>
      <c r="AA1220">
        <v>900</v>
      </c>
      <c r="AB1220">
        <v>900</v>
      </c>
      <c r="AF1220">
        <v>978</v>
      </c>
      <c r="AG1220">
        <v>-8</v>
      </c>
      <c r="AH1220">
        <v>33</v>
      </c>
      <c r="AI1220">
        <v>29</v>
      </c>
      <c r="AJ1220">
        <v>190</v>
      </c>
      <c r="AK1220">
        <v>170</v>
      </c>
      <c r="AL1220">
        <v>5.0999999999999996</v>
      </c>
      <c r="AM1220">
        <v>174</v>
      </c>
      <c r="AN1220" t="s">
        <v>155</v>
      </c>
      <c r="AO1220">
        <v>2</v>
      </c>
      <c r="AP1220" s="28">
        <v>0.79981481481481476</v>
      </c>
      <c r="AQ1220">
        <v>47.158585000000002</v>
      </c>
      <c r="AR1220">
        <v>-88.489680000000007</v>
      </c>
      <c r="AS1220">
        <v>306.7</v>
      </c>
      <c r="AT1220">
        <v>0</v>
      </c>
      <c r="AU1220">
        <v>11</v>
      </c>
      <c r="AV1220">
        <v>9</v>
      </c>
      <c r="AW1220" t="s">
        <v>206</v>
      </c>
      <c r="AX1220">
        <v>1.1395</v>
      </c>
      <c r="AY1220">
        <v>2.0394999999999999</v>
      </c>
      <c r="AZ1220">
        <v>2.4</v>
      </c>
      <c r="BR1220">
        <v>-9.7579999999999993E-3</v>
      </c>
      <c r="BS1220">
        <v>-5</v>
      </c>
      <c r="BT1220">
        <v>7.7879999999999998E-3</v>
      </c>
      <c r="BU1220">
        <v>-0.23846100000000001</v>
      </c>
    </row>
    <row r="1221" spans="1:73" x14ac:dyDescent="0.25">
      <c r="A1221" s="26">
        <v>43529</v>
      </c>
      <c r="B1221" s="27">
        <v>0.59147688657407405</v>
      </c>
      <c r="C1221">
        <v>0.02</v>
      </c>
      <c r="D1221">
        <v>3.0000000000000001E-3</v>
      </c>
      <c r="E1221">
        <v>30</v>
      </c>
      <c r="F1221">
        <v>10</v>
      </c>
      <c r="G1221">
        <v>4.3</v>
      </c>
      <c r="H1221">
        <v>74.900000000000006</v>
      </c>
      <c r="J1221">
        <v>21.11</v>
      </c>
      <c r="Y1221">
        <v>13.5</v>
      </c>
      <c r="Z1221">
        <v>873</v>
      </c>
      <c r="AA1221">
        <v>900</v>
      </c>
      <c r="AB1221">
        <v>900</v>
      </c>
      <c r="AF1221">
        <v>978</v>
      </c>
      <c r="AG1221">
        <v>-8</v>
      </c>
      <c r="AH1221">
        <v>33</v>
      </c>
      <c r="AI1221">
        <v>29</v>
      </c>
      <c r="AJ1221">
        <v>190.6</v>
      </c>
      <c r="AK1221">
        <v>170</v>
      </c>
      <c r="AL1221">
        <v>5.3</v>
      </c>
      <c r="AM1221">
        <v>174</v>
      </c>
      <c r="AN1221" t="s">
        <v>155</v>
      </c>
      <c r="AO1221">
        <v>2</v>
      </c>
      <c r="AP1221" s="28">
        <v>0.79982638888888891</v>
      </c>
      <c r="AQ1221">
        <v>47.158585000000002</v>
      </c>
      <c r="AR1221">
        <v>-88.489680000000007</v>
      </c>
      <c r="AS1221">
        <v>306.3</v>
      </c>
      <c r="AT1221">
        <v>0</v>
      </c>
      <c r="AU1221">
        <v>11</v>
      </c>
      <c r="AV1221">
        <v>9</v>
      </c>
      <c r="AW1221" t="s">
        <v>206</v>
      </c>
      <c r="AX1221">
        <v>1.2</v>
      </c>
      <c r="AY1221">
        <v>2.0605000000000002</v>
      </c>
      <c r="AZ1221">
        <v>2.4</v>
      </c>
      <c r="BR1221">
        <v>-3.973E-3</v>
      </c>
      <c r="BS1221">
        <v>-5</v>
      </c>
      <c r="BT1221">
        <v>6.3949999999999996E-3</v>
      </c>
      <c r="BU1221">
        <v>-9.7090999999999997E-2</v>
      </c>
    </row>
    <row r="1222" spans="1:73" x14ac:dyDescent="0.25">
      <c r="A1222" s="26">
        <v>43529</v>
      </c>
      <c r="B1222" s="27">
        <v>0.5914884606481482</v>
      </c>
      <c r="C1222">
        <v>0.02</v>
      </c>
      <c r="D1222">
        <v>2.8E-3</v>
      </c>
      <c r="E1222">
        <v>28.475000000000001</v>
      </c>
      <c r="F1222">
        <v>9.9</v>
      </c>
      <c r="G1222">
        <v>4.2</v>
      </c>
      <c r="H1222">
        <v>73.3</v>
      </c>
      <c r="J1222">
        <v>21.2</v>
      </c>
      <c r="Y1222">
        <v>13.3</v>
      </c>
      <c r="Z1222">
        <v>874</v>
      </c>
      <c r="AA1222">
        <v>901</v>
      </c>
      <c r="AB1222">
        <v>900</v>
      </c>
      <c r="AF1222">
        <v>978</v>
      </c>
      <c r="AG1222">
        <v>-8</v>
      </c>
      <c r="AH1222">
        <v>33.605606000000002</v>
      </c>
      <c r="AI1222">
        <v>29</v>
      </c>
      <c r="AJ1222">
        <v>191</v>
      </c>
      <c r="AK1222">
        <v>170</v>
      </c>
      <c r="AL1222">
        <v>5.5</v>
      </c>
      <c r="AM1222">
        <v>174</v>
      </c>
      <c r="AN1222" t="s">
        <v>155</v>
      </c>
      <c r="AO1222">
        <v>2</v>
      </c>
      <c r="AP1222" s="28">
        <v>0.79983796296296295</v>
      </c>
      <c r="AQ1222">
        <v>47.158585000000002</v>
      </c>
      <c r="AR1222">
        <v>-88.489680000000007</v>
      </c>
      <c r="AS1222">
        <v>306.10000000000002</v>
      </c>
      <c r="AT1222">
        <v>0</v>
      </c>
      <c r="AU1222">
        <v>11</v>
      </c>
      <c r="AV1222">
        <v>9</v>
      </c>
      <c r="AW1222" t="s">
        <v>206</v>
      </c>
      <c r="AX1222">
        <v>1.2</v>
      </c>
      <c r="AY1222">
        <v>2</v>
      </c>
      <c r="AZ1222">
        <v>2.4</v>
      </c>
      <c r="BR1222">
        <v>-1.3940000000000001E-3</v>
      </c>
      <c r="BS1222">
        <v>-5</v>
      </c>
      <c r="BT1222">
        <v>5.3940000000000004E-3</v>
      </c>
      <c r="BU1222">
        <v>-3.4076000000000002E-2</v>
      </c>
    </row>
    <row r="1223" spans="1:73" x14ac:dyDescent="0.25">
      <c r="A1223" s="26">
        <v>43529</v>
      </c>
      <c r="B1223" s="27">
        <v>0.59150003472222223</v>
      </c>
      <c r="C1223">
        <v>0.02</v>
      </c>
      <c r="D1223">
        <v>2E-3</v>
      </c>
      <c r="E1223">
        <v>20.141667000000002</v>
      </c>
      <c r="F1223">
        <v>9.8000000000000007</v>
      </c>
      <c r="G1223">
        <v>4.0999999999999996</v>
      </c>
      <c r="H1223">
        <v>75.099999999999994</v>
      </c>
      <c r="J1223">
        <v>21.2</v>
      </c>
      <c r="Y1223">
        <v>13.2</v>
      </c>
      <c r="Z1223">
        <v>874</v>
      </c>
      <c r="AA1223">
        <v>902</v>
      </c>
      <c r="AB1223">
        <v>900</v>
      </c>
      <c r="AF1223">
        <v>978</v>
      </c>
      <c r="AG1223">
        <v>-8</v>
      </c>
      <c r="AH1223">
        <v>34</v>
      </c>
      <c r="AI1223">
        <v>29</v>
      </c>
      <c r="AJ1223">
        <v>191</v>
      </c>
      <c r="AK1223">
        <v>170.6</v>
      </c>
      <c r="AL1223">
        <v>5.6</v>
      </c>
      <c r="AM1223">
        <v>174</v>
      </c>
      <c r="AN1223" t="s">
        <v>155</v>
      </c>
      <c r="AO1223">
        <v>2</v>
      </c>
      <c r="AP1223" s="28">
        <v>0.79984953703703709</v>
      </c>
      <c r="AQ1223">
        <v>47.158585000000002</v>
      </c>
      <c r="AR1223">
        <v>-88.489680000000007</v>
      </c>
      <c r="AS1223">
        <v>305.89999999999998</v>
      </c>
      <c r="AT1223">
        <v>0</v>
      </c>
      <c r="AU1223">
        <v>11</v>
      </c>
      <c r="AV1223">
        <v>9</v>
      </c>
      <c r="AW1223" t="s">
        <v>206</v>
      </c>
      <c r="AX1223">
        <v>1.2</v>
      </c>
      <c r="AY1223">
        <v>2</v>
      </c>
      <c r="AZ1223">
        <v>2.4</v>
      </c>
      <c r="BR1223">
        <v>2.12E-4</v>
      </c>
      <c r="BS1223">
        <v>-5</v>
      </c>
      <c r="BT1223">
        <v>5.0000000000000001E-3</v>
      </c>
      <c r="BU1223">
        <v>5.1809999999999998E-3</v>
      </c>
    </row>
    <row r="1224" spans="1:73" x14ac:dyDescent="0.25">
      <c r="A1224" s="26">
        <v>43529</v>
      </c>
      <c r="B1224" s="27">
        <v>0.59151160879629627</v>
      </c>
      <c r="C1224">
        <v>0.02</v>
      </c>
      <c r="D1224">
        <v>2E-3</v>
      </c>
      <c r="E1224">
        <v>20</v>
      </c>
      <c r="F1224">
        <v>9.6999999999999993</v>
      </c>
      <c r="G1224">
        <v>3.9</v>
      </c>
      <c r="H1224">
        <v>73.900000000000006</v>
      </c>
      <c r="J1224">
        <v>21.2</v>
      </c>
      <c r="Y1224">
        <v>13.2</v>
      </c>
      <c r="Z1224">
        <v>875</v>
      </c>
      <c r="AA1224">
        <v>902</v>
      </c>
      <c r="AB1224">
        <v>900</v>
      </c>
      <c r="AF1224">
        <v>978</v>
      </c>
      <c r="AG1224">
        <v>-8</v>
      </c>
      <c r="AH1224">
        <v>34</v>
      </c>
      <c r="AI1224">
        <v>29</v>
      </c>
      <c r="AJ1224">
        <v>191.6</v>
      </c>
      <c r="AK1224">
        <v>171</v>
      </c>
      <c r="AL1224">
        <v>5.8</v>
      </c>
      <c r="AM1224">
        <v>174</v>
      </c>
      <c r="AN1224" t="s">
        <v>155</v>
      </c>
      <c r="AO1224">
        <v>2</v>
      </c>
      <c r="AP1224" s="28">
        <v>0.79986111111111102</v>
      </c>
      <c r="AQ1224">
        <v>47.158585000000002</v>
      </c>
      <c r="AR1224">
        <v>-88.489680000000007</v>
      </c>
      <c r="AS1224">
        <v>305.7</v>
      </c>
      <c r="AT1224">
        <v>0</v>
      </c>
      <c r="AU1224">
        <v>12</v>
      </c>
      <c r="AV1224">
        <v>9</v>
      </c>
      <c r="AW1224" t="s">
        <v>206</v>
      </c>
      <c r="AX1224">
        <v>1.2</v>
      </c>
      <c r="AY1224">
        <v>2</v>
      </c>
      <c r="AZ1224">
        <v>2.4</v>
      </c>
      <c r="BR1224">
        <v>1E-3</v>
      </c>
      <c r="BS1224">
        <v>-5</v>
      </c>
      <c r="BT1224">
        <v>5.0000000000000001E-3</v>
      </c>
      <c r="BU1224">
        <v>2.4438000000000001E-2</v>
      </c>
    </row>
    <row r="1225" spans="1:73" x14ac:dyDescent="0.25">
      <c r="A1225" s="26">
        <v>43529</v>
      </c>
      <c r="B1225" s="27">
        <v>0.59152318287037031</v>
      </c>
      <c r="C1225">
        <v>0.02</v>
      </c>
      <c r="D1225">
        <v>2.7000000000000001E-3</v>
      </c>
      <c r="E1225">
        <v>26.919233999999999</v>
      </c>
      <c r="F1225">
        <v>9.5</v>
      </c>
      <c r="G1225">
        <v>3.6</v>
      </c>
      <c r="H1225">
        <v>73.2</v>
      </c>
      <c r="J1225">
        <v>21.2</v>
      </c>
      <c r="Y1225">
        <v>13.2</v>
      </c>
      <c r="Z1225">
        <v>875</v>
      </c>
      <c r="AA1225">
        <v>903</v>
      </c>
      <c r="AB1225">
        <v>900</v>
      </c>
      <c r="AF1225">
        <v>978</v>
      </c>
      <c r="AG1225">
        <v>-8</v>
      </c>
      <c r="AH1225">
        <v>34</v>
      </c>
      <c r="AI1225">
        <v>29</v>
      </c>
      <c r="AJ1225">
        <v>192</v>
      </c>
      <c r="AK1225">
        <v>171</v>
      </c>
      <c r="AL1225">
        <v>5.8</v>
      </c>
      <c r="AM1225">
        <v>174</v>
      </c>
      <c r="AN1225" t="s">
        <v>155</v>
      </c>
      <c r="AO1225">
        <v>2</v>
      </c>
      <c r="AP1225" s="28">
        <v>0.79987268518518517</v>
      </c>
      <c r="AQ1225">
        <v>47.158585000000002</v>
      </c>
      <c r="AR1225">
        <v>-88.489680000000007</v>
      </c>
      <c r="AS1225">
        <v>305.3</v>
      </c>
      <c r="AT1225">
        <v>0</v>
      </c>
      <c r="AU1225">
        <v>12</v>
      </c>
      <c r="AV1225">
        <v>9</v>
      </c>
      <c r="AW1225" t="s">
        <v>206</v>
      </c>
      <c r="AX1225">
        <v>1.2</v>
      </c>
      <c r="AY1225">
        <v>2</v>
      </c>
      <c r="AZ1225">
        <v>2.4</v>
      </c>
      <c r="BR1225">
        <v>1E-3</v>
      </c>
      <c r="BS1225">
        <v>-5</v>
      </c>
      <c r="BT1225">
        <v>5.0000000000000001E-3</v>
      </c>
      <c r="BU1225">
        <v>2.4438000000000001E-2</v>
      </c>
    </row>
    <row r="1226" spans="1:73" x14ac:dyDescent="0.25">
      <c r="A1226" s="26">
        <v>43529</v>
      </c>
      <c r="B1226" s="27">
        <v>0.59153475694444446</v>
      </c>
      <c r="C1226">
        <v>0.02</v>
      </c>
      <c r="D1226">
        <v>3.0000000000000001E-3</v>
      </c>
      <c r="E1226">
        <v>30</v>
      </c>
      <c r="F1226">
        <v>9.4</v>
      </c>
      <c r="G1226">
        <v>3.5</v>
      </c>
      <c r="H1226">
        <v>74.8</v>
      </c>
      <c r="J1226">
        <v>21.2</v>
      </c>
      <c r="Y1226">
        <v>13.2</v>
      </c>
      <c r="Z1226">
        <v>874</v>
      </c>
      <c r="AA1226">
        <v>903</v>
      </c>
      <c r="AB1226">
        <v>900</v>
      </c>
      <c r="AF1226">
        <v>978</v>
      </c>
      <c r="AG1226">
        <v>-8</v>
      </c>
      <c r="AH1226">
        <v>34.606000000000002</v>
      </c>
      <c r="AI1226">
        <v>29</v>
      </c>
      <c r="AJ1226">
        <v>192</v>
      </c>
      <c r="AK1226">
        <v>171</v>
      </c>
      <c r="AL1226">
        <v>5.9</v>
      </c>
      <c r="AM1226">
        <v>174</v>
      </c>
      <c r="AN1226" t="s">
        <v>155</v>
      </c>
      <c r="AO1226">
        <v>2</v>
      </c>
      <c r="AP1226" s="28">
        <v>0.79988425925925932</v>
      </c>
      <c r="AQ1226">
        <v>47.158585000000002</v>
      </c>
      <c r="AR1226">
        <v>-88.489680000000007</v>
      </c>
      <c r="AS1226">
        <v>305.10000000000002</v>
      </c>
      <c r="AT1226">
        <v>0</v>
      </c>
      <c r="AU1226">
        <v>12</v>
      </c>
      <c r="AV1226">
        <v>9</v>
      </c>
      <c r="AW1226" t="s">
        <v>206</v>
      </c>
      <c r="AX1226">
        <v>1.2</v>
      </c>
      <c r="AY1226">
        <v>2</v>
      </c>
      <c r="AZ1226">
        <v>2.4</v>
      </c>
      <c r="BR1226">
        <v>3.9399999999999998E-4</v>
      </c>
      <c r="BS1226">
        <v>-5</v>
      </c>
      <c r="BT1226">
        <v>5.0000000000000001E-3</v>
      </c>
      <c r="BU1226">
        <v>9.6290000000000004E-3</v>
      </c>
    </row>
    <row r="1227" spans="1:73" x14ac:dyDescent="0.25">
      <c r="A1227" s="26">
        <v>43529</v>
      </c>
      <c r="B1227" s="27">
        <v>0.5915463310185185</v>
      </c>
      <c r="C1227">
        <v>0.02</v>
      </c>
      <c r="D1227">
        <v>3.0000000000000001E-3</v>
      </c>
      <c r="E1227">
        <v>30</v>
      </c>
      <c r="F1227">
        <v>9.3000000000000007</v>
      </c>
      <c r="G1227">
        <v>3.4</v>
      </c>
      <c r="H1227">
        <v>72.900000000000006</v>
      </c>
      <c r="J1227">
        <v>21.2</v>
      </c>
      <c r="Y1227">
        <v>13.1</v>
      </c>
      <c r="Z1227">
        <v>875</v>
      </c>
      <c r="AA1227">
        <v>903</v>
      </c>
      <c r="AB1227">
        <v>900</v>
      </c>
      <c r="AF1227">
        <v>978</v>
      </c>
      <c r="AG1227">
        <v>-8</v>
      </c>
      <c r="AH1227">
        <v>35</v>
      </c>
      <c r="AI1227">
        <v>29</v>
      </c>
      <c r="AJ1227">
        <v>192</v>
      </c>
      <c r="AK1227">
        <v>171</v>
      </c>
      <c r="AL1227">
        <v>5.9</v>
      </c>
      <c r="AM1227">
        <v>174</v>
      </c>
      <c r="AN1227" t="s">
        <v>155</v>
      </c>
      <c r="AO1227">
        <v>2</v>
      </c>
      <c r="AP1227" s="28">
        <v>0.79989583333333336</v>
      </c>
      <c r="AQ1227">
        <v>47.158585000000002</v>
      </c>
      <c r="AR1227">
        <v>-88.489680000000007</v>
      </c>
      <c r="AS1227">
        <v>305</v>
      </c>
      <c r="AT1227">
        <v>0</v>
      </c>
      <c r="AU1227">
        <v>12</v>
      </c>
      <c r="AV1227">
        <v>9</v>
      </c>
      <c r="AW1227" t="s">
        <v>206</v>
      </c>
      <c r="AX1227">
        <v>1.2</v>
      </c>
      <c r="AY1227">
        <v>2</v>
      </c>
      <c r="AZ1227">
        <v>2.4</v>
      </c>
      <c r="BR1227">
        <v>0</v>
      </c>
      <c r="BS1227">
        <v>-5</v>
      </c>
      <c r="BT1227">
        <v>5.0000000000000001E-3</v>
      </c>
      <c r="BU1227">
        <v>0</v>
      </c>
    </row>
    <row r="1228" spans="1:73" x14ac:dyDescent="0.25">
      <c r="A1228" s="26">
        <v>43529</v>
      </c>
      <c r="B1228" s="27">
        <v>0.59155790509259265</v>
      </c>
      <c r="C1228">
        <v>0.02</v>
      </c>
      <c r="D1228">
        <v>3.0000000000000001E-3</v>
      </c>
      <c r="E1228">
        <v>30</v>
      </c>
      <c r="F1228">
        <v>9.3000000000000007</v>
      </c>
      <c r="G1228">
        <v>3.3</v>
      </c>
      <c r="H1228">
        <v>74.400000000000006</v>
      </c>
      <c r="J1228">
        <v>21.2</v>
      </c>
      <c r="Y1228">
        <v>13.2</v>
      </c>
      <c r="Z1228">
        <v>874</v>
      </c>
      <c r="AA1228">
        <v>903</v>
      </c>
      <c r="AB1228">
        <v>900</v>
      </c>
      <c r="AF1228">
        <v>978</v>
      </c>
      <c r="AG1228">
        <v>-8</v>
      </c>
      <c r="AH1228">
        <v>35</v>
      </c>
      <c r="AI1228">
        <v>29</v>
      </c>
      <c r="AJ1228">
        <v>192</v>
      </c>
      <c r="AK1228">
        <v>171</v>
      </c>
      <c r="AL1228">
        <v>5.9</v>
      </c>
      <c r="AM1228">
        <v>174</v>
      </c>
      <c r="AN1228" t="s">
        <v>155</v>
      </c>
      <c r="AO1228">
        <v>2</v>
      </c>
      <c r="AP1228" s="28">
        <v>0.7999074074074074</v>
      </c>
      <c r="AQ1228">
        <v>47.158585000000002</v>
      </c>
      <c r="AR1228">
        <v>-88.489680000000007</v>
      </c>
      <c r="AS1228">
        <v>304.8</v>
      </c>
      <c r="AT1228">
        <v>0</v>
      </c>
      <c r="AU1228">
        <v>12</v>
      </c>
      <c r="AV1228">
        <v>9</v>
      </c>
      <c r="AW1228" t="s">
        <v>206</v>
      </c>
      <c r="AX1228">
        <v>1.121</v>
      </c>
      <c r="AY1228">
        <v>1.9604999999999999</v>
      </c>
      <c r="AZ1228">
        <v>2.3210000000000002</v>
      </c>
      <c r="BR1228">
        <v>6.0599999999999998E-4</v>
      </c>
      <c r="BS1228">
        <v>-5</v>
      </c>
      <c r="BT1228">
        <v>5.0000000000000001E-3</v>
      </c>
      <c r="BU1228">
        <v>1.4808999999999999E-2</v>
      </c>
    </row>
    <row r="1229" spans="1:73" x14ac:dyDescent="0.25">
      <c r="A1229" s="26">
        <v>43529</v>
      </c>
      <c r="B1229" s="27">
        <v>0.59156947916666669</v>
      </c>
      <c r="C1229">
        <v>1.2999999999999999E-2</v>
      </c>
      <c r="D1229">
        <v>3.0000000000000001E-3</v>
      </c>
      <c r="E1229">
        <v>30</v>
      </c>
      <c r="F1229">
        <v>9.1999999999999993</v>
      </c>
      <c r="G1229">
        <v>3.1</v>
      </c>
      <c r="H1229">
        <v>72.900000000000006</v>
      </c>
      <c r="J1229">
        <v>21.2</v>
      </c>
      <c r="Y1229">
        <v>13.2</v>
      </c>
      <c r="Z1229">
        <v>875</v>
      </c>
      <c r="AA1229">
        <v>902</v>
      </c>
      <c r="AB1229">
        <v>900</v>
      </c>
      <c r="AF1229">
        <v>978</v>
      </c>
      <c r="AG1229">
        <v>-8</v>
      </c>
      <c r="AH1229">
        <v>35</v>
      </c>
      <c r="AI1229">
        <v>29</v>
      </c>
      <c r="AJ1229">
        <v>192</v>
      </c>
      <c r="AK1229">
        <v>171</v>
      </c>
      <c r="AL1229">
        <v>5.9</v>
      </c>
      <c r="AM1229">
        <v>174</v>
      </c>
      <c r="AN1229" t="s">
        <v>155</v>
      </c>
      <c r="AO1229">
        <v>2</v>
      </c>
      <c r="AP1229" s="28">
        <v>0.79991898148148144</v>
      </c>
      <c r="AQ1229">
        <v>47.158585000000002</v>
      </c>
      <c r="AR1229">
        <v>-88.489680000000007</v>
      </c>
      <c r="AS1229">
        <v>304.60000000000002</v>
      </c>
      <c r="AT1229">
        <v>0</v>
      </c>
      <c r="AU1229">
        <v>12</v>
      </c>
      <c r="AV1229">
        <v>9</v>
      </c>
      <c r="AW1229" t="s">
        <v>206</v>
      </c>
      <c r="AX1229">
        <v>1</v>
      </c>
      <c r="AY1229">
        <v>1.9</v>
      </c>
      <c r="AZ1229">
        <v>2.2000000000000002</v>
      </c>
      <c r="BR1229">
        <v>1E-3</v>
      </c>
      <c r="BS1229">
        <v>-5</v>
      </c>
      <c r="BT1229">
        <v>5.0000000000000001E-3</v>
      </c>
      <c r="BU1229">
        <v>2.4438000000000001E-2</v>
      </c>
    </row>
    <row r="1230" spans="1:73" x14ac:dyDescent="0.25">
      <c r="A1230" s="26">
        <v>43529</v>
      </c>
      <c r="B1230" s="27">
        <v>0.59158105324074073</v>
      </c>
      <c r="C1230">
        <v>0.01</v>
      </c>
      <c r="D1230">
        <v>2.2000000000000001E-3</v>
      </c>
      <c r="E1230">
        <v>21.527179</v>
      </c>
      <c r="F1230">
        <v>9.1999999999999993</v>
      </c>
      <c r="G1230">
        <v>3</v>
      </c>
      <c r="H1230">
        <v>72.3</v>
      </c>
      <c r="J1230">
        <v>21.2</v>
      </c>
      <c r="Y1230">
        <v>13.1</v>
      </c>
      <c r="Z1230">
        <v>875</v>
      </c>
      <c r="AA1230">
        <v>903</v>
      </c>
      <c r="AB1230">
        <v>900</v>
      </c>
      <c r="AF1230">
        <v>978</v>
      </c>
      <c r="AG1230">
        <v>-8</v>
      </c>
      <c r="AH1230">
        <v>35</v>
      </c>
      <c r="AI1230">
        <v>29</v>
      </c>
      <c r="AJ1230">
        <v>192</v>
      </c>
      <c r="AK1230">
        <v>171</v>
      </c>
      <c r="AL1230">
        <v>5.9</v>
      </c>
      <c r="AM1230">
        <v>174</v>
      </c>
      <c r="AN1230" t="s">
        <v>155</v>
      </c>
      <c r="AO1230">
        <v>2</v>
      </c>
      <c r="AP1230" s="28">
        <v>0.79993055555555559</v>
      </c>
      <c r="AQ1230">
        <v>47.158585000000002</v>
      </c>
      <c r="AR1230">
        <v>-88.489680000000007</v>
      </c>
      <c r="AS1230">
        <v>304.5</v>
      </c>
      <c r="AT1230">
        <v>0</v>
      </c>
      <c r="AU1230">
        <v>12</v>
      </c>
      <c r="AV1230">
        <v>9</v>
      </c>
      <c r="AW1230" t="s">
        <v>206</v>
      </c>
      <c r="AX1230">
        <v>1</v>
      </c>
      <c r="AY1230">
        <v>1.9</v>
      </c>
      <c r="AZ1230">
        <v>2.2000000000000002</v>
      </c>
      <c r="BR1230">
        <v>1.606E-3</v>
      </c>
      <c r="BS1230">
        <v>-5</v>
      </c>
      <c r="BT1230">
        <v>5.0000000000000001E-3</v>
      </c>
      <c r="BU1230">
        <v>3.9246999999999997E-2</v>
      </c>
    </row>
    <row r="1231" spans="1:73" x14ac:dyDescent="0.25">
      <c r="A1231" s="26">
        <v>43529</v>
      </c>
      <c r="B1231" s="27">
        <v>0.59159262731481477</v>
      </c>
      <c r="C1231">
        <v>0.01</v>
      </c>
      <c r="D1231">
        <v>2E-3</v>
      </c>
      <c r="E1231">
        <v>20</v>
      </c>
      <c r="F1231">
        <v>9.1</v>
      </c>
      <c r="G1231">
        <v>2.9</v>
      </c>
      <c r="H1231">
        <v>75.599999999999994</v>
      </c>
      <c r="J1231">
        <v>21.2</v>
      </c>
      <c r="Y1231">
        <v>13.2</v>
      </c>
      <c r="Z1231">
        <v>874</v>
      </c>
      <c r="AA1231">
        <v>903</v>
      </c>
      <c r="AB1231">
        <v>900</v>
      </c>
      <c r="AF1231">
        <v>978</v>
      </c>
      <c r="AG1231">
        <v>-8</v>
      </c>
      <c r="AH1231">
        <v>35.606000000000002</v>
      </c>
      <c r="AI1231">
        <v>29</v>
      </c>
      <c r="AJ1231">
        <v>192</v>
      </c>
      <c r="AK1231">
        <v>171</v>
      </c>
      <c r="AL1231">
        <v>5.9</v>
      </c>
      <c r="AM1231">
        <v>174</v>
      </c>
      <c r="AN1231" t="s">
        <v>155</v>
      </c>
      <c r="AO1231">
        <v>2</v>
      </c>
      <c r="AP1231" s="28">
        <v>0.79993055555555559</v>
      </c>
      <c r="AQ1231">
        <v>47.158585000000002</v>
      </c>
      <c r="AR1231">
        <v>-88.489678999999995</v>
      </c>
      <c r="AS1231">
        <v>304.39999999999998</v>
      </c>
      <c r="AT1231">
        <v>0</v>
      </c>
      <c r="AU1231">
        <v>12</v>
      </c>
      <c r="AV1231">
        <v>9</v>
      </c>
      <c r="AW1231" t="s">
        <v>206</v>
      </c>
      <c r="AX1231">
        <v>1.039461</v>
      </c>
      <c r="AY1231">
        <v>1.9394610000000001</v>
      </c>
      <c r="AZ1231">
        <v>2.2394609999999999</v>
      </c>
      <c r="BR1231">
        <v>1.3940000000000001E-3</v>
      </c>
      <c r="BS1231">
        <v>-5</v>
      </c>
      <c r="BT1231">
        <v>5.0000000000000001E-3</v>
      </c>
      <c r="BU1231">
        <v>3.4065999999999999E-2</v>
      </c>
    </row>
    <row r="1232" spans="1:73" x14ac:dyDescent="0.25">
      <c r="A1232" s="26">
        <v>43529</v>
      </c>
      <c r="B1232" s="27">
        <v>0.59160420138888892</v>
      </c>
      <c r="C1232">
        <v>0.01</v>
      </c>
      <c r="D1232">
        <v>2E-3</v>
      </c>
      <c r="E1232">
        <v>20</v>
      </c>
      <c r="F1232">
        <v>9</v>
      </c>
      <c r="G1232">
        <v>2.7</v>
      </c>
      <c r="H1232">
        <v>71.900000000000006</v>
      </c>
      <c r="J1232">
        <v>21.2</v>
      </c>
      <c r="Y1232">
        <v>13.1</v>
      </c>
      <c r="Z1232">
        <v>875</v>
      </c>
      <c r="AA1232">
        <v>904</v>
      </c>
      <c r="AB1232">
        <v>900</v>
      </c>
      <c r="AF1232">
        <v>978</v>
      </c>
      <c r="AG1232">
        <v>-8</v>
      </c>
      <c r="AH1232">
        <v>36</v>
      </c>
      <c r="AI1232">
        <v>29</v>
      </c>
      <c r="AJ1232">
        <v>192</v>
      </c>
      <c r="AK1232">
        <v>171</v>
      </c>
      <c r="AL1232">
        <v>5.9</v>
      </c>
      <c r="AM1232">
        <v>174</v>
      </c>
      <c r="AN1232" t="s">
        <v>155</v>
      </c>
      <c r="AO1232">
        <v>2</v>
      </c>
      <c r="AP1232" s="28">
        <v>0.79995370370370367</v>
      </c>
      <c r="AQ1232">
        <v>47.158585000000002</v>
      </c>
      <c r="AR1232">
        <v>-88.489678999999995</v>
      </c>
      <c r="AS1232">
        <v>304.10000000000002</v>
      </c>
      <c r="AT1232">
        <v>0</v>
      </c>
      <c r="AU1232">
        <v>12</v>
      </c>
      <c r="AV1232">
        <v>9</v>
      </c>
      <c r="AW1232" t="s">
        <v>206</v>
      </c>
      <c r="AX1232">
        <v>1.0605610000000001</v>
      </c>
      <c r="AY1232">
        <v>1.960561</v>
      </c>
      <c r="AZ1232">
        <v>2.260561</v>
      </c>
      <c r="BR1232">
        <v>1E-3</v>
      </c>
      <c r="BS1232">
        <v>-5</v>
      </c>
      <c r="BT1232">
        <v>5.0000000000000001E-3</v>
      </c>
      <c r="BU1232">
        <v>2.4438000000000001E-2</v>
      </c>
    </row>
    <row r="1233" spans="1:73" x14ac:dyDescent="0.25">
      <c r="A1233" s="26">
        <v>43529</v>
      </c>
      <c r="B1233" s="27">
        <v>0.59161577546296296</v>
      </c>
      <c r="C1233">
        <v>0.01</v>
      </c>
      <c r="D1233">
        <v>2E-3</v>
      </c>
      <c r="E1233">
        <v>20</v>
      </c>
      <c r="F1233">
        <v>8.9</v>
      </c>
      <c r="G1233">
        <v>2.7</v>
      </c>
      <c r="H1233">
        <v>73.5</v>
      </c>
      <c r="J1233">
        <v>21.2</v>
      </c>
      <c r="Y1233">
        <v>13.2</v>
      </c>
      <c r="Z1233">
        <v>874</v>
      </c>
      <c r="AA1233">
        <v>903</v>
      </c>
      <c r="AB1233">
        <v>900</v>
      </c>
      <c r="AF1233">
        <v>978</v>
      </c>
      <c r="AG1233">
        <v>-8</v>
      </c>
      <c r="AH1233">
        <v>36</v>
      </c>
      <c r="AI1233">
        <v>29</v>
      </c>
      <c r="AJ1233">
        <v>192</v>
      </c>
      <c r="AK1233">
        <v>171</v>
      </c>
      <c r="AL1233">
        <v>5.9</v>
      </c>
      <c r="AM1233">
        <v>174</v>
      </c>
      <c r="AN1233" t="s">
        <v>155</v>
      </c>
      <c r="AO1233">
        <v>2</v>
      </c>
      <c r="AP1233" s="28">
        <v>0.79996527777777782</v>
      </c>
      <c r="AQ1233">
        <v>47.158585000000002</v>
      </c>
      <c r="AR1233">
        <v>-88.489680000000007</v>
      </c>
      <c r="AS1233">
        <v>303.89999999999998</v>
      </c>
      <c r="AT1233">
        <v>0</v>
      </c>
      <c r="AU1233">
        <v>12</v>
      </c>
      <c r="AV1233">
        <v>9</v>
      </c>
      <c r="AW1233" t="s">
        <v>206</v>
      </c>
      <c r="AX1233">
        <v>1</v>
      </c>
      <c r="AY1233">
        <v>1.9</v>
      </c>
      <c r="AZ1233">
        <v>2.2000000000000002</v>
      </c>
      <c r="BR1233">
        <v>1.606E-3</v>
      </c>
      <c r="BS1233">
        <v>-5</v>
      </c>
      <c r="BT1233">
        <v>5.0000000000000001E-3</v>
      </c>
      <c r="BU1233">
        <v>3.9246999999999997E-2</v>
      </c>
    </row>
    <row r="1234" spans="1:73" x14ac:dyDescent="0.25">
      <c r="A1234" s="26">
        <v>43529</v>
      </c>
      <c r="B1234" s="27">
        <v>0.59162734953703711</v>
      </c>
      <c r="C1234">
        <v>0.01</v>
      </c>
      <c r="D1234">
        <v>2E-3</v>
      </c>
      <c r="E1234">
        <v>20</v>
      </c>
      <c r="F1234">
        <v>8.9</v>
      </c>
      <c r="G1234">
        <v>2.6</v>
      </c>
      <c r="H1234">
        <v>73.8</v>
      </c>
      <c r="J1234">
        <v>21.2</v>
      </c>
      <c r="Y1234">
        <v>13.2</v>
      </c>
      <c r="Z1234">
        <v>874</v>
      </c>
      <c r="AA1234">
        <v>903</v>
      </c>
      <c r="AB1234">
        <v>900</v>
      </c>
      <c r="AF1234">
        <v>978</v>
      </c>
      <c r="AG1234">
        <v>-8</v>
      </c>
      <c r="AH1234">
        <v>36</v>
      </c>
      <c r="AI1234">
        <v>29</v>
      </c>
      <c r="AJ1234">
        <v>192</v>
      </c>
      <c r="AK1234">
        <v>171</v>
      </c>
      <c r="AL1234">
        <v>5.9</v>
      </c>
      <c r="AM1234">
        <v>174</v>
      </c>
      <c r="AN1234" t="s">
        <v>155</v>
      </c>
      <c r="AO1234">
        <v>2</v>
      </c>
      <c r="AP1234" s="28">
        <v>0.79997685185185186</v>
      </c>
      <c r="AQ1234">
        <v>47.158585000000002</v>
      </c>
      <c r="AR1234">
        <v>-88.489678999999995</v>
      </c>
      <c r="AS1234">
        <v>303.8</v>
      </c>
      <c r="AT1234">
        <v>0</v>
      </c>
      <c r="AU1234">
        <v>12</v>
      </c>
      <c r="AV1234">
        <v>9</v>
      </c>
      <c r="AW1234" t="s">
        <v>206</v>
      </c>
      <c r="AX1234">
        <v>1.0395000000000001</v>
      </c>
      <c r="AY1234">
        <v>1.9790000000000001</v>
      </c>
      <c r="AZ1234">
        <v>2.2395</v>
      </c>
      <c r="BR1234">
        <v>1.3940000000000001E-3</v>
      </c>
      <c r="BS1234">
        <v>-5</v>
      </c>
      <c r="BT1234">
        <v>5.0000000000000001E-3</v>
      </c>
      <c r="BU1234">
        <v>3.4065999999999999E-2</v>
      </c>
    </row>
    <row r="1235" spans="1:73" x14ac:dyDescent="0.25">
      <c r="A1235" s="26">
        <v>43529</v>
      </c>
      <c r="B1235" s="27">
        <v>0.59163892361111114</v>
      </c>
      <c r="C1235">
        <v>0.01</v>
      </c>
      <c r="D1235">
        <v>2E-3</v>
      </c>
      <c r="E1235">
        <v>20</v>
      </c>
      <c r="F1235">
        <v>8.9</v>
      </c>
      <c r="G1235">
        <v>2.5</v>
      </c>
      <c r="H1235">
        <v>71.099999999999994</v>
      </c>
      <c r="J1235">
        <v>21.2</v>
      </c>
      <c r="Y1235">
        <v>13.1</v>
      </c>
      <c r="Z1235">
        <v>875</v>
      </c>
      <c r="AA1235">
        <v>903</v>
      </c>
      <c r="AB1235">
        <v>900</v>
      </c>
      <c r="AF1235">
        <v>978</v>
      </c>
      <c r="AG1235">
        <v>-8</v>
      </c>
      <c r="AH1235">
        <v>36</v>
      </c>
      <c r="AI1235">
        <v>29</v>
      </c>
      <c r="AJ1235">
        <v>192</v>
      </c>
      <c r="AK1235">
        <v>171</v>
      </c>
      <c r="AL1235">
        <v>5.9</v>
      </c>
      <c r="AM1235">
        <v>174</v>
      </c>
      <c r="AN1235" t="s">
        <v>155</v>
      </c>
      <c r="AO1235">
        <v>2</v>
      </c>
      <c r="AP1235" s="28">
        <v>0.79998842592592589</v>
      </c>
      <c r="AQ1235">
        <v>47.158585000000002</v>
      </c>
      <c r="AR1235">
        <v>-88.489677999999998</v>
      </c>
      <c r="AS1235">
        <v>303.7</v>
      </c>
      <c r="AT1235">
        <v>0</v>
      </c>
      <c r="AU1235">
        <v>12</v>
      </c>
      <c r="AV1235">
        <v>9</v>
      </c>
      <c r="AW1235" t="s">
        <v>206</v>
      </c>
      <c r="AX1235">
        <v>1.1000000000000001</v>
      </c>
      <c r="AY1235">
        <v>2.1</v>
      </c>
      <c r="AZ1235">
        <v>2.2999999999999998</v>
      </c>
      <c r="BR1235">
        <v>1E-3</v>
      </c>
      <c r="BS1235">
        <v>-5</v>
      </c>
      <c r="BT1235">
        <v>5.0000000000000001E-3</v>
      </c>
      <c r="BU1235">
        <v>2.4438000000000001E-2</v>
      </c>
    </row>
    <row r="1236" spans="1:73" x14ac:dyDescent="0.25">
      <c r="A1236" s="26">
        <v>43529</v>
      </c>
      <c r="B1236" s="27">
        <v>0.59165049768518518</v>
      </c>
      <c r="C1236">
        <v>0.01</v>
      </c>
      <c r="D1236">
        <v>2E-3</v>
      </c>
      <c r="E1236">
        <v>20</v>
      </c>
      <c r="F1236">
        <v>8.9</v>
      </c>
      <c r="G1236">
        <v>2.5</v>
      </c>
      <c r="H1236">
        <v>74.8</v>
      </c>
      <c r="J1236">
        <v>21.2</v>
      </c>
      <c r="Y1236">
        <v>13.2</v>
      </c>
      <c r="Z1236">
        <v>874</v>
      </c>
      <c r="AA1236">
        <v>902</v>
      </c>
      <c r="AB1236">
        <v>900</v>
      </c>
      <c r="AF1236">
        <v>978</v>
      </c>
      <c r="AG1236">
        <v>-8</v>
      </c>
      <c r="AH1236">
        <v>36.606000000000002</v>
      </c>
      <c r="AI1236">
        <v>29</v>
      </c>
      <c r="AJ1236">
        <v>192</v>
      </c>
      <c r="AK1236">
        <v>171</v>
      </c>
      <c r="AL1236">
        <v>5.9</v>
      </c>
      <c r="AM1236">
        <v>174</v>
      </c>
      <c r="AN1236" t="s">
        <v>155</v>
      </c>
      <c r="AO1236">
        <v>2</v>
      </c>
      <c r="AP1236" s="28">
        <v>0.79999999999999993</v>
      </c>
      <c r="AQ1236">
        <v>47.158585000000002</v>
      </c>
      <c r="AR1236">
        <v>-88.489677999999998</v>
      </c>
      <c r="AS1236">
        <v>303.7</v>
      </c>
      <c r="AT1236">
        <v>0</v>
      </c>
      <c r="AU1236">
        <v>12</v>
      </c>
      <c r="AV1236">
        <v>9</v>
      </c>
      <c r="AW1236" t="s">
        <v>206</v>
      </c>
      <c r="AX1236">
        <v>1.1000000000000001</v>
      </c>
      <c r="AY1236">
        <v>2.0605000000000002</v>
      </c>
      <c r="AZ1236">
        <v>2.2999999999999998</v>
      </c>
      <c r="BR1236">
        <v>3.9399999999999998E-4</v>
      </c>
      <c r="BS1236">
        <v>-5</v>
      </c>
      <c r="BT1236">
        <v>5.0000000000000001E-3</v>
      </c>
      <c r="BU1236">
        <v>9.6290000000000004E-3</v>
      </c>
    </row>
    <row r="1237" spans="1:73" x14ac:dyDescent="0.25">
      <c r="A1237" s="26">
        <v>43529</v>
      </c>
      <c r="B1237" s="27">
        <v>0.59166207175925922</v>
      </c>
      <c r="C1237">
        <v>0.01</v>
      </c>
      <c r="D1237">
        <v>2E-3</v>
      </c>
      <c r="E1237">
        <v>20</v>
      </c>
      <c r="F1237">
        <v>8.8000000000000007</v>
      </c>
      <c r="G1237">
        <v>2.5</v>
      </c>
      <c r="H1237">
        <v>72.8</v>
      </c>
      <c r="J1237">
        <v>21.2</v>
      </c>
      <c r="Y1237">
        <v>13.2</v>
      </c>
      <c r="Z1237">
        <v>875</v>
      </c>
      <c r="AA1237">
        <v>902</v>
      </c>
      <c r="AB1237">
        <v>900</v>
      </c>
      <c r="AF1237">
        <v>978</v>
      </c>
      <c r="AG1237">
        <v>-8</v>
      </c>
      <c r="AH1237">
        <v>37</v>
      </c>
      <c r="AI1237">
        <v>29</v>
      </c>
      <c r="AJ1237">
        <v>192</v>
      </c>
      <c r="AK1237">
        <v>171</v>
      </c>
      <c r="AL1237">
        <v>5.9</v>
      </c>
      <c r="AM1237">
        <v>174</v>
      </c>
      <c r="AN1237" t="s">
        <v>155</v>
      </c>
      <c r="AO1237">
        <v>2</v>
      </c>
      <c r="AP1237" s="28">
        <v>0.80001157407407408</v>
      </c>
      <c r="AQ1237">
        <v>47.158585000000002</v>
      </c>
      <c r="AR1237">
        <v>-88.489677999999998</v>
      </c>
      <c r="AS1237">
        <v>303.60000000000002</v>
      </c>
      <c r="AT1237">
        <v>0</v>
      </c>
      <c r="AU1237">
        <v>12</v>
      </c>
      <c r="AV1237">
        <v>9</v>
      </c>
      <c r="AW1237" t="s">
        <v>206</v>
      </c>
      <c r="AX1237">
        <v>1.1000000000000001</v>
      </c>
      <c r="AY1237">
        <v>2</v>
      </c>
      <c r="AZ1237">
        <v>2.2999999999999998</v>
      </c>
      <c r="BR1237">
        <v>0</v>
      </c>
      <c r="BS1237">
        <v>-5</v>
      </c>
      <c r="BT1237">
        <v>5.0000000000000001E-3</v>
      </c>
      <c r="BU1237">
        <v>0</v>
      </c>
    </row>
    <row r="1238" spans="1:73" x14ac:dyDescent="0.25">
      <c r="A1238" s="26">
        <v>43529</v>
      </c>
      <c r="B1238" s="27">
        <v>0.59167364583333326</v>
      </c>
      <c r="C1238">
        <v>0.01</v>
      </c>
      <c r="D1238">
        <v>2E-3</v>
      </c>
      <c r="E1238">
        <v>20</v>
      </c>
      <c r="F1238">
        <v>8.8000000000000007</v>
      </c>
      <c r="G1238">
        <v>2.5</v>
      </c>
      <c r="H1238">
        <v>72.2</v>
      </c>
      <c r="J1238">
        <v>21.2</v>
      </c>
      <c r="Y1238">
        <v>13.2</v>
      </c>
      <c r="Z1238">
        <v>875</v>
      </c>
      <c r="AA1238">
        <v>902</v>
      </c>
      <c r="AB1238">
        <v>900</v>
      </c>
      <c r="AF1238">
        <v>978</v>
      </c>
      <c r="AG1238">
        <v>-8</v>
      </c>
      <c r="AH1238">
        <v>37</v>
      </c>
      <c r="AI1238">
        <v>29</v>
      </c>
      <c r="AJ1238">
        <v>192</v>
      </c>
      <c r="AK1238">
        <v>171</v>
      </c>
      <c r="AL1238">
        <v>5.9</v>
      </c>
      <c r="AM1238">
        <v>174</v>
      </c>
      <c r="AN1238" t="s">
        <v>155</v>
      </c>
      <c r="AO1238">
        <v>2</v>
      </c>
      <c r="AP1238" s="28">
        <v>0.80002314814814823</v>
      </c>
      <c r="AQ1238">
        <v>47.158585000000002</v>
      </c>
      <c r="AR1238">
        <v>-88.489677999999998</v>
      </c>
      <c r="AS1238">
        <v>303.7</v>
      </c>
      <c r="AT1238">
        <v>0</v>
      </c>
      <c r="AU1238">
        <v>12</v>
      </c>
      <c r="AV1238">
        <v>9</v>
      </c>
      <c r="AW1238" t="s">
        <v>206</v>
      </c>
      <c r="AX1238">
        <v>1.1395</v>
      </c>
      <c r="AY1238">
        <v>2.0394999999999999</v>
      </c>
      <c r="AZ1238">
        <v>2.379</v>
      </c>
      <c r="BR1238">
        <v>6.0599999999999998E-4</v>
      </c>
      <c r="BS1238">
        <v>-5</v>
      </c>
      <c r="BT1238">
        <v>4.3940000000000003E-3</v>
      </c>
      <c r="BU1238">
        <v>1.4800000000000001E-2</v>
      </c>
    </row>
    <row r="1239" spans="1:73" x14ac:dyDescent="0.25">
      <c r="A1239" s="26">
        <v>43529</v>
      </c>
      <c r="B1239" s="27">
        <v>0.59168521990740741</v>
      </c>
      <c r="C1239">
        <v>0.01</v>
      </c>
      <c r="D1239">
        <v>2E-3</v>
      </c>
      <c r="E1239">
        <v>20</v>
      </c>
      <c r="F1239">
        <v>8.6999999999999993</v>
      </c>
      <c r="G1239">
        <v>2.5</v>
      </c>
      <c r="H1239">
        <v>73.3</v>
      </c>
      <c r="J1239">
        <v>21.2</v>
      </c>
      <c r="Y1239">
        <v>13.2</v>
      </c>
      <c r="Z1239">
        <v>875</v>
      </c>
      <c r="AA1239">
        <v>902</v>
      </c>
      <c r="AB1239">
        <v>900</v>
      </c>
      <c r="AF1239">
        <v>978</v>
      </c>
      <c r="AG1239">
        <v>-8</v>
      </c>
      <c r="AH1239">
        <v>37</v>
      </c>
      <c r="AI1239">
        <v>29</v>
      </c>
      <c r="AJ1239">
        <v>192</v>
      </c>
      <c r="AK1239">
        <v>171</v>
      </c>
      <c r="AL1239">
        <v>5.9</v>
      </c>
      <c r="AM1239">
        <v>174</v>
      </c>
      <c r="AN1239" t="s">
        <v>155</v>
      </c>
      <c r="AO1239">
        <v>2</v>
      </c>
      <c r="AP1239" s="28">
        <v>0.80003472222222216</v>
      </c>
      <c r="AQ1239">
        <v>47.158586</v>
      </c>
      <c r="AR1239">
        <v>-88.489677999999998</v>
      </c>
      <c r="AS1239">
        <v>303.8</v>
      </c>
      <c r="AT1239">
        <v>0</v>
      </c>
      <c r="AU1239">
        <v>12</v>
      </c>
      <c r="AV1239">
        <v>9</v>
      </c>
      <c r="AW1239" t="s">
        <v>206</v>
      </c>
      <c r="AX1239">
        <v>1.2</v>
      </c>
      <c r="AY1239">
        <v>2.1</v>
      </c>
      <c r="AZ1239">
        <v>2.5</v>
      </c>
      <c r="BR1239">
        <v>1E-3</v>
      </c>
      <c r="BS1239">
        <v>-5</v>
      </c>
      <c r="BT1239">
        <v>4.6059999999999999E-3</v>
      </c>
      <c r="BU1239">
        <v>2.4438000000000001E-2</v>
      </c>
    </row>
    <row r="1240" spans="1:73" x14ac:dyDescent="0.25">
      <c r="A1240" s="26">
        <v>43529</v>
      </c>
      <c r="B1240" s="27">
        <v>0.59169679398148145</v>
      </c>
      <c r="C1240">
        <v>0.01</v>
      </c>
      <c r="D1240">
        <v>2E-3</v>
      </c>
      <c r="E1240">
        <v>20</v>
      </c>
      <c r="F1240">
        <v>8.6999999999999993</v>
      </c>
      <c r="G1240">
        <v>2.5</v>
      </c>
      <c r="H1240">
        <v>71.099999999999994</v>
      </c>
      <c r="J1240">
        <v>21.2</v>
      </c>
      <c r="Y1240">
        <v>13.1</v>
      </c>
      <c r="Z1240">
        <v>875</v>
      </c>
      <c r="AA1240">
        <v>903</v>
      </c>
      <c r="AB1240">
        <v>900</v>
      </c>
      <c r="AF1240">
        <v>978</v>
      </c>
      <c r="AG1240">
        <v>-8</v>
      </c>
      <c r="AH1240">
        <v>37</v>
      </c>
      <c r="AI1240">
        <v>29</v>
      </c>
      <c r="AJ1240">
        <v>192</v>
      </c>
      <c r="AK1240">
        <v>171</v>
      </c>
      <c r="AL1240">
        <v>5.9</v>
      </c>
      <c r="AM1240">
        <v>174</v>
      </c>
      <c r="AN1240" t="s">
        <v>155</v>
      </c>
      <c r="AO1240">
        <v>2</v>
      </c>
      <c r="AP1240" s="28">
        <v>0.80004629629629631</v>
      </c>
      <c r="AQ1240">
        <v>47.158586999999997</v>
      </c>
      <c r="AR1240">
        <v>-88.489677999999998</v>
      </c>
      <c r="AS1240">
        <v>303.8</v>
      </c>
      <c r="AT1240">
        <v>0</v>
      </c>
      <c r="AU1240">
        <v>12</v>
      </c>
      <c r="AV1240">
        <v>9</v>
      </c>
      <c r="AW1240" t="s">
        <v>206</v>
      </c>
      <c r="AX1240">
        <v>1.2</v>
      </c>
      <c r="AY1240">
        <v>2.1</v>
      </c>
      <c r="AZ1240">
        <v>2.5</v>
      </c>
      <c r="BR1240">
        <v>3.9399999999999998E-4</v>
      </c>
      <c r="BS1240">
        <v>-5</v>
      </c>
      <c r="BT1240">
        <v>5.0000000000000001E-3</v>
      </c>
      <c r="BU1240">
        <v>9.6290000000000004E-3</v>
      </c>
    </row>
    <row r="1241" spans="1:73" x14ac:dyDescent="0.25">
      <c r="A1241" s="26">
        <v>43529</v>
      </c>
      <c r="B1241" s="27">
        <v>0.5917083680555556</v>
      </c>
      <c r="C1241">
        <v>0.01</v>
      </c>
      <c r="D1241">
        <v>2E-3</v>
      </c>
      <c r="E1241">
        <v>20</v>
      </c>
      <c r="F1241">
        <v>8.6999999999999993</v>
      </c>
      <c r="G1241">
        <v>2.4</v>
      </c>
      <c r="H1241">
        <v>73.099999999999994</v>
      </c>
      <c r="J1241">
        <v>21.2</v>
      </c>
      <c r="Y1241">
        <v>13.2</v>
      </c>
      <c r="Z1241">
        <v>874</v>
      </c>
      <c r="AA1241">
        <v>902</v>
      </c>
      <c r="AB1241">
        <v>900</v>
      </c>
      <c r="AF1241">
        <v>978</v>
      </c>
      <c r="AG1241">
        <v>-8</v>
      </c>
      <c r="AH1241">
        <v>37.606000000000002</v>
      </c>
      <c r="AI1241">
        <v>29</v>
      </c>
      <c r="AJ1241">
        <v>192</v>
      </c>
      <c r="AK1241">
        <v>171</v>
      </c>
      <c r="AL1241">
        <v>5.9</v>
      </c>
      <c r="AM1241">
        <v>174</v>
      </c>
      <c r="AN1241" t="s">
        <v>155</v>
      </c>
      <c r="AO1241">
        <v>2</v>
      </c>
      <c r="AP1241" s="28">
        <v>0.80004629629629631</v>
      </c>
      <c r="AQ1241">
        <v>47.158586999999997</v>
      </c>
      <c r="AR1241">
        <v>-88.489677999999998</v>
      </c>
      <c r="AS1241">
        <v>303.7</v>
      </c>
      <c r="AT1241">
        <v>0</v>
      </c>
      <c r="AU1241">
        <v>12</v>
      </c>
      <c r="AV1241">
        <v>9</v>
      </c>
      <c r="AW1241" t="s">
        <v>206</v>
      </c>
      <c r="AX1241">
        <v>1.2</v>
      </c>
      <c r="AY1241">
        <v>2.1</v>
      </c>
      <c r="AZ1241">
        <v>2.5</v>
      </c>
      <c r="BR1241">
        <v>1.818E-3</v>
      </c>
      <c r="BS1241">
        <v>-5</v>
      </c>
      <c r="BT1241">
        <v>5.0000000000000001E-3</v>
      </c>
      <c r="BU1241">
        <v>4.4428000000000002E-2</v>
      </c>
    </row>
    <row r="1242" spans="1:73" x14ac:dyDescent="0.25">
      <c r="A1242" s="26">
        <v>43529</v>
      </c>
      <c r="B1242" s="27">
        <v>0.59171994212962964</v>
      </c>
      <c r="C1242">
        <v>0.01</v>
      </c>
      <c r="D1242">
        <v>2E-3</v>
      </c>
      <c r="E1242">
        <v>20</v>
      </c>
      <c r="F1242">
        <v>8.6999999999999993</v>
      </c>
      <c r="G1242">
        <v>2.4</v>
      </c>
      <c r="H1242">
        <v>71</v>
      </c>
      <c r="J1242">
        <v>21.2</v>
      </c>
      <c r="Y1242">
        <v>13.1</v>
      </c>
      <c r="Z1242">
        <v>875</v>
      </c>
      <c r="AA1242">
        <v>903</v>
      </c>
      <c r="AB1242">
        <v>900</v>
      </c>
      <c r="AF1242">
        <v>978</v>
      </c>
      <c r="AG1242">
        <v>-8</v>
      </c>
      <c r="AH1242">
        <v>38</v>
      </c>
      <c r="AI1242">
        <v>29</v>
      </c>
      <c r="AJ1242">
        <v>192</v>
      </c>
      <c r="AK1242">
        <v>171</v>
      </c>
      <c r="AL1242">
        <v>6</v>
      </c>
      <c r="AM1242">
        <v>174</v>
      </c>
      <c r="AN1242" t="s">
        <v>155</v>
      </c>
      <c r="AO1242">
        <v>2</v>
      </c>
      <c r="AP1242" s="28">
        <v>0.80005787037037035</v>
      </c>
      <c r="AQ1242">
        <v>47.158586999999997</v>
      </c>
      <c r="AR1242">
        <v>-88.489677999999998</v>
      </c>
      <c r="AS1242">
        <v>303.60000000000002</v>
      </c>
      <c r="AT1242">
        <v>0</v>
      </c>
      <c r="AU1242">
        <v>12</v>
      </c>
      <c r="AV1242">
        <v>9</v>
      </c>
      <c r="AW1242" t="s">
        <v>206</v>
      </c>
      <c r="AX1242">
        <v>1.2</v>
      </c>
      <c r="AY1242">
        <v>2.1</v>
      </c>
      <c r="AZ1242">
        <v>2.5</v>
      </c>
      <c r="BR1242">
        <v>2.3939999999999999E-3</v>
      </c>
      <c r="BS1242">
        <v>-5</v>
      </c>
      <c r="BT1242">
        <v>5.0000000000000001E-3</v>
      </c>
      <c r="BU1242">
        <v>5.8504E-2</v>
      </c>
    </row>
    <row r="1243" spans="1:73" x14ac:dyDescent="0.25">
      <c r="A1243" s="26">
        <v>43529</v>
      </c>
      <c r="B1243" s="27">
        <v>0.59173151620370368</v>
      </c>
      <c r="C1243">
        <v>0.01</v>
      </c>
      <c r="D1243">
        <v>2E-3</v>
      </c>
      <c r="E1243">
        <v>20</v>
      </c>
      <c r="F1243">
        <v>8.6</v>
      </c>
      <c r="G1243">
        <v>2.4</v>
      </c>
      <c r="H1243">
        <v>70.400000000000006</v>
      </c>
      <c r="J1243">
        <v>21.2</v>
      </c>
      <c r="Y1243">
        <v>13.2</v>
      </c>
      <c r="Z1243">
        <v>875</v>
      </c>
      <c r="AA1243">
        <v>903</v>
      </c>
      <c r="AB1243">
        <v>900</v>
      </c>
      <c r="AF1243">
        <v>978</v>
      </c>
      <c r="AG1243">
        <v>-8</v>
      </c>
      <c r="AH1243">
        <v>38</v>
      </c>
      <c r="AI1243">
        <v>29</v>
      </c>
      <c r="AJ1243">
        <v>192</v>
      </c>
      <c r="AK1243">
        <v>171</v>
      </c>
      <c r="AL1243">
        <v>5.9</v>
      </c>
      <c r="AM1243">
        <v>174</v>
      </c>
      <c r="AN1243" t="s">
        <v>155</v>
      </c>
      <c r="AO1243">
        <v>2</v>
      </c>
      <c r="AP1243" s="28">
        <v>0.80008101851851843</v>
      </c>
      <c r="AQ1243">
        <v>47.158586999999997</v>
      </c>
      <c r="AR1243">
        <v>-88.489678999999995</v>
      </c>
      <c r="AS1243">
        <v>303.39999999999998</v>
      </c>
      <c r="AT1243">
        <v>0</v>
      </c>
      <c r="AU1243">
        <v>12</v>
      </c>
      <c r="AV1243">
        <v>9</v>
      </c>
      <c r="AW1243" t="s">
        <v>206</v>
      </c>
      <c r="AX1243">
        <v>1.2</v>
      </c>
      <c r="AY1243">
        <v>2.1</v>
      </c>
      <c r="AZ1243">
        <v>2.5</v>
      </c>
      <c r="BR1243">
        <v>1.3940000000000001E-3</v>
      </c>
      <c r="BS1243">
        <v>-5</v>
      </c>
      <c r="BT1243">
        <v>5.0000000000000001E-3</v>
      </c>
      <c r="BU1243">
        <v>3.4065999999999999E-2</v>
      </c>
    </row>
    <row r="1244" spans="1:73" x14ac:dyDescent="0.25">
      <c r="A1244" s="26">
        <v>43529</v>
      </c>
      <c r="B1244" s="27">
        <v>0.59174309027777772</v>
      </c>
      <c r="C1244">
        <v>0.01</v>
      </c>
      <c r="D1244">
        <v>2E-3</v>
      </c>
      <c r="E1244">
        <v>20</v>
      </c>
      <c r="F1244">
        <v>8.6</v>
      </c>
      <c r="G1244">
        <v>2.4</v>
      </c>
      <c r="H1244">
        <v>71.900000000000006</v>
      </c>
      <c r="J1244">
        <v>21.2</v>
      </c>
      <c r="Y1244">
        <v>13.2</v>
      </c>
      <c r="Z1244">
        <v>874</v>
      </c>
      <c r="AA1244">
        <v>903</v>
      </c>
      <c r="AB1244">
        <v>900</v>
      </c>
      <c r="AF1244">
        <v>978</v>
      </c>
      <c r="AG1244">
        <v>-8</v>
      </c>
      <c r="AH1244">
        <v>38</v>
      </c>
      <c r="AI1244">
        <v>29</v>
      </c>
      <c r="AJ1244">
        <v>192</v>
      </c>
      <c r="AK1244">
        <v>170.4</v>
      </c>
      <c r="AL1244">
        <v>5.9</v>
      </c>
      <c r="AM1244">
        <v>174</v>
      </c>
      <c r="AN1244" t="s">
        <v>155</v>
      </c>
      <c r="AO1244">
        <v>2</v>
      </c>
      <c r="AP1244" s="28">
        <v>0.80009259259259258</v>
      </c>
      <c r="AQ1244">
        <v>47.158586999999997</v>
      </c>
      <c r="AR1244">
        <v>-88.489678999999995</v>
      </c>
      <c r="AS1244">
        <v>303.39999999999998</v>
      </c>
      <c r="AT1244">
        <v>0</v>
      </c>
      <c r="AU1244">
        <v>12</v>
      </c>
      <c r="AV1244">
        <v>9</v>
      </c>
      <c r="AW1244" t="s">
        <v>206</v>
      </c>
      <c r="AX1244">
        <v>1.2</v>
      </c>
      <c r="AY1244">
        <v>2.1</v>
      </c>
      <c r="AZ1244">
        <v>2.5</v>
      </c>
      <c r="BR1244">
        <v>1E-3</v>
      </c>
      <c r="BS1244">
        <v>-5</v>
      </c>
      <c r="BT1244">
        <v>5.0000000000000001E-3</v>
      </c>
      <c r="BU1244">
        <v>2.4438000000000001E-2</v>
      </c>
    </row>
    <row r="1245" spans="1:73" x14ac:dyDescent="0.25">
      <c r="A1245" s="26">
        <v>43529</v>
      </c>
      <c r="B1245" s="27">
        <v>0.59175466435185187</v>
      </c>
      <c r="C1245">
        <v>0.01</v>
      </c>
      <c r="D1245">
        <v>2E-3</v>
      </c>
      <c r="E1245">
        <v>20</v>
      </c>
      <c r="F1245">
        <v>8.6</v>
      </c>
      <c r="G1245">
        <v>2.4</v>
      </c>
      <c r="H1245">
        <v>70.900000000000006</v>
      </c>
      <c r="J1245">
        <v>21.2</v>
      </c>
      <c r="Y1245">
        <v>13.1</v>
      </c>
      <c r="Z1245">
        <v>875</v>
      </c>
      <c r="AA1245">
        <v>903</v>
      </c>
      <c r="AB1245">
        <v>900</v>
      </c>
      <c r="AF1245">
        <v>978</v>
      </c>
      <c r="AG1245">
        <v>-8</v>
      </c>
      <c r="AH1245">
        <v>38</v>
      </c>
      <c r="AI1245">
        <v>29</v>
      </c>
      <c r="AJ1245">
        <v>192</v>
      </c>
      <c r="AK1245">
        <v>170</v>
      </c>
      <c r="AL1245">
        <v>5.9</v>
      </c>
      <c r="AM1245">
        <v>174</v>
      </c>
      <c r="AN1245" t="s">
        <v>155</v>
      </c>
      <c r="AO1245">
        <v>2</v>
      </c>
      <c r="AP1245" s="28">
        <v>0.80010416666666673</v>
      </c>
      <c r="AQ1245">
        <v>47.158586999999997</v>
      </c>
      <c r="AR1245">
        <v>-88.489677999999998</v>
      </c>
      <c r="AS1245">
        <v>303.7</v>
      </c>
      <c r="AT1245">
        <v>0</v>
      </c>
      <c r="AU1245">
        <v>12</v>
      </c>
      <c r="AV1245">
        <v>9</v>
      </c>
      <c r="AW1245" t="s">
        <v>206</v>
      </c>
      <c r="AX1245">
        <v>1.2395</v>
      </c>
      <c r="AY1245">
        <v>2.2185000000000001</v>
      </c>
      <c r="AZ1245">
        <v>2.6185</v>
      </c>
      <c r="BR1245">
        <v>1E-3</v>
      </c>
      <c r="BS1245">
        <v>-5</v>
      </c>
      <c r="BT1245">
        <v>5.0000000000000001E-3</v>
      </c>
      <c r="BU1245">
        <v>2.4438000000000001E-2</v>
      </c>
    </row>
    <row r="1246" spans="1:73" x14ac:dyDescent="0.25">
      <c r="A1246" s="26">
        <v>43529</v>
      </c>
      <c r="B1246" s="27">
        <v>0.59176623842592591</v>
      </c>
      <c r="C1246">
        <v>0.01</v>
      </c>
      <c r="D1246">
        <v>2E-3</v>
      </c>
      <c r="E1246">
        <v>20</v>
      </c>
      <c r="F1246">
        <v>8.6</v>
      </c>
      <c r="G1246">
        <v>2.2999999999999998</v>
      </c>
      <c r="H1246">
        <v>67.099999999999994</v>
      </c>
      <c r="J1246">
        <v>21.2</v>
      </c>
      <c r="Y1246">
        <v>13.2</v>
      </c>
      <c r="Z1246">
        <v>874</v>
      </c>
      <c r="AA1246">
        <v>902</v>
      </c>
      <c r="AB1246">
        <v>900</v>
      </c>
      <c r="AF1246">
        <v>978</v>
      </c>
      <c r="AG1246">
        <v>-8</v>
      </c>
      <c r="AH1246">
        <v>38</v>
      </c>
      <c r="AI1246">
        <v>29</v>
      </c>
      <c r="AJ1246">
        <v>192</v>
      </c>
      <c r="AK1246">
        <v>170</v>
      </c>
      <c r="AL1246">
        <v>5.9</v>
      </c>
      <c r="AM1246">
        <v>174</v>
      </c>
      <c r="AN1246" t="s">
        <v>155</v>
      </c>
      <c r="AO1246">
        <v>2</v>
      </c>
      <c r="AP1246" s="28">
        <v>0.80011574074074077</v>
      </c>
      <c r="AQ1246">
        <v>47.158586999999997</v>
      </c>
      <c r="AR1246">
        <v>-88.489677999999998</v>
      </c>
      <c r="AS1246">
        <v>303.89999999999998</v>
      </c>
      <c r="AT1246">
        <v>0</v>
      </c>
      <c r="AU1246">
        <v>12</v>
      </c>
      <c r="AV1246">
        <v>9</v>
      </c>
      <c r="AW1246" t="s">
        <v>206</v>
      </c>
      <c r="AX1246">
        <v>1.3</v>
      </c>
      <c r="AY1246">
        <v>2.4</v>
      </c>
      <c r="AZ1246">
        <v>2.8</v>
      </c>
      <c r="BR1246">
        <v>3.9399999999999998E-4</v>
      </c>
      <c r="BS1246">
        <v>-5</v>
      </c>
      <c r="BT1246">
        <v>5.0000000000000001E-3</v>
      </c>
      <c r="BU1246">
        <v>9.6380000000000007E-3</v>
      </c>
    </row>
    <row r="1247" spans="1:73" x14ac:dyDescent="0.25">
      <c r="A1247" s="26">
        <v>43529</v>
      </c>
      <c r="B1247" s="27">
        <v>0.59177781250000006</v>
      </c>
      <c r="C1247">
        <v>0.01</v>
      </c>
      <c r="D1247">
        <v>2E-3</v>
      </c>
      <c r="E1247">
        <v>20</v>
      </c>
      <c r="F1247">
        <v>8.6</v>
      </c>
      <c r="G1247">
        <v>2.2999999999999998</v>
      </c>
      <c r="H1247">
        <v>67.2</v>
      </c>
      <c r="J1247">
        <v>21.2</v>
      </c>
      <c r="Y1247">
        <v>13.1</v>
      </c>
      <c r="Z1247">
        <v>875</v>
      </c>
      <c r="AA1247">
        <v>903</v>
      </c>
      <c r="AB1247">
        <v>900</v>
      </c>
      <c r="AF1247">
        <v>978</v>
      </c>
      <c r="AG1247">
        <v>-8</v>
      </c>
      <c r="AH1247">
        <v>38.606000000000002</v>
      </c>
      <c r="AI1247">
        <v>29</v>
      </c>
      <c r="AJ1247">
        <v>192</v>
      </c>
      <c r="AK1247">
        <v>170</v>
      </c>
      <c r="AL1247">
        <v>6</v>
      </c>
      <c r="AM1247">
        <v>174</v>
      </c>
      <c r="AN1247" t="s">
        <v>155</v>
      </c>
      <c r="AO1247">
        <v>2</v>
      </c>
      <c r="AP1247" s="28">
        <v>0.80012731481481481</v>
      </c>
      <c r="AQ1247">
        <v>47.158586999999997</v>
      </c>
      <c r="AR1247">
        <v>-88.489677999999998</v>
      </c>
      <c r="AS1247">
        <v>304</v>
      </c>
      <c r="AT1247">
        <v>0</v>
      </c>
      <c r="AU1247">
        <v>12</v>
      </c>
      <c r="AV1247">
        <v>8</v>
      </c>
      <c r="AW1247" t="s">
        <v>220</v>
      </c>
      <c r="AX1247">
        <v>1.3</v>
      </c>
      <c r="AY1247">
        <v>2.4</v>
      </c>
      <c r="AZ1247">
        <v>2.8</v>
      </c>
      <c r="BR1247">
        <v>0</v>
      </c>
      <c r="BS1247">
        <v>-5</v>
      </c>
      <c r="BT1247">
        <v>5.0000000000000001E-3</v>
      </c>
      <c r="BU1247">
        <v>0</v>
      </c>
    </row>
    <row r="1248" spans="1:73" x14ac:dyDescent="0.25">
      <c r="A1248" s="26">
        <v>43529</v>
      </c>
      <c r="B1248" s="27">
        <v>0.59178938657407409</v>
      </c>
      <c r="C1248">
        <v>0.01</v>
      </c>
      <c r="D1248">
        <v>2E-3</v>
      </c>
      <c r="E1248">
        <v>20</v>
      </c>
      <c r="F1248">
        <v>8.6</v>
      </c>
      <c r="G1248">
        <v>2.2999999999999998</v>
      </c>
      <c r="H1248">
        <v>68.599999999999994</v>
      </c>
      <c r="J1248">
        <v>21.2</v>
      </c>
      <c r="Y1248">
        <v>13.3</v>
      </c>
      <c r="Z1248">
        <v>874</v>
      </c>
      <c r="AA1248">
        <v>902</v>
      </c>
      <c r="AB1248">
        <v>900</v>
      </c>
      <c r="AF1248">
        <v>978</v>
      </c>
      <c r="AG1248">
        <v>-8</v>
      </c>
      <c r="AH1248">
        <v>39</v>
      </c>
      <c r="AI1248">
        <v>29</v>
      </c>
      <c r="AJ1248">
        <v>192</v>
      </c>
      <c r="AK1248">
        <v>170</v>
      </c>
      <c r="AL1248">
        <v>5.8</v>
      </c>
      <c r="AM1248">
        <v>174</v>
      </c>
      <c r="AN1248" t="s">
        <v>155</v>
      </c>
      <c r="AO1248">
        <v>2</v>
      </c>
      <c r="AP1248" s="28">
        <v>0.80013888888888884</v>
      </c>
      <c r="AQ1248">
        <v>47.158586999999997</v>
      </c>
      <c r="AR1248">
        <v>-88.489677999999998</v>
      </c>
      <c r="AS1248">
        <v>304</v>
      </c>
      <c r="AT1248">
        <v>0</v>
      </c>
      <c r="AU1248">
        <v>12</v>
      </c>
      <c r="AV1248">
        <v>8</v>
      </c>
      <c r="AW1248" t="s">
        <v>220</v>
      </c>
      <c r="AX1248">
        <v>1.3</v>
      </c>
      <c r="AY1248">
        <v>2.4</v>
      </c>
      <c r="AZ1248">
        <v>2.8</v>
      </c>
      <c r="BR1248">
        <v>-2.4239999999999999E-3</v>
      </c>
      <c r="BS1248">
        <v>-5</v>
      </c>
      <c r="BT1248">
        <v>5.6059999999999999E-3</v>
      </c>
      <c r="BU1248">
        <v>-5.9235999999999997E-2</v>
      </c>
    </row>
    <row r="1249" spans="1:73" x14ac:dyDescent="0.25">
      <c r="A1249" s="26">
        <v>43529</v>
      </c>
      <c r="B1249" s="27">
        <v>0.59180096064814813</v>
      </c>
      <c r="C1249">
        <v>0.01</v>
      </c>
      <c r="D1249">
        <v>2E-3</v>
      </c>
      <c r="E1249">
        <v>20</v>
      </c>
      <c r="F1249">
        <v>8.6</v>
      </c>
      <c r="G1249">
        <v>2.2999999999999998</v>
      </c>
      <c r="H1249">
        <v>73.900000000000006</v>
      </c>
      <c r="J1249">
        <v>21.2</v>
      </c>
      <c r="Y1249">
        <v>13.6</v>
      </c>
      <c r="Z1249">
        <v>872</v>
      </c>
      <c r="AA1249">
        <v>901</v>
      </c>
      <c r="AB1249">
        <v>899</v>
      </c>
      <c r="AF1249">
        <v>978</v>
      </c>
      <c r="AG1249">
        <v>-8</v>
      </c>
      <c r="AH1249">
        <v>39</v>
      </c>
      <c r="AI1249">
        <v>29</v>
      </c>
      <c r="AJ1249">
        <v>191.4</v>
      </c>
      <c r="AK1249">
        <v>169.4</v>
      </c>
      <c r="AL1249">
        <v>5.6</v>
      </c>
      <c r="AM1249">
        <v>174</v>
      </c>
      <c r="AN1249" t="s">
        <v>155</v>
      </c>
      <c r="AO1249">
        <v>2</v>
      </c>
      <c r="AP1249" s="28">
        <v>0.80015046296296299</v>
      </c>
      <c r="AQ1249">
        <v>47.158586999999997</v>
      </c>
      <c r="AR1249">
        <v>-88.489677999999998</v>
      </c>
      <c r="AS1249">
        <v>304.10000000000002</v>
      </c>
      <c r="AT1249">
        <v>0</v>
      </c>
      <c r="AU1249">
        <v>12</v>
      </c>
      <c r="AV1249">
        <v>8</v>
      </c>
      <c r="AW1249" t="s">
        <v>220</v>
      </c>
      <c r="AX1249">
        <v>1.3</v>
      </c>
      <c r="AY1249">
        <v>2.4</v>
      </c>
      <c r="AZ1249">
        <v>2.8</v>
      </c>
      <c r="BR1249">
        <v>-5.8180000000000003E-3</v>
      </c>
      <c r="BS1249">
        <v>-5</v>
      </c>
      <c r="BT1249">
        <v>6.0000000000000001E-3</v>
      </c>
      <c r="BU1249">
        <v>-0.142178</v>
      </c>
    </row>
    <row r="1253" spans="1:73" x14ac:dyDescent="0.25">
      <c r="A1253" t="s">
        <v>225</v>
      </c>
    </row>
    <row r="1254" spans="1:73" x14ac:dyDescent="0.25">
      <c r="A1254" t="s">
        <v>226</v>
      </c>
      <c r="B1254">
        <v>7.1239999999999997</v>
      </c>
    </row>
    <row r="1255" spans="1:73" x14ac:dyDescent="0.25">
      <c r="A1255" t="s">
        <v>227</v>
      </c>
      <c r="B1255" t="s">
        <v>228</v>
      </c>
    </row>
    <row r="1256" spans="1:73" x14ac:dyDescent="0.25">
      <c r="B1256" t="s">
        <v>229</v>
      </c>
      <c r="C1256" t="s">
        <v>230</v>
      </c>
    </row>
    <row r="1257" spans="1:73" x14ac:dyDescent="0.25">
      <c r="B1257" t="s">
        <v>231</v>
      </c>
    </row>
    <row r="1258" spans="1:73" x14ac:dyDescent="0.25">
      <c r="B1258" t="s">
        <v>232</v>
      </c>
    </row>
    <row r="1259" spans="1:73" x14ac:dyDescent="0.25">
      <c r="A1259" t="s">
        <v>233</v>
      </c>
      <c r="B1259" s="26">
        <v>43529</v>
      </c>
    </row>
    <row r="1260" spans="1:73" x14ac:dyDescent="0.25">
      <c r="A1260" t="s">
        <v>234</v>
      </c>
    </row>
    <row r="1261" spans="1:73" x14ac:dyDescent="0.25">
      <c r="A1261" t="s">
        <v>235</v>
      </c>
      <c r="B1261" t="s">
        <v>236</v>
      </c>
    </row>
    <row r="1262" spans="1:73" x14ac:dyDescent="0.25">
      <c r="A1262" t="s">
        <v>237</v>
      </c>
      <c r="B1262" t="s">
        <v>238</v>
      </c>
    </row>
    <row r="1263" spans="1:73" x14ac:dyDescent="0.25">
      <c r="A1263" t="s">
        <v>239</v>
      </c>
      <c r="B1263" t="s">
        <v>240</v>
      </c>
    </row>
    <row r="1264" spans="1:73" x14ac:dyDescent="0.25">
      <c r="A1264" t="s">
        <v>241</v>
      </c>
      <c r="B1264" t="s">
        <v>242</v>
      </c>
    </row>
    <row r="1265" spans="1:8" x14ac:dyDescent="0.25">
      <c r="A1265" t="s">
        <v>243</v>
      </c>
    </row>
    <row r="1266" spans="1:8" x14ac:dyDescent="0.25">
      <c r="A1266" t="s">
        <v>235</v>
      </c>
      <c r="B1266" t="s">
        <v>244</v>
      </c>
    </row>
    <row r="1267" spans="1:8" x14ac:dyDescent="0.25">
      <c r="A1267" t="s">
        <v>237</v>
      </c>
      <c r="B1267" t="s">
        <v>245</v>
      </c>
    </row>
    <row r="1268" spans="1:8" x14ac:dyDescent="0.25">
      <c r="A1268" t="s">
        <v>239</v>
      </c>
      <c r="B1268">
        <v>95</v>
      </c>
    </row>
    <row r="1269" spans="1:8" x14ac:dyDescent="0.25">
      <c r="A1269" t="s">
        <v>241</v>
      </c>
      <c r="B1269">
        <v>6.907</v>
      </c>
    </row>
    <row r="1270" spans="1:8" x14ac:dyDescent="0.25">
      <c r="A1270" t="s">
        <v>246</v>
      </c>
      <c r="B1270">
        <v>6.08</v>
      </c>
    </row>
    <row r="1271" spans="1:8" x14ac:dyDescent="0.25">
      <c r="A1271" t="s">
        <v>247</v>
      </c>
      <c r="B1271">
        <v>15.6</v>
      </c>
    </row>
    <row r="1272" spans="1:8" x14ac:dyDescent="0.25">
      <c r="A1272" t="s">
        <v>248</v>
      </c>
      <c r="B1272">
        <v>3030</v>
      </c>
    </row>
    <row r="1273" spans="1:8" x14ac:dyDescent="0.25">
      <c r="A1273" t="s">
        <v>243</v>
      </c>
    </row>
    <row r="1274" spans="1:8" x14ac:dyDescent="0.25">
      <c r="A1274" t="s">
        <v>235</v>
      </c>
      <c r="B1274" t="s">
        <v>249</v>
      </c>
    </row>
    <row r="1275" spans="1:8" x14ac:dyDescent="0.25">
      <c r="A1275" t="s">
        <v>237</v>
      </c>
      <c r="B1275" t="s">
        <v>250</v>
      </c>
    </row>
    <row r="1276" spans="1:8" x14ac:dyDescent="0.25">
      <c r="A1276" t="s">
        <v>239</v>
      </c>
      <c r="B1276">
        <v>129098</v>
      </c>
    </row>
    <row r="1277" spans="1:8" x14ac:dyDescent="0.25">
      <c r="A1277" t="s">
        <v>241</v>
      </c>
      <c r="B1277">
        <v>1.302</v>
      </c>
    </row>
    <row r="1278" spans="1:8" x14ac:dyDescent="0.25">
      <c r="A1278" t="s">
        <v>251</v>
      </c>
      <c r="B1278">
        <v>2032</v>
      </c>
    </row>
    <row r="1279" spans="1:8" x14ac:dyDescent="0.25">
      <c r="A1279" t="s">
        <v>252</v>
      </c>
      <c r="B1279">
        <v>253</v>
      </c>
    </row>
    <row r="1280" spans="1:8" x14ac:dyDescent="0.25">
      <c r="A1280" t="s">
        <v>253</v>
      </c>
      <c r="B1280" t="s">
        <v>254</v>
      </c>
      <c r="C1280">
        <v>0</v>
      </c>
      <c r="D1280">
        <v>4073.0054</v>
      </c>
      <c r="E1280">
        <v>38156.353999999999</v>
      </c>
      <c r="F1280">
        <v>-1227622.3</v>
      </c>
      <c r="G1280">
        <v>20233284</v>
      </c>
      <c r="H1280">
        <v>-102520500</v>
      </c>
    </row>
    <row r="1281" spans="1:8" x14ac:dyDescent="0.25">
      <c r="A1281" t="s">
        <v>255</v>
      </c>
      <c r="B1281">
        <v>100</v>
      </c>
      <c r="C1281">
        <v>-1.0000000000000001E-5</v>
      </c>
      <c r="D1281">
        <v>6866.6891999999998</v>
      </c>
      <c r="E1281">
        <v>0</v>
      </c>
      <c r="F1281">
        <v>0</v>
      </c>
      <c r="G1281">
        <v>0</v>
      </c>
      <c r="H1281">
        <v>0</v>
      </c>
    </row>
    <row r="1282" spans="1:8" x14ac:dyDescent="0.25">
      <c r="A1282" t="s">
        <v>243</v>
      </c>
    </row>
    <row r="1283" spans="1:8" x14ac:dyDescent="0.25">
      <c r="A1283" t="s">
        <v>235</v>
      </c>
      <c r="B1283" t="s">
        <v>256</v>
      </c>
    </row>
    <row r="1284" spans="1:8" x14ac:dyDescent="0.25">
      <c r="A1284" t="s">
        <v>237</v>
      </c>
      <c r="B1284" t="s">
        <v>257</v>
      </c>
    </row>
    <row r="1285" spans="1:8" x14ac:dyDescent="0.25">
      <c r="A1285" t="s">
        <v>241</v>
      </c>
      <c r="B1285">
        <v>2.9</v>
      </c>
    </row>
    <row r="1286" spans="1:8" x14ac:dyDescent="0.25">
      <c r="A1286" t="s">
        <v>243</v>
      </c>
    </row>
    <row r="1287" spans="1:8" x14ac:dyDescent="0.25">
      <c r="A1287" t="s">
        <v>235</v>
      </c>
      <c r="B1287" t="s">
        <v>258</v>
      </c>
    </row>
    <row r="1288" spans="1:8" x14ac:dyDescent="0.25">
      <c r="A1288" t="s">
        <v>237</v>
      </c>
      <c r="B1288" t="s">
        <v>259</v>
      </c>
    </row>
    <row r="1289" spans="1:8" x14ac:dyDescent="0.25">
      <c r="A1289" t="s">
        <v>239</v>
      </c>
      <c r="B1289">
        <v>208</v>
      </c>
    </row>
    <row r="1290" spans="1:8" x14ac:dyDescent="0.25">
      <c r="A1290" t="s">
        <v>260</v>
      </c>
      <c r="B1290" t="s">
        <v>261</v>
      </c>
    </row>
    <row r="1291" spans="1:8" x14ac:dyDescent="0.25">
      <c r="A1291" t="s">
        <v>262</v>
      </c>
      <c r="B1291" t="s">
        <v>263</v>
      </c>
    </row>
    <row r="1292" spans="1:8" x14ac:dyDescent="0.25">
      <c r="A1292" t="s">
        <v>264</v>
      </c>
      <c r="B1292" t="s">
        <v>265</v>
      </c>
    </row>
    <row r="1293" spans="1:8" x14ac:dyDescent="0.25">
      <c r="A1293" t="s">
        <v>266</v>
      </c>
      <c r="B1293" t="s">
        <v>267</v>
      </c>
    </row>
    <row r="1294" spans="1:8" x14ac:dyDescent="0.25">
      <c r="A1294" t="s">
        <v>243</v>
      </c>
    </row>
    <row r="1296" spans="1:8" x14ac:dyDescent="0.25">
      <c r="A1296" t="s">
        <v>268</v>
      </c>
      <c r="B1296" t="s">
        <v>269</v>
      </c>
    </row>
    <row r="1297" spans="1:3" x14ac:dyDescent="0.25">
      <c r="A1297" t="s">
        <v>270</v>
      </c>
    </row>
    <row r="1298" spans="1:3" x14ac:dyDescent="0.25">
      <c r="A1298" t="s">
        <v>271</v>
      </c>
      <c r="B1298">
        <v>998</v>
      </c>
    </row>
    <row r="1299" spans="1:3" x14ac:dyDescent="0.25">
      <c r="A1299" t="s">
        <v>272</v>
      </c>
      <c r="B1299" t="s">
        <v>273</v>
      </c>
    </row>
    <row r="1300" spans="1:3" x14ac:dyDescent="0.25">
      <c r="A1300" t="s">
        <v>274</v>
      </c>
    </row>
    <row r="1301" spans="1:3" x14ac:dyDescent="0.25">
      <c r="A1301" t="s">
        <v>275</v>
      </c>
      <c r="B1301">
        <v>0.75</v>
      </c>
    </row>
    <row r="1302" spans="1:3" x14ac:dyDescent="0.25">
      <c r="A1302" t="s">
        <v>276</v>
      </c>
      <c r="B1302" t="s">
        <v>277</v>
      </c>
    </row>
    <row r="1303" spans="1:3" x14ac:dyDescent="0.25">
      <c r="A1303" t="s">
        <v>278</v>
      </c>
      <c r="B1303">
        <v>2</v>
      </c>
    </row>
    <row r="1304" spans="1:3" x14ac:dyDescent="0.25">
      <c r="A1304" t="s">
        <v>279</v>
      </c>
      <c r="B1304" t="s">
        <v>280</v>
      </c>
    </row>
    <row r="1305" spans="1:3" x14ac:dyDescent="0.25">
      <c r="A1305" t="s">
        <v>281</v>
      </c>
      <c r="B1305" t="s">
        <v>282</v>
      </c>
      <c r="C1305" t="s">
        <v>283</v>
      </c>
    </row>
    <row r="1306" spans="1:3" x14ac:dyDescent="0.25">
      <c r="A1306" t="s">
        <v>284</v>
      </c>
      <c r="B1306">
        <v>4</v>
      </c>
    </row>
    <row r="1307" spans="1:3" x14ac:dyDescent="0.25">
      <c r="A1307" t="s">
        <v>285</v>
      </c>
      <c r="B1307">
        <v>4</v>
      </c>
    </row>
    <row r="1308" spans="1:3" x14ac:dyDescent="0.25">
      <c r="A1308" t="s">
        <v>286</v>
      </c>
      <c r="B1308">
        <v>3</v>
      </c>
    </row>
    <row r="1309" spans="1:3" x14ac:dyDescent="0.25">
      <c r="A1309" t="s">
        <v>287</v>
      </c>
      <c r="B1309">
        <v>5</v>
      </c>
    </row>
    <row r="1310" spans="1:3" x14ac:dyDescent="0.25">
      <c r="A1310" t="s">
        <v>288</v>
      </c>
      <c r="B1310">
        <v>1</v>
      </c>
    </row>
    <row r="1311" spans="1:3" x14ac:dyDescent="0.25">
      <c r="A1311" t="s">
        <v>289</v>
      </c>
      <c r="B1311">
        <v>0</v>
      </c>
    </row>
    <row r="1312" spans="1:3" x14ac:dyDescent="0.25">
      <c r="A1312" t="s">
        <v>290</v>
      </c>
      <c r="B1312" t="s">
        <v>280</v>
      </c>
    </row>
    <row r="1313" spans="1:2" x14ac:dyDescent="0.25">
      <c r="A1313" t="s">
        <v>291</v>
      </c>
      <c r="B1313">
        <v>0</v>
      </c>
    </row>
    <row r="1314" spans="1:2" x14ac:dyDescent="0.25">
      <c r="A1314" t="s">
        <v>292</v>
      </c>
      <c r="B1314" t="s">
        <v>280</v>
      </c>
    </row>
    <row r="1315" spans="1:2" x14ac:dyDescent="0.25">
      <c r="A1315" t="s">
        <v>293</v>
      </c>
      <c r="B1315">
        <v>0</v>
      </c>
    </row>
    <row r="1316" spans="1:2" x14ac:dyDescent="0.25">
      <c r="A1316" t="s">
        <v>294</v>
      </c>
      <c r="B1316">
        <v>0</v>
      </c>
    </row>
    <row r="1317" spans="1:2" x14ac:dyDescent="0.25">
      <c r="A1317" t="s">
        <v>295</v>
      </c>
      <c r="B1317">
        <v>0</v>
      </c>
    </row>
    <row r="1318" spans="1:2" x14ac:dyDescent="0.25">
      <c r="A1318" t="s">
        <v>296</v>
      </c>
      <c r="B1318">
        <v>1</v>
      </c>
    </row>
    <row r="1319" spans="1:2" x14ac:dyDescent="0.25">
      <c r="A1319" t="s">
        <v>297</v>
      </c>
      <c r="B1319">
        <v>0</v>
      </c>
    </row>
    <row r="1320" spans="1:2" x14ac:dyDescent="0.25">
      <c r="A1320" t="s">
        <v>298</v>
      </c>
      <c r="B1320" t="s">
        <v>299</v>
      </c>
    </row>
    <row r="1321" spans="1:2" x14ac:dyDescent="0.25">
      <c r="A1321" t="s">
        <v>300</v>
      </c>
      <c r="B1321" t="s">
        <v>301</v>
      </c>
    </row>
    <row r="1322" spans="1:2" x14ac:dyDescent="0.25">
      <c r="A1322" t="s">
        <v>302</v>
      </c>
      <c r="B1322" t="s">
        <v>303</v>
      </c>
    </row>
    <row r="1323" spans="1:2" x14ac:dyDescent="0.25">
      <c r="A1323" t="s">
        <v>304</v>
      </c>
      <c r="B1323">
        <v>0</v>
      </c>
    </row>
    <row r="1324" spans="1:2" x14ac:dyDescent="0.25">
      <c r="A1324" t="s">
        <v>305</v>
      </c>
      <c r="B1324" s="27">
        <v>0.57739123842592599</v>
      </c>
    </row>
    <row r="1325" spans="1:2" x14ac:dyDescent="0.25">
      <c r="A1325" t="s">
        <v>306</v>
      </c>
      <c r="B1325" s="27">
        <v>0.59180096064814813</v>
      </c>
    </row>
    <row r="1326" spans="1:2" x14ac:dyDescent="0.25">
      <c r="A1326" t="s">
        <v>307</v>
      </c>
      <c r="B1326">
        <v>1246</v>
      </c>
    </row>
    <row r="1327" spans="1:2" x14ac:dyDescent="0.25">
      <c r="A1327" t="s">
        <v>308</v>
      </c>
      <c r="B1327">
        <v>785</v>
      </c>
    </row>
    <row r="1328" spans="1:2" x14ac:dyDescent="0.25">
      <c r="A1328" t="s">
        <v>309</v>
      </c>
      <c r="B1328">
        <v>-8.9179999999999993</v>
      </c>
    </row>
    <row r="1329" spans="1:2" x14ac:dyDescent="0.25">
      <c r="A1329" t="s">
        <v>310</v>
      </c>
      <c r="B1329">
        <v>977.80499999999995</v>
      </c>
    </row>
    <row r="1330" spans="1:2" x14ac:dyDescent="0.25">
      <c r="A1330" t="s">
        <v>311</v>
      </c>
      <c r="B1330">
        <v>88.373000000000005</v>
      </c>
    </row>
    <row r="1331" spans="1:2" x14ac:dyDescent="0.25">
      <c r="A1331" t="s">
        <v>312</v>
      </c>
      <c r="B1331">
        <v>12.233000000000001</v>
      </c>
    </row>
    <row r="1332" spans="1:2" x14ac:dyDescent="0.25">
      <c r="A1332" t="s">
        <v>313</v>
      </c>
      <c r="B1332">
        <v>0.74299999999999999</v>
      </c>
    </row>
    <row r="1334" spans="1:2" x14ac:dyDescent="0.25">
      <c r="A1334" t="s">
        <v>314</v>
      </c>
    </row>
    <row r="1335" spans="1:2" x14ac:dyDescent="0.25">
      <c r="A1335" t="s">
        <v>315</v>
      </c>
    </row>
    <row r="1336" spans="1:2" x14ac:dyDescent="0.25">
      <c r="A1336" t="s">
        <v>316</v>
      </c>
    </row>
    <row r="1337" spans="1:2" x14ac:dyDescent="0.25">
      <c r="A1337" t="s">
        <v>317</v>
      </c>
    </row>
    <row r="1338" spans="1:2" x14ac:dyDescent="0.25">
      <c r="A1338" t="s">
        <v>318</v>
      </c>
      <c r="B1338">
        <v>0</v>
      </c>
    </row>
    <row r="1339" spans="1:2" x14ac:dyDescent="0.25">
      <c r="A1339" t="s">
        <v>319</v>
      </c>
      <c r="B1339">
        <v>0</v>
      </c>
    </row>
    <row r="1340" spans="1:2" x14ac:dyDescent="0.25">
      <c r="A1340" t="s">
        <v>320</v>
      </c>
      <c r="B1340">
        <v>0</v>
      </c>
    </row>
    <row r="1341" spans="1:2" x14ac:dyDescent="0.25">
      <c r="A1341" t="s">
        <v>321</v>
      </c>
      <c r="B1341">
        <v>0</v>
      </c>
    </row>
    <row r="1342" spans="1:2" x14ac:dyDescent="0.25">
      <c r="A1342" t="s">
        <v>322</v>
      </c>
      <c r="B1342">
        <v>0</v>
      </c>
    </row>
    <row r="1343" spans="1:2" x14ac:dyDescent="0.25">
      <c r="A1343" t="s">
        <v>323</v>
      </c>
      <c r="B1343">
        <v>0</v>
      </c>
    </row>
    <row r="1344" spans="1:2" x14ac:dyDescent="0.25">
      <c r="A1344" t="s">
        <v>324</v>
      </c>
      <c r="B1344">
        <v>0</v>
      </c>
    </row>
    <row r="1345" spans="1:2" x14ac:dyDescent="0.25">
      <c r="A1345" t="s">
        <v>325</v>
      </c>
      <c r="B1345">
        <v>0</v>
      </c>
    </row>
    <row r="1348" spans="1:2" x14ac:dyDescent="0.25">
      <c r="A1348" t="s">
        <v>326</v>
      </c>
    </row>
    <row r="1349" spans="1:2" x14ac:dyDescent="0.25">
      <c r="A1349" t="s">
        <v>100</v>
      </c>
    </row>
    <row r="1350" spans="1:2" x14ac:dyDescent="0.25">
      <c r="A1350" t="s">
        <v>104</v>
      </c>
    </row>
    <row r="1351" spans="1:2" x14ac:dyDescent="0.25">
      <c r="A1351" t="s">
        <v>327</v>
      </c>
      <c r="B1351" t="s">
        <v>117</v>
      </c>
    </row>
    <row r="1352" spans="1:2" x14ac:dyDescent="0.25">
      <c r="A1352" t="s">
        <v>328</v>
      </c>
      <c r="B1352" t="s">
        <v>329</v>
      </c>
    </row>
    <row r="1353" spans="1:2" x14ac:dyDescent="0.25">
      <c r="A1353" t="s">
        <v>143</v>
      </c>
      <c r="B1353" t="s">
        <v>330</v>
      </c>
    </row>
    <row r="1354" spans="1:2" x14ac:dyDescent="0.25">
      <c r="A1354" t="s">
        <v>331</v>
      </c>
      <c r="B1354" t="s">
        <v>332</v>
      </c>
    </row>
    <row r="1357" spans="1:2" x14ac:dyDescent="0.25">
      <c r="A1357" t="s">
        <v>333</v>
      </c>
    </row>
    <row r="1358" spans="1:2" x14ac:dyDescent="0.25">
      <c r="A1358" t="s">
        <v>334</v>
      </c>
      <c r="B1358">
        <v>5.3789999999999996</v>
      </c>
    </row>
    <row r="1359" spans="1:2" x14ac:dyDescent="0.25">
      <c r="A1359" t="s">
        <v>335</v>
      </c>
      <c r="B1359">
        <v>0</v>
      </c>
    </row>
    <row r="1360" spans="1:2" x14ac:dyDescent="0.25">
      <c r="A1360" t="s">
        <v>336</v>
      </c>
      <c r="B1360">
        <v>0</v>
      </c>
    </row>
    <row r="1361" spans="1:2" x14ac:dyDescent="0.25">
      <c r="A1361" t="s">
        <v>337</v>
      </c>
      <c r="B1361">
        <v>0</v>
      </c>
    </row>
    <row r="1363" spans="1:2" x14ac:dyDescent="0.25">
      <c r="A1363" t="s">
        <v>338</v>
      </c>
    </row>
    <row r="1364" spans="1:2" x14ac:dyDescent="0.25">
      <c r="A1364" t="s">
        <v>339</v>
      </c>
      <c r="B1364">
        <v>0</v>
      </c>
    </row>
    <row r="1365" spans="1:2" x14ac:dyDescent="0.25">
      <c r="A1365" t="s">
        <v>340</v>
      </c>
      <c r="B1365">
        <v>0</v>
      </c>
    </row>
    <row r="1366" spans="1:2" x14ac:dyDescent="0.25">
      <c r="A1366" t="s">
        <v>341</v>
      </c>
      <c r="B1366">
        <v>0</v>
      </c>
    </row>
    <row r="1367" spans="1:2" x14ac:dyDescent="0.25">
      <c r="A1367" t="s">
        <v>342</v>
      </c>
      <c r="B1367">
        <v>0</v>
      </c>
    </row>
    <row r="1368" spans="1:2" x14ac:dyDescent="0.25">
      <c r="A1368" t="s">
        <v>343</v>
      </c>
      <c r="B1368">
        <v>0</v>
      </c>
    </row>
    <row r="1369" spans="1:2" x14ac:dyDescent="0.25">
      <c r="A1369" t="s">
        <v>344</v>
      </c>
      <c r="B1369">
        <v>0</v>
      </c>
    </row>
    <row r="1370" spans="1:2" x14ac:dyDescent="0.25">
      <c r="A1370" t="s">
        <v>345</v>
      </c>
      <c r="B1370">
        <v>0</v>
      </c>
    </row>
    <row r="1371" spans="1:2" x14ac:dyDescent="0.25">
      <c r="A1371" t="s">
        <v>346</v>
      </c>
      <c r="B1371">
        <v>0</v>
      </c>
    </row>
    <row r="1373" spans="1:2" x14ac:dyDescent="0.25">
      <c r="A1373" t="s">
        <v>347</v>
      </c>
    </row>
    <row r="1374" spans="1:2" x14ac:dyDescent="0.25">
      <c r="A1374" t="s">
        <v>348</v>
      </c>
      <c r="B1374">
        <v>0</v>
      </c>
    </row>
    <row r="1375" spans="1:2" x14ac:dyDescent="0.25">
      <c r="A1375" t="s">
        <v>349</v>
      </c>
      <c r="B1375">
        <v>0</v>
      </c>
    </row>
    <row r="1376" spans="1:2" x14ac:dyDescent="0.25">
      <c r="A1376" t="s">
        <v>350</v>
      </c>
      <c r="B1376">
        <v>0</v>
      </c>
    </row>
    <row r="1377" spans="1:2" x14ac:dyDescent="0.25">
      <c r="A1377" t="s">
        <v>351</v>
      </c>
      <c r="B1377">
        <v>0</v>
      </c>
    </row>
    <row r="1378" spans="1:2" x14ac:dyDescent="0.25">
      <c r="A1378" t="s">
        <v>352</v>
      </c>
      <c r="B1378">
        <v>0</v>
      </c>
    </row>
    <row r="1379" spans="1:2" x14ac:dyDescent="0.25">
      <c r="A1379" t="s">
        <v>353</v>
      </c>
      <c r="B1379">
        <v>0</v>
      </c>
    </row>
    <row r="1380" spans="1:2" x14ac:dyDescent="0.25">
      <c r="A1380" t="s">
        <v>354</v>
      </c>
      <c r="B1380">
        <v>0</v>
      </c>
    </row>
    <row r="1381" spans="1:2" x14ac:dyDescent="0.25">
      <c r="A1381" t="s">
        <v>355</v>
      </c>
      <c r="B1381">
        <v>0</v>
      </c>
    </row>
    <row r="1383" spans="1:2" x14ac:dyDescent="0.25">
      <c r="A1383" t="s">
        <v>356</v>
      </c>
    </row>
    <row r="1384" spans="1:2" x14ac:dyDescent="0.25">
      <c r="A1384" t="s">
        <v>357</v>
      </c>
      <c r="B1384">
        <v>0</v>
      </c>
    </row>
    <row r="1385" spans="1:2" x14ac:dyDescent="0.25">
      <c r="A1385" t="s">
        <v>358</v>
      </c>
      <c r="B1385">
        <v>0</v>
      </c>
    </row>
    <row r="1386" spans="1:2" x14ac:dyDescent="0.25">
      <c r="A1386" t="s">
        <v>359</v>
      </c>
      <c r="B1386">
        <v>0</v>
      </c>
    </row>
    <row r="1387" spans="1:2" x14ac:dyDescent="0.25">
      <c r="A1387" t="s">
        <v>360</v>
      </c>
      <c r="B1387">
        <v>0</v>
      </c>
    </row>
    <row r="1388" spans="1:2" x14ac:dyDescent="0.25">
      <c r="A1388" t="s">
        <v>361</v>
      </c>
      <c r="B1388">
        <v>0</v>
      </c>
    </row>
    <row r="1389" spans="1:2" x14ac:dyDescent="0.25">
      <c r="A1389" t="s">
        <v>362</v>
      </c>
      <c r="B1389">
        <v>0</v>
      </c>
    </row>
    <row r="1390" spans="1:2" x14ac:dyDescent="0.25">
      <c r="A1390" t="s">
        <v>363</v>
      </c>
      <c r="B1390">
        <v>0</v>
      </c>
    </row>
    <row r="1391" spans="1:2" x14ac:dyDescent="0.25">
      <c r="A1391" t="s">
        <v>364</v>
      </c>
      <c r="B1391">
        <v>0</v>
      </c>
    </row>
    <row r="1392" spans="1:2" x14ac:dyDescent="0.25">
      <c r="A1392" t="s">
        <v>365</v>
      </c>
      <c r="B1392">
        <v>0</v>
      </c>
    </row>
    <row r="1394" spans="1:7" x14ac:dyDescent="0.25">
      <c r="A1394" t="s">
        <v>366</v>
      </c>
      <c r="B1394" t="s">
        <v>367</v>
      </c>
    </row>
    <row r="1395" spans="1:7" x14ac:dyDescent="0.25">
      <c r="A1395" t="s">
        <v>368</v>
      </c>
      <c r="B1395">
        <v>0.75</v>
      </c>
      <c r="C1395">
        <v>1</v>
      </c>
      <c r="D1395">
        <v>1.85</v>
      </c>
      <c r="E1395">
        <v>0</v>
      </c>
      <c r="F1395">
        <v>0</v>
      </c>
      <c r="G1395">
        <v>0</v>
      </c>
    </row>
    <row r="1397" spans="1:7" x14ac:dyDescent="0.25">
      <c r="A1397" t="s">
        <v>369</v>
      </c>
    </row>
    <row r="1398" spans="1:7" x14ac:dyDescent="0.25">
      <c r="A1398" t="s">
        <v>370</v>
      </c>
      <c r="B1398">
        <v>0</v>
      </c>
    </row>
    <row r="1399" spans="1:7" x14ac:dyDescent="0.25">
      <c r="A1399" t="s">
        <v>371</v>
      </c>
      <c r="B1399">
        <v>0</v>
      </c>
    </row>
    <row r="1400" spans="1:7" x14ac:dyDescent="0.25">
      <c r="A1400" t="s">
        <v>372</v>
      </c>
      <c r="B1400">
        <v>0</v>
      </c>
    </row>
    <row r="1401" spans="1:7" x14ac:dyDescent="0.25">
      <c r="A1401" t="s">
        <v>373</v>
      </c>
      <c r="B1401">
        <v>0</v>
      </c>
    </row>
    <row r="1402" spans="1:7" x14ac:dyDescent="0.25">
      <c r="A1402" t="s">
        <v>374</v>
      </c>
      <c r="B1402">
        <v>0</v>
      </c>
    </row>
    <row r="1403" spans="1:7" x14ac:dyDescent="0.25">
      <c r="A1403" t="s">
        <v>375</v>
      </c>
      <c r="B1403">
        <v>0</v>
      </c>
    </row>
    <row r="1404" spans="1:7" x14ac:dyDescent="0.25">
      <c r="A1404" t="s">
        <v>376</v>
      </c>
      <c r="B1404">
        <v>0</v>
      </c>
    </row>
    <row r="1405" spans="1:7" x14ac:dyDescent="0.25">
      <c r="A1405" t="s">
        <v>377</v>
      </c>
      <c r="B1405">
        <v>0</v>
      </c>
    </row>
    <row r="1406" spans="1:7" x14ac:dyDescent="0.25">
      <c r="A1406" t="s">
        <v>378</v>
      </c>
      <c r="B1406">
        <v>0</v>
      </c>
    </row>
    <row r="1408" spans="1:7" x14ac:dyDescent="0.25">
      <c r="A1408" t="s">
        <v>379</v>
      </c>
    </row>
    <row r="1409" spans="1:3" x14ac:dyDescent="0.25">
      <c r="A1409" t="s">
        <v>380</v>
      </c>
    </row>
    <row r="1410" spans="1:3" x14ac:dyDescent="0.25">
      <c r="A1410" t="s">
        <v>381</v>
      </c>
    </row>
    <row r="1411" spans="1:3" x14ac:dyDescent="0.25">
      <c r="A1411" t="s">
        <v>382</v>
      </c>
    </row>
    <row r="1412" spans="1:3" x14ac:dyDescent="0.25">
      <c r="A1412" t="s">
        <v>383</v>
      </c>
      <c r="B1412" s="27">
        <v>0.57579936342592586</v>
      </c>
      <c r="C1412" t="s">
        <v>384</v>
      </c>
    </row>
    <row r="1413" spans="1:3" x14ac:dyDescent="0.25">
      <c r="A1413" t="s">
        <v>385</v>
      </c>
    </row>
    <row r="1416" spans="1:3" x14ac:dyDescent="0.25">
      <c r="A1416" t="s">
        <v>386</v>
      </c>
    </row>
    <row r="1417" spans="1:3" x14ac:dyDescent="0.25">
      <c r="A1417" t="s">
        <v>380</v>
      </c>
    </row>
    <row r="1418" spans="1:3" x14ac:dyDescent="0.25">
      <c r="A1418" t="s">
        <v>381</v>
      </c>
    </row>
    <row r="1419" spans="1:3" x14ac:dyDescent="0.25">
      <c r="A1419" t="s">
        <v>382</v>
      </c>
    </row>
    <row r="1420" spans="1:3" x14ac:dyDescent="0.25">
      <c r="A1420" t="s">
        <v>387</v>
      </c>
    </row>
    <row r="1423" spans="1:3" x14ac:dyDescent="0.25">
      <c r="A1423" t="s">
        <v>388</v>
      </c>
    </row>
    <row r="1424" spans="1:3" x14ac:dyDescent="0.25">
      <c r="A1424" t="s">
        <v>389</v>
      </c>
      <c r="B1424">
        <v>1000</v>
      </c>
    </row>
    <row r="1425" spans="1:2" x14ac:dyDescent="0.25">
      <c r="A1425" t="s">
        <v>390</v>
      </c>
      <c r="B1425">
        <v>21</v>
      </c>
    </row>
    <row r="1426" spans="1:2" x14ac:dyDescent="0.25">
      <c r="A1426" t="s">
        <v>391</v>
      </c>
      <c r="B1426">
        <v>0.05</v>
      </c>
    </row>
    <row r="1427" spans="1:2" x14ac:dyDescent="0.25">
      <c r="A1427" t="s">
        <v>392</v>
      </c>
      <c r="B1427">
        <v>10000</v>
      </c>
    </row>
    <row r="1428" spans="1:2" x14ac:dyDescent="0.25">
      <c r="A1428" t="s">
        <v>393</v>
      </c>
      <c r="B1428">
        <v>0.5</v>
      </c>
    </row>
    <row r="1429" spans="1:2" x14ac:dyDescent="0.25">
      <c r="A1429" t="s">
        <v>394</v>
      </c>
      <c r="B1429">
        <v>5.0000000000000001E-3</v>
      </c>
    </row>
    <row r="1430" spans="1:2" x14ac:dyDescent="0.25">
      <c r="A1430" t="s">
        <v>395</v>
      </c>
      <c r="B1430">
        <v>4</v>
      </c>
    </row>
    <row r="1432" spans="1:2" x14ac:dyDescent="0.25">
      <c r="A1432" t="s">
        <v>396</v>
      </c>
    </row>
    <row r="1433" spans="1:2" x14ac:dyDescent="0.25">
      <c r="A1433" t="s">
        <v>397</v>
      </c>
      <c r="B1433">
        <v>0</v>
      </c>
    </row>
    <row r="1434" spans="1:2" x14ac:dyDescent="0.25">
      <c r="A1434" t="s">
        <v>398</v>
      </c>
      <c r="B1434">
        <v>0</v>
      </c>
    </row>
    <row r="1435" spans="1:2" x14ac:dyDescent="0.25">
      <c r="A1435" t="s">
        <v>399</v>
      </c>
      <c r="B1435">
        <v>0</v>
      </c>
    </row>
    <row r="1436" spans="1:2" x14ac:dyDescent="0.25">
      <c r="A1436" t="s">
        <v>400</v>
      </c>
      <c r="B1436">
        <v>0</v>
      </c>
    </row>
    <row r="1437" spans="1:2" x14ac:dyDescent="0.25">
      <c r="A1437" t="s">
        <v>401</v>
      </c>
      <c r="B1437">
        <v>0</v>
      </c>
    </row>
    <row r="1438" spans="1:2" x14ac:dyDescent="0.25">
      <c r="A1438" t="s">
        <v>402</v>
      </c>
      <c r="B1438">
        <v>41</v>
      </c>
    </row>
    <row r="1439" spans="1:2" x14ac:dyDescent="0.25">
      <c r="A1439" t="s">
        <v>403</v>
      </c>
      <c r="B1439">
        <v>1197</v>
      </c>
    </row>
    <row r="1440" spans="1:2" x14ac:dyDescent="0.25">
      <c r="A1440" t="s">
        <v>404</v>
      </c>
      <c r="B1440">
        <v>0</v>
      </c>
    </row>
    <row r="1442" spans="1:15" x14ac:dyDescent="0.25">
      <c r="A1442" t="s">
        <v>405</v>
      </c>
    </row>
    <row r="1443" spans="1:15" x14ac:dyDescent="0.25">
      <c r="B1443" t="s">
        <v>406</v>
      </c>
      <c r="C1443" t="s">
        <v>407</v>
      </c>
      <c r="D1443" t="s">
        <v>163</v>
      </c>
      <c r="E1443" t="s">
        <v>408</v>
      </c>
      <c r="F1443" t="s">
        <v>409</v>
      </c>
      <c r="G1443" t="s">
        <v>410</v>
      </c>
      <c r="H1443" t="s">
        <v>411</v>
      </c>
      <c r="I1443" t="s">
        <v>412</v>
      </c>
      <c r="J1443" t="s">
        <v>413</v>
      </c>
      <c r="K1443" t="s">
        <v>414</v>
      </c>
      <c r="L1443" t="s">
        <v>415</v>
      </c>
      <c r="M1443" t="s">
        <v>416</v>
      </c>
      <c r="N1443" t="s">
        <v>417</v>
      </c>
      <c r="O1443" t="s">
        <v>418</v>
      </c>
    </row>
    <row r="1444" spans="1:15" x14ac:dyDescent="0.25">
      <c r="A1444" t="s">
        <v>419</v>
      </c>
      <c r="B1444" t="s">
        <v>143</v>
      </c>
      <c r="C1444" t="s">
        <v>173</v>
      </c>
      <c r="D1444" t="s">
        <v>162</v>
      </c>
      <c r="E1444">
        <v>1</v>
      </c>
      <c r="F1444">
        <v>0</v>
      </c>
      <c r="G1444">
        <v>24.4375</v>
      </c>
    </row>
    <row r="1445" spans="1:15" x14ac:dyDescent="0.25">
      <c r="A1445" t="s">
        <v>420</v>
      </c>
      <c r="B1445" t="s">
        <v>331</v>
      </c>
      <c r="C1445" t="s">
        <v>421</v>
      </c>
      <c r="E1445">
        <v>0</v>
      </c>
      <c r="F1445">
        <v>0</v>
      </c>
    </row>
    <row r="1446" spans="1:15" x14ac:dyDescent="0.25">
      <c r="A1446" t="s">
        <v>422</v>
      </c>
      <c r="C1446" t="s">
        <v>423</v>
      </c>
      <c r="E1446">
        <v>0</v>
      </c>
      <c r="F1446">
        <v>0</v>
      </c>
    </row>
    <row r="1448" spans="1:15" x14ac:dyDescent="0.25">
      <c r="A1448" t="s">
        <v>424</v>
      </c>
    </row>
    <row r="1449" spans="1:15" x14ac:dyDescent="0.25">
      <c r="A1449" t="s">
        <v>425</v>
      </c>
    </row>
    <row r="1450" spans="1:15" x14ac:dyDescent="0.25">
      <c r="A1450" t="s">
        <v>426</v>
      </c>
      <c r="B1450">
        <v>1</v>
      </c>
    </row>
    <row r="1451" spans="1:15" x14ac:dyDescent="0.25">
      <c r="A1451" t="s">
        <v>427</v>
      </c>
      <c r="B1451" s="26">
        <v>43529</v>
      </c>
    </row>
    <row r="1452" spans="1:15" x14ac:dyDescent="0.25">
      <c r="A1452" t="s">
        <v>39</v>
      </c>
      <c r="B1452" s="28">
        <v>0.56398148148148153</v>
      </c>
    </row>
    <row r="1453" spans="1:15" x14ac:dyDescent="0.25">
      <c r="A1453" t="s">
        <v>428</v>
      </c>
      <c r="B1453">
        <v>30</v>
      </c>
    </row>
    <row r="1454" spans="1:15" x14ac:dyDescent="0.25">
      <c r="A1454" t="s">
        <v>429</v>
      </c>
      <c r="B1454" t="s">
        <v>430</v>
      </c>
    </row>
    <row r="1456" spans="1:15" x14ac:dyDescent="0.25">
      <c r="A1456" t="s">
        <v>431</v>
      </c>
      <c r="B1456" t="s">
        <v>432</v>
      </c>
      <c r="C1456" t="s">
        <v>433</v>
      </c>
      <c r="D1456" t="s">
        <v>434</v>
      </c>
    </row>
    <row r="1457" spans="1:9" x14ac:dyDescent="0.25">
      <c r="A1457" t="s">
        <v>435</v>
      </c>
      <c r="B1457">
        <v>-1.75E-3</v>
      </c>
      <c r="C1457">
        <v>0</v>
      </c>
      <c r="D1457">
        <v>-1.75E-3</v>
      </c>
    </row>
    <row r="1458" spans="1:9" x14ac:dyDescent="0.25">
      <c r="A1458" t="s">
        <v>436</v>
      </c>
      <c r="B1458">
        <v>0</v>
      </c>
      <c r="C1458">
        <v>0</v>
      </c>
      <c r="D1458">
        <v>0</v>
      </c>
    </row>
    <row r="1459" spans="1:9" x14ac:dyDescent="0.25">
      <c r="A1459" t="s">
        <v>437</v>
      </c>
      <c r="B1459">
        <v>1.8125</v>
      </c>
      <c r="C1459">
        <v>-0.28000000000000003</v>
      </c>
      <c r="D1459">
        <v>2.0924999999999998</v>
      </c>
    </row>
    <row r="1460" spans="1:9" x14ac:dyDescent="0.25">
      <c r="A1460" t="s">
        <v>438</v>
      </c>
      <c r="B1460">
        <v>-0.59375</v>
      </c>
      <c r="C1460">
        <v>-0.1</v>
      </c>
      <c r="D1460">
        <v>-0.49375000000000002</v>
      </c>
    </row>
    <row r="1461" spans="1:9" x14ac:dyDescent="0.25">
      <c r="A1461" t="s">
        <v>439</v>
      </c>
      <c r="B1461">
        <v>46.1875</v>
      </c>
      <c r="C1461">
        <v>5.5333329999999998</v>
      </c>
      <c r="D1461">
        <v>40.654167000000001</v>
      </c>
    </row>
    <row r="1463" spans="1:9" x14ac:dyDescent="0.25">
      <c r="A1463" t="s">
        <v>440</v>
      </c>
    </row>
    <row r="1464" spans="1:9" x14ac:dyDescent="0.25">
      <c r="A1464" t="s">
        <v>426</v>
      </c>
      <c r="B1464">
        <v>1</v>
      </c>
    </row>
    <row r="1465" spans="1:9" x14ac:dyDescent="0.25">
      <c r="A1465" t="s">
        <v>427</v>
      </c>
      <c r="B1465" s="26">
        <v>43529</v>
      </c>
    </row>
    <row r="1466" spans="1:9" x14ac:dyDescent="0.25">
      <c r="A1466" t="s">
        <v>39</v>
      </c>
      <c r="B1466" s="28">
        <v>0.57127314814814811</v>
      </c>
    </row>
    <row r="1467" spans="1:9" x14ac:dyDescent="0.25">
      <c r="A1467" t="s">
        <v>428</v>
      </c>
      <c r="B1467">
        <v>30</v>
      </c>
    </row>
    <row r="1468" spans="1:9" x14ac:dyDescent="0.25">
      <c r="A1468" t="s">
        <v>429</v>
      </c>
      <c r="B1468" t="s">
        <v>440</v>
      </c>
    </row>
    <row r="1469" spans="1:9" x14ac:dyDescent="0.25">
      <c r="A1469" t="s">
        <v>156</v>
      </c>
      <c r="B1469" t="s">
        <v>3</v>
      </c>
      <c r="C1469" t="s">
        <v>2</v>
      </c>
      <c r="D1469" t="s">
        <v>7</v>
      </c>
      <c r="E1469" t="s">
        <v>175</v>
      </c>
      <c r="F1469" t="s">
        <v>4</v>
      </c>
      <c r="G1469" t="s">
        <v>5</v>
      </c>
      <c r="H1469" t="s">
        <v>441</v>
      </c>
      <c r="I1469" t="s">
        <v>6</v>
      </c>
    </row>
    <row r="1470" spans="1:9" x14ac:dyDescent="0.25">
      <c r="A1470" t="s">
        <v>442</v>
      </c>
      <c r="B1470">
        <v>6.08</v>
      </c>
      <c r="C1470">
        <v>15.6</v>
      </c>
      <c r="D1470">
        <v>20.9</v>
      </c>
      <c r="E1470">
        <v>3030</v>
      </c>
      <c r="F1470">
        <v>2032</v>
      </c>
      <c r="G1470">
        <v>253</v>
      </c>
      <c r="H1470">
        <v>0</v>
      </c>
      <c r="I1470">
        <v>3207</v>
      </c>
    </row>
    <row r="1472" spans="1:9" x14ac:dyDescent="0.25">
      <c r="A1472" t="s">
        <v>431</v>
      </c>
      <c r="B1472" t="s">
        <v>432</v>
      </c>
      <c r="C1472" t="s">
        <v>433</v>
      </c>
      <c r="D1472" t="s">
        <v>434</v>
      </c>
    </row>
    <row r="1473" spans="1:9" x14ac:dyDescent="0.25">
      <c r="A1473" t="s">
        <v>435</v>
      </c>
      <c r="B1473">
        <v>6.0897500000000004</v>
      </c>
      <c r="C1473">
        <v>6.0865999999999998</v>
      </c>
      <c r="D1473">
        <v>3.15E-3</v>
      </c>
    </row>
    <row r="1474" spans="1:9" x14ac:dyDescent="0.25">
      <c r="A1474" t="s">
        <v>436</v>
      </c>
      <c r="B1474">
        <v>15.576874999999999</v>
      </c>
      <c r="C1474">
        <v>15.64</v>
      </c>
      <c r="D1474">
        <v>-6.3125000000000001E-2</v>
      </c>
    </row>
    <row r="1475" spans="1:9" x14ac:dyDescent="0.25">
      <c r="A1475" t="s">
        <v>437</v>
      </c>
      <c r="B1475">
        <v>2029.0625</v>
      </c>
      <c r="C1475">
        <v>2049.88</v>
      </c>
      <c r="D1475">
        <v>-20.817499999999999</v>
      </c>
    </row>
    <row r="1476" spans="1:9" x14ac:dyDescent="0.25">
      <c r="A1476" t="s">
        <v>439</v>
      </c>
      <c r="B1476">
        <v>3181.854167</v>
      </c>
      <c r="C1476">
        <v>3202.3844439999998</v>
      </c>
      <c r="D1476">
        <v>-20.530277999999999</v>
      </c>
    </row>
    <row r="1478" spans="1:9" x14ac:dyDescent="0.25">
      <c r="A1478" t="s">
        <v>440</v>
      </c>
    </row>
    <row r="1479" spans="1:9" x14ac:dyDescent="0.25">
      <c r="A1479" t="s">
        <v>426</v>
      </c>
      <c r="B1479">
        <v>1</v>
      </c>
    </row>
    <row r="1480" spans="1:9" x14ac:dyDescent="0.25">
      <c r="A1480" t="s">
        <v>427</v>
      </c>
      <c r="B1480" s="26">
        <v>43529</v>
      </c>
    </row>
    <row r="1481" spans="1:9" x14ac:dyDescent="0.25">
      <c r="A1481" t="s">
        <v>39</v>
      </c>
      <c r="B1481" s="28">
        <v>0.57512731481481483</v>
      </c>
    </row>
    <row r="1482" spans="1:9" x14ac:dyDescent="0.25">
      <c r="A1482" t="s">
        <v>428</v>
      </c>
      <c r="B1482">
        <v>30</v>
      </c>
    </row>
    <row r="1483" spans="1:9" x14ac:dyDescent="0.25">
      <c r="A1483" t="s">
        <v>429</v>
      </c>
      <c r="B1483" t="s">
        <v>440</v>
      </c>
    </row>
    <row r="1484" spans="1:9" x14ac:dyDescent="0.25">
      <c r="A1484" t="s">
        <v>156</v>
      </c>
      <c r="B1484" t="s">
        <v>3</v>
      </c>
      <c r="C1484" t="s">
        <v>2</v>
      </c>
      <c r="D1484" t="s">
        <v>7</v>
      </c>
      <c r="E1484" t="s">
        <v>175</v>
      </c>
      <c r="F1484" t="s">
        <v>4</v>
      </c>
      <c r="G1484" t="s">
        <v>5</v>
      </c>
      <c r="H1484" t="s">
        <v>441</v>
      </c>
      <c r="I1484" t="s">
        <v>6</v>
      </c>
    </row>
    <row r="1485" spans="1:9" x14ac:dyDescent="0.25">
      <c r="A1485" t="s">
        <v>442</v>
      </c>
      <c r="B1485">
        <v>6.08</v>
      </c>
      <c r="C1485">
        <v>15.6</v>
      </c>
      <c r="D1485">
        <v>20.9</v>
      </c>
      <c r="E1485">
        <v>3030</v>
      </c>
      <c r="F1485">
        <v>2032</v>
      </c>
      <c r="G1485">
        <v>253</v>
      </c>
      <c r="H1485">
        <v>0</v>
      </c>
      <c r="I1485">
        <v>3207</v>
      </c>
    </row>
    <row r="1487" spans="1:9" x14ac:dyDescent="0.25">
      <c r="A1487" t="s">
        <v>431</v>
      </c>
      <c r="B1487" t="s">
        <v>432</v>
      </c>
      <c r="C1487" t="s">
        <v>433</v>
      </c>
      <c r="D1487" t="s">
        <v>434</v>
      </c>
    </row>
    <row r="1488" spans="1:9" x14ac:dyDescent="0.25">
      <c r="A1488" t="s">
        <v>438</v>
      </c>
      <c r="B1488">
        <v>251.27500000000001</v>
      </c>
      <c r="C1488">
        <v>252.54</v>
      </c>
      <c r="D1488">
        <v>-1.2649999999999999</v>
      </c>
    </row>
    <row r="1492" spans="1:4" x14ac:dyDescent="0.25">
      <c r="A1492" t="s">
        <v>443</v>
      </c>
    </row>
    <row r="1493" spans="1:4" x14ac:dyDescent="0.25">
      <c r="A1493" t="s">
        <v>444</v>
      </c>
      <c r="B1493" s="26">
        <v>43529</v>
      </c>
      <c r="C1493" s="27">
        <v>0.56358072916666668</v>
      </c>
      <c r="D1493" t="s">
        <v>445</v>
      </c>
    </row>
    <row r="1494" spans="1:4" x14ac:dyDescent="0.25">
      <c r="A1494" t="s">
        <v>446</v>
      </c>
    </row>
    <row r="1495" spans="1:4" x14ac:dyDescent="0.25">
      <c r="A1495" t="s">
        <v>447</v>
      </c>
    </row>
    <row r="1496" spans="1:4" x14ac:dyDescent="0.25">
      <c r="A1496" t="s">
        <v>448</v>
      </c>
    </row>
    <row r="1497" spans="1:4" x14ac:dyDescent="0.25">
      <c r="A1497" t="s">
        <v>449</v>
      </c>
    </row>
  </sheetData>
  <customSheetViews>
    <customSheetView guid="{2B424CCC-7244-4294-A128-8AE125D4F682}">
      <pane ySplit="4" topLeftCell="A5" activePane="bottomLeft" state="frozen"/>
      <selection pane="bottomLeft" activeCell="A4" sqref="A4"/>
      <pageMargins left="0.7" right="0.7" top="0.75" bottom="0.75" header="0.3" footer="0.3"/>
      <pageSetup orientation="portrait" r:id="rId1"/>
    </customSheetView>
  </customSheetViews>
  <pageMargins left="0.7" right="0.7" top="0.75" bottom="0.75" header="0.3" footer="0.3"/>
  <pageSetup orientation="portrait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C4:J263"/>
  <sheetViews>
    <sheetView showGridLines="0" workbookViewId="0">
      <selection activeCell="H30" sqref="H30"/>
    </sheetView>
  </sheetViews>
  <sheetFormatPr defaultRowHeight="15" x14ac:dyDescent="0.25"/>
  <cols>
    <col min="3" max="3" width="25.5703125" bestFit="1" customWidth="1"/>
    <col min="4" max="4" width="8" bestFit="1" customWidth="1"/>
    <col min="5" max="8" width="8.5703125" bestFit="1" customWidth="1"/>
    <col min="9" max="9" width="23.28515625" bestFit="1" customWidth="1"/>
    <col min="10" max="10" width="18.7109375" bestFit="1" customWidth="1"/>
  </cols>
  <sheetData>
    <row r="4" spans="3:10" x14ac:dyDescent="0.25">
      <c r="C4" s="8" t="s">
        <v>177</v>
      </c>
      <c r="D4" s="8" t="s">
        <v>163</v>
      </c>
      <c r="E4" s="8" t="s">
        <v>164</v>
      </c>
      <c r="F4" s="8" t="s">
        <v>165</v>
      </c>
      <c r="G4" s="8" t="s">
        <v>166</v>
      </c>
      <c r="H4" s="8" t="s">
        <v>167</v>
      </c>
      <c r="I4" s="8" t="s">
        <v>196</v>
      </c>
      <c r="J4" s="8" t="s">
        <v>195</v>
      </c>
    </row>
    <row r="5" spans="3:10" x14ac:dyDescent="0.25">
      <c r="C5" s="9" t="s">
        <v>178</v>
      </c>
      <c r="D5" s="9" t="s">
        <v>179</v>
      </c>
      <c r="E5" s="12">
        <f>'Lap 1 data'!$B$8</f>
        <v>1.6319444444444775E-3</v>
      </c>
      <c r="F5" s="10">
        <f>'Lap 2 data'!$B$8</f>
        <v>1.6087962962962887E-3</v>
      </c>
      <c r="G5" s="10">
        <f>'Lap 3 data'!$B$8</f>
        <v>1.6203703703703276E-3</v>
      </c>
      <c r="H5" s="10">
        <f>'Lap 4 data'!$B$8</f>
        <v>1.6203703703704386E-3</v>
      </c>
      <c r="I5" s="10">
        <f>AVERAGE(F5,G5,H5)</f>
        <v>1.6165123456790182E-3</v>
      </c>
      <c r="J5" s="10">
        <f>STDEV(F5:H5)</f>
        <v>6.6822947822990631E-6</v>
      </c>
    </row>
    <row r="6" spans="3:10" x14ac:dyDescent="0.25">
      <c r="C6" s="9" t="s">
        <v>180</v>
      </c>
      <c r="D6" s="9" t="s">
        <v>181</v>
      </c>
      <c r="E6" s="11">
        <f>'Lap 1 data'!$AT8</f>
        <v>1.2808611111111108</v>
      </c>
      <c r="F6" s="11">
        <f>'Lap 2 data'!$AT8</f>
        <v>1.2991111111111107</v>
      </c>
      <c r="G6" s="11">
        <f>'Lap 3 data'!$AT8</f>
        <v>1.3127499999999996</v>
      </c>
      <c r="H6" s="11">
        <f>'Lap 4 data'!$AT8</f>
        <v>1.3098055555555557</v>
      </c>
      <c r="I6" s="15">
        <f>AVERAGE(F6,G6,H6)</f>
        <v>1.3072222222222221</v>
      </c>
      <c r="J6" s="11">
        <f t="shared" ref="J6:J24" si="0">STDEV(F6:H6)</f>
        <v>7.1770488966008501E-3</v>
      </c>
    </row>
    <row r="7" spans="3:10" x14ac:dyDescent="0.25">
      <c r="C7" s="9" t="s">
        <v>182</v>
      </c>
      <c r="D7" s="9" t="s">
        <v>183</v>
      </c>
      <c r="E7" s="15">
        <f>'Lap 1 data'!$BW8</f>
        <v>3.7537882689111096E-2</v>
      </c>
      <c r="F7" s="15">
        <f>'Lap 2 data'!$BW8</f>
        <v>4.0524876957222219E-2</v>
      </c>
      <c r="G7" s="15">
        <f>'Lap 3 data'!$BW8</f>
        <v>3.7994802278277791E-2</v>
      </c>
      <c r="H7" s="15">
        <f>'Lap 4 data'!$BW8</f>
        <v>3.6584263650666665E-2</v>
      </c>
      <c r="I7" s="15">
        <f>AVERAGE(F7,G7,H7)</f>
        <v>3.8367980962055563E-2</v>
      </c>
      <c r="J7" s="11">
        <f t="shared" si="0"/>
        <v>1.9966359346336162E-3</v>
      </c>
    </row>
    <row r="8" spans="3:10" x14ac:dyDescent="0.25">
      <c r="C8" s="9" t="s">
        <v>184</v>
      </c>
      <c r="D8" s="9" t="s">
        <v>185</v>
      </c>
      <c r="E8" s="11">
        <f>'Lap 1 data'!$BW9</f>
        <v>34.12182625533805</v>
      </c>
      <c r="F8" s="11">
        <f>'Lap 2 data'!$BW9</f>
        <v>32.057126601086125</v>
      </c>
      <c r="G8" s="11">
        <f>'Lap 3 data'!$BW9</f>
        <v>34.550778561374933</v>
      </c>
      <c r="H8" s="11">
        <f>'Lap 4 data'!$BW9</f>
        <v>35.802430467441908</v>
      </c>
      <c r="I8" s="11">
        <f t="shared" ref="I8:I24" si="1">AVERAGE(F8,G8,H8)</f>
        <v>34.136778543300991</v>
      </c>
      <c r="J8" s="11">
        <f t="shared" si="0"/>
        <v>1.9066652233831756</v>
      </c>
    </row>
    <row r="9" spans="3:10" x14ac:dyDescent="0.25">
      <c r="C9" s="9" t="s">
        <v>2</v>
      </c>
      <c r="D9" s="9" t="s">
        <v>190</v>
      </c>
      <c r="E9" s="11">
        <f>'Lap 1 data'!BY5</f>
        <v>7412.2507720023723</v>
      </c>
      <c r="F9" s="11">
        <f>'Lap 2 data'!BY5</f>
        <v>8328.0471085840854</v>
      </c>
      <c r="G9" s="11">
        <f>'Lap 3 data'!BY5</f>
        <v>7897.8465819525481</v>
      </c>
      <c r="H9" s="11">
        <f>'Lap 4 data'!BY5</f>
        <v>7517.2376107314785</v>
      </c>
      <c r="I9" s="11">
        <f t="shared" si="1"/>
        <v>7914.3771004227046</v>
      </c>
      <c r="J9" s="11">
        <f t="shared" si="0"/>
        <v>405.65743427511381</v>
      </c>
    </row>
    <row r="10" spans="3:10" x14ac:dyDescent="0.25">
      <c r="C10" s="9" t="s">
        <v>3</v>
      </c>
      <c r="D10" s="9" t="s">
        <v>190</v>
      </c>
      <c r="E10" s="11">
        <f>'Lap 1 data'!BZ5</f>
        <v>8.8605748287107158</v>
      </c>
      <c r="F10" s="11">
        <f>'Lap 2 data'!BZ5</f>
        <v>6.2309273156801348</v>
      </c>
      <c r="G10" s="11">
        <f>'Lap 3 data'!BZ5</f>
        <v>6.0784684050095059</v>
      </c>
      <c r="H10" s="11">
        <f>'Lap 4 data'!BZ5</f>
        <v>6.226495457084531</v>
      </c>
      <c r="I10" s="11">
        <f t="shared" si="1"/>
        <v>6.1786303925913906</v>
      </c>
      <c r="J10" s="11">
        <f t="shared" si="0"/>
        <v>8.6771125150697848E-2</v>
      </c>
    </row>
    <row r="11" spans="3:10" x14ac:dyDescent="0.25">
      <c r="C11" s="9" t="s">
        <v>4</v>
      </c>
      <c r="D11" s="9" t="s">
        <v>190</v>
      </c>
      <c r="E11" s="11">
        <f>'Lap 1 data'!CA5</f>
        <v>70.046515847606784</v>
      </c>
      <c r="F11" s="11">
        <f>'Lap 2 data'!CA5</f>
        <v>74.144867387045849</v>
      </c>
      <c r="G11" s="11">
        <f>'Lap 3 data'!CA5</f>
        <v>55.772454640716994</v>
      </c>
      <c r="H11" s="11">
        <f>'Lap 4 data'!CA5</f>
        <v>47.292912886519517</v>
      </c>
      <c r="I11" s="11">
        <f t="shared" si="1"/>
        <v>59.070078304760784</v>
      </c>
      <c r="J11" s="11">
        <f t="shared" si="0"/>
        <v>13.726347165099332</v>
      </c>
    </row>
    <row r="12" spans="3:10" x14ac:dyDescent="0.25">
      <c r="C12" s="9" t="s">
        <v>175</v>
      </c>
      <c r="D12" s="9" t="s">
        <v>190</v>
      </c>
      <c r="E12" s="11">
        <f>'Lap 1 data'!CB5</f>
        <v>3.7834074289789221</v>
      </c>
      <c r="F12" s="11">
        <f>'Lap 2 data'!CB5</f>
        <v>1.2448824783661927</v>
      </c>
      <c r="G12" s="11">
        <f>'Lap 3 data'!CB5</f>
        <v>1.0791472140472245</v>
      </c>
      <c r="H12" s="11">
        <f>'Lap 4 data'!CB5</f>
        <v>2.1564071534978728</v>
      </c>
      <c r="I12" s="11">
        <f t="shared" si="1"/>
        <v>1.4934789486370967</v>
      </c>
      <c r="J12" s="11">
        <f t="shared" si="0"/>
        <v>0.58006240876277015</v>
      </c>
    </row>
    <row r="13" spans="3:10" x14ac:dyDescent="0.25">
      <c r="C13" s="9" t="s">
        <v>2</v>
      </c>
      <c r="D13" s="9" t="s">
        <v>186</v>
      </c>
      <c r="E13" s="11">
        <f>'Lap 1 data'!$CE$5</f>
        <v>300.59874961819173</v>
      </c>
      <c r="F13" s="11">
        <f>'Lap 2 data'!$CE$5</f>
        <v>320.52866907824495</v>
      </c>
      <c r="G13" s="11">
        <f>'Lap 3 data'!$CE$5</f>
        <v>297.47068105282676</v>
      </c>
      <c r="H13" s="11">
        <f>'Lap 4 data'!$CE$5</f>
        <v>286.96005979082264</v>
      </c>
      <c r="I13" s="11">
        <f t="shared" si="1"/>
        <v>301.65313664063143</v>
      </c>
      <c r="J13" s="11">
        <f t="shared" si="0"/>
        <v>17.170689660898095</v>
      </c>
    </row>
    <row r="14" spans="3:10" x14ac:dyDescent="0.25">
      <c r="C14" s="9" t="s">
        <v>3</v>
      </c>
      <c r="D14" s="9" t="s">
        <v>186</v>
      </c>
      <c r="E14" s="11">
        <f>'Lap 1 data'!$CF$5</f>
        <v>0.35933453904033835</v>
      </c>
      <c r="F14" s="11">
        <f>'Lap 2 data'!$CF$5</f>
        <v>0.23981502668970764</v>
      </c>
      <c r="G14" s="11">
        <f>'Lap 3 data'!$CF$5</f>
        <v>0.22894419604555585</v>
      </c>
      <c r="H14" s="11">
        <f>'Lap 4 data'!$CF$5</f>
        <v>0.23768777856662682</v>
      </c>
      <c r="I14" s="11">
        <f t="shared" si="1"/>
        <v>0.23548233376729677</v>
      </c>
      <c r="J14" s="11">
        <f t="shared" si="0"/>
        <v>5.7612264141957085E-3</v>
      </c>
    </row>
    <row r="15" spans="3:10" x14ac:dyDescent="0.25">
      <c r="C15" s="9" t="s">
        <v>4</v>
      </c>
      <c r="D15" s="9" t="s">
        <v>186</v>
      </c>
      <c r="E15" s="11">
        <f>'Lap 1 data'!$CG$5</f>
        <v>2.8406884395268963</v>
      </c>
      <c r="F15" s="11">
        <f>'Lap 2 data'!$CG$5</f>
        <v>2.853676900801458</v>
      </c>
      <c r="G15" s="11">
        <f>'Lap 3 data'!$CG$5</f>
        <v>2.1006574252624111</v>
      </c>
      <c r="H15" s="11">
        <f>'Lap 4 data'!$CG$5</f>
        <v>1.8053409792745982</v>
      </c>
      <c r="I15" s="11">
        <f t="shared" si="1"/>
        <v>2.2532251017794889</v>
      </c>
      <c r="J15" s="11">
        <f t="shared" si="0"/>
        <v>0.54056426355176168</v>
      </c>
    </row>
    <row r="16" spans="3:10" x14ac:dyDescent="0.25">
      <c r="C16" s="9" t="s">
        <v>175</v>
      </c>
      <c r="D16" s="9" t="s">
        <v>186</v>
      </c>
      <c r="E16" s="11">
        <f>'Lap 1 data'!$CH$5</f>
        <v>0.15343349509207319</v>
      </c>
      <c r="F16" s="11">
        <f>'Lap 2 data'!$CH$5</f>
        <v>4.7912856249126487E-2</v>
      </c>
      <c r="G16" s="11">
        <f>'Lap 3 data'!$CH$5</f>
        <v>4.0645846103473625E-2</v>
      </c>
      <c r="H16" s="11">
        <f>'Lap 4 data'!$CH$5</f>
        <v>8.2317835053892036E-2</v>
      </c>
      <c r="I16" s="11">
        <f t="shared" si="1"/>
        <v>5.6958845802164045E-2</v>
      </c>
      <c r="J16" s="11">
        <f t="shared" si="0"/>
        <v>2.2260078863656274E-2</v>
      </c>
    </row>
    <row r="17" spans="3:10" x14ac:dyDescent="0.25">
      <c r="C17" s="9" t="s">
        <v>2</v>
      </c>
      <c r="D17" s="9" t="s">
        <v>197</v>
      </c>
      <c r="E17" s="11">
        <f>'Lap 1 data'!BY8</f>
        <v>385.02524843456769</v>
      </c>
      <c r="F17" s="11">
        <f>'Lap 2 data'!BY8</f>
        <v>416.40235542920431</v>
      </c>
      <c r="G17" s="11">
        <f>'Lap 3 data'!BY8</f>
        <v>390.50463655209825</v>
      </c>
      <c r="H17" s="11">
        <f>'Lap 4 data'!BY8</f>
        <v>375.86188053657389</v>
      </c>
      <c r="I17" s="11">
        <f t="shared" ref="I17:I20" si="2">AVERAGE(F17,G17,H17)</f>
        <v>394.25629083929215</v>
      </c>
      <c r="J17" s="11">
        <f t="shared" ref="J17:J20" si="3">STDEV(F17:H17)</f>
        <v>20.528972418218224</v>
      </c>
    </row>
    <row r="18" spans="3:10" x14ac:dyDescent="0.25">
      <c r="C18" s="9" t="s">
        <v>3</v>
      </c>
      <c r="D18" s="9" t="s">
        <v>197</v>
      </c>
      <c r="E18" s="11">
        <f>'Lap 1 data'!BZ8</f>
        <v>0.46025763693580662</v>
      </c>
      <c r="F18" s="11">
        <f>'Lap 2 data'!BZ8</f>
        <v>0.31154636578400674</v>
      </c>
      <c r="G18" s="11">
        <f>'Lap 3 data'!BZ8</f>
        <v>0.30054649335880335</v>
      </c>
      <c r="H18" s="11">
        <f>'Lap 4 data'!BZ8</f>
        <v>0.31132477285422655</v>
      </c>
      <c r="I18" s="11">
        <f t="shared" si="2"/>
        <v>0.30780587733234555</v>
      </c>
      <c r="J18" s="11">
        <f t="shared" si="3"/>
        <v>6.2877871793758366E-3</v>
      </c>
    </row>
    <row r="19" spans="3:10" x14ac:dyDescent="0.25">
      <c r="C19" s="9" t="s">
        <v>4</v>
      </c>
      <c r="D19" s="9" t="s">
        <v>197</v>
      </c>
      <c r="E19" s="11">
        <f>'Lap 1 data'!CA8</f>
        <v>3.6385273509729079</v>
      </c>
      <c r="F19" s="11">
        <f>'Lap 2 data'!CA8</f>
        <v>3.7072433693522928</v>
      </c>
      <c r="G19" s="11">
        <f>'Lap 3 data'!CA8</f>
        <v>2.7576380350132292</v>
      </c>
      <c r="H19" s="11">
        <f>'Lap 4 data'!CA8</f>
        <v>2.364645644325976</v>
      </c>
      <c r="I19" s="11">
        <f t="shared" si="2"/>
        <v>2.9431756828971665</v>
      </c>
      <c r="J19" s="11">
        <f t="shared" si="3"/>
        <v>0.69026105706332774</v>
      </c>
    </row>
    <row r="20" spans="3:10" x14ac:dyDescent="0.25">
      <c r="C20" s="9" t="s">
        <v>175</v>
      </c>
      <c r="D20" s="9" t="s">
        <v>197</v>
      </c>
      <c r="E20" s="11">
        <f>'Lap 1 data'!CB8</f>
        <v>0.19652699700529402</v>
      </c>
      <c r="F20" s="11">
        <f>'Lap 2 data'!CB8</f>
        <v>6.2244123918309635E-2</v>
      </c>
      <c r="G20" s="11">
        <f>'Lap 3 data'!CB8</f>
        <v>5.335783447233499E-2</v>
      </c>
      <c r="H20" s="11">
        <f>'Lap 4 data'!CB8</f>
        <v>0.10782035767489365</v>
      </c>
      <c r="I20" s="11">
        <f t="shared" si="2"/>
        <v>7.4474105355179426E-2</v>
      </c>
      <c r="J20" s="11">
        <f t="shared" si="3"/>
        <v>2.9218503432875274E-2</v>
      </c>
    </row>
    <row r="21" spans="3:10" x14ac:dyDescent="0.25">
      <c r="C21" s="9" t="s">
        <v>194</v>
      </c>
      <c r="D21" s="9" t="s">
        <v>190</v>
      </c>
      <c r="E21" s="11">
        <f>'Lap 1 data'!CC5</f>
        <v>109.66754004035766</v>
      </c>
      <c r="F21" s="11">
        <f>'Lap 2 data'!CC5</f>
        <v>105.69584095393232</v>
      </c>
      <c r="G21" s="11">
        <f>'Lap 3 data'!CC5</f>
        <v>80.011089330283738</v>
      </c>
      <c r="H21" s="11">
        <f>'Lap 4 data'!CC5</f>
        <v>71.583191353416765</v>
      </c>
      <c r="I21" s="11">
        <f t="shared" si="1"/>
        <v>85.76337387921096</v>
      </c>
      <c r="J21" s="11">
        <f t="shared" si="0"/>
        <v>17.768927903527448</v>
      </c>
    </row>
    <row r="22" spans="3:10" x14ac:dyDescent="0.25">
      <c r="C22" s="9" t="s">
        <v>194</v>
      </c>
      <c r="D22" s="9" t="s">
        <v>186</v>
      </c>
      <c r="E22" s="11">
        <f>'Lap 1 data'!$CI5</f>
        <v>3.3534564736593082</v>
      </c>
      <c r="F22" s="11">
        <f>'Lap 2 data'!$CI5</f>
        <v>3.1414047837402923</v>
      </c>
      <c r="G22" s="11">
        <f>'Lap 3 data'!$CI5</f>
        <v>2.3702474674114402</v>
      </c>
      <c r="H22" s="11">
        <f>'Lap 4 data'!$CI5</f>
        <v>2.125346592895117</v>
      </c>
      <c r="I22" s="11">
        <f t="shared" si="1"/>
        <v>2.5456662813489497</v>
      </c>
      <c r="J22" s="11">
        <f t="shared" si="0"/>
        <v>0.53025690189598207</v>
      </c>
    </row>
    <row r="23" spans="3:10" x14ac:dyDescent="0.25">
      <c r="C23" s="9" t="s">
        <v>194</v>
      </c>
      <c r="D23" s="9" t="s">
        <v>197</v>
      </c>
      <c r="E23" s="11">
        <f>'Lap 1 data'!CC8</f>
        <v>4.295311984914008</v>
      </c>
      <c r="F23" s="11">
        <f>'Lap 2 data'!CC8</f>
        <v>4.0810338590546094</v>
      </c>
      <c r="G23" s="11">
        <f>'Lap 3 data'!CC8</f>
        <v>3.1115423628443675</v>
      </c>
      <c r="H23" s="11">
        <f>'Lap 4 data'!CC8</f>
        <v>2.7837907748550963</v>
      </c>
      <c r="I23" s="11">
        <f t="shared" ref="I23" si="4">AVERAGE(F23,G23,H23)</f>
        <v>3.3254556655846912</v>
      </c>
      <c r="J23" s="11">
        <f t="shared" ref="J23" si="5">STDEV(F23:H23)</f>
        <v>0.6745584338608609</v>
      </c>
    </row>
    <row r="24" spans="3:10" x14ac:dyDescent="0.25">
      <c r="C24" s="9" t="s">
        <v>52</v>
      </c>
      <c r="D24" s="9" t="s">
        <v>187</v>
      </c>
      <c r="E24" s="11">
        <f>'Lap 1 data'!BC5</f>
        <v>2.2949438202247192</v>
      </c>
      <c r="F24" s="11">
        <f>'Lap 2 data'!BC5</f>
        <v>2.3230232558139536</v>
      </c>
      <c r="G24" s="11">
        <f>'Lap 3 data'!BC5</f>
        <v>2.4755681818181818</v>
      </c>
      <c r="H24" s="11">
        <f>'Lap 4 data'!BC5</f>
        <v>2.5206145251396643</v>
      </c>
      <c r="I24" s="11">
        <f t="shared" si="1"/>
        <v>2.439735320923933</v>
      </c>
      <c r="J24" s="11">
        <f t="shared" si="0"/>
        <v>0.10355468540020925</v>
      </c>
    </row>
    <row r="195" s="4" customFormat="1" x14ac:dyDescent="0.25"/>
    <row r="196" s="4" customFormat="1" x14ac:dyDescent="0.25"/>
    <row r="197" s="4" customFormat="1" x14ac:dyDescent="0.25"/>
    <row r="198" s="4" customFormat="1" x14ac:dyDescent="0.25"/>
    <row r="199" s="4" customFormat="1" x14ac:dyDescent="0.25"/>
    <row r="200" s="4" customFormat="1" x14ac:dyDescent="0.25"/>
    <row r="201" s="4" customFormat="1" x14ac:dyDescent="0.25"/>
    <row r="202" s="4" customFormat="1" x14ac:dyDescent="0.25"/>
    <row r="203" s="4" customFormat="1" x14ac:dyDescent="0.25"/>
    <row r="204" s="4" customFormat="1" x14ac:dyDescent="0.25"/>
    <row r="205" s="4" customFormat="1" x14ac:dyDescent="0.25"/>
    <row r="206" s="4" customFormat="1" x14ac:dyDescent="0.25"/>
    <row r="207" s="4" customFormat="1" x14ac:dyDescent="0.25"/>
    <row r="208" s="4" customFormat="1" x14ac:dyDescent="0.25"/>
    <row r="209" s="4" customFormat="1" x14ac:dyDescent="0.25"/>
    <row r="210" s="4" customFormat="1" x14ac:dyDescent="0.25"/>
    <row r="211" s="4" customFormat="1" x14ac:dyDescent="0.25"/>
    <row r="212" s="4" customFormat="1" x14ac:dyDescent="0.25"/>
    <row r="213" s="4" customFormat="1" x14ac:dyDescent="0.25"/>
    <row r="214" s="4" customFormat="1" x14ac:dyDescent="0.25"/>
    <row r="215" s="4" customFormat="1" x14ac:dyDescent="0.25"/>
    <row r="216" s="4" customFormat="1" x14ac:dyDescent="0.25"/>
    <row r="217" s="4" customFormat="1" x14ac:dyDescent="0.25"/>
    <row r="218" s="4" customFormat="1" x14ac:dyDescent="0.25"/>
    <row r="219" s="4" customFormat="1" x14ac:dyDescent="0.25"/>
    <row r="220" s="4" customFormat="1" x14ac:dyDescent="0.25"/>
    <row r="221" s="4" customFormat="1" x14ac:dyDescent="0.25"/>
    <row r="222" s="4" customFormat="1" x14ac:dyDescent="0.25"/>
    <row r="223" s="4" customFormat="1" x14ac:dyDescent="0.25"/>
    <row r="224" s="4" customFormat="1" x14ac:dyDescent="0.25"/>
    <row r="225" s="4" customFormat="1" x14ac:dyDescent="0.25"/>
    <row r="226" s="4" customFormat="1" x14ac:dyDescent="0.25"/>
    <row r="227" s="4" customFormat="1" x14ac:dyDescent="0.25"/>
    <row r="228" s="4" customFormat="1" x14ac:dyDescent="0.25"/>
    <row r="229" s="4" customFormat="1" x14ac:dyDescent="0.25"/>
    <row r="230" s="4" customFormat="1" x14ac:dyDescent="0.25"/>
    <row r="231" s="4" customFormat="1" x14ac:dyDescent="0.25"/>
    <row r="232" s="4" customFormat="1" x14ac:dyDescent="0.25"/>
    <row r="233" s="4" customFormat="1" x14ac:dyDescent="0.25"/>
    <row r="234" s="4" customFormat="1" x14ac:dyDescent="0.25"/>
    <row r="235" s="4" customFormat="1" x14ac:dyDescent="0.25"/>
    <row r="236" s="4" customFormat="1" x14ac:dyDescent="0.25"/>
    <row r="237" s="4" customFormat="1" x14ac:dyDescent="0.25"/>
    <row r="238" s="4" customFormat="1" x14ac:dyDescent="0.25"/>
    <row r="239" s="4" customFormat="1" x14ac:dyDescent="0.25"/>
    <row r="240" s="4" customFormat="1" x14ac:dyDescent="0.25"/>
    <row r="241" s="4" customFormat="1" x14ac:dyDescent="0.25"/>
    <row r="242" s="4" customFormat="1" x14ac:dyDescent="0.25"/>
    <row r="243" s="4" customFormat="1" x14ac:dyDescent="0.25"/>
    <row r="244" s="4" customFormat="1" x14ac:dyDescent="0.25"/>
    <row r="245" s="4" customFormat="1" x14ac:dyDescent="0.25"/>
    <row r="246" s="4" customFormat="1" x14ac:dyDescent="0.25"/>
    <row r="247" s="4" customFormat="1" x14ac:dyDescent="0.25"/>
    <row r="248" s="4" customFormat="1" x14ac:dyDescent="0.25"/>
    <row r="249" s="4" customFormat="1" x14ac:dyDescent="0.25"/>
    <row r="250" s="4" customFormat="1" x14ac:dyDescent="0.25"/>
    <row r="251" s="4" customFormat="1" x14ac:dyDescent="0.25"/>
    <row r="252" s="4" customFormat="1" x14ac:dyDescent="0.25"/>
    <row r="253" s="4" customFormat="1" x14ac:dyDescent="0.25"/>
    <row r="254" s="4" customFormat="1" x14ac:dyDescent="0.25"/>
    <row r="255" s="4" customFormat="1" x14ac:dyDescent="0.25"/>
    <row r="256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E145"/>
  <sheetViews>
    <sheetView workbookViewId="0">
      <selection activeCell="V23" sqref="V23"/>
    </sheetView>
  </sheetViews>
  <sheetFormatPr defaultRowHeight="15" x14ac:dyDescent="0.25"/>
  <cols>
    <col min="1" max="1" width="13.5703125" style="4" customWidth="1"/>
    <col min="2" max="2" width="13.42578125" style="4" customWidth="1"/>
    <col min="3" max="3" width="13.85546875" style="4" customWidth="1"/>
    <col min="4" max="4" width="13.42578125" style="4" customWidth="1"/>
  </cols>
  <sheetData>
    <row r="1" spans="1:5" x14ac:dyDescent="0.25">
      <c r="A1" s="25" t="s">
        <v>164</v>
      </c>
      <c r="B1" s="25" t="s">
        <v>165</v>
      </c>
      <c r="C1" s="25" t="s">
        <v>166</v>
      </c>
      <c r="D1" s="25" t="s">
        <v>167</v>
      </c>
      <c r="E1" s="25"/>
    </row>
    <row r="2" spans="1:5" x14ac:dyDescent="0.25">
      <c r="A2" s="25" t="s">
        <v>198</v>
      </c>
      <c r="B2" s="25" t="s">
        <v>199</v>
      </c>
      <c r="C2" s="25" t="s">
        <v>200</v>
      </c>
      <c r="D2" s="25" t="s">
        <v>201</v>
      </c>
      <c r="E2" s="25"/>
    </row>
    <row r="3" spans="1:5" x14ac:dyDescent="0.25">
      <c r="A3" s="25" t="s">
        <v>168</v>
      </c>
      <c r="B3" s="25" t="s">
        <v>168</v>
      </c>
      <c r="C3" s="25" t="s">
        <v>168</v>
      </c>
      <c r="D3" s="25" t="s">
        <v>168</v>
      </c>
    </row>
    <row r="4" spans="1:5" x14ac:dyDescent="0.25">
      <c r="A4" s="4">
        <f>'Lap 1 data'!AT10</f>
        <v>8</v>
      </c>
      <c r="B4" s="4">
        <f>'Lap 2 data'!AT10</f>
        <v>29.2</v>
      </c>
      <c r="C4" s="4">
        <f>'Lap 3 data'!AT10</f>
        <v>29.3</v>
      </c>
      <c r="D4" s="4">
        <f>'Lap 4 data'!AT10</f>
        <v>29</v>
      </c>
    </row>
    <row r="5" spans="1:5" x14ac:dyDescent="0.25">
      <c r="A5" s="4">
        <f>'Lap 1 data'!AT11</f>
        <v>9</v>
      </c>
      <c r="B5" s="4">
        <f>'Lap 2 data'!AT11</f>
        <v>29.4</v>
      </c>
      <c r="C5" s="4">
        <f>'Lap 3 data'!AT11</f>
        <v>30.2</v>
      </c>
      <c r="D5" s="4">
        <f>'Lap 4 data'!AT11</f>
        <v>28.9</v>
      </c>
    </row>
    <row r="6" spans="1:5" x14ac:dyDescent="0.25">
      <c r="A6" s="4">
        <f>'Lap 1 data'!AT12</f>
        <v>11</v>
      </c>
      <c r="B6" s="4">
        <f>'Lap 2 data'!AT12</f>
        <v>29.7</v>
      </c>
      <c r="C6" s="4">
        <f>'Lap 3 data'!AT12</f>
        <v>30.8</v>
      </c>
      <c r="D6" s="4">
        <f>'Lap 4 data'!AT12</f>
        <v>29</v>
      </c>
    </row>
    <row r="7" spans="1:5" x14ac:dyDescent="0.25">
      <c r="A7" s="4">
        <f>'Lap 1 data'!AT13</f>
        <v>13.7</v>
      </c>
      <c r="B7" s="4">
        <f>'Lap 2 data'!AT13</f>
        <v>29.8</v>
      </c>
      <c r="C7" s="4">
        <f>'Lap 3 data'!AT13</f>
        <v>30.9</v>
      </c>
      <c r="D7" s="4">
        <f>'Lap 4 data'!AT13</f>
        <v>29.1</v>
      </c>
    </row>
    <row r="8" spans="1:5" x14ac:dyDescent="0.25">
      <c r="A8" s="4">
        <f>'Lap 1 data'!AT14</f>
        <v>16.5</v>
      </c>
      <c r="B8" s="4">
        <f>'Lap 2 data'!AT14</f>
        <v>30</v>
      </c>
      <c r="C8" s="4">
        <f>'Lap 3 data'!AT14</f>
        <v>30.8</v>
      </c>
      <c r="D8" s="4">
        <f>'Lap 4 data'!AT14</f>
        <v>29.1</v>
      </c>
    </row>
    <row r="9" spans="1:5" x14ac:dyDescent="0.25">
      <c r="A9" s="4">
        <f>'Lap 1 data'!AT15</f>
        <v>18.7</v>
      </c>
      <c r="B9" s="4">
        <f>'Lap 2 data'!AT15</f>
        <v>30.2</v>
      </c>
      <c r="C9" s="4">
        <f>'Lap 3 data'!AT15</f>
        <v>30.2</v>
      </c>
      <c r="D9" s="4">
        <f>'Lap 4 data'!AT15</f>
        <v>29.2</v>
      </c>
    </row>
    <row r="10" spans="1:5" x14ac:dyDescent="0.25">
      <c r="A10" s="4">
        <f>'Lap 1 data'!AT16</f>
        <v>20.399999999999999</v>
      </c>
      <c r="B10" s="4">
        <f>'Lap 2 data'!AT16</f>
        <v>30.5</v>
      </c>
      <c r="C10" s="4">
        <f>'Lap 3 data'!AT16</f>
        <v>30.2</v>
      </c>
      <c r="D10" s="4">
        <f>'Lap 4 data'!AT16</f>
        <v>29.8</v>
      </c>
    </row>
    <row r="11" spans="1:5" x14ac:dyDescent="0.25">
      <c r="A11" s="4">
        <f>'Lap 1 data'!AT17</f>
        <v>22.2</v>
      </c>
      <c r="B11" s="4">
        <f>'Lap 2 data'!AT17</f>
        <v>31.5</v>
      </c>
      <c r="C11" s="4">
        <f>'Lap 3 data'!AT17</f>
        <v>31.2</v>
      </c>
      <c r="D11" s="4">
        <f>'Lap 4 data'!AT17</f>
        <v>31.3</v>
      </c>
    </row>
    <row r="12" spans="1:5" x14ac:dyDescent="0.25">
      <c r="A12" s="4">
        <f>'Lap 1 data'!AT18</f>
        <v>24.4</v>
      </c>
      <c r="B12" s="4">
        <f>'Lap 2 data'!AT18</f>
        <v>32.799999999999997</v>
      </c>
      <c r="C12" s="4">
        <f>'Lap 3 data'!AT18</f>
        <v>32.6</v>
      </c>
      <c r="D12" s="4">
        <f>'Lap 4 data'!AT18</f>
        <v>33</v>
      </c>
    </row>
    <row r="13" spans="1:5" x14ac:dyDescent="0.25">
      <c r="A13" s="4">
        <f>'Lap 1 data'!AT19</f>
        <v>26.6</v>
      </c>
      <c r="B13" s="4">
        <f>'Lap 2 data'!AT19</f>
        <v>33.4</v>
      </c>
      <c r="C13" s="4">
        <f>'Lap 3 data'!AT19</f>
        <v>33.799999999999997</v>
      </c>
      <c r="D13" s="4">
        <f>'Lap 4 data'!AT19</f>
        <v>34.6</v>
      </c>
    </row>
    <row r="14" spans="1:5" x14ac:dyDescent="0.25">
      <c r="A14" s="4">
        <f>'Lap 1 data'!AT20</f>
        <v>28.8</v>
      </c>
      <c r="B14" s="4">
        <f>'Lap 2 data'!AT20</f>
        <v>34.799999999999997</v>
      </c>
      <c r="C14" s="4">
        <f>'Lap 3 data'!AT20</f>
        <v>35.299999999999997</v>
      </c>
      <c r="D14" s="4">
        <f>'Lap 4 data'!AT20</f>
        <v>35.700000000000003</v>
      </c>
    </row>
    <row r="15" spans="1:5" x14ac:dyDescent="0.25">
      <c r="A15" s="4">
        <f>'Lap 1 data'!AT21</f>
        <v>30.7</v>
      </c>
      <c r="B15" s="4">
        <f>'Lap 2 data'!AT21</f>
        <v>36</v>
      </c>
      <c r="C15" s="4">
        <f>'Lap 3 data'!AT21</f>
        <v>36.4</v>
      </c>
      <c r="D15" s="4">
        <f>'Lap 4 data'!AT21</f>
        <v>36.299999999999997</v>
      </c>
    </row>
    <row r="16" spans="1:5" x14ac:dyDescent="0.25">
      <c r="A16" s="4">
        <f>'Lap 1 data'!AT22</f>
        <v>32.9</v>
      </c>
      <c r="B16" s="4">
        <f>'Lap 2 data'!AT22</f>
        <v>36.9</v>
      </c>
      <c r="C16" s="4">
        <f>'Lap 3 data'!AT22</f>
        <v>37.299999999999997</v>
      </c>
      <c r="D16" s="4">
        <f>'Lap 4 data'!AT22</f>
        <v>36.4</v>
      </c>
    </row>
    <row r="17" spans="1:4" x14ac:dyDescent="0.25">
      <c r="A17" s="4">
        <f>'Lap 1 data'!AT23</f>
        <v>34.4</v>
      </c>
      <c r="B17" s="4">
        <f>'Lap 2 data'!AT23</f>
        <v>37</v>
      </c>
      <c r="C17" s="4">
        <f>'Lap 3 data'!AT23</f>
        <v>37.4</v>
      </c>
      <c r="D17" s="4">
        <f>'Lap 4 data'!AT23</f>
        <v>35.9</v>
      </c>
    </row>
    <row r="18" spans="1:4" x14ac:dyDescent="0.25">
      <c r="A18" s="4">
        <f>'Lap 1 data'!AT24</f>
        <v>34.200000000000003</v>
      </c>
      <c r="B18" s="4">
        <f>'Lap 2 data'!AT24</f>
        <v>36.5</v>
      </c>
      <c r="C18" s="4">
        <f>'Lap 3 data'!AT24</f>
        <v>37</v>
      </c>
      <c r="D18" s="4">
        <f>'Lap 4 data'!AT24</f>
        <v>35.200000000000003</v>
      </c>
    </row>
    <row r="19" spans="1:4" x14ac:dyDescent="0.25">
      <c r="A19" s="4">
        <f>'Lap 1 data'!AT25</f>
        <v>33.5</v>
      </c>
      <c r="B19" s="4">
        <f>'Lap 2 data'!AT25</f>
        <v>35.799999999999997</v>
      </c>
      <c r="C19" s="4">
        <f>'Lap 3 data'!AT25</f>
        <v>36</v>
      </c>
      <c r="D19" s="4">
        <f>'Lap 4 data'!AT25</f>
        <v>34.799999999999997</v>
      </c>
    </row>
    <row r="20" spans="1:4" x14ac:dyDescent="0.25">
      <c r="A20" s="4">
        <f>'Lap 1 data'!AT26</f>
        <v>32.6</v>
      </c>
      <c r="B20" s="4">
        <f>'Lap 2 data'!AT26</f>
        <v>35.200000000000003</v>
      </c>
      <c r="C20" s="4">
        <f>'Lap 3 data'!AT26</f>
        <v>34.4</v>
      </c>
      <c r="D20" s="4">
        <f>'Lap 4 data'!AT26</f>
        <v>33.9</v>
      </c>
    </row>
    <row r="21" spans="1:4" x14ac:dyDescent="0.25">
      <c r="A21" s="4">
        <f>'Lap 1 data'!AT27</f>
        <v>30.7</v>
      </c>
      <c r="B21" s="4">
        <f>'Lap 2 data'!AT27</f>
        <v>34.4</v>
      </c>
      <c r="C21" s="4">
        <f>'Lap 3 data'!AT27</f>
        <v>33.200000000000003</v>
      </c>
      <c r="D21" s="4">
        <f>'Lap 4 data'!AT27</f>
        <v>31.4</v>
      </c>
    </row>
    <row r="22" spans="1:4" x14ac:dyDescent="0.25">
      <c r="A22" s="4">
        <f>'Lap 1 data'!AT28</f>
        <v>30</v>
      </c>
      <c r="B22" s="4">
        <f>'Lap 2 data'!AT28</f>
        <v>32.5</v>
      </c>
      <c r="C22" s="4">
        <f>'Lap 3 data'!AT28</f>
        <v>32.200000000000003</v>
      </c>
      <c r="D22" s="4">
        <f>'Lap 4 data'!AT28</f>
        <v>28.9</v>
      </c>
    </row>
    <row r="23" spans="1:4" x14ac:dyDescent="0.25">
      <c r="A23" s="4">
        <f>'Lap 1 data'!AT29</f>
        <v>29.9</v>
      </c>
      <c r="B23" s="4">
        <f>'Lap 2 data'!AT29</f>
        <v>30.7</v>
      </c>
      <c r="C23" s="4">
        <f>'Lap 3 data'!AT29</f>
        <v>30.8</v>
      </c>
      <c r="D23" s="4">
        <f>'Lap 4 data'!AT29</f>
        <v>27.6</v>
      </c>
    </row>
    <row r="24" spans="1:4" x14ac:dyDescent="0.25">
      <c r="A24" s="4">
        <f>'Lap 1 data'!AT30</f>
        <v>29.5</v>
      </c>
      <c r="B24" s="4">
        <f>'Lap 2 data'!AT30</f>
        <v>30.2</v>
      </c>
      <c r="C24" s="4">
        <f>'Lap 3 data'!AT30</f>
        <v>29.5</v>
      </c>
      <c r="D24" s="4">
        <f>'Lap 4 data'!AT30</f>
        <v>26.5</v>
      </c>
    </row>
    <row r="25" spans="1:4" x14ac:dyDescent="0.25">
      <c r="A25" s="4">
        <f>'Lap 1 data'!AT31</f>
        <v>28.2</v>
      </c>
      <c r="B25" s="4">
        <f>'Lap 2 data'!AT31</f>
        <v>29</v>
      </c>
      <c r="C25" s="4">
        <f>'Lap 3 data'!AT31</f>
        <v>28.8</v>
      </c>
      <c r="D25" s="4">
        <f>'Lap 4 data'!AT31</f>
        <v>25.7</v>
      </c>
    </row>
    <row r="26" spans="1:4" x14ac:dyDescent="0.25">
      <c r="A26" s="4">
        <f>'Lap 1 data'!AT32</f>
        <v>26.9</v>
      </c>
      <c r="B26" s="4">
        <f>'Lap 2 data'!AT32</f>
        <v>28.3</v>
      </c>
      <c r="C26" s="4">
        <f>'Lap 3 data'!AT32</f>
        <v>28.1</v>
      </c>
      <c r="D26" s="4">
        <f>'Lap 4 data'!AT32</f>
        <v>25</v>
      </c>
    </row>
    <row r="27" spans="1:4" x14ac:dyDescent="0.25">
      <c r="A27" s="4">
        <f>'Lap 1 data'!AT33</f>
        <v>25.9</v>
      </c>
      <c r="B27" s="4">
        <f>'Lap 2 data'!AT33</f>
        <v>27.8</v>
      </c>
      <c r="C27" s="4">
        <f>'Lap 3 data'!AT33</f>
        <v>27.5</v>
      </c>
      <c r="D27" s="4">
        <f>'Lap 4 data'!AT33</f>
        <v>24.4</v>
      </c>
    </row>
    <row r="28" spans="1:4" x14ac:dyDescent="0.25">
      <c r="A28" s="4">
        <f>'Lap 1 data'!AT34</f>
        <v>25.3</v>
      </c>
      <c r="B28" s="4">
        <f>'Lap 2 data'!AT34</f>
        <v>26.3</v>
      </c>
      <c r="C28" s="4">
        <f>'Lap 3 data'!AT34</f>
        <v>27</v>
      </c>
      <c r="D28" s="4">
        <f>'Lap 4 data'!AT34</f>
        <v>23.7</v>
      </c>
    </row>
    <row r="29" spans="1:4" x14ac:dyDescent="0.25">
      <c r="A29" s="4">
        <f>'Lap 1 data'!AT35</f>
        <v>24.9</v>
      </c>
      <c r="B29" s="4">
        <f>'Lap 2 data'!AT35</f>
        <v>24.9</v>
      </c>
      <c r="C29" s="4">
        <f>'Lap 3 data'!AT35</f>
        <v>25.4</v>
      </c>
      <c r="D29" s="4">
        <f>'Lap 4 data'!AT35</f>
        <v>22.6</v>
      </c>
    </row>
    <row r="30" spans="1:4" x14ac:dyDescent="0.25">
      <c r="A30" s="4">
        <f>'Lap 1 data'!AT36</f>
        <v>24.3</v>
      </c>
      <c r="B30" s="4">
        <f>'Lap 2 data'!AT36</f>
        <v>24</v>
      </c>
      <c r="C30" s="4">
        <f>'Lap 3 data'!AT36</f>
        <v>22.8</v>
      </c>
      <c r="D30" s="4">
        <f>'Lap 4 data'!AT36</f>
        <v>21.8</v>
      </c>
    </row>
    <row r="31" spans="1:4" x14ac:dyDescent="0.25">
      <c r="A31" s="4">
        <f>'Lap 1 data'!AT37</f>
        <v>23.2</v>
      </c>
      <c r="B31" s="4">
        <f>'Lap 2 data'!AT37</f>
        <v>23.5</v>
      </c>
      <c r="C31" s="4">
        <f>'Lap 3 data'!AT37</f>
        <v>21.2</v>
      </c>
      <c r="D31" s="4">
        <f>'Lap 4 data'!AT37</f>
        <v>21.2</v>
      </c>
    </row>
    <row r="32" spans="1:4" x14ac:dyDescent="0.25">
      <c r="A32" s="4">
        <f>'Lap 1 data'!AT38</f>
        <v>21.7</v>
      </c>
      <c r="B32" s="4">
        <f>'Lap 2 data'!AT38</f>
        <v>22.8</v>
      </c>
      <c r="C32" s="4">
        <f>'Lap 3 data'!AT38</f>
        <v>20.2</v>
      </c>
      <c r="D32" s="4">
        <f>'Lap 4 data'!AT38</f>
        <v>20.6</v>
      </c>
    </row>
    <row r="33" spans="1:4" x14ac:dyDescent="0.25">
      <c r="A33" s="4">
        <f>'Lap 1 data'!AT39</f>
        <v>20.7</v>
      </c>
      <c r="B33" s="4">
        <f>'Lap 2 data'!AT39</f>
        <v>21.6</v>
      </c>
      <c r="C33" s="4">
        <f>'Lap 3 data'!AT39</f>
        <v>19.5</v>
      </c>
      <c r="D33" s="4">
        <f>'Lap 4 data'!AT39</f>
        <v>19.7</v>
      </c>
    </row>
    <row r="34" spans="1:4" x14ac:dyDescent="0.25">
      <c r="A34" s="4">
        <f>'Lap 1 data'!AT40</f>
        <v>20.100000000000001</v>
      </c>
      <c r="B34" s="4">
        <f>'Lap 2 data'!AT40</f>
        <v>19.600000000000001</v>
      </c>
      <c r="C34" s="4">
        <f>'Lap 3 data'!AT40</f>
        <v>18.7</v>
      </c>
      <c r="D34" s="4">
        <f>'Lap 4 data'!AT40</f>
        <v>18.8</v>
      </c>
    </row>
    <row r="35" spans="1:4" x14ac:dyDescent="0.25">
      <c r="A35" s="4">
        <f>'Lap 1 data'!AT41</f>
        <v>19.8</v>
      </c>
      <c r="B35" s="4">
        <f>'Lap 2 data'!AT41</f>
        <v>18.5</v>
      </c>
      <c r="C35" s="4">
        <f>'Lap 3 data'!AT41</f>
        <v>17.7</v>
      </c>
      <c r="D35" s="4">
        <f>'Lap 4 data'!AT41</f>
        <v>18</v>
      </c>
    </row>
    <row r="36" spans="1:4" x14ac:dyDescent="0.25">
      <c r="A36" s="4">
        <f>'Lap 1 data'!AT42</f>
        <v>19.600000000000001</v>
      </c>
      <c r="B36" s="4">
        <f>'Lap 2 data'!AT42</f>
        <v>18.899999999999999</v>
      </c>
      <c r="C36" s="4">
        <f>'Lap 3 data'!AT42</f>
        <v>16.7</v>
      </c>
      <c r="D36" s="4">
        <f>'Lap 4 data'!AT42</f>
        <v>17.399999999999999</v>
      </c>
    </row>
    <row r="37" spans="1:4" x14ac:dyDescent="0.25">
      <c r="A37" s="4">
        <f>'Lap 1 data'!AT43</f>
        <v>19.3</v>
      </c>
      <c r="B37" s="4">
        <f>'Lap 2 data'!AT43</f>
        <v>18.7</v>
      </c>
      <c r="C37" s="4">
        <f>'Lap 3 data'!AT43</f>
        <v>15.9</v>
      </c>
      <c r="D37" s="4">
        <f>'Lap 4 data'!AT43</f>
        <v>16.899999999999999</v>
      </c>
    </row>
    <row r="38" spans="1:4" x14ac:dyDescent="0.25">
      <c r="A38" s="4">
        <f>'Lap 1 data'!AT44</f>
        <v>18.7</v>
      </c>
      <c r="B38" s="4">
        <f>'Lap 2 data'!AT44</f>
        <v>18.399999999999999</v>
      </c>
      <c r="C38" s="4">
        <f>'Lap 3 data'!AT44</f>
        <v>15.2</v>
      </c>
      <c r="D38" s="4">
        <f>'Lap 4 data'!AT44</f>
        <v>16.600000000000001</v>
      </c>
    </row>
    <row r="39" spans="1:4" x14ac:dyDescent="0.25">
      <c r="A39" s="4">
        <f>'Lap 1 data'!AT45</f>
        <v>17.899999999999999</v>
      </c>
      <c r="B39" s="4">
        <f>'Lap 2 data'!AT45</f>
        <v>18.2</v>
      </c>
      <c r="C39" s="4">
        <f>'Lap 3 data'!AT45</f>
        <v>14.9</v>
      </c>
      <c r="D39" s="4">
        <f>'Lap 4 data'!AT45</f>
        <v>16.5</v>
      </c>
    </row>
    <row r="40" spans="1:4" x14ac:dyDescent="0.25">
      <c r="A40" s="4">
        <f>'Lap 1 data'!AT46</f>
        <v>17.8</v>
      </c>
      <c r="B40" s="4">
        <f>'Lap 2 data'!AT46</f>
        <v>18.2</v>
      </c>
      <c r="C40" s="4">
        <f>'Lap 3 data'!AT46</f>
        <v>14.8</v>
      </c>
      <c r="D40" s="4">
        <f>'Lap 4 data'!AT46</f>
        <v>16.7</v>
      </c>
    </row>
    <row r="41" spans="1:4" x14ac:dyDescent="0.25">
      <c r="A41" s="4">
        <f>'Lap 1 data'!AT47</f>
        <v>17.7</v>
      </c>
      <c r="B41" s="4">
        <f>'Lap 2 data'!AT47</f>
        <v>18.399999999999999</v>
      </c>
      <c r="C41" s="4">
        <f>'Lap 3 data'!AT47</f>
        <v>15</v>
      </c>
      <c r="D41" s="4">
        <f>'Lap 4 data'!AT47</f>
        <v>17</v>
      </c>
    </row>
    <row r="42" spans="1:4" x14ac:dyDescent="0.25">
      <c r="A42" s="4">
        <f>'Lap 1 data'!AT48</f>
        <v>17.2</v>
      </c>
      <c r="B42" s="4">
        <f>'Lap 2 data'!AT48</f>
        <v>18.5</v>
      </c>
      <c r="C42" s="4">
        <f>'Lap 3 data'!AT48</f>
        <v>15.5</v>
      </c>
      <c r="D42" s="4">
        <f>'Lap 4 data'!AT48</f>
        <v>17.3</v>
      </c>
    </row>
    <row r="43" spans="1:4" x14ac:dyDescent="0.25">
      <c r="A43" s="4">
        <f>'Lap 1 data'!AT49</f>
        <v>16.5</v>
      </c>
      <c r="B43" s="4">
        <f>'Lap 2 data'!AT49</f>
        <v>18.3</v>
      </c>
      <c r="C43" s="4">
        <f>'Lap 3 data'!AT49</f>
        <v>16.2</v>
      </c>
      <c r="D43" s="4">
        <f>'Lap 4 data'!AT49</f>
        <v>17.8</v>
      </c>
    </row>
    <row r="44" spans="1:4" x14ac:dyDescent="0.25">
      <c r="A44" s="4">
        <f>'Lap 1 data'!AT50</f>
        <v>16.399999999999999</v>
      </c>
      <c r="B44" s="4">
        <f>'Lap 2 data'!AT50</f>
        <v>18.399999999999999</v>
      </c>
      <c r="C44" s="4">
        <f>'Lap 3 data'!AT50</f>
        <v>16.7</v>
      </c>
      <c r="D44" s="4">
        <f>'Lap 4 data'!AT50</f>
        <v>18</v>
      </c>
    </row>
    <row r="45" spans="1:4" x14ac:dyDescent="0.25">
      <c r="A45" s="4">
        <f>'Lap 1 data'!AT51</f>
        <v>16.7</v>
      </c>
      <c r="B45" s="4">
        <f>'Lap 2 data'!AT51</f>
        <v>20</v>
      </c>
      <c r="C45" s="4">
        <f>'Lap 3 data'!AT51</f>
        <v>17.399999999999999</v>
      </c>
      <c r="D45" s="4">
        <f>'Lap 4 data'!AT51</f>
        <v>18.399999999999999</v>
      </c>
    </row>
    <row r="46" spans="1:4" x14ac:dyDescent="0.25">
      <c r="A46" s="4">
        <f>'Lap 1 data'!AT52</f>
        <v>17.3</v>
      </c>
      <c r="B46" s="4">
        <f>'Lap 2 data'!AT52</f>
        <v>22.4</v>
      </c>
      <c r="C46" s="4">
        <f>'Lap 3 data'!AT52</f>
        <v>18.7</v>
      </c>
      <c r="D46" s="4">
        <f>'Lap 4 data'!AT52</f>
        <v>19.5</v>
      </c>
    </row>
    <row r="47" spans="1:4" x14ac:dyDescent="0.25">
      <c r="A47" s="4">
        <f>'Lap 1 data'!AT53</f>
        <v>18.2</v>
      </c>
      <c r="B47" s="4">
        <f>'Lap 2 data'!AT53</f>
        <v>23.8</v>
      </c>
      <c r="C47" s="4">
        <f>'Lap 3 data'!AT53</f>
        <v>20</v>
      </c>
      <c r="D47" s="4">
        <f>'Lap 4 data'!AT53</f>
        <v>20.3</v>
      </c>
    </row>
    <row r="48" spans="1:4" x14ac:dyDescent="0.25">
      <c r="A48" s="4">
        <f>'Lap 1 data'!AT54</f>
        <v>18.899999999999999</v>
      </c>
      <c r="B48" s="4">
        <f>'Lap 2 data'!AT54</f>
        <v>24.2</v>
      </c>
      <c r="C48" s="4">
        <f>'Lap 3 data'!AT54</f>
        <v>21.6</v>
      </c>
      <c r="D48" s="4">
        <f>'Lap 4 data'!AT54</f>
        <v>20.7</v>
      </c>
    </row>
    <row r="49" spans="1:4" x14ac:dyDescent="0.25">
      <c r="A49" s="4">
        <f>'Lap 1 data'!AT55</f>
        <v>19.100000000000001</v>
      </c>
      <c r="B49" s="4">
        <f>'Lap 2 data'!AT55</f>
        <v>26</v>
      </c>
      <c r="C49" s="4">
        <f>'Lap 3 data'!AT55</f>
        <v>23.7</v>
      </c>
      <c r="D49" s="4">
        <f>'Lap 4 data'!AT55</f>
        <v>21.9</v>
      </c>
    </row>
    <row r="50" spans="1:4" x14ac:dyDescent="0.25">
      <c r="A50" s="4">
        <f>'Lap 1 data'!AT56</f>
        <v>19.5</v>
      </c>
      <c r="B50" s="4">
        <f>'Lap 2 data'!AT56</f>
        <v>28.9</v>
      </c>
      <c r="C50" s="4">
        <f>'Lap 3 data'!AT56</f>
        <v>26.6</v>
      </c>
      <c r="D50" s="4">
        <f>'Lap 4 data'!AT56</f>
        <v>23.5</v>
      </c>
    </row>
    <row r="51" spans="1:4" x14ac:dyDescent="0.25">
      <c r="A51" s="4">
        <f>'Lap 1 data'!AT57</f>
        <v>19.7</v>
      </c>
      <c r="B51" s="4">
        <f>'Lap 2 data'!AT57</f>
        <v>30.4</v>
      </c>
      <c r="C51" s="4">
        <f>'Lap 3 data'!AT57</f>
        <v>29.2</v>
      </c>
      <c r="D51" s="4">
        <f>'Lap 4 data'!AT57</f>
        <v>25.5</v>
      </c>
    </row>
    <row r="52" spans="1:4" x14ac:dyDescent="0.25">
      <c r="A52" s="4">
        <f>'Lap 1 data'!AT58</f>
        <v>21.2</v>
      </c>
      <c r="B52" s="4">
        <f>'Lap 2 data'!AT58</f>
        <v>30</v>
      </c>
      <c r="C52" s="4">
        <f>'Lap 3 data'!AT58</f>
        <v>30.4</v>
      </c>
      <c r="D52" s="4">
        <f>'Lap 4 data'!AT58</f>
        <v>26.8</v>
      </c>
    </row>
    <row r="53" spans="1:4" x14ac:dyDescent="0.25">
      <c r="A53" s="4">
        <f>'Lap 1 data'!AT59</f>
        <v>23.6</v>
      </c>
      <c r="B53" s="4">
        <f>'Lap 2 data'!AT59</f>
        <v>28.9</v>
      </c>
      <c r="C53" s="4">
        <f>'Lap 3 data'!AT59</f>
        <v>29.9</v>
      </c>
      <c r="D53" s="4">
        <f>'Lap 4 data'!AT59</f>
        <v>27.7</v>
      </c>
    </row>
    <row r="54" spans="1:4" x14ac:dyDescent="0.25">
      <c r="A54" s="4">
        <f>'Lap 1 data'!AT60</f>
        <v>25.5</v>
      </c>
      <c r="B54" s="4">
        <f>'Lap 2 data'!AT60</f>
        <v>28.3</v>
      </c>
      <c r="C54" s="4">
        <f>'Lap 3 data'!AT60</f>
        <v>28.7</v>
      </c>
      <c r="D54" s="4">
        <f>'Lap 4 data'!AT60</f>
        <v>29</v>
      </c>
    </row>
    <row r="55" spans="1:4" x14ac:dyDescent="0.25">
      <c r="A55" s="4">
        <f>'Lap 1 data'!AT61</f>
        <v>28.9</v>
      </c>
      <c r="B55" s="4">
        <f>'Lap 2 data'!AT61</f>
        <v>27.7</v>
      </c>
      <c r="C55" s="4">
        <f>'Lap 3 data'!AT61</f>
        <v>27.7</v>
      </c>
      <c r="D55" s="4">
        <f>'Lap 4 data'!AT61</f>
        <v>28.8</v>
      </c>
    </row>
    <row r="56" spans="1:4" x14ac:dyDescent="0.25">
      <c r="A56" s="4">
        <f>'Lap 1 data'!AT62</f>
        <v>29.9</v>
      </c>
      <c r="B56" s="4">
        <f>'Lap 2 data'!AT62</f>
        <v>27.2</v>
      </c>
      <c r="C56" s="4">
        <f>'Lap 3 data'!AT62</f>
        <v>27.3</v>
      </c>
      <c r="D56" s="4">
        <f>'Lap 4 data'!AT62</f>
        <v>28.4</v>
      </c>
    </row>
    <row r="57" spans="1:4" x14ac:dyDescent="0.25">
      <c r="A57" s="4">
        <f>'Lap 1 data'!AT63</f>
        <v>29.9</v>
      </c>
      <c r="B57" s="4">
        <f>'Lap 2 data'!AT63</f>
        <v>26.6</v>
      </c>
      <c r="C57" s="4">
        <f>'Lap 3 data'!AT63</f>
        <v>27</v>
      </c>
      <c r="D57" s="4">
        <f>'Lap 4 data'!AT63</f>
        <v>28.4</v>
      </c>
    </row>
    <row r="58" spans="1:4" x14ac:dyDescent="0.25">
      <c r="A58" s="4">
        <f>'Lap 1 data'!AT64</f>
        <v>28.6</v>
      </c>
      <c r="B58" s="4">
        <f>'Lap 2 data'!AT64</f>
        <v>25</v>
      </c>
      <c r="C58" s="4">
        <f>'Lap 3 data'!AT64</f>
        <v>26.3</v>
      </c>
      <c r="D58" s="4">
        <f>'Lap 4 data'!AT64</f>
        <v>28.6</v>
      </c>
    </row>
    <row r="59" spans="1:4" x14ac:dyDescent="0.25">
      <c r="A59" s="4">
        <f>'Lap 1 data'!AT65</f>
        <v>26.3</v>
      </c>
      <c r="B59" s="4">
        <f>'Lap 2 data'!AT65</f>
        <v>23.8</v>
      </c>
      <c r="C59" s="4">
        <f>'Lap 3 data'!AT65</f>
        <v>25.9</v>
      </c>
      <c r="D59" s="4">
        <f>'Lap 4 data'!AT65</f>
        <v>28.3</v>
      </c>
    </row>
    <row r="60" spans="1:4" x14ac:dyDescent="0.25">
      <c r="A60" s="4">
        <f>'Lap 1 data'!AT66</f>
        <v>25.6</v>
      </c>
      <c r="B60" s="4">
        <f>'Lap 2 data'!AT66</f>
        <v>23.7</v>
      </c>
      <c r="C60" s="4">
        <f>'Lap 3 data'!AT66</f>
        <v>25.4</v>
      </c>
      <c r="D60" s="4">
        <f>'Lap 4 data'!AT66</f>
        <v>26.6</v>
      </c>
    </row>
    <row r="61" spans="1:4" x14ac:dyDescent="0.25">
      <c r="A61" s="4">
        <f>'Lap 1 data'!AT67</f>
        <v>25.1</v>
      </c>
      <c r="B61" s="4">
        <f>'Lap 2 data'!AT67</f>
        <v>24</v>
      </c>
      <c r="C61" s="4">
        <f>'Lap 3 data'!AT67</f>
        <v>24.7</v>
      </c>
      <c r="D61" s="4">
        <f>'Lap 4 data'!AT67</f>
        <v>24.9</v>
      </c>
    </row>
    <row r="62" spans="1:4" x14ac:dyDescent="0.25">
      <c r="A62" s="4">
        <f>'Lap 1 data'!AT68</f>
        <v>24.3</v>
      </c>
      <c r="B62" s="4">
        <f>'Lap 2 data'!AT68</f>
        <v>24.5</v>
      </c>
      <c r="C62" s="4">
        <f>'Lap 3 data'!AT68</f>
        <v>24.1</v>
      </c>
      <c r="D62" s="4">
        <f>'Lap 4 data'!AT68</f>
        <v>24.4</v>
      </c>
    </row>
    <row r="63" spans="1:4" x14ac:dyDescent="0.25">
      <c r="A63" s="4">
        <f>'Lap 1 data'!AT69</f>
        <v>23.6</v>
      </c>
      <c r="B63" s="4">
        <f>'Lap 2 data'!AT69</f>
        <v>25.1</v>
      </c>
      <c r="C63" s="4">
        <f>'Lap 3 data'!AT69</f>
        <v>23.7</v>
      </c>
      <c r="D63" s="4">
        <f>'Lap 4 data'!AT69</f>
        <v>24.1</v>
      </c>
    </row>
    <row r="64" spans="1:4" x14ac:dyDescent="0.25">
      <c r="A64" s="4">
        <f>'Lap 1 data'!AT70</f>
        <v>23.2</v>
      </c>
      <c r="B64" s="4">
        <f>'Lap 2 data'!AT70</f>
        <v>25.9</v>
      </c>
      <c r="C64" s="4">
        <f>'Lap 3 data'!AT70</f>
        <v>23.8</v>
      </c>
      <c r="D64" s="4">
        <f>'Lap 4 data'!AT70</f>
        <v>23.6</v>
      </c>
    </row>
    <row r="65" spans="1:4" x14ac:dyDescent="0.25">
      <c r="A65" s="4">
        <f>'Lap 1 data'!AT71</f>
        <v>23</v>
      </c>
      <c r="B65" s="4">
        <f>'Lap 2 data'!AT71</f>
        <v>26.6</v>
      </c>
      <c r="C65" s="4">
        <f>'Lap 3 data'!AT71</f>
        <v>24.2</v>
      </c>
      <c r="D65" s="4">
        <f>'Lap 4 data'!AT71</f>
        <v>23.9</v>
      </c>
    </row>
    <row r="66" spans="1:4" x14ac:dyDescent="0.25">
      <c r="A66" s="4">
        <f>'Lap 1 data'!AT72</f>
        <v>22.7</v>
      </c>
      <c r="B66" s="4">
        <f>'Lap 2 data'!AT72</f>
        <v>26.9</v>
      </c>
      <c r="C66" s="4">
        <f>'Lap 3 data'!AT72</f>
        <v>25</v>
      </c>
      <c r="D66" s="4">
        <f>'Lap 4 data'!AT72</f>
        <v>24.9</v>
      </c>
    </row>
    <row r="67" spans="1:4" x14ac:dyDescent="0.25">
      <c r="A67" s="4">
        <f>'Lap 1 data'!AT73</f>
        <v>22.8</v>
      </c>
      <c r="B67" s="4">
        <f>'Lap 2 data'!AT73</f>
        <v>26.6</v>
      </c>
      <c r="C67" s="4">
        <f>'Lap 3 data'!AT73</f>
        <v>25.5</v>
      </c>
      <c r="D67" s="4">
        <f>'Lap 4 data'!AT73</f>
        <v>25.7</v>
      </c>
    </row>
    <row r="68" spans="1:4" x14ac:dyDescent="0.25">
      <c r="A68" s="4">
        <f>'Lap 1 data'!AT74</f>
        <v>23.3</v>
      </c>
      <c r="B68" s="4">
        <f>'Lap 2 data'!AT74</f>
        <v>26</v>
      </c>
      <c r="C68" s="4">
        <f>'Lap 3 data'!AT74</f>
        <v>25.6</v>
      </c>
      <c r="D68" s="4">
        <f>'Lap 4 data'!AT74</f>
        <v>26.1</v>
      </c>
    </row>
    <row r="69" spans="1:4" x14ac:dyDescent="0.25">
      <c r="A69" s="4">
        <f>'Lap 1 data'!AT75</f>
        <v>24.1</v>
      </c>
      <c r="B69" s="4">
        <f>'Lap 2 data'!AT75</f>
        <v>25.4</v>
      </c>
      <c r="C69" s="4">
        <f>'Lap 3 data'!AT75</f>
        <v>25.5</v>
      </c>
      <c r="D69" s="4">
        <f>'Lap 4 data'!AT75</f>
        <v>26.4</v>
      </c>
    </row>
    <row r="70" spans="1:4" x14ac:dyDescent="0.25">
      <c r="A70" s="4">
        <f>'Lap 1 data'!AT76</f>
        <v>25</v>
      </c>
      <c r="B70" s="4">
        <f>'Lap 2 data'!AT76</f>
        <v>24.9</v>
      </c>
      <c r="C70" s="4">
        <f>'Lap 3 data'!AT76</f>
        <v>25.3</v>
      </c>
      <c r="D70" s="4">
        <f>'Lap 4 data'!AT76</f>
        <v>25.9</v>
      </c>
    </row>
    <row r="71" spans="1:4" x14ac:dyDescent="0.25">
      <c r="A71" s="4">
        <f>'Lap 1 data'!AT77</f>
        <v>25.5</v>
      </c>
      <c r="B71" s="4">
        <f>'Lap 2 data'!AT77</f>
        <v>24.8</v>
      </c>
      <c r="C71" s="4">
        <f>'Lap 3 data'!AT77</f>
        <v>25.1</v>
      </c>
      <c r="D71" s="4">
        <f>'Lap 4 data'!AT77</f>
        <v>25.2</v>
      </c>
    </row>
    <row r="72" spans="1:4" x14ac:dyDescent="0.25">
      <c r="A72" s="4">
        <f>'Lap 1 data'!AT78</f>
        <v>25.7</v>
      </c>
      <c r="B72" s="4">
        <f>'Lap 2 data'!AT78</f>
        <v>25.2</v>
      </c>
      <c r="C72" s="4">
        <f>'Lap 3 data'!AT78</f>
        <v>25</v>
      </c>
      <c r="D72" s="4">
        <f>'Lap 4 data'!AT78</f>
        <v>24.8</v>
      </c>
    </row>
    <row r="73" spans="1:4" x14ac:dyDescent="0.25">
      <c r="A73" s="4">
        <f>'Lap 1 data'!AT79</f>
        <v>25.8</v>
      </c>
      <c r="B73" s="4">
        <f>'Lap 2 data'!AT79</f>
        <v>25.9</v>
      </c>
      <c r="C73" s="4">
        <f>'Lap 3 data'!AT79</f>
        <v>25.2</v>
      </c>
      <c r="D73" s="4">
        <f>'Lap 4 data'!AT79</f>
        <v>24.8</v>
      </c>
    </row>
    <row r="74" spans="1:4" x14ac:dyDescent="0.25">
      <c r="A74" s="4">
        <f>'Lap 1 data'!AT80</f>
        <v>25.5</v>
      </c>
      <c r="B74" s="4">
        <f>'Lap 2 data'!AT80</f>
        <v>26.4</v>
      </c>
      <c r="C74" s="4">
        <f>'Lap 3 data'!AT80</f>
        <v>25.4</v>
      </c>
      <c r="D74" s="4">
        <f>'Lap 4 data'!AT80</f>
        <v>24.9</v>
      </c>
    </row>
    <row r="75" spans="1:4" x14ac:dyDescent="0.25">
      <c r="A75" s="4">
        <f>'Lap 1 data'!AT81</f>
        <v>25.4</v>
      </c>
      <c r="B75" s="4">
        <f>'Lap 2 data'!AT81</f>
        <v>26.8</v>
      </c>
      <c r="C75" s="4">
        <f>'Lap 3 data'!AT81</f>
        <v>25.4</v>
      </c>
      <c r="D75" s="4">
        <f>'Lap 4 data'!AT81</f>
        <v>25</v>
      </c>
    </row>
    <row r="76" spans="1:4" x14ac:dyDescent="0.25">
      <c r="A76" s="4">
        <f>'Lap 1 data'!AT82</f>
        <v>25.2</v>
      </c>
      <c r="B76" s="4">
        <f>'Lap 2 data'!AT82</f>
        <v>27.7</v>
      </c>
      <c r="C76" s="4">
        <f>'Lap 3 data'!AT82</f>
        <v>25.2</v>
      </c>
      <c r="D76" s="4">
        <f>'Lap 4 data'!AT82</f>
        <v>25.1</v>
      </c>
    </row>
    <row r="77" spans="1:4" x14ac:dyDescent="0.25">
      <c r="A77" s="4">
        <f>'Lap 1 data'!AT83</f>
        <v>25.1</v>
      </c>
      <c r="B77" s="4">
        <f>'Lap 2 data'!AT83</f>
        <v>28.5</v>
      </c>
      <c r="C77" s="4">
        <f>'Lap 3 data'!AT83</f>
        <v>25.5</v>
      </c>
      <c r="D77" s="4">
        <f>'Lap 4 data'!AT83</f>
        <v>25.7</v>
      </c>
    </row>
    <row r="78" spans="1:4" x14ac:dyDescent="0.25">
      <c r="A78" s="4">
        <f>'Lap 1 data'!AT84</f>
        <v>25.2</v>
      </c>
      <c r="B78" s="4">
        <f>'Lap 2 data'!AT84</f>
        <v>28.9</v>
      </c>
      <c r="C78" s="4">
        <f>'Lap 3 data'!AT84</f>
        <v>26.3</v>
      </c>
      <c r="D78" s="4">
        <f>'Lap 4 data'!AT84</f>
        <v>27.4</v>
      </c>
    </row>
    <row r="79" spans="1:4" x14ac:dyDescent="0.25">
      <c r="A79" s="4">
        <f>'Lap 1 data'!AT85</f>
        <v>25.4</v>
      </c>
      <c r="B79" s="4">
        <f>'Lap 2 data'!AT85</f>
        <v>28.5</v>
      </c>
      <c r="C79" s="4">
        <f>'Lap 3 data'!AT85</f>
        <v>27.5</v>
      </c>
      <c r="D79" s="4">
        <f>'Lap 4 data'!AT85</f>
        <v>29.4</v>
      </c>
    </row>
    <row r="80" spans="1:4" x14ac:dyDescent="0.25">
      <c r="A80" s="4">
        <f>'Lap 1 data'!AT86</f>
        <v>25.8</v>
      </c>
      <c r="B80" s="4">
        <f>'Lap 2 data'!AT86</f>
        <v>28.3</v>
      </c>
      <c r="C80" s="4">
        <f>'Lap 3 data'!AT86</f>
        <v>28.6</v>
      </c>
      <c r="D80" s="4">
        <f>'Lap 4 data'!AT86</f>
        <v>30.5</v>
      </c>
    </row>
    <row r="81" spans="1:4" x14ac:dyDescent="0.25">
      <c r="A81" s="4">
        <f>'Lap 1 data'!AT87</f>
        <v>26.7</v>
      </c>
      <c r="B81" s="4">
        <f>'Lap 2 data'!AT87</f>
        <v>28.9</v>
      </c>
      <c r="C81" s="4">
        <f>'Lap 3 data'!AT87</f>
        <v>28.4</v>
      </c>
      <c r="D81" s="4">
        <f>'Lap 4 data'!AT87</f>
        <v>31</v>
      </c>
    </row>
    <row r="82" spans="1:4" x14ac:dyDescent="0.25">
      <c r="A82" s="4">
        <f>'Lap 1 data'!AT88</f>
        <v>27.4</v>
      </c>
      <c r="B82" s="4">
        <f>'Lap 2 data'!AT88</f>
        <v>29.1</v>
      </c>
      <c r="C82" s="4">
        <f>'Lap 3 data'!AT88</f>
        <v>27.5</v>
      </c>
      <c r="D82" s="4">
        <f>'Lap 4 data'!AT88</f>
        <v>31.7</v>
      </c>
    </row>
    <row r="83" spans="1:4" x14ac:dyDescent="0.25">
      <c r="A83" s="4">
        <f>'Lap 1 data'!AT89</f>
        <v>28.1</v>
      </c>
      <c r="B83" s="4">
        <f>'Lap 2 data'!AT89</f>
        <v>29.2</v>
      </c>
      <c r="C83" s="4">
        <f>'Lap 3 data'!AT89</f>
        <v>27.2</v>
      </c>
      <c r="D83" s="4">
        <f>'Lap 4 data'!AT89</f>
        <v>31.5</v>
      </c>
    </row>
    <row r="84" spans="1:4" x14ac:dyDescent="0.25">
      <c r="A84" s="4">
        <f>'Lap 1 data'!AT90</f>
        <v>29.4</v>
      </c>
      <c r="B84" s="4">
        <f>'Lap 2 data'!AT90</f>
        <v>29.2</v>
      </c>
      <c r="C84" s="4">
        <f>'Lap 3 data'!AT90</f>
        <v>27.7</v>
      </c>
      <c r="D84" s="4">
        <f>'Lap 4 data'!AT90</f>
        <v>31.6</v>
      </c>
    </row>
    <row r="85" spans="1:4" x14ac:dyDescent="0.25">
      <c r="A85" s="4">
        <f>'Lap 1 data'!AT91</f>
        <v>30.1</v>
      </c>
      <c r="B85" s="4">
        <f>'Lap 2 data'!AT91</f>
        <v>29.2</v>
      </c>
      <c r="C85" s="4">
        <f>'Lap 3 data'!AT91</f>
        <v>28.8</v>
      </c>
      <c r="D85" s="4">
        <f>'Lap 4 data'!AT91</f>
        <v>32.1</v>
      </c>
    </row>
    <row r="86" spans="1:4" x14ac:dyDescent="0.25">
      <c r="A86" s="4">
        <f>'Lap 1 data'!AT92</f>
        <v>30.7</v>
      </c>
      <c r="B86" s="4">
        <f>'Lap 2 data'!AT92</f>
        <v>30.2</v>
      </c>
      <c r="C86" s="4">
        <f>'Lap 3 data'!AT92</f>
        <v>30</v>
      </c>
      <c r="D86" s="4">
        <f>'Lap 4 data'!AT92</f>
        <v>32.799999999999997</v>
      </c>
    </row>
    <row r="87" spans="1:4" x14ac:dyDescent="0.25">
      <c r="A87" s="4">
        <f>'Lap 1 data'!AT93</f>
        <v>31.1</v>
      </c>
      <c r="B87" s="4">
        <f>'Lap 2 data'!AT93</f>
        <v>32.6</v>
      </c>
      <c r="C87" s="4">
        <f>'Lap 3 data'!AT93</f>
        <v>31</v>
      </c>
      <c r="D87" s="4">
        <f>'Lap 4 data'!AT93</f>
        <v>34.4</v>
      </c>
    </row>
    <row r="88" spans="1:4" x14ac:dyDescent="0.25">
      <c r="A88" s="4">
        <f>'Lap 1 data'!AT94</f>
        <v>31.3</v>
      </c>
      <c r="B88" s="4">
        <f>'Lap 2 data'!AT94</f>
        <v>34.6</v>
      </c>
      <c r="C88" s="4">
        <f>'Lap 3 data'!AT94</f>
        <v>32.4</v>
      </c>
      <c r="D88" s="4">
        <f>'Lap 4 data'!AT94</f>
        <v>35.700000000000003</v>
      </c>
    </row>
    <row r="89" spans="1:4" x14ac:dyDescent="0.25">
      <c r="A89" s="4">
        <f>'Lap 1 data'!AT95</f>
        <v>32</v>
      </c>
      <c r="B89" s="4">
        <f>'Lap 2 data'!AT95</f>
        <v>34.9</v>
      </c>
      <c r="C89" s="4">
        <f>'Lap 3 data'!AT95</f>
        <v>34.1</v>
      </c>
      <c r="D89" s="4">
        <f>'Lap 4 data'!AT95</f>
        <v>36.1</v>
      </c>
    </row>
    <row r="90" spans="1:4" x14ac:dyDescent="0.25">
      <c r="A90" s="4">
        <f>'Lap 1 data'!AT96</f>
        <v>33.299999999999997</v>
      </c>
      <c r="B90" s="4">
        <f>'Lap 2 data'!AT96</f>
        <v>35.1</v>
      </c>
      <c r="C90" s="4">
        <f>'Lap 3 data'!AT96</f>
        <v>35.6</v>
      </c>
      <c r="D90" s="4">
        <f>'Lap 4 data'!AT96</f>
        <v>36.200000000000003</v>
      </c>
    </row>
    <row r="91" spans="1:4" x14ac:dyDescent="0.25">
      <c r="A91" s="4">
        <f>'Lap 1 data'!AT97</f>
        <v>34.9</v>
      </c>
      <c r="B91" s="4">
        <f>'Lap 2 data'!AT97</f>
        <v>35</v>
      </c>
      <c r="C91" s="4">
        <f>'Lap 3 data'!AT97</f>
        <v>36</v>
      </c>
      <c r="D91" s="4">
        <f>'Lap 4 data'!AT97</f>
        <v>35.299999999999997</v>
      </c>
    </row>
    <row r="92" spans="1:4" x14ac:dyDescent="0.25">
      <c r="A92" s="4">
        <f>'Lap 1 data'!AT98</f>
        <v>35.9</v>
      </c>
      <c r="B92" s="4">
        <f>'Lap 2 data'!AT98</f>
        <v>34.1</v>
      </c>
      <c r="C92" s="4">
        <f>'Lap 3 data'!AT98</f>
        <v>35.5</v>
      </c>
      <c r="D92" s="4">
        <f>'Lap 4 data'!AT98</f>
        <v>34.6</v>
      </c>
    </row>
    <row r="93" spans="1:4" x14ac:dyDescent="0.25">
      <c r="A93" s="4">
        <f>'Lap 1 data'!AT99</f>
        <v>35.799999999999997</v>
      </c>
      <c r="B93" s="4">
        <f>'Lap 2 data'!AT99</f>
        <v>33.700000000000003</v>
      </c>
      <c r="C93" s="4">
        <f>'Lap 3 data'!AT99</f>
        <v>34.799999999999997</v>
      </c>
      <c r="D93" s="4">
        <f>'Lap 4 data'!AT99</f>
        <v>34.1</v>
      </c>
    </row>
    <row r="94" spans="1:4" x14ac:dyDescent="0.25">
      <c r="A94" s="4">
        <f>'Lap 1 data'!AT100</f>
        <v>35.200000000000003</v>
      </c>
      <c r="B94" s="4">
        <f>'Lap 2 data'!AT100</f>
        <v>34</v>
      </c>
      <c r="C94" s="4">
        <f>'Lap 3 data'!AT100</f>
        <v>34.4</v>
      </c>
      <c r="D94" s="4">
        <f>'Lap 4 data'!AT100</f>
        <v>33.799999999999997</v>
      </c>
    </row>
    <row r="95" spans="1:4" x14ac:dyDescent="0.25">
      <c r="A95" s="4">
        <f>'Lap 1 data'!AT101</f>
        <v>35</v>
      </c>
      <c r="B95" s="4">
        <f>'Lap 2 data'!AT101</f>
        <v>34.200000000000003</v>
      </c>
      <c r="C95" s="4">
        <f>'Lap 3 data'!AT101</f>
        <v>33.9</v>
      </c>
      <c r="D95" s="4">
        <f>'Lap 4 data'!AT101</f>
        <v>33.9</v>
      </c>
    </row>
    <row r="96" spans="1:4" x14ac:dyDescent="0.25">
      <c r="A96" s="4">
        <f>'Lap 1 data'!AT102</f>
        <v>34.700000000000003</v>
      </c>
      <c r="B96" s="4">
        <f>'Lap 2 data'!AT102</f>
        <v>34</v>
      </c>
      <c r="C96" s="4">
        <f>'Lap 3 data'!AT102</f>
        <v>34.1</v>
      </c>
      <c r="D96" s="4">
        <f>'Lap 4 data'!AT102</f>
        <v>34.6</v>
      </c>
    </row>
    <row r="97" spans="1:4" x14ac:dyDescent="0.25">
      <c r="A97" s="4">
        <f>'Lap 1 data'!AT103</f>
        <v>34.200000000000003</v>
      </c>
      <c r="B97" s="4">
        <f>'Lap 2 data'!AT103</f>
        <v>33.4</v>
      </c>
      <c r="C97" s="4">
        <f>'Lap 3 data'!AT103</f>
        <v>34.5</v>
      </c>
      <c r="D97" s="4">
        <f>'Lap 4 data'!AT103</f>
        <v>35.1</v>
      </c>
    </row>
    <row r="98" spans="1:4" x14ac:dyDescent="0.25">
      <c r="A98" s="4">
        <f>'Lap 1 data'!AT104</f>
        <v>34.299999999999997</v>
      </c>
      <c r="B98" s="4">
        <f>'Lap 2 data'!AT104</f>
        <v>32.6</v>
      </c>
      <c r="C98" s="4">
        <f>'Lap 3 data'!AT104</f>
        <v>35.200000000000003</v>
      </c>
      <c r="D98" s="4">
        <f>'Lap 4 data'!AT104</f>
        <v>35</v>
      </c>
    </row>
    <row r="99" spans="1:4" x14ac:dyDescent="0.25">
      <c r="A99" s="4">
        <f>'Lap 1 data'!AT105</f>
        <v>34.700000000000003</v>
      </c>
      <c r="B99" s="4">
        <f>'Lap 2 data'!AT105</f>
        <v>32.1</v>
      </c>
      <c r="C99" s="4">
        <f>'Lap 3 data'!AT105</f>
        <v>34.9</v>
      </c>
      <c r="D99" s="4">
        <f>'Lap 4 data'!AT105</f>
        <v>34.9</v>
      </c>
    </row>
    <row r="100" spans="1:4" x14ac:dyDescent="0.25">
      <c r="A100" s="4">
        <f>'Lap 1 data'!AT106</f>
        <v>35.4</v>
      </c>
      <c r="B100" s="4">
        <f>'Lap 2 data'!AT106</f>
        <v>30.4</v>
      </c>
      <c r="C100" s="4">
        <f>'Lap 3 data'!AT106</f>
        <v>33.299999999999997</v>
      </c>
      <c r="D100" s="4">
        <f>'Lap 4 data'!AT106</f>
        <v>34.1</v>
      </c>
    </row>
    <row r="101" spans="1:4" x14ac:dyDescent="0.25">
      <c r="A101" s="4">
        <f>'Lap 1 data'!AT107</f>
        <v>34.799999999999997</v>
      </c>
      <c r="B101" s="4">
        <f>'Lap 2 data'!AT107</f>
        <v>28</v>
      </c>
      <c r="C101" s="4">
        <f>'Lap 3 data'!AT107</f>
        <v>31.1</v>
      </c>
      <c r="D101" s="4">
        <f>'Lap 4 data'!AT107</f>
        <v>30.9</v>
      </c>
    </row>
    <row r="102" spans="1:4" x14ac:dyDescent="0.25">
      <c r="A102" s="4">
        <f>'Lap 1 data'!AT108</f>
        <v>33.4</v>
      </c>
      <c r="B102" s="4">
        <f>'Lap 2 data'!AT108</f>
        <v>26.4</v>
      </c>
      <c r="C102" s="4">
        <f>'Lap 3 data'!AT108</f>
        <v>29</v>
      </c>
      <c r="D102" s="4">
        <f>'Lap 4 data'!AT108</f>
        <v>27.4</v>
      </c>
    </row>
    <row r="103" spans="1:4" x14ac:dyDescent="0.25">
      <c r="A103" s="4">
        <f>'Lap 1 data'!AT109</f>
        <v>32.5</v>
      </c>
      <c r="B103" s="4">
        <f>'Lap 2 data'!AT109</f>
        <v>25.8</v>
      </c>
      <c r="C103" s="4">
        <f>'Lap 3 data'!AT109</f>
        <v>27.4</v>
      </c>
      <c r="D103" s="4">
        <f>'Lap 4 data'!AT109</f>
        <v>26.5</v>
      </c>
    </row>
    <row r="104" spans="1:4" x14ac:dyDescent="0.25">
      <c r="A104" s="4">
        <f>'Lap 1 data'!AT110</f>
        <v>30</v>
      </c>
      <c r="B104" s="4">
        <f>'Lap 2 data'!AT110</f>
        <v>25.1</v>
      </c>
      <c r="C104" s="4">
        <f>'Lap 3 data'!AT110</f>
        <v>26.3</v>
      </c>
      <c r="D104" s="4">
        <f>'Lap 4 data'!AT110</f>
        <v>25.7</v>
      </c>
    </row>
    <row r="105" spans="1:4" x14ac:dyDescent="0.25">
      <c r="A105" s="4">
        <f>'Lap 1 data'!AT111</f>
        <v>27.8</v>
      </c>
      <c r="B105" s="4">
        <f>'Lap 2 data'!AT111</f>
        <v>24.9</v>
      </c>
      <c r="C105" s="4">
        <f>'Lap 3 data'!AT111</f>
        <v>25.7</v>
      </c>
      <c r="D105" s="4">
        <f>'Lap 4 data'!AT111</f>
        <v>24.7</v>
      </c>
    </row>
    <row r="106" spans="1:4" x14ac:dyDescent="0.25">
      <c r="A106" s="4">
        <f>'Lap 1 data'!AT112</f>
        <v>26.5</v>
      </c>
      <c r="B106" s="4">
        <f>'Lap 2 data'!AT112</f>
        <v>24.5</v>
      </c>
      <c r="C106" s="4">
        <f>'Lap 3 data'!AT112</f>
        <v>25.3</v>
      </c>
      <c r="D106" s="4">
        <f>'Lap 4 data'!AT112</f>
        <v>23.8</v>
      </c>
    </row>
    <row r="107" spans="1:4" x14ac:dyDescent="0.25">
      <c r="A107" s="4">
        <f>'Lap 1 data'!AT113</f>
        <v>25.8</v>
      </c>
      <c r="B107" s="4">
        <f>'Lap 2 data'!AT113</f>
        <v>24.3</v>
      </c>
      <c r="C107" s="4">
        <f>'Lap 3 data'!AT113</f>
        <v>24.5</v>
      </c>
      <c r="D107" s="4">
        <f>'Lap 4 data'!AT113</f>
        <v>22.8</v>
      </c>
    </row>
    <row r="108" spans="1:4" x14ac:dyDescent="0.25">
      <c r="A108" s="4">
        <f>'Lap 1 data'!AT114</f>
        <v>25.1</v>
      </c>
      <c r="B108" s="4">
        <f>'Lap 2 data'!AT114</f>
        <v>23.1</v>
      </c>
      <c r="C108" s="4">
        <f>'Lap 3 data'!AT114</f>
        <v>23.2</v>
      </c>
      <c r="D108" s="4">
        <f>'Lap 4 data'!AT114</f>
        <v>22</v>
      </c>
    </row>
    <row r="109" spans="1:4" x14ac:dyDescent="0.25">
      <c r="A109" s="4">
        <f>'Lap 1 data'!AT115</f>
        <v>24.3</v>
      </c>
      <c r="B109" s="4">
        <f>'Lap 2 data'!AT115</f>
        <v>20.9</v>
      </c>
      <c r="C109" s="4">
        <f>'Lap 3 data'!AT115</f>
        <v>22.2</v>
      </c>
      <c r="D109" s="4">
        <f>'Lap 4 data'!AT115</f>
        <v>20.9</v>
      </c>
    </row>
    <row r="110" spans="1:4" x14ac:dyDescent="0.25">
      <c r="A110" s="4">
        <f>'Lap 1 data'!AT116</f>
        <v>23.5</v>
      </c>
      <c r="B110" s="4">
        <f>'Lap 2 data'!AT116</f>
        <v>19.3</v>
      </c>
      <c r="C110" s="4">
        <f>'Lap 3 data'!AT116</f>
        <v>21.6</v>
      </c>
      <c r="D110" s="4">
        <f>'Lap 4 data'!AT116</f>
        <v>19.2</v>
      </c>
    </row>
    <row r="111" spans="1:4" x14ac:dyDescent="0.25">
      <c r="A111" s="4">
        <f>'Lap 1 data'!AT117</f>
        <v>22.9</v>
      </c>
      <c r="B111" s="4">
        <f>'Lap 2 data'!AT117</f>
        <v>18.8</v>
      </c>
      <c r="C111" s="4">
        <f>'Lap 3 data'!AT117</f>
        <v>21.4</v>
      </c>
      <c r="D111" s="4">
        <f>'Lap 4 data'!AT117</f>
        <v>18</v>
      </c>
    </row>
    <row r="112" spans="1:4" x14ac:dyDescent="0.25">
      <c r="A112" s="4">
        <f>'Lap 1 data'!AT118</f>
        <v>22.4</v>
      </c>
      <c r="B112" s="4">
        <f>'Lap 2 data'!AT118</f>
        <v>17.7</v>
      </c>
      <c r="C112" s="4">
        <f>'Lap 3 data'!AT118</f>
        <v>21.3</v>
      </c>
      <c r="D112" s="4">
        <f>'Lap 4 data'!AT118</f>
        <v>17.399999999999999</v>
      </c>
    </row>
    <row r="113" spans="1:4" x14ac:dyDescent="0.25">
      <c r="A113" s="4">
        <f>'Lap 1 data'!AT119</f>
        <v>21.9</v>
      </c>
      <c r="B113" s="4">
        <f>'Lap 2 data'!AT119</f>
        <v>17.2</v>
      </c>
      <c r="C113" s="4">
        <f>'Lap 3 data'!AT119</f>
        <v>20.6</v>
      </c>
      <c r="D113" s="4">
        <f>'Lap 4 data'!AT119</f>
        <v>16.899999999999999</v>
      </c>
    </row>
    <row r="114" spans="1:4" x14ac:dyDescent="0.25">
      <c r="A114" s="4">
        <f>'Lap 1 data'!AT120</f>
        <v>21.4</v>
      </c>
      <c r="B114" s="4">
        <f>'Lap 2 data'!AT120</f>
        <v>17.3</v>
      </c>
      <c r="C114" s="4">
        <f>'Lap 3 data'!AT120</f>
        <v>18.5</v>
      </c>
      <c r="D114" s="4">
        <f>'Lap 4 data'!AT120</f>
        <v>16</v>
      </c>
    </row>
    <row r="115" spans="1:4" x14ac:dyDescent="0.25">
      <c r="A115" s="4">
        <f>'Lap 1 data'!AT121</f>
        <v>19.7</v>
      </c>
      <c r="B115" s="4">
        <f>'Lap 2 data'!AT121</f>
        <v>17.600000000000001</v>
      </c>
      <c r="C115" s="4">
        <f>'Lap 3 data'!AT121</f>
        <v>16.8</v>
      </c>
      <c r="D115" s="4">
        <f>'Lap 4 data'!AT121</f>
        <v>14.9</v>
      </c>
    </row>
    <row r="116" spans="1:4" x14ac:dyDescent="0.25">
      <c r="A116" s="4">
        <f>'Lap 1 data'!AT122</f>
        <v>18.399999999999999</v>
      </c>
      <c r="B116" s="4">
        <f>'Lap 2 data'!AT122</f>
        <v>17.899999999999999</v>
      </c>
      <c r="C116" s="4">
        <f>'Lap 3 data'!AT122</f>
        <v>16.8</v>
      </c>
      <c r="D116" s="4">
        <f>'Lap 4 data'!AT122</f>
        <v>14.5</v>
      </c>
    </row>
    <row r="117" spans="1:4" x14ac:dyDescent="0.25">
      <c r="A117" s="4">
        <f>'Lap 1 data'!AT123</f>
        <v>18</v>
      </c>
      <c r="B117" s="4">
        <f>'Lap 2 data'!AT123</f>
        <v>18.5</v>
      </c>
      <c r="C117" s="4">
        <f>'Lap 3 data'!AT123</f>
        <v>16.7</v>
      </c>
      <c r="D117" s="4">
        <f>'Lap 4 data'!AT123</f>
        <v>14.7</v>
      </c>
    </row>
    <row r="118" spans="1:4" x14ac:dyDescent="0.25">
      <c r="A118" s="4">
        <f>'Lap 1 data'!AT124</f>
        <v>17.600000000000001</v>
      </c>
      <c r="B118" s="4">
        <f>'Lap 2 data'!AT124</f>
        <v>18.8</v>
      </c>
      <c r="C118" s="4">
        <f>'Lap 3 data'!AT124</f>
        <v>16.8</v>
      </c>
      <c r="D118" s="4">
        <f>'Lap 4 data'!AT124</f>
        <v>15.2</v>
      </c>
    </row>
    <row r="119" spans="1:4" x14ac:dyDescent="0.25">
      <c r="A119" s="4">
        <f>'Lap 1 data'!AT125</f>
        <v>17.899999999999999</v>
      </c>
      <c r="B119" s="4">
        <f>'Lap 2 data'!AT125</f>
        <v>19.600000000000001</v>
      </c>
      <c r="C119" s="4">
        <f>'Lap 3 data'!AT125</f>
        <v>16.8</v>
      </c>
      <c r="D119" s="4">
        <f>'Lap 4 data'!AT125</f>
        <v>15.7</v>
      </c>
    </row>
    <row r="120" spans="1:4" x14ac:dyDescent="0.25">
      <c r="A120" s="4">
        <f>'Lap 1 data'!AT126</f>
        <v>17.899999999999999</v>
      </c>
      <c r="B120" s="4">
        <f>'Lap 2 data'!AT126</f>
        <v>21.5</v>
      </c>
      <c r="C120" s="4">
        <f>'Lap 3 data'!AT126</f>
        <v>16.8</v>
      </c>
      <c r="D120" s="4">
        <f>'Lap 4 data'!AT126</f>
        <v>16.3</v>
      </c>
    </row>
    <row r="121" spans="1:4" x14ac:dyDescent="0.25">
      <c r="A121" s="4">
        <f>'Lap 1 data'!AT127</f>
        <v>18.100000000000001</v>
      </c>
      <c r="B121" s="4">
        <f>'Lap 2 data'!AT127</f>
        <v>23.2</v>
      </c>
      <c r="C121" s="4">
        <f>'Lap 3 data'!AT127</f>
        <v>18.2</v>
      </c>
      <c r="D121" s="4">
        <f>'Lap 4 data'!AT127</f>
        <v>16.899999999999999</v>
      </c>
    </row>
    <row r="122" spans="1:4" x14ac:dyDescent="0.25">
      <c r="A122" s="4">
        <f>'Lap 1 data'!AT128</f>
        <v>18.3</v>
      </c>
      <c r="B122" s="4">
        <f>'Lap 2 data'!AT128</f>
        <v>24.2</v>
      </c>
      <c r="C122" s="4">
        <f>'Lap 3 data'!AT128</f>
        <v>20.7</v>
      </c>
      <c r="D122" s="4">
        <f>'Lap 4 data'!AT128</f>
        <v>17.7</v>
      </c>
    </row>
    <row r="123" spans="1:4" x14ac:dyDescent="0.25">
      <c r="A123" s="4">
        <f>'Lap 1 data'!AT129</f>
        <v>18.7</v>
      </c>
      <c r="B123" s="4">
        <f>'Lap 2 data'!AT129</f>
        <v>24</v>
      </c>
      <c r="C123" s="4">
        <f>'Lap 3 data'!AT129</f>
        <v>20.9</v>
      </c>
      <c r="D123" s="4">
        <f>'Lap 4 data'!AT129</f>
        <v>21.6</v>
      </c>
    </row>
    <row r="124" spans="1:4" x14ac:dyDescent="0.25">
      <c r="A124" s="4">
        <f>'Lap 1 data'!AT130</f>
        <v>19</v>
      </c>
      <c r="B124" s="4">
        <f>'Lap 2 data'!AT130</f>
        <v>23.7</v>
      </c>
      <c r="C124" s="4">
        <f>'Lap 3 data'!AT130</f>
        <v>21</v>
      </c>
      <c r="D124" s="4">
        <f>'Lap 4 data'!AT130</f>
        <v>23.9</v>
      </c>
    </row>
    <row r="125" spans="1:4" x14ac:dyDescent="0.25">
      <c r="A125" s="4">
        <f>'Lap 1 data'!AT131</f>
        <v>19.600000000000001</v>
      </c>
      <c r="B125" s="4">
        <f>'Lap 2 data'!AT131</f>
        <v>23.6</v>
      </c>
      <c r="C125" s="4">
        <f>'Lap 3 data'!AT131</f>
        <v>21.6</v>
      </c>
      <c r="D125" s="4">
        <f>'Lap 4 data'!AT131</f>
        <v>20.2</v>
      </c>
    </row>
    <row r="126" spans="1:4" x14ac:dyDescent="0.25">
      <c r="A126" s="4">
        <f>'Lap 1 data'!AT132</f>
        <v>21.4</v>
      </c>
      <c r="B126" s="4">
        <f>'Lap 2 data'!AT132</f>
        <v>23.7</v>
      </c>
      <c r="C126" s="4">
        <f>'Lap 3 data'!AT132</f>
        <v>22.5</v>
      </c>
      <c r="D126" s="4">
        <f>'Lap 4 data'!AT132</f>
        <v>20.7</v>
      </c>
    </row>
    <row r="127" spans="1:4" x14ac:dyDescent="0.25">
      <c r="A127" s="4">
        <f>'Lap 1 data'!AT133</f>
        <v>23.1</v>
      </c>
      <c r="B127" s="4">
        <f>'Lap 2 data'!AT133</f>
        <v>23.7</v>
      </c>
      <c r="C127" s="4">
        <f>'Lap 3 data'!AT133</f>
        <v>23.2</v>
      </c>
      <c r="D127" s="4">
        <f>'Lap 4 data'!AT133</f>
        <v>21.1</v>
      </c>
    </row>
    <row r="128" spans="1:4" x14ac:dyDescent="0.25">
      <c r="A128" s="4">
        <f>'Lap 1 data'!AT134</f>
        <v>23.7</v>
      </c>
      <c r="B128" s="4">
        <f>'Lap 2 data'!AT134</f>
        <v>23.9</v>
      </c>
      <c r="C128" s="4">
        <f>'Lap 3 data'!AT134</f>
        <v>23.3</v>
      </c>
      <c r="D128" s="4">
        <f>'Lap 4 data'!AT134</f>
        <v>21.1</v>
      </c>
    </row>
    <row r="129" spans="1:4" x14ac:dyDescent="0.25">
      <c r="A129" s="4">
        <f>'Lap 1 data'!AT135</f>
        <v>23.5</v>
      </c>
      <c r="B129" s="4">
        <f>'Lap 2 data'!AT135</f>
        <v>25.1</v>
      </c>
      <c r="C129" s="4">
        <f>'Lap 3 data'!AT135</f>
        <v>24</v>
      </c>
      <c r="D129" s="4">
        <f>'Lap 4 data'!AT135</f>
        <v>21.2</v>
      </c>
    </row>
    <row r="130" spans="1:4" x14ac:dyDescent="0.25">
      <c r="A130" s="4">
        <f>'Lap 1 data'!AT136</f>
        <v>23.3</v>
      </c>
      <c r="B130" s="4">
        <f>'Lap 2 data'!AT136</f>
        <v>26.5</v>
      </c>
      <c r="C130" s="4">
        <f>'Lap 3 data'!AT136</f>
        <v>25.4</v>
      </c>
      <c r="D130" s="4">
        <f>'Lap 4 data'!AT136</f>
        <v>21.6</v>
      </c>
    </row>
    <row r="131" spans="1:4" x14ac:dyDescent="0.25">
      <c r="A131" s="4">
        <f>'Lap 1 data'!AT137</f>
        <v>23.2</v>
      </c>
      <c r="B131" s="4">
        <f>'Lap 2 data'!AT137</f>
        <v>27.2</v>
      </c>
      <c r="C131" s="4">
        <f>'Lap 3 data'!AT137</f>
        <v>26.1</v>
      </c>
      <c r="D131" s="4">
        <f>'Lap 4 data'!AT137</f>
        <v>22.3</v>
      </c>
    </row>
    <row r="132" spans="1:4" x14ac:dyDescent="0.25">
      <c r="A132" s="4">
        <f>'Lap 1 data'!AT138</f>
        <v>23.4</v>
      </c>
      <c r="B132" s="4">
        <f>'Lap 2 data'!AT138</f>
        <v>28.6</v>
      </c>
      <c r="C132" s="4">
        <f>'Lap 3 data'!AT138</f>
        <v>26.2</v>
      </c>
      <c r="D132" s="4">
        <f>'Lap 4 data'!AT138</f>
        <v>23.3</v>
      </c>
    </row>
    <row r="133" spans="1:4" x14ac:dyDescent="0.25">
      <c r="A133" s="4">
        <f>'Lap 1 data'!AT139</f>
        <v>24.2</v>
      </c>
      <c r="B133" s="4">
        <f>'Lap 2 data'!AT139</f>
        <v>29</v>
      </c>
      <c r="C133" s="4">
        <f>'Lap 3 data'!AT139</f>
        <v>26</v>
      </c>
      <c r="D133" s="4">
        <f>'Lap 4 data'!AT139</f>
        <v>24.7</v>
      </c>
    </row>
    <row r="134" spans="1:4" x14ac:dyDescent="0.25">
      <c r="A134" s="4">
        <f>'Lap 1 data'!AT140</f>
        <v>25.6</v>
      </c>
      <c r="B134" s="4">
        <f>'Lap 2 data'!AT140</f>
        <v>28.6</v>
      </c>
      <c r="C134" s="4">
        <f>'Lap 3 data'!AT140</f>
        <v>26.2</v>
      </c>
      <c r="D134" s="4">
        <f>'Lap 4 data'!AT140</f>
        <v>25.6</v>
      </c>
    </row>
    <row r="135" spans="1:4" x14ac:dyDescent="0.25">
      <c r="A135" s="4">
        <f>'Lap 1 data'!AT141</f>
        <v>27.2</v>
      </c>
      <c r="B135" s="4">
        <f>'Lap 2 data'!AT141</f>
        <v>28</v>
      </c>
      <c r="C135" s="4">
        <f>'Lap 3 data'!AT141</f>
        <v>27.8</v>
      </c>
      <c r="D135" s="4">
        <f>'Lap 4 data'!AT141</f>
        <v>25.8</v>
      </c>
    </row>
    <row r="136" spans="1:4" x14ac:dyDescent="0.25">
      <c r="A136" s="4">
        <f>'Lap 1 data'!AT142</f>
        <v>27.5</v>
      </c>
      <c r="B136" s="4">
        <f>'Lap 2 data'!AT142</f>
        <v>26.9</v>
      </c>
      <c r="C136" s="4">
        <f>'Lap 3 data'!AT142</f>
        <v>29.5</v>
      </c>
      <c r="D136" s="4">
        <f>'Lap 4 data'!AT142</f>
        <v>26.3</v>
      </c>
    </row>
    <row r="137" spans="1:4" x14ac:dyDescent="0.25">
      <c r="A137" s="4">
        <f>'Lap 1 data'!AT143</f>
        <v>27.6</v>
      </c>
      <c r="B137" s="4">
        <f>'Lap 2 data'!AT143</f>
        <v>25.6</v>
      </c>
      <c r="C137" s="4">
        <f>'Lap 3 data'!AT143</f>
        <v>29.5</v>
      </c>
      <c r="D137" s="4">
        <f>'Lap 4 data'!AT143</f>
        <v>27.5</v>
      </c>
    </row>
    <row r="138" spans="1:4" x14ac:dyDescent="0.25">
      <c r="A138" s="4">
        <f>'Lap 1 data'!AT144</f>
        <v>28.2</v>
      </c>
      <c r="B138" s="4">
        <f>'Lap 2 data'!AT144</f>
        <v>24.1</v>
      </c>
      <c r="C138" s="4">
        <f>'Lap 3 data'!AT144</f>
        <v>28.6</v>
      </c>
      <c r="D138" s="4">
        <f>'Lap 4 data'!AT144</f>
        <v>28.7</v>
      </c>
    </row>
    <row r="139" spans="1:4" x14ac:dyDescent="0.25">
      <c r="A139" s="4">
        <f>'Lap 1 data'!AT145</f>
        <v>28.8</v>
      </c>
      <c r="B139" s="4">
        <f>'Lap 2 data'!AT145</f>
        <v>23.4</v>
      </c>
      <c r="C139" s="4">
        <f>'Lap 3 data'!AT145</f>
        <v>27.1</v>
      </c>
      <c r="D139" s="4">
        <f>'Lap 4 data'!AT145</f>
        <v>28.8</v>
      </c>
    </row>
    <row r="140" spans="1:4" x14ac:dyDescent="0.25">
      <c r="A140" s="4">
        <f>'Lap 1 data'!AT146</f>
        <v>29.2</v>
      </c>
      <c r="B140" s="4">
        <f>'Lap 2 data'!AT146</f>
        <v>23.2</v>
      </c>
      <c r="C140" s="4">
        <f>'Lap 3 data'!AT146</f>
        <v>25.5</v>
      </c>
      <c r="D140" s="4">
        <f>'Lap 4 data'!AT146</f>
        <v>28</v>
      </c>
    </row>
    <row r="141" spans="1:4" x14ac:dyDescent="0.25">
      <c r="A141" s="4">
        <f>'Lap 1 data'!AT147</f>
        <v>28.5</v>
      </c>
      <c r="B141" s="4">
        <f>'Lap 2 data'!AT147</f>
        <v>23.2</v>
      </c>
      <c r="C141" s="4">
        <f>'Lap 3 data'!AT147</f>
        <v>24.3</v>
      </c>
      <c r="D141" s="4">
        <f>'Lap 4 data'!AT147</f>
        <v>27.3</v>
      </c>
    </row>
    <row r="142" spans="1:4" x14ac:dyDescent="0.25">
      <c r="A142" s="4">
        <f>'Lap 1 data'!AT148</f>
        <v>26.9</v>
      </c>
      <c r="B142" s="4">
        <f>'Lap 2 data'!AT148</f>
        <v>23.9</v>
      </c>
      <c r="C142" s="4">
        <f>'Lap 3 data'!AT148</f>
        <v>23.6</v>
      </c>
      <c r="D142" s="4">
        <f>'Lap 4 data'!AT148</f>
        <v>26.4</v>
      </c>
    </row>
    <row r="143" spans="1:4" x14ac:dyDescent="0.25">
      <c r="A143" s="4">
        <f>'Lap 1 data'!AT149</f>
        <v>25.8</v>
      </c>
      <c r="B143" s="4">
        <f>'Lap 2 data'!AT149</f>
        <v>24.6</v>
      </c>
      <c r="C143" s="4">
        <f>'Lap 3 data'!AT149</f>
        <v>23.6</v>
      </c>
      <c r="D143" s="4">
        <f>'Lap 4 data'!AT149</f>
        <v>25.1</v>
      </c>
    </row>
    <row r="144" spans="1:4" x14ac:dyDescent="0.25">
      <c r="A144" s="4">
        <f>'Lap 1 data'!AT150</f>
        <v>25.5</v>
      </c>
      <c r="C144" s="4">
        <f>'Lap 3 data'!AT150</f>
        <v>24.1</v>
      </c>
      <c r="D144" s="4">
        <f>'Lap 4 data'!AT150</f>
        <v>24.6</v>
      </c>
    </row>
    <row r="145" spans="1:1" x14ac:dyDescent="0.25">
      <c r="A145" s="4">
        <f>'Lap 1 data'!AT151</f>
        <v>25</v>
      </c>
    </row>
  </sheetData>
  <customSheetViews>
    <customSheetView guid="{2B424CCC-7244-4294-A128-8AE125D4F682}">
      <selection activeCell="D14" sqref="D14"/>
      <pageMargins left="0.7" right="0.7" top="0.75" bottom="0.75" header="0.3" footer="0.3"/>
    </customSheetView>
  </customSheetView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CI262"/>
  <sheetViews>
    <sheetView zoomScaleNormal="100" workbookViewId="0">
      <pane xSplit="2" ySplit="9" topLeftCell="BW10" activePane="bottomRight" state="frozen"/>
      <selection pane="topRight" activeCell="C1" sqref="C1"/>
      <selection pane="bottomLeft" activeCell="A10" sqref="A10"/>
      <selection pane="bottomRight" activeCell="CC41" sqref="CC41"/>
    </sheetView>
  </sheetViews>
  <sheetFormatPr defaultRowHeight="15" x14ac:dyDescent="0.25"/>
  <cols>
    <col min="1" max="1" width="13.85546875" style="4" bestFit="1" customWidth="1"/>
    <col min="2" max="2" width="13.28515625" style="4" bestFit="1" customWidth="1"/>
    <col min="3" max="4" width="12" style="4" bestFit="1" customWidth="1"/>
    <col min="5" max="5" width="14.85546875" style="4" bestFit="1" customWidth="1"/>
    <col min="6" max="8" width="12" style="4" bestFit="1" customWidth="1"/>
    <col min="9" max="9" width="9.85546875" style="4" bestFit="1" customWidth="1"/>
    <col min="10" max="10" width="12" style="4" bestFit="1" customWidth="1"/>
    <col min="11" max="11" width="27.28515625" style="4" bestFit="1" customWidth="1"/>
    <col min="12" max="13" width="12" style="4" bestFit="1" customWidth="1"/>
    <col min="14" max="14" width="11" style="4" bestFit="1" customWidth="1"/>
    <col min="15" max="15" width="12" style="4" bestFit="1" customWidth="1"/>
    <col min="16" max="16" width="11" style="4" bestFit="1" customWidth="1"/>
    <col min="17" max="17" width="12" style="4" bestFit="1" customWidth="1"/>
    <col min="18" max="18" width="11" style="4" bestFit="1" customWidth="1"/>
    <col min="19" max="20" width="12" style="4" bestFit="1" customWidth="1"/>
    <col min="21" max="21" width="8.7109375" style="4" bestFit="1" customWidth="1"/>
    <col min="22" max="22" width="11" style="4" bestFit="1" customWidth="1"/>
    <col min="23" max="23" width="13.140625" style="4" bestFit="1" customWidth="1"/>
    <col min="24" max="24" width="12" style="4" bestFit="1" customWidth="1"/>
    <col min="25" max="25" width="20.7109375" style="4" bestFit="1" customWidth="1"/>
    <col min="26" max="26" width="21.7109375" style="4" bestFit="1" customWidth="1"/>
    <col min="27" max="28" width="21.140625" style="4" bestFit="1" customWidth="1"/>
    <col min="29" max="29" width="17" style="4" bestFit="1" customWidth="1"/>
    <col min="30" max="30" width="17.85546875" style="4" bestFit="1" customWidth="1"/>
    <col min="31" max="31" width="16.7109375" style="4" bestFit="1" customWidth="1"/>
    <col min="32" max="32" width="22.140625" style="4" bestFit="1" customWidth="1"/>
    <col min="33" max="33" width="26.140625" style="4" bestFit="1" customWidth="1"/>
    <col min="34" max="34" width="21.140625" style="4" bestFit="1" customWidth="1"/>
    <col min="35" max="35" width="16.140625" style="4" bestFit="1" customWidth="1"/>
    <col min="36" max="36" width="25" style="4" bestFit="1" customWidth="1"/>
    <col min="37" max="37" width="24.85546875" style="4" bestFit="1" customWidth="1"/>
    <col min="38" max="38" width="19.140625" style="4" bestFit="1" customWidth="1"/>
    <col min="39" max="39" width="22" style="4" bestFit="1" customWidth="1"/>
    <col min="40" max="40" width="13.140625" style="4" bestFit="1" customWidth="1"/>
    <col min="41" max="41" width="11.42578125" style="4" bestFit="1" customWidth="1"/>
    <col min="42" max="43" width="12" style="4" bestFit="1" customWidth="1"/>
    <col min="44" max="44" width="12.7109375" style="4" bestFit="1" customWidth="1"/>
    <col min="45" max="45" width="12" style="4" bestFit="1" customWidth="1"/>
    <col min="46" max="46" width="21" style="4" bestFit="1" customWidth="1"/>
    <col min="47" max="47" width="26.5703125" style="4" bestFit="1" customWidth="1"/>
    <col min="48" max="48" width="25.28515625" style="4" bestFit="1" customWidth="1"/>
    <col min="49" max="49" width="18.42578125" style="4" bestFit="1" customWidth="1"/>
    <col min="50" max="50" width="14.28515625" style="4" bestFit="1" customWidth="1"/>
    <col min="51" max="51" width="12" style="4" bestFit="1" customWidth="1"/>
    <col min="52" max="52" width="12.28515625" style="4" bestFit="1" customWidth="1"/>
    <col min="53" max="53" width="28.7109375" style="4" bestFit="1" customWidth="1"/>
    <col min="54" max="54" width="23" style="4" bestFit="1" customWidth="1"/>
    <col min="55" max="55" width="12" style="4" bestFit="1" customWidth="1"/>
    <col min="56" max="56" width="19" style="4" bestFit="1" customWidth="1"/>
    <col min="57" max="57" width="29.85546875" style="4" bestFit="1" customWidth="1"/>
    <col min="58" max="58" width="28.7109375" style="4" bestFit="1" customWidth="1"/>
    <col min="59" max="59" width="29" style="4" bestFit="1" customWidth="1"/>
    <col min="60" max="61" width="30.140625" style="4" bestFit="1" customWidth="1"/>
    <col min="62" max="62" width="38.5703125" style="4" bestFit="1" customWidth="1"/>
    <col min="63" max="64" width="39.5703125" style="4" bestFit="1" customWidth="1"/>
    <col min="65" max="65" width="28.5703125" style="4" bestFit="1" customWidth="1"/>
    <col min="66" max="66" width="29.7109375" style="4" bestFit="1" customWidth="1"/>
    <col min="67" max="67" width="32" style="4" bestFit="1" customWidth="1"/>
    <col min="68" max="68" width="34.140625" style="4" bestFit="1" customWidth="1"/>
    <col min="69" max="69" width="28.5703125" style="4" bestFit="1" customWidth="1"/>
    <col min="70" max="72" width="21.85546875" style="4" bestFit="1" customWidth="1"/>
    <col min="73" max="73" width="13.140625" style="4" bestFit="1" customWidth="1"/>
    <col min="74" max="75" width="12" style="4" bestFit="1" customWidth="1"/>
    <col min="76" max="76" width="6.42578125" style="4" bestFit="1" customWidth="1"/>
    <col min="77" max="80" width="12" style="4" customWidth="1"/>
    <col min="81" max="81" width="14.7109375" style="4" bestFit="1" customWidth="1"/>
    <col min="82" max="82" width="3.5703125" style="4" customWidth="1"/>
    <col min="83" max="86" width="12" style="4" bestFit="1" customWidth="1"/>
    <col min="87" max="87" width="14.7109375" style="4" bestFit="1" customWidth="1"/>
    <col min="88" max="16384" width="9.140625" style="4"/>
  </cols>
  <sheetData>
    <row r="1" spans="1:87" s="1" customFormat="1" x14ac:dyDescent="0.25">
      <c r="A1" s="5" t="s">
        <v>0</v>
      </c>
      <c r="B1" s="6" t="s">
        <v>1</v>
      </c>
      <c r="C1" s="1" t="s">
        <v>2</v>
      </c>
      <c r="D1" s="1" t="s">
        <v>3</v>
      </c>
      <c r="E1" s="1" t="s">
        <v>3</v>
      </c>
      <c r="F1" s="1" t="s">
        <v>4</v>
      </c>
      <c r="G1" s="1" t="s">
        <v>5</v>
      </c>
      <c r="H1" s="1" t="s">
        <v>6</v>
      </c>
      <c r="J1" s="1" t="s">
        <v>7</v>
      </c>
      <c r="K1" s="1" t="s">
        <v>8</v>
      </c>
      <c r="L1" s="1" t="s">
        <v>9</v>
      </c>
      <c r="M1" s="1" t="s">
        <v>10</v>
      </c>
      <c r="N1" s="1" t="s">
        <v>11</v>
      </c>
      <c r="O1" s="1" t="s">
        <v>12</v>
      </c>
      <c r="P1" s="1" t="s">
        <v>13</v>
      </c>
      <c r="Q1" s="1" t="s">
        <v>14</v>
      </c>
      <c r="R1" s="1" t="s">
        <v>15</v>
      </c>
      <c r="S1" s="1" t="s">
        <v>16</v>
      </c>
      <c r="T1" s="1" t="s">
        <v>17</v>
      </c>
      <c r="U1" s="1" t="s">
        <v>18</v>
      </c>
      <c r="V1" s="1" t="s">
        <v>19</v>
      </c>
      <c r="W1" s="1" t="s">
        <v>20</v>
      </c>
      <c r="X1" s="1" t="s">
        <v>21</v>
      </c>
      <c r="Y1" s="1" t="s">
        <v>22</v>
      </c>
      <c r="Z1" s="1" t="s">
        <v>23</v>
      </c>
      <c r="AA1" s="1" t="s">
        <v>24</v>
      </c>
      <c r="AB1" s="1" t="s">
        <v>25</v>
      </c>
      <c r="AC1" s="1" t="s">
        <v>26</v>
      </c>
      <c r="AD1" s="1" t="s">
        <v>27</v>
      </c>
      <c r="AE1" s="1" t="s">
        <v>28</v>
      </c>
      <c r="AF1" s="1" t="s">
        <v>29</v>
      </c>
      <c r="AG1" s="1" t="s">
        <v>30</v>
      </c>
      <c r="AH1" s="1" t="s">
        <v>31</v>
      </c>
      <c r="AI1" s="1" t="s">
        <v>32</v>
      </c>
      <c r="AJ1" s="1" t="s">
        <v>33</v>
      </c>
      <c r="AK1" s="1" t="s">
        <v>34</v>
      </c>
      <c r="AL1" s="1" t="s">
        <v>35</v>
      </c>
      <c r="AM1" s="1" t="s">
        <v>36</v>
      </c>
      <c r="AN1" s="1" t="s">
        <v>37</v>
      </c>
      <c r="AO1" s="1" t="s">
        <v>38</v>
      </c>
      <c r="AP1" s="1" t="s">
        <v>39</v>
      </c>
      <c r="AQ1" s="1" t="s">
        <v>40</v>
      </c>
      <c r="AR1" s="1" t="s">
        <v>41</v>
      </c>
      <c r="AS1" s="1" t="s">
        <v>42</v>
      </c>
      <c r="AT1" s="1" t="s">
        <v>43</v>
      </c>
      <c r="AU1" s="1" t="s">
        <v>44</v>
      </c>
      <c r="AV1" s="1" t="s">
        <v>45</v>
      </c>
      <c r="AW1" s="1" t="s">
        <v>46</v>
      </c>
      <c r="AX1" s="1" t="s">
        <v>47</v>
      </c>
      <c r="AY1" s="1" t="s">
        <v>48</v>
      </c>
      <c r="AZ1" s="1" t="s">
        <v>49</v>
      </c>
      <c r="BA1" s="1" t="s">
        <v>50</v>
      </c>
      <c r="BB1" s="1" t="s">
        <v>51</v>
      </c>
      <c r="BC1" s="1" t="s">
        <v>52</v>
      </c>
      <c r="BD1" s="1" t="s">
        <v>53</v>
      </c>
      <c r="BE1" s="1" t="s">
        <v>54</v>
      </c>
      <c r="BF1" s="1" t="s">
        <v>55</v>
      </c>
      <c r="BG1" s="1" t="s">
        <v>56</v>
      </c>
      <c r="BH1" s="1" t="s">
        <v>57</v>
      </c>
      <c r="BI1" s="1" t="s">
        <v>58</v>
      </c>
      <c r="BJ1" s="1" t="s">
        <v>59</v>
      </c>
      <c r="BK1" s="1" t="s">
        <v>60</v>
      </c>
      <c r="BL1" s="1" t="s">
        <v>61</v>
      </c>
      <c r="BM1" s="1" t="s">
        <v>62</v>
      </c>
      <c r="BN1" s="1" t="s">
        <v>63</v>
      </c>
      <c r="BO1" s="1" t="s">
        <v>64</v>
      </c>
      <c r="BP1" s="1" t="s">
        <v>65</v>
      </c>
      <c r="BQ1" s="1" t="s">
        <v>66</v>
      </c>
      <c r="BR1" s="1" t="s">
        <v>67</v>
      </c>
      <c r="BS1" s="1" t="s">
        <v>68</v>
      </c>
      <c r="BT1" s="1" t="s">
        <v>69</v>
      </c>
      <c r="BU1" s="1" t="s">
        <v>70</v>
      </c>
      <c r="BV1" s="1" t="s">
        <v>71</v>
      </c>
      <c r="BW1" s="1" t="s">
        <v>173</v>
      </c>
      <c r="BY1" s="1" t="s">
        <v>2</v>
      </c>
      <c r="BZ1" s="1" t="s">
        <v>3</v>
      </c>
      <c r="CA1" s="1" t="s">
        <v>4</v>
      </c>
      <c r="CB1" s="1" t="s">
        <v>175</v>
      </c>
      <c r="CC1" s="1" t="s">
        <v>189</v>
      </c>
      <c r="CE1" s="1" t="s">
        <v>2</v>
      </c>
      <c r="CF1" s="1" t="s">
        <v>3</v>
      </c>
      <c r="CG1" s="1" t="s">
        <v>4</v>
      </c>
      <c r="CH1" s="1" t="s">
        <v>175</v>
      </c>
      <c r="CI1" s="1" t="s">
        <v>189</v>
      </c>
    </row>
    <row r="2" spans="1:87" s="1" customFormat="1" x14ac:dyDescent="0.25">
      <c r="A2" s="5" t="s">
        <v>72</v>
      </c>
      <c r="B2" s="6" t="s">
        <v>73</v>
      </c>
      <c r="C2" s="1" t="s">
        <v>74</v>
      </c>
      <c r="D2" s="1" t="s">
        <v>75</v>
      </c>
      <c r="E2" s="1" t="s">
        <v>76</v>
      </c>
      <c r="F2" s="1" t="s">
        <v>77</v>
      </c>
      <c r="G2" s="1" t="s">
        <v>78</v>
      </c>
      <c r="H2" s="1" t="s">
        <v>79</v>
      </c>
      <c r="I2" s="1" t="s">
        <v>80</v>
      </c>
      <c r="J2" s="1" t="s">
        <v>81</v>
      </c>
      <c r="K2" s="1" t="s">
        <v>82</v>
      </c>
      <c r="L2" s="1" t="s">
        <v>83</v>
      </c>
      <c r="M2" s="1" t="s">
        <v>84</v>
      </c>
      <c r="N2" s="1" t="s">
        <v>85</v>
      </c>
      <c r="O2" s="1" t="s">
        <v>86</v>
      </c>
      <c r="P2" s="1" t="s">
        <v>87</v>
      </c>
      <c r="Q2" s="1" t="s">
        <v>88</v>
      </c>
      <c r="R2" s="1" t="s">
        <v>89</v>
      </c>
      <c r="S2" s="1" t="s">
        <v>90</v>
      </c>
      <c r="T2" s="1" t="s">
        <v>91</v>
      </c>
      <c r="U2" s="1" t="s">
        <v>92</v>
      </c>
      <c r="V2" s="1" t="s">
        <v>93</v>
      </c>
      <c r="W2" s="1" t="s">
        <v>94</v>
      </c>
      <c r="X2" s="1" t="s">
        <v>95</v>
      </c>
      <c r="Y2" s="1" t="s">
        <v>96</v>
      </c>
      <c r="Z2" s="1" t="s">
        <v>97</v>
      </c>
      <c r="AA2" s="1" t="s">
        <v>98</v>
      </c>
      <c r="AB2" s="1" t="s">
        <v>99</v>
      </c>
      <c r="AC2" s="1" t="s">
        <v>100</v>
      </c>
      <c r="AD2" s="1" t="s">
        <v>101</v>
      </c>
      <c r="AE2" s="1" t="s">
        <v>102</v>
      </c>
      <c r="AF2" s="1" t="s">
        <v>103</v>
      </c>
      <c r="AG2" s="1" t="s">
        <v>104</v>
      </c>
      <c r="AH2" s="1" t="s">
        <v>105</v>
      </c>
      <c r="AI2" s="1" t="s">
        <v>106</v>
      </c>
      <c r="AJ2" s="1" t="s">
        <v>107</v>
      </c>
      <c r="AK2" s="1" t="s">
        <v>108</v>
      </c>
      <c r="AL2" s="1" t="s">
        <v>109</v>
      </c>
      <c r="AM2" s="1" t="s">
        <v>110</v>
      </c>
      <c r="AN2" s="1" t="s">
        <v>111</v>
      </c>
      <c r="AO2" s="1" t="s">
        <v>112</v>
      </c>
      <c r="AP2" s="1" t="s">
        <v>113</v>
      </c>
      <c r="AQ2" s="1" t="s">
        <v>114</v>
      </c>
      <c r="AR2" s="1" t="s">
        <v>115</v>
      </c>
      <c r="AS2" s="1" t="s">
        <v>116</v>
      </c>
      <c r="AT2" s="1" t="s">
        <v>117</v>
      </c>
      <c r="AU2" s="1" t="s">
        <v>118</v>
      </c>
      <c r="AV2" s="1" t="s">
        <v>119</v>
      </c>
      <c r="AW2" s="1" t="s">
        <v>120</v>
      </c>
      <c r="AX2" s="1" t="s">
        <v>121</v>
      </c>
      <c r="AY2" s="1" t="s">
        <v>122</v>
      </c>
      <c r="AZ2" s="1" t="s">
        <v>123</v>
      </c>
      <c r="BA2" s="1" t="s">
        <v>124</v>
      </c>
      <c r="BB2" s="1" t="s">
        <v>125</v>
      </c>
      <c r="BC2" s="1" t="s">
        <v>52</v>
      </c>
      <c r="BD2" s="1" t="s">
        <v>126</v>
      </c>
      <c r="BE2" s="1" t="s">
        <v>127</v>
      </c>
      <c r="BF2" s="1" t="s">
        <v>128</v>
      </c>
      <c r="BG2" s="1" t="s">
        <v>129</v>
      </c>
      <c r="BH2" s="1" t="s">
        <v>130</v>
      </c>
      <c r="BI2" s="1" t="s">
        <v>131</v>
      </c>
      <c r="BJ2" s="1" t="s">
        <v>132</v>
      </c>
      <c r="BK2" s="1" t="s">
        <v>133</v>
      </c>
      <c r="BL2" s="1" t="s">
        <v>134</v>
      </c>
      <c r="BM2" s="1" t="s">
        <v>135</v>
      </c>
      <c r="BN2" s="1" t="s">
        <v>136</v>
      </c>
      <c r="BO2" s="1" t="s">
        <v>137</v>
      </c>
      <c r="BP2" s="1" t="s">
        <v>138</v>
      </c>
      <c r="BQ2" s="1" t="s">
        <v>139</v>
      </c>
      <c r="BR2" s="1" t="s">
        <v>140</v>
      </c>
      <c r="BS2" s="1" t="s">
        <v>141</v>
      </c>
      <c r="BT2" s="1" t="s">
        <v>142</v>
      </c>
      <c r="BU2" s="1" t="s">
        <v>143</v>
      </c>
      <c r="BV2" s="1" t="s">
        <v>144</v>
      </c>
      <c r="CC2" s="1" t="s">
        <v>193</v>
      </c>
      <c r="CI2" s="1" t="s">
        <v>193</v>
      </c>
    </row>
    <row r="3" spans="1:87" s="1" customFormat="1" x14ac:dyDescent="0.25">
      <c r="A3" s="5" t="s">
        <v>145</v>
      </c>
      <c r="B3" s="6" t="s">
        <v>146</v>
      </c>
      <c r="C3" s="1" t="s">
        <v>147</v>
      </c>
      <c r="D3" s="1" t="s">
        <v>147</v>
      </c>
      <c r="E3" s="1" t="s">
        <v>148</v>
      </c>
      <c r="F3" s="1" t="s">
        <v>148</v>
      </c>
      <c r="G3" s="1" t="s">
        <v>148</v>
      </c>
      <c r="H3" s="1" t="s">
        <v>149</v>
      </c>
      <c r="J3" s="1" t="s">
        <v>147</v>
      </c>
      <c r="L3" s="1" t="s">
        <v>147</v>
      </c>
      <c r="M3" s="1" t="s">
        <v>147</v>
      </c>
      <c r="N3" s="1" t="s">
        <v>148</v>
      </c>
      <c r="O3" s="1" t="s">
        <v>148</v>
      </c>
      <c r="P3" s="1" t="s">
        <v>148</v>
      </c>
      <c r="Q3" s="1" t="s">
        <v>148</v>
      </c>
      <c r="R3" s="1" t="s">
        <v>148</v>
      </c>
      <c r="S3" s="1" t="s">
        <v>148</v>
      </c>
      <c r="T3" s="1" t="s">
        <v>149</v>
      </c>
      <c r="U3" s="1" t="s">
        <v>149</v>
      </c>
      <c r="V3" s="1" t="s">
        <v>149</v>
      </c>
      <c r="W3" s="1" t="s">
        <v>150</v>
      </c>
      <c r="X3" s="1" t="s">
        <v>147</v>
      </c>
      <c r="Y3" s="1" t="s">
        <v>151</v>
      </c>
      <c r="Z3" s="1" t="s">
        <v>152</v>
      </c>
      <c r="AA3" s="1" t="s">
        <v>152</v>
      </c>
      <c r="AB3" s="1" t="s">
        <v>152</v>
      </c>
      <c r="AC3" s="1" t="s">
        <v>147</v>
      </c>
      <c r="AD3" s="1" t="s">
        <v>153</v>
      </c>
      <c r="AE3" s="1" t="s">
        <v>147</v>
      </c>
      <c r="AF3" s="1" t="s">
        <v>152</v>
      </c>
      <c r="AG3" s="1" t="s">
        <v>154</v>
      </c>
      <c r="AH3" s="1" t="s">
        <v>154</v>
      </c>
      <c r="AI3" s="1" t="s">
        <v>154</v>
      </c>
      <c r="AJ3" s="1" t="s">
        <v>154</v>
      </c>
      <c r="AK3" s="1" t="s">
        <v>154</v>
      </c>
      <c r="AL3" s="1" t="s">
        <v>154</v>
      </c>
      <c r="AM3" s="1" t="s">
        <v>154</v>
      </c>
      <c r="AN3" s="1" t="s">
        <v>155</v>
      </c>
      <c r="AO3" s="1" t="s">
        <v>156</v>
      </c>
      <c r="AP3" s="1" t="s">
        <v>157</v>
      </c>
      <c r="AQ3" s="1" t="s">
        <v>158</v>
      </c>
      <c r="AR3" s="1" t="s">
        <v>158</v>
      </c>
      <c r="AS3" s="1" t="s">
        <v>159</v>
      </c>
      <c r="AT3" s="1" t="s">
        <v>160</v>
      </c>
      <c r="AU3" s="1" t="s">
        <v>156</v>
      </c>
      <c r="AV3" s="1" t="s">
        <v>156</v>
      </c>
      <c r="AW3" s="1" t="s">
        <v>156</v>
      </c>
      <c r="AX3" s="1" t="s">
        <v>156</v>
      </c>
      <c r="AY3" s="1" t="s">
        <v>156</v>
      </c>
      <c r="AZ3" s="1" t="s">
        <v>156</v>
      </c>
      <c r="BD3" s="1" t="s">
        <v>147</v>
      </c>
      <c r="BE3" s="1" t="s">
        <v>161</v>
      </c>
      <c r="BF3" s="1" t="s">
        <v>161</v>
      </c>
      <c r="BG3" s="1" t="s">
        <v>161</v>
      </c>
      <c r="BH3" s="1" t="s">
        <v>161</v>
      </c>
      <c r="BI3" s="1" t="s">
        <v>161</v>
      </c>
      <c r="BJ3" s="1" t="s">
        <v>161</v>
      </c>
      <c r="BK3" s="1" t="s">
        <v>161</v>
      </c>
      <c r="BL3" s="1" t="s">
        <v>161</v>
      </c>
      <c r="BM3" s="1" t="s">
        <v>161</v>
      </c>
      <c r="BN3" s="1" t="s">
        <v>161</v>
      </c>
      <c r="BO3" s="1" t="s">
        <v>161</v>
      </c>
      <c r="BP3" s="1" t="s">
        <v>161</v>
      </c>
      <c r="BQ3" s="1" t="s">
        <v>161</v>
      </c>
      <c r="BR3" s="1" t="s">
        <v>151</v>
      </c>
      <c r="BS3" s="1" t="s">
        <v>151</v>
      </c>
      <c r="BT3" s="1" t="s">
        <v>151</v>
      </c>
      <c r="BU3" s="1" t="s">
        <v>162</v>
      </c>
      <c r="BV3" s="1" t="s">
        <v>154</v>
      </c>
      <c r="BW3" s="1" t="s">
        <v>174</v>
      </c>
      <c r="BY3" s="1" t="s">
        <v>188</v>
      </c>
      <c r="BZ3" s="1" t="s">
        <v>188</v>
      </c>
      <c r="CA3" s="1" t="s">
        <v>188</v>
      </c>
      <c r="CB3" s="1" t="s">
        <v>188</v>
      </c>
      <c r="CC3" s="1" t="s">
        <v>188</v>
      </c>
      <c r="CE3" s="1" t="s">
        <v>176</v>
      </c>
      <c r="CF3" s="1" t="s">
        <v>176</v>
      </c>
      <c r="CG3" s="1" t="s">
        <v>176</v>
      </c>
      <c r="CH3" s="1" t="s">
        <v>176</v>
      </c>
      <c r="CI3" s="1" t="s">
        <v>176</v>
      </c>
    </row>
    <row r="4" spans="1:87" x14ac:dyDescent="0.25">
      <c r="A4" s="5" t="str">
        <f>'Lap Breaks'!A2</f>
        <v>Cells 79-263</v>
      </c>
    </row>
    <row r="5" spans="1:87" x14ac:dyDescent="0.25">
      <c r="A5" s="4" t="s">
        <v>169</v>
      </c>
      <c r="C5" s="4">
        <f t="shared" ref="C5:AH5" si="0">AVERAGE(C10:C199)</f>
        <v>6.468870786516848</v>
      </c>
      <c r="D5" s="4">
        <f t="shared" si="0"/>
        <v>1.6413483146067418E-2</v>
      </c>
      <c r="E5" s="4">
        <f t="shared" si="0"/>
        <v>164.13213487078644</v>
      </c>
      <c r="F5" s="4">
        <f t="shared" si="0"/>
        <v>737.06460674157267</v>
      </c>
      <c r="G5" s="4">
        <f t="shared" si="0"/>
        <v>24.856741573033702</v>
      </c>
      <c r="H5" s="4">
        <f t="shared" si="0"/>
        <v>115.61573033707855</v>
      </c>
      <c r="I5" s="4" t="e">
        <f t="shared" si="0"/>
        <v>#DIV/0!</v>
      </c>
      <c r="J5" s="4">
        <f t="shared" si="0"/>
        <v>11.8641011235955</v>
      </c>
      <c r="K5" s="4">
        <f t="shared" si="0"/>
        <v>0.94722303370786476</v>
      </c>
      <c r="L5" s="4">
        <f t="shared" si="0"/>
        <v>6.1243370786516866</v>
      </c>
      <c r="M5" s="4">
        <f t="shared" si="0"/>
        <v>1.5551123595505636E-2</v>
      </c>
      <c r="N5" s="4">
        <f t="shared" si="0"/>
        <v>697.70006348314666</v>
      </c>
      <c r="O5" s="4">
        <f t="shared" si="0"/>
        <v>23.545249438202259</v>
      </c>
      <c r="P5" s="4">
        <f t="shared" si="0"/>
        <v>721.24494382022488</v>
      </c>
      <c r="Q5" s="4">
        <f t="shared" si="0"/>
        <v>539.51691460674203</v>
      </c>
      <c r="R5" s="4">
        <f t="shared" si="0"/>
        <v>18.204376966292134</v>
      </c>
      <c r="S5" s="4">
        <f t="shared" si="0"/>
        <v>557.72078651685365</v>
      </c>
      <c r="T5" s="4">
        <f t="shared" si="0"/>
        <v>115.61600730337067</v>
      </c>
      <c r="U5" s="4" t="e">
        <f t="shared" si="0"/>
        <v>#DIV/0!</v>
      </c>
      <c r="V5" s="4" t="e">
        <f t="shared" si="0"/>
        <v>#DIV/0!</v>
      </c>
      <c r="W5" s="4">
        <f t="shared" si="0"/>
        <v>0</v>
      </c>
      <c r="X5" s="4">
        <f t="shared" si="0"/>
        <v>11.240234831460672</v>
      </c>
      <c r="Y5" s="4">
        <f t="shared" si="0"/>
        <v>11.543820224719097</v>
      </c>
      <c r="Z5" s="4">
        <f t="shared" si="0"/>
        <v>859.32022471910113</v>
      </c>
      <c r="AA5" s="4">
        <f t="shared" si="0"/>
        <v>851.28651685393254</v>
      </c>
      <c r="AB5" s="4">
        <f t="shared" si="0"/>
        <v>869.03370786516859</v>
      </c>
      <c r="AC5" s="4">
        <f t="shared" si="0"/>
        <v>91.485393258426967</v>
      </c>
      <c r="AD5" s="4">
        <f t="shared" si="0"/>
        <v>12.621741573033711</v>
      </c>
      <c r="AE5" s="4">
        <f t="shared" si="0"/>
        <v>0.28999999999999931</v>
      </c>
      <c r="AF5" s="4">
        <f t="shared" si="0"/>
        <v>977.60112359550567</v>
      </c>
      <c r="AG5" s="4">
        <f t="shared" si="0"/>
        <v>-9</v>
      </c>
      <c r="AH5" s="4">
        <f t="shared" si="0"/>
        <v>51.709578646067413</v>
      </c>
      <c r="AI5" s="4">
        <f t="shared" ref="AI5:BN5" si="1">AVERAGE(AI10:AI199)</f>
        <v>29</v>
      </c>
      <c r="AJ5" s="4">
        <f t="shared" si="1"/>
        <v>190.39550561797753</v>
      </c>
      <c r="AK5" s="4">
        <f t="shared" si="1"/>
        <v>169.3</v>
      </c>
      <c r="AL5" s="4">
        <f t="shared" si="1"/>
        <v>4.9146067415730315</v>
      </c>
      <c r="AM5" s="4">
        <f t="shared" si="1"/>
        <v>174.2769662921348</v>
      </c>
      <c r="AN5" s="4" t="e">
        <f t="shared" si="1"/>
        <v>#DIV/0!</v>
      </c>
      <c r="AO5" s="4">
        <f t="shared" si="1"/>
        <v>1.853932584269663</v>
      </c>
      <c r="AP5" s="4">
        <f t="shared" si="1"/>
        <v>0.79089660060341227</v>
      </c>
      <c r="AQ5" s="4">
        <f t="shared" si="1"/>
        <v>47.161444578651668</v>
      </c>
      <c r="AR5" s="4">
        <f t="shared" si="1"/>
        <v>-88.487411994382029</v>
      </c>
      <c r="AS5" s="4">
        <f t="shared" si="1"/>
        <v>312.19775280898881</v>
      </c>
      <c r="AT5" s="4">
        <f t="shared" si="1"/>
        <v>25.905056179775272</v>
      </c>
      <c r="AU5" s="4">
        <f t="shared" si="1"/>
        <v>12</v>
      </c>
      <c r="AV5" s="4">
        <f t="shared" si="1"/>
        <v>8.9550561797752817</v>
      </c>
      <c r="AW5" s="4" t="e">
        <f t="shared" si="1"/>
        <v>#DIV/0!</v>
      </c>
      <c r="AX5" s="4">
        <f t="shared" si="1"/>
        <v>1.5377895337078655</v>
      </c>
      <c r="AY5" s="4">
        <f t="shared" si="1"/>
        <v>1.5889555505617972</v>
      </c>
      <c r="AZ5" s="4">
        <f t="shared" si="1"/>
        <v>2.6521584325842671</v>
      </c>
      <c r="BA5" s="4">
        <f t="shared" si="1"/>
        <v>14.545000000000037</v>
      </c>
      <c r="BB5" s="4">
        <f t="shared" si="1"/>
        <v>33.380449438202241</v>
      </c>
      <c r="BC5" s="4">
        <f t="shared" si="1"/>
        <v>2.2949438202247192</v>
      </c>
      <c r="BD5" s="4">
        <f t="shared" si="1"/>
        <v>5.5747247191011242</v>
      </c>
      <c r="BE5" s="4">
        <f t="shared" si="1"/>
        <v>3178.0589157303375</v>
      </c>
      <c r="BF5" s="4">
        <f t="shared" si="1"/>
        <v>5.2011516853932598</v>
      </c>
      <c r="BG5" s="4">
        <f t="shared" si="1"/>
        <v>37.826887640449435</v>
      </c>
      <c r="BH5" s="4">
        <f t="shared" si="1"/>
        <v>1.2919606741573038</v>
      </c>
      <c r="BI5" s="4">
        <f t="shared" si="1"/>
        <v>39.118848314606744</v>
      </c>
      <c r="BJ5" s="4">
        <f t="shared" si="1"/>
        <v>29.250646067415722</v>
      </c>
      <c r="BK5" s="4">
        <f t="shared" si="1"/>
        <v>0.99891011235955074</v>
      </c>
      <c r="BL5" s="4">
        <f t="shared" si="1"/>
        <v>30.249550561797768</v>
      </c>
      <c r="BM5" s="4">
        <f t="shared" si="1"/>
        <v>1.9056685393258439</v>
      </c>
      <c r="BN5" s="4" t="e">
        <f t="shared" si="1"/>
        <v>#DIV/0!</v>
      </c>
      <c r="BO5" s="4" t="e">
        <f t="shared" ref="BO5:BW5" si="2">AVERAGE(BO10:BO199)</f>
        <v>#DIV/0!</v>
      </c>
      <c r="BP5" s="4" t="e">
        <f t="shared" si="2"/>
        <v>#DIV/0!</v>
      </c>
      <c r="BQ5" s="4">
        <f t="shared" si="2"/>
        <v>4292.7535674157289</v>
      </c>
      <c r="BR5" s="4">
        <f t="shared" si="2"/>
        <v>0.11758790449438208</v>
      </c>
      <c r="BS5" s="4">
        <f t="shared" si="2"/>
        <v>-5</v>
      </c>
      <c r="BT5" s="4">
        <f t="shared" si="2"/>
        <v>5.1213876404494416E-3</v>
      </c>
      <c r="BU5" s="4">
        <f t="shared" si="2"/>
        <v>2.8735546292134817</v>
      </c>
      <c r="BV5" s="4" t="e">
        <f t="shared" si="2"/>
        <v>#DIV/0!</v>
      </c>
      <c r="BW5" s="4">
        <f t="shared" si="2"/>
        <v>0.72265442610053443</v>
      </c>
      <c r="BX5" s="17"/>
      <c r="BY5" s="4">
        <f>AVERAGE(BY10:BY199)</f>
        <v>7412.2507720023723</v>
      </c>
      <c r="BZ5" s="4">
        <f>AVERAGE(BZ10:BZ199)</f>
        <v>8.8605748287107158</v>
      </c>
      <c r="CA5" s="4">
        <f>AVERAGE(CA10:CA199)</f>
        <v>70.046515847606784</v>
      </c>
      <c r="CB5" s="4">
        <f>AVERAGE(CB10:CB199)</f>
        <v>3.7834074289789221</v>
      </c>
      <c r="CC5" s="18">
        <f>BZ8/(141/3600)+CB8/(141/3600)+CA8/(141/3600)</f>
        <v>109.66754004035766</v>
      </c>
      <c r="CD5" s="17"/>
      <c r="CE5" s="16">
        <f>BY8/$AT8</f>
        <v>300.59874961819173</v>
      </c>
      <c r="CF5" s="16">
        <f>BZ8/$AT8</f>
        <v>0.35933453904033835</v>
      </c>
      <c r="CG5" s="16">
        <f>CA8/$AT8</f>
        <v>2.8406884395268963</v>
      </c>
      <c r="CH5" s="16">
        <f>CB8/$AT8</f>
        <v>0.15343349509207319</v>
      </c>
      <c r="CI5" s="19">
        <f>(BZ8+CB8+CA8)/AT8</f>
        <v>3.3534564736593082</v>
      </c>
    </row>
    <row r="6" spans="1:87" x14ac:dyDescent="0.25">
      <c r="A6" s="4" t="s">
        <v>170</v>
      </c>
      <c r="C6" s="4">
        <f t="shared" ref="C6:AH6" si="3">MIN(C10:C199)</f>
        <v>4.5199999999999996</v>
      </c>
      <c r="D6" s="4">
        <f t="shared" si="3"/>
        <v>5.0000000000000001E-3</v>
      </c>
      <c r="E6" s="4">
        <f t="shared" si="3"/>
        <v>50.447020000000002</v>
      </c>
      <c r="F6" s="4">
        <f t="shared" si="3"/>
        <v>396.5</v>
      </c>
      <c r="G6" s="4">
        <f t="shared" si="3"/>
        <v>2.8</v>
      </c>
      <c r="H6" s="4">
        <f t="shared" si="3"/>
        <v>20.7</v>
      </c>
      <c r="I6" s="4">
        <f t="shared" si="3"/>
        <v>0</v>
      </c>
      <c r="J6" s="4">
        <f t="shared" si="3"/>
        <v>9.8000000000000007</v>
      </c>
      <c r="K6" s="4">
        <f t="shared" si="3"/>
        <v>0.93459999999999999</v>
      </c>
      <c r="L6" s="4">
        <f t="shared" si="3"/>
        <v>4.3555999999999999</v>
      </c>
      <c r="M6" s="4">
        <f t="shared" si="3"/>
        <v>4.7999999999999996E-3</v>
      </c>
      <c r="N6" s="4">
        <f t="shared" si="3"/>
        <v>378.48239999999998</v>
      </c>
      <c r="O6" s="4">
        <f t="shared" si="3"/>
        <v>2.6269</v>
      </c>
      <c r="P6" s="4">
        <f t="shared" si="3"/>
        <v>383.6</v>
      </c>
      <c r="Q6" s="4">
        <f t="shared" si="3"/>
        <v>292.74439999999998</v>
      </c>
      <c r="R6" s="4">
        <f t="shared" si="3"/>
        <v>2.0318000000000001</v>
      </c>
      <c r="S6" s="4">
        <f t="shared" si="3"/>
        <v>296.7</v>
      </c>
      <c r="T6" s="4">
        <f t="shared" si="3"/>
        <v>20.6525</v>
      </c>
      <c r="U6" s="4">
        <f t="shared" si="3"/>
        <v>0</v>
      </c>
      <c r="V6" s="4">
        <f t="shared" si="3"/>
        <v>0</v>
      </c>
      <c r="W6" s="4">
        <f t="shared" si="3"/>
        <v>0</v>
      </c>
      <c r="X6" s="4">
        <f t="shared" si="3"/>
        <v>9.2096</v>
      </c>
      <c r="Y6" s="4">
        <f t="shared" si="3"/>
        <v>11.4</v>
      </c>
      <c r="Z6" s="4">
        <f t="shared" si="3"/>
        <v>856</v>
      </c>
      <c r="AA6" s="4">
        <f t="shared" si="3"/>
        <v>839</v>
      </c>
      <c r="AB6" s="4">
        <f t="shared" si="3"/>
        <v>865</v>
      </c>
      <c r="AC6" s="4">
        <f t="shared" si="3"/>
        <v>91</v>
      </c>
      <c r="AD6" s="4">
        <f t="shared" si="3"/>
        <v>12.55</v>
      </c>
      <c r="AE6" s="4">
        <f t="shared" si="3"/>
        <v>0.28999999999999998</v>
      </c>
      <c r="AF6" s="4">
        <f t="shared" si="3"/>
        <v>977</v>
      </c>
      <c r="AG6" s="4">
        <f t="shared" si="3"/>
        <v>-9</v>
      </c>
      <c r="AH6" s="4">
        <f t="shared" si="3"/>
        <v>45</v>
      </c>
      <c r="AI6" s="4">
        <f t="shared" ref="AI6:BN6" si="4">MIN(AI10:AI199)</f>
        <v>29</v>
      </c>
      <c r="AJ6" s="4">
        <f t="shared" si="4"/>
        <v>189</v>
      </c>
      <c r="AK6" s="4">
        <f t="shared" si="4"/>
        <v>168</v>
      </c>
      <c r="AL6" s="4">
        <f t="shared" si="4"/>
        <v>4.7</v>
      </c>
      <c r="AM6" s="4">
        <f t="shared" si="4"/>
        <v>174</v>
      </c>
      <c r="AN6" s="4">
        <f t="shared" si="4"/>
        <v>0</v>
      </c>
      <c r="AO6" s="4">
        <f t="shared" si="4"/>
        <v>1</v>
      </c>
      <c r="AP6" s="4">
        <f t="shared" si="4"/>
        <v>0.78987268518518527</v>
      </c>
      <c r="AQ6" s="4">
        <f t="shared" si="4"/>
        <v>47.158513999999997</v>
      </c>
      <c r="AR6" s="4">
        <f t="shared" si="4"/>
        <v>-88.491954000000007</v>
      </c>
      <c r="AS6" s="4">
        <f t="shared" si="4"/>
        <v>305.7</v>
      </c>
      <c r="AT6" s="4">
        <f t="shared" si="4"/>
        <v>8</v>
      </c>
      <c r="AU6" s="4">
        <f t="shared" si="4"/>
        <v>12</v>
      </c>
      <c r="AV6" s="4">
        <f t="shared" si="4"/>
        <v>6</v>
      </c>
      <c r="AW6" s="4">
        <f t="shared" si="4"/>
        <v>0</v>
      </c>
      <c r="AX6" s="4">
        <f t="shared" si="4"/>
        <v>1.1000000000000001</v>
      </c>
      <c r="AY6" s="4">
        <f t="shared" si="4"/>
        <v>1</v>
      </c>
      <c r="AZ6" s="4">
        <f t="shared" si="4"/>
        <v>1.8394999999999999</v>
      </c>
      <c r="BA6" s="4">
        <f t="shared" si="4"/>
        <v>14.545</v>
      </c>
      <c r="BB6" s="4">
        <f t="shared" si="4"/>
        <v>26.91</v>
      </c>
      <c r="BC6" s="4">
        <f t="shared" si="4"/>
        <v>1.85</v>
      </c>
      <c r="BD6" s="4">
        <f t="shared" si="4"/>
        <v>3.7639999999999998</v>
      </c>
      <c r="BE6" s="4">
        <f t="shared" si="4"/>
        <v>3111.7919999999999</v>
      </c>
      <c r="BF6" s="4">
        <f t="shared" si="4"/>
        <v>1.667</v>
      </c>
      <c r="BG6" s="4">
        <f t="shared" si="4"/>
        <v>23.645</v>
      </c>
      <c r="BH6" s="4">
        <f t="shared" si="4"/>
        <v>0.151</v>
      </c>
      <c r="BI6" s="4">
        <f t="shared" si="4"/>
        <v>23.966999999999999</v>
      </c>
      <c r="BJ6" s="4">
        <f t="shared" si="4"/>
        <v>18.288</v>
      </c>
      <c r="BK6" s="4">
        <f t="shared" si="4"/>
        <v>0.11700000000000001</v>
      </c>
      <c r="BL6" s="4">
        <f t="shared" si="4"/>
        <v>18.538</v>
      </c>
      <c r="BM6" s="4">
        <f t="shared" si="4"/>
        <v>0.33850000000000002</v>
      </c>
      <c r="BN6" s="4">
        <f t="shared" si="4"/>
        <v>0</v>
      </c>
      <c r="BO6" s="4">
        <f t="shared" ref="BO6:BW6" si="5">MIN(BO10:BO199)</f>
        <v>0</v>
      </c>
      <c r="BP6" s="4">
        <f t="shared" si="5"/>
        <v>0</v>
      </c>
      <c r="BQ6" s="4">
        <f t="shared" si="5"/>
        <v>2881.6669999999999</v>
      </c>
      <c r="BR6" s="4">
        <f t="shared" si="5"/>
        <v>-4.9424000000000003E-2</v>
      </c>
      <c r="BS6" s="4">
        <f t="shared" si="5"/>
        <v>-5</v>
      </c>
      <c r="BT6" s="4">
        <f t="shared" si="5"/>
        <v>4.3940000000000003E-3</v>
      </c>
      <c r="BU6" s="4">
        <f t="shared" si="5"/>
        <v>-1.2077990000000001</v>
      </c>
      <c r="BV6" s="4">
        <f t="shared" si="5"/>
        <v>0</v>
      </c>
      <c r="BW6" s="4">
        <f t="shared" si="5"/>
        <v>-0.31910049579999999</v>
      </c>
      <c r="BX6" s="17"/>
      <c r="BY6" s="4">
        <f>MIN(BY10:BY199)</f>
        <v>-3253.7016011797682</v>
      </c>
      <c r="BZ6" s="4">
        <f>MIN(BZ10:BZ199)</f>
        <v>-34.908232786919996</v>
      </c>
      <c r="CA6" s="4">
        <f>MIN(CA10:CA199)</f>
        <v>-30.133038486527997</v>
      </c>
      <c r="CB6" s="4">
        <f>MIN(CB10:CB199)</f>
        <v>-4.6606672445879997</v>
      </c>
      <c r="CC6" s="17"/>
      <c r="CD6" s="17"/>
      <c r="CE6" s="20"/>
      <c r="CF6" s="20"/>
      <c r="CG6" s="20"/>
      <c r="CH6" s="20"/>
      <c r="CI6" s="17"/>
    </row>
    <row r="7" spans="1:87" x14ac:dyDescent="0.25">
      <c r="A7" s="4" t="s">
        <v>171</v>
      </c>
      <c r="C7" s="4">
        <f t="shared" ref="C7:AH7" si="6">MAX(C10:C199)</f>
        <v>8.0280000000000005</v>
      </c>
      <c r="D7" s="4">
        <f t="shared" si="6"/>
        <v>0.123</v>
      </c>
      <c r="E7" s="4">
        <f t="shared" si="6"/>
        <v>1230.242131</v>
      </c>
      <c r="F7" s="4">
        <f t="shared" si="6"/>
        <v>1069.4000000000001</v>
      </c>
      <c r="G7" s="4">
        <f t="shared" si="6"/>
        <v>78.400000000000006</v>
      </c>
      <c r="H7" s="4">
        <f t="shared" si="6"/>
        <v>315.10000000000002</v>
      </c>
      <c r="I7" s="4">
        <f t="shared" si="6"/>
        <v>0</v>
      </c>
      <c r="J7" s="4">
        <f t="shared" si="6"/>
        <v>13.8</v>
      </c>
      <c r="K7" s="4">
        <f t="shared" si="6"/>
        <v>0.9637</v>
      </c>
      <c r="L7" s="4">
        <f t="shared" si="6"/>
        <v>7.5033000000000003</v>
      </c>
      <c r="M7" s="4">
        <f t="shared" si="6"/>
        <v>0.1169</v>
      </c>
      <c r="N7" s="4">
        <f t="shared" si="6"/>
        <v>999.47490000000005</v>
      </c>
      <c r="O7" s="4">
        <f t="shared" si="6"/>
        <v>74.2102</v>
      </c>
      <c r="P7" s="4">
        <f t="shared" si="6"/>
        <v>1020.2</v>
      </c>
      <c r="Q7" s="4">
        <f t="shared" si="6"/>
        <v>772.71069999999997</v>
      </c>
      <c r="R7" s="4">
        <f t="shared" si="6"/>
        <v>57.370399999999997</v>
      </c>
      <c r="S7" s="4">
        <f t="shared" si="6"/>
        <v>788.7</v>
      </c>
      <c r="T7" s="4">
        <f t="shared" si="6"/>
        <v>315.12220000000002</v>
      </c>
      <c r="U7" s="4">
        <f t="shared" si="6"/>
        <v>0</v>
      </c>
      <c r="V7" s="4">
        <f t="shared" si="6"/>
        <v>0</v>
      </c>
      <c r="W7" s="4">
        <f t="shared" si="6"/>
        <v>0</v>
      </c>
      <c r="X7" s="4">
        <f t="shared" si="6"/>
        <v>13.1142</v>
      </c>
      <c r="Y7" s="4">
        <f t="shared" si="6"/>
        <v>12</v>
      </c>
      <c r="Z7" s="4">
        <f t="shared" si="6"/>
        <v>862</v>
      </c>
      <c r="AA7" s="4">
        <f t="shared" si="6"/>
        <v>856</v>
      </c>
      <c r="AB7" s="4">
        <f t="shared" si="6"/>
        <v>872</v>
      </c>
      <c r="AC7" s="4">
        <f t="shared" si="6"/>
        <v>92</v>
      </c>
      <c r="AD7" s="4">
        <f t="shared" si="6"/>
        <v>12.7</v>
      </c>
      <c r="AE7" s="4">
        <f t="shared" si="6"/>
        <v>0.28999999999999998</v>
      </c>
      <c r="AF7" s="4">
        <f t="shared" si="6"/>
        <v>979</v>
      </c>
      <c r="AG7" s="4">
        <f t="shared" si="6"/>
        <v>-9</v>
      </c>
      <c r="AH7" s="4">
        <f t="shared" si="6"/>
        <v>60.393999999999998</v>
      </c>
      <c r="AI7" s="4">
        <f t="shared" ref="AI7:BN7" si="7">MAX(AI10:AI199)</f>
        <v>29</v>
      </c>
      <c r="AJ7" s="4">
        <f t="shared" si="7"/>
        <v>192</v>
      </c>
      <c r="AK7" s="4">
        <f t="shared" si="7"/>
        <v>171</v>
      </c>
      <c r="AL7" s="4">
        <f t="shared" si="7"/>
        <v>5.2</v>
      </c>
      <c r="AM7" s="4">
        <f t="shared" si="7"/>
        <v>176</v>
      </c>
      <c r="AN7" s="4">
        <f t="shared" si="7"/>
        <v>0</v>
      </c>
      <c r="AO7" s="4">
        <f t="shared" si="7"/>
        <v>2</v>
      </c>
      <c r="AP7" s="4">
        <f t="shared" si="7"/>
        <v>0.79192129629629626</v>
      </c>
      <c r="AQ7" s="4">
        <f t="shared" si="7"/>
        <v>47.16442</v>
      </c>
      <c r="AR7" s="4">
        <f t="shared" si="7"/>
        <v>-88.483886999999996</v>
      </c>
      <c r="AS7" s="4">
        <f t="shared" si="7"/>
        <v>317.10000000000002</v>
      </c>
      <c r="AT7" s="4">
        <f t="shared" si="7"/>
        <v>35.9</v>
      </c>
      <c r="AU7" s="4">
        <f t="shared" si="7"/>
        <v>12</v>
      </c>
      <c r="AV7" s="4">
        <f t="shared" si="7"/>
        <v>11</v>
      </c>
      <c r="AW7" s="4">
        <f t="shared" si="7"/>
        <v>0</v>
      </c>
      <c r="AX7" s="4">
        <f t="shared" si="7"/>
        <v>2.6395</v>
      </c>
      <c r="AY7" s="4">
        <f t="shared" si="7"/>
        <v>2.7</v>
      </c>
      <c r="AZ7" s="4">
        <f t="shared" si="7"/>
        <v>3.9394999999999998</v>
      </c>
      <c r="BA7" s="4">
        <f t="shared" si="7"/>
        <v>14.545</v>
      </c>
      <c r="BB7" s="4">
        <f t="shared" si="7"/>
        <v>47.03</v>
      </c>
      <c r="BC7" s="4">
        <f t="shared" si="7"/>
        <v>3.23</v>
      </c>
      <c r="BD7" s="4">
        <f t="shared" si="7"/>
        <v>6.9939999999999998</v>
      </c>
      <c r="BE7" s="4">
        <f t="shared" si="7"/>
        <v>3192.4780000000001</v>
      </c>
      <c r="BF7" s="4">
        <f t="shared" si="7"/>
        <v>40.863</v>
      </c>
      <c r="BG7" s="4">
        <f t="shared" si="7"/>
        <v>52.759</v>
      </c>
      <c r="BH7" s="4">
        <f t="shared" si="7"/>
        <v>3.9449999999999998</v>
      </c>
      <c r="BI7" s="4">
        <f t="shared" si="7"/>
        <v>53.954000000000001</v>
      </c>
      <c r="BJ7" s="4">
        <f t="shared" si="7"/>
        <v>40.789000000000001</v>
      </c>
      <c r="BK7" s="4">
        <f t="shared" si="7"/>
        <v>3.05</v>
      </c>
      <c r="BL7" s="4">
        <f t="shared" si="7"/>
        <v>41.713000000000001</v>
      </c>
      <c r="BM7" s="4">
        <f t="shared" si="7"/>
        <v>5.4557000000000002</v>
      </c>
      <c r="BN7" s="4">
        <f t="shared" si="7"/>
        <v>0</v>
      </c>
      <c r="BO7" s="4">
        <f t="shared" ref="BO7:BW7" si="8">MAX(BO10:BO199)</f>
        <v>0</v>
      </c>
      <c r="BP7" s="4">
        <f t="shared" si="8"/>
        <v>0</v>
      </c>
      <c r="BQ7" s="4">
        <f t="shared" si="8"/>
        <v>6212.4359999999997</v>
      </c>
      <c r="BR7" s="4">
        <f t="shared" si="8"/>
        <v>0.42798999999999998</v>
      </c>
      <c r="BS7" s="4">
        <f t="shared" si="8"/>
        <v>-5</v>
      </c>
      <c r="BT7" s="4">
        <f t="shared" si="8"/>
        <v>6.0000000000000001E-3</v>
      </c>
      <c r="BU7" s="4">
        <f t="shared" si="8"/>
        <v>10.459006</v>
      </c>
      <c r="BV7" s="4">
        <f t="shared" si="8"/>
        <v>0</v>
      </c>
      <c r="BW7" s="4">
        <f t="shared" si="8"/>
        <v>2.7632693852000001</v>
      </c>
      <c r="BX7" s="17"/>
      <c r="BY7" s="4">
        <f>MAX(BY10:BY199)</f>
        <v>28206.522697899403</v>
      </c>
      <c r="BZ7" s="4">
        <f>MAX(BZ10:BZ199)</f>
        <v>65.068655863823992</v>
      </c>
      <c r="CA7" s="4">
        <f>MAX(CA10:CA199)</f>
        <v>298.88630324959195</v>
      </c>
      <c r="CB7" s="4">
        <f>MAX(CB10:CB199)</f>
        <v>43.757824516475999</v>
      </c>
      <c r="CC7" s="17"/>
      <c r="CD7" s="17"/>
      <c r="CE7" s="17"/>
      <c r="CF7" s="17"/>
      <c r="CG7" s="17"/>
      <c r="CH7" s="17"/>
      <c r="CI7" s="17"/>
    </row>
    <row r="8" spans="1:87" x14ac:dyDescent="0.25">
      <c r="A8" s="4" t="s">
        <v>172</v>
      </c>
      <c r="B8" s="3">
        <f>B151-B10</f>
        <v>1.6319444444444775E-3</v>
      </c>
      <c r="AT8" s="13">
        <f>SUM(AT10:AT199)/3600</f>
        <v>1.2808611111111108</v>
      </c>
      <c r="BU8" s="21">
        <f>SUM(BU10:BU199)/3600</f>
        <v>0.14208131222222217</v>
      </c>
      <c r="BV8" s="17"/>
      <c r="BW8" s="21">
        <f>SUM(BW10:BW199)/3600</f>
        <v>3.7537882689111096E-2</v>
      </c>
      <c r="BX8" s="17"/>
      <c r="BY8" s="21">
        <f>SUM(BY10:BY199)/3600</f>
        <v>385.02524843456769</v>
      </c>
      <c r="BZ8" s="21">
        <f t="shared" ref="BZ8:CB8" si="9">SUM(BZ10:BZ199)/3600</f>
        <v>0.46025763693580662</v>
      </c>
      <c r="CA8" s="21">
        <f t="shared" si="9"/>
        <v>3.6385273509729079</v>
      </c>
      <c r="CB8" s="21">
        <f t="shared" si="9"/>
        <v>0.19652699700529402</v>
      </c>
      <c r="CC8" s="17">
        <f>SUM(BZ8:CB8)</f>
        <v>4.295311984914008</v>
      </c>
      <c r="CD8" s="17"/>
      <c r="CE8" s="17"/>
      <c r="CF8" s="17"/>
      <c r="CG8" s="17"/>
      <c r="CH8" s="17"/>
      <c r="CI8" s="17"/>
    </row>
    <row r="9" spans="1:87" x14ac:dyDescent="0.25">
      <c r="BW9" s="22">
        <f>AT8/BW8</f>
        <v>34.12182625533805</v>
      </c>
      <c r="BX9" s="23" t="s">
        <v>191</v>
      </c>
      <c r="CE9" s="24" t="s">
        <v>192</v>
      </c>
    </row>
    <row r="10" spans="1:87" customFormat="1" x14ac:dyDescent="0.25">
      <c r="A10" s="26">
        <v>43529</v>
      </c>
      <c r="B10" s="27">
        <v>0.5815231828703703</v>
      </c>
      <c r="C10">
        <v>5.9630000000000001</v>
      </c>
      <c r="D10">
        <v>0.123</v>
      </c>
      <c r="E10">
        <v>1230.242131</v>
      </c>
      <c r="F10">
        <v>542.6</v>
      </c>
      <c r="G10">
        <v>2.8</v>
      </c>
      <c r="H10">
        <v>315.10000000000002</v>
      </c>
      <c r="J10">
        <v>13.8</v>
      </c>
      <c r="K10">
        <v>0.95030000000000003</v>
      </c>
      <c r="L10">
        <v>5.6664000000000003</v>
      </c>
      <c r="M10">
        <v>0.1169</v>
      </c>
      <c r="N10">
        <v>515.61739999999998</v>
      </c>
      <c r="O10">
        <v>2.6269</v>
      </c>
      <c r="P10">
        <v>518.20000000000005</v>
      </c>
      <c r="Q10">
        <v>398.8141</v>
      </c>
      <c r="R10">
        <v>2.0318000000000001</v>
      </c>
      <c r="S10">
        <v>400.8</v>
      </c>
      <c r="T10">
        <v>315.12220000000002</v>
      </c>
      <c r="W10">
        <v>0</v>
      </c>
      <c r="X10">
        <v>13.1142</v>
      </c>
      <c r="Y10">
        <v>11.6</v>
      </c>
      <c r="Z10">
        <v>857</v>
      </c>
      <c r="AA10">
        <v>839</v>
      </c>
      <c r="AB10">
        <v>870</v>
      </c>
      <c r="AC10">
        <v>92</v>
      </c>
      <c r="AD10">
        <v>12.69</v>
      </c>
      <c r="AE10">
        <v>0.28999999999999998</v>
      </c>
      <c r="AF10">
        <v>978</v>
      </c>
      <c r="AG10">
        <v>-9</v>
      </c>
      <c r="AH10">
        <v>60.393999999999998</v>
      </c>
      <c r="AI10">
        <v>29</v>
      </c>
      <c r="AJ10">
        <v>191</v>
      </c>
      <c r="AK10">
        <v>170</v>
      </c>
      <c r="AL10">
        <v>5</v>
      </c>
      <c r="AM10">
        <v>174.3</v>
      </c>
      <c r="AN10" t="s">
        <v>155</v>
      </c>
      <c r="AO10">
        <v>2</v>
      </c>
      <c r="AP10" s="28">
        <v>0.78987268518518527</v>
      </c>
      <c r="AQ10">
        <v>47.159281</v>
      </c>
      <c r="AR10">
        <v>-88.489593999999997</v>
      </c>
      <c r="AS10">
        <v>311.3</v>
      </c>
      <c r="AT10">
        <v>8</v>
      </c>
      <c r="AU10">
        <v>12</v>
      </c>
      <c r="AV10">
        <v>8</v>
      </c>
      <c r="AW10" t="s">
        <v>207</v>
      </c>
      <c r="AX10">
        <v>1.4395</v>
      </c>
      <c r="AY10">
        <v>1.7975000000000001</v>
      </c>
      <c r="AZ10">
        <v>2.758</v>
      </c>
      <c r="BA10">
        <v>14.545</v>
      </c>
      <c r="BB10">
        <v>35.04</v>
      </c>
      <c r="BC10">
        <v>2.41</v>
      </c>
      <c r="BD10">
        <v>5.2290000000000001</v>
      </c>
      <c r="BE10">
        <v>3111.7919999999999</v>
      </c>
      <c r="BF10">
        <v>40.863</v>
      </c>
      <c r="BG10">
        <v>29.652999999999999</v>
      </c>
      <c r="BH10">
        <v>0.151</v>
      </c>
      <c r="BI10">
        <v>29.803999999999998</v>
      </c>
      <c r="BJ10">
        <v>22.936</v>
      </c>
      <c r="BK10">
        <v>0.11700000000000001</v>
      </c>
      <c r="BL10">
        <v>23.052</v>
      </c>
      <c r="BM10">
        <v>5.4557000000000002</v>
      </c>
      <c r="BQ10">
        <v>5236.5439999999999</v>
      </c>
      <c r="BR10">
        <v>-4.1029999999999997E-2</v>
      </c>
      <c r="BS10">
        <v>-5</v>
      </c>
      <c r="BT10">
        <v>5.0000000000000001E-3</v>
      </c>
      <c r="BU10">
        <v>-1.00267</v>
      </c>
      <c r="BW10" s="4">
        <f>BU10*0.2642</f>
        <v>-0.26490541399999995</v>
      </c>
      <c r="BX10" s="4"/>
      <c r="BY10" s="4">
        <f>BE10*$BU10*0.852</f>
        <v>-2658.3256129132797</v>
      </c>
      <c r="BZ10" s="4">
        <f>BF10*$BU10*0.852</f>
        <v>-34.908232786919996</v>
      </c>
      <c r="CA10" s="4">
        <f>BJ10*$BU10*0.852</f>
        <v>-19.593647730240001</v>
      </c>
      <c r="CB10" s="4">
        <f>BM10*$BU10*0.852</f>
        <v>-4.6606672445879997</v>
      </c>
    </row>
    <row r="11" spans="1:87" customFormat="1" x14ac:dyDescent="0.25">
      <c r="A11" s="26">
        <v>43529</v>
      </c>
      <c r="B11" s="27">
        <v>0.58153475694444445</v>
      </c>
      <c r="C11">
        <v>6.2629999999999999</v>
      </c>
      <c r="D11">
        <v>9.4200000000000006E-2</v>
      </c>
      <c r="E11">
        <v>941.98983899999996</v>
      </c>
      <c r="F11">
        <v>639.79999999999995</v>
      </c>
      <c r="G11">
        <v>3.2</v>
      </c>
      <c r="H11">
        <v>314.60000000000002</v>
      </c>
      <c r="J11">
        <v>13.41</v>
      </c>
      <c r="K11">
        <v>0.94810000000000005</v>
      </c>
      <c r="L11">
        <v>5.9379999999999997</v>
      </c>
      <c r="M11">
        <v>8.9300000000000004E-2</v>
      </c>
      <c r="N11">
        <v>606.53200000000004</v>
      </c>
      <c r="O11">
        <v>2.9923000000000002</v>
      </c>
      <c r="P11">
        <v>609.5</v>
      </c>
      <c r="Q11">
        <v>469.13380000000001</v>
      </c>
      <c r="R11">
        <v>2.3144</v>
      </c>
      <c r="S11">
        <v>471.4</v>
      </c>
      <c r="T11">
        <v>314.572</v>
      </c>
      <c r="W11">
        <v>0</v>
      </c>
      <c r="X11">
        <v>12.7141</v>
      </c>
      <c r="Y11">
        <v>11.6</v>
      </c>
      <c r="Z11">
        <v>856</v>
      </c>
      <c r="AA11">
        <v>839</v>
      </c>
      <c r="AB11">
        <v>870</v>
      </c>
      <c r="AC11">
        <v>92</v>
      </c>
      <c r="AD11">
        <v>12.69</v>
      </c>
      <c r="AE11">
        <v>0.28999999999999998</v>
      </c>
      <c r="AF11">
        <v>978</v>
      </c>
      <c r="AG11">
        <v>-9</v>
      </c>
      <c r="AH11">
        <v>60</v>
      </c>
      <c r="AI11">
        <v>29</v>
      </c>
      <c r="AJ11">
        <v>191</v>
      </c>
      <c r="AK11">
        <v>170</v>
      </c>
      <c r="AL11">
        <v>5.0999999999999996</v>
      </c>
      <c r="AM11">
        <v>174.2</v>
      </c>
      <c r="AN11" t="s">
        <v>155</v>
      </c>
      <c r="AO11">
        <v>2</v>
      </c>
      <c r="AP11" s="28">
        <v>0.7898842592592592</v>
      </c>
      <c r="AQ11">
        <v>47.159260000000003</v>
      </c>
      <c r="AR11">
        <v>-88.489535000000004</v>
      </c>
      <c r="AS11">
        <v>311.10000000000002</v>
      </c>
      <c r="AT11">
        <v>9</v>
      </c>
      <c r="AU11">
        <v>12</v>
      </c>
      <c r="AV11">
        <v>9</v>
      </c>
      <c r="AW11" t="s">
        <v>206</v>
      </c>
      <c r="AX11">
        <v>1.5</v>
      </c>
      <c r="AY11">
        <v>2.1</v>
      </c>
      <c r="AZ11">
        <v>3</v>
      </c>
      <c r="BA11">
        <v>14.545</v>
      </c>
      <c r="BB11">
        <v>33.6</v>
      </c>
      <c r="BC11">
        <v>2.31</v>
      </c>
      <c r="BD11">
        <v>5.4770000000000003</v>
      </c>
      <c r="BE11">
        <v>3128.7849999999999</v>
      </c>
      <c r="BF11">
        <v>29.95</v>
      </c>
      <c r="BG11">
        <v>33.468000000000004</v>
      </c>
      <c r="BH11">
        <v>0.16500000000000001</v>
      </c>
      <c r="BI11">
        <v>33.633000000000003</v>
      </c>
      <c r="BJ11">
        <v>25.885999999999999</v>
      </c>
      <c r="BK11">
        <v>0.128</v>
      </c>
      <c r="BL11">
        <v>26.013999999999999</v>
      </c>
      <c r="BM11">
        <v>5.2253999999999996</v>
      </c>
      <c r="BQ11">
        <v>4871.018</v>
      </c>
      <c r="BR11">
        <v>-4.1182000000000003E-2</v>
      </c>
      <c r="BS11">
        <v>-5</v>
      </c>
      <c r="BT11">
        <v>5.0000000000000001E-3</v>
      </c>
      <c r="BU11">
        <v>-1.0063850000000001</v>
      </c>
      <c r="BW11" s="4">
        <f t="shared" ref="BW11:BW74" si="10">BU11*0.2642</f>
        <v>-0.265886917</v>
      </c>
      <c r="BX11" s="4"/>
      <c r="BY11" s="4">
        <f t="shared" ref="BY11:BY74" si="11">BE11*$BU11*0.852</f>
        <v>-2682.7454729757001</v>
      </c>
      <c r="BZ11" s="4">
        <f t="shared" ref="BZ11:BZ74" si="12">BF11*$BU11*0.852</f>
        <v>-25.680328598999999</v>
      </c>
      <c r="CA11" s="4">
        <f t="shared" ref="CA11:CA74" si="13">BJ11*$BU11*0.852</f>
        <v>-22.195692357720002</v>
      </c>
      <c r="CB11" s="4">
        <f t="shared" ref="CB11:CB74" si="14">BM11*$BU11*0.852</f>
        <v>-4.4804670805080002</v>
      </c>
    </row>
    <row r="12" spans="1:87" customFormat="1" x14ac:dyDescent="0.25">
      <c r="A12" s="26">
        <v>43529</v>
      </c>
      <c r="B12" s="27">
        <v>0.58154633101851849</v>
      </c>
      <c r="C12">
        <v>6.27</v>
      </c>
      <c r="D12">
        <v>6.9099999999999995E-2</v>
      </c>
      <c r="E12">
        <v>691.19665299999997</v>
      </c>
      <c r="F12">
        <v>732</v>
      </c>
      <c r="G12">
        <v>4.0999999999999996</v>
      </c>
      <c r="H12">
        <v>300.60000000000002</v>
      </c>
      <c r="J12">
        <v>12.7</v>
      </c>
      <c r="K12">
        <v>0.94820000000000004</v>
      </c>
      <c r="L12">
        <v>5.9455</v>
      </c>
      <c r="M12">
        <v>6.5500000000000003E-2</v>
      </c>
      <c r="N12">
        <v>694.07600000000002</v>
      </c>
      <c r="O12">
        <v>3.8454999999999999</v>
      </c>
      <c r="P12">
        <v>697.9</v>
      </c>
      <c r="Q12">
        <v>536.84640000000002</v>
      </c>
      <c r="R12">
        <v>2.9742999999999999</v>
      </c>
      <c r="S12">
        <v>539.79999999999995</v>
      </c>
      <c r="T12">
        <v>300.55020000000002</v>
      </c>
      <c r="W12">
        <v>0</v>
      </c>
      <c r="X12">
        <v>12.0421</v>
      </c>
      <c r="Y12">
        <v>11.6</v>
      </c>
      <c r="Z12">
        <v>856</v>
      </c>
      <c r="AA12">
        <v>839</v>
      </c>
      <c r="AB12">
        <v>870</v>
      </c>
      <c r="AC12">
        <v>92</v>
      </c>
      <c r="AD12">
        <v>12.69</v>
      </c>
      <c r="AE12">
        <v>0.28999999999999998</v>
      </c>
      <c r="AF12">
        <v>978</v>
      </c>
      <c r="AG12">
        <v>-9</v>
      </c>
      <c r="AH12">
        <v>60</v>
      </c>
      <c r="AI12">
        <v>29</v>
      </c>
      <c r="AJ12">
        <v>191</v>
      </c>
      <c r="AK12">
        <v>170</v>
      </c>
      <c r="AL12">
        <v>5</v>
      </c>
      <c r="AM12">
        <v>174.6</v>
      </c>
      <c r="AN12" t="s">
        <v>155</v>
      </c>
      <c r="AO12">
        <v>2</v>
      </c>
      <c r="AP12" s="28">
        <v>0.78989583333333335</v>
      </c>
      <c r="AQ12">
        <v>47.159219999999998</v>
      </c>
      <c r="AR12">
        <v>-88.489474999999999</v>
      </c>
      <c r="AS12">
        <v>311.10000000000002</v>
      </c>
      <c r="AT12">
        <v>11</v>
      </c>
      <c r="AU12">
        <v>12</v>
      </c>
      <c r="AV12">
        <v>9</v>
      </c>
      <c r="AW12" t="s">
        <v>206</v>
      </c>
      <c r="AX12">
        <v>1.5</v>
      </c>
      <c r="AY12">
        <v>2.1</v>
      </c>
      <c r="AZ12">
        <v>3.0394999999999999</v>
      </c>
      <c r="BA12">
        <v>14.545</v>
      </c>
      <c r="BB12">
        <v>33.71</v>
      </c>
      <c r="BC12">
        <v>2.3199999999999998</v>
      </c>
      <c r="BD12">
        <v>5.4580000000000002</v>
      </c>
      <c r="BE12">
        <v>3141.9609999999998</v>
      </c>
      <c r="BF12">
        <v>22.045000000000002</v>
      </c>
      <c r="BG12">
        <v>38.411000000000001</v>
      </c>
      <c r="BH12">
        <v>0.21299999999999999</v>
      </c>
      <c r="BI12">
        <v>38.624000000000002</v>
      </c>
      <c r="BJ12">
        <v>29.71</v>
      </c>
      <c r="BK12">
        <v>0.16500000000000001</v>
      </c>
      <c r="BL12">
        <v>29.875</v>
      </c>
      <c r="BM12">
        <v>5.0072999999999999</v>
      </c>
      <c r="BQ12">
        <v>4627.1819999999998</v>
      </c>
      <c r="BR12">
        <v>-4.3029999999999999E-2</v>
      </c>
      <c r="BS12">
        <v>-5</v>
      </c>
      <c r="BT12">
        <v>5.0000000000000001E-3</v>
      </c>
      <c r="BU12">
        <v>-1.051545</v>
      </c>
      <c r="BW12" s="4">
        <f t="shared" si="10"/>
        <v>-0.27781818899999999</v>
      </c>
      <c r="BX12" s="4"/>
      <c r="BY12" s="4">
        <f t="shared" si="11"/>
        <v>-2814.9341995427394</v>
      </c>
      <c r="BZ12" s="4">
        <f t="shared" si="12"/>
        <v>-19.750475715299999</v>
      </c>
      <c r="CA12" s="4">
        <f t="shared" si="13"/>
        <v>-26.6176744614</v>
      </c>
      <c r="CB12" s="4">
        <f t="shared" si="14"/>
        <v>-4.4861218892819998</v>
      </c>
    </row>
    <row r="13" spans="1:87" customFormat="1" x14ac:dyDescent="0.25">
      <c r="A13" s="26">
        <v>43529</v>
      </c>
      <c r="B13" s="27">
        <v>0.58155790509259264</v>
      </c>
      <c r="C13">
        <v>6.27</v>
      </c>
      <c r="D13">
        <v>5.5E-2</v>
      </c>
      <c r="E13">
        <v>550.34941800000001</v>
      </c>
      <c r="F13">
        <v>779.9</v>
      </c>
      <c r="G13">
        <v>5.0999999999999996</v>
      </c>
      <c r="H13">
        <v>285.8</v>
      </c>
      <c r="J13">
        <v>12.31</v>
      </c>
      <c r="K13">
        <v>0.94840000000000002</v>
      </c>
      <c r="L13">
        <v>5.9462000000000002</v>
      </c>
      <c r="M13">
        <v>5.2200000000000003E-2</v>
      </c>
      <c r="N13">
        <v>739.61990000000003</v>
      </c>
      <c r="O13">
        <v>4.7934999999999999</v>
      </c>
      <c r="P13">
        <v>744.4</v>
      </c>
      <c r="Q13">
        <v>572.07320000000004</v>
      </c>
      <c r="R13">
        <v>3.7077</v>
      </c>
      <c r="S13">
        <v>575.79999999999995</v>
      </c>
      <c r="T13">
        <v>285.83519999999999</v>
      </c>
      <c r="W13">
        <v>0</v>
      </c>
      <c r="X13">
        <v>11.670299999999999</v>
      </c>
      <c r="Y13">
        <v>11.5</v>
      </c>
      <c r="Z13">
        <v>857</v>
      </c>
      <c r="AA13">
        <v>841</v>
      </c>
      <c r="AB13">
        <v>869</v>
      </c>
      <c r="AC13">
        <v>92</v>
      </c>
      <c r="AD13">
        <v>12.69</v>
      </c>
      <c r="AE13">
        <v>0.28999999999999998</v>
      </c>
      <c r="AF13">
        <v>978</v>
      </c>
      <c r="AG13">
        <v>-9</v>
      </c>
      <c r="AH13">
        <v>60</v>
      </c>
      <c r="AI13">
        <v>29</v>
      </c>
      <c r="AJ13">
        <v>191</v>
      </c>
      <c r="AK13">
        <v>170</v>
      </c>
      <c r="AL13">
        <v>5</v>
      </c>
      <c r="AM13">
        <v>174.9</v>
      </c>
      <c r="AN13" t="s">
        <v>155</v>
      </c>
      <c r="AO13">
        <v>2</v>
      </c>
      <c r="AP13" s="28">
        <v>0.78990740740740739</v>
      </c>
      <c r="AQ13">
        <v>47.159174</v>
      </c>
      <c r="AR13">
        <v>-88.489403999999993</v>
      </c>
      <c r="AS13">
        <v>311.2</v>
      </c>
      <c r="AT13">
        <v>13.7</v>
      </c>
      <c r="AU13">
        <v>12</v>
      </c>
      <c r="AV13">
        <v>9</v>
      </c>
      <c r="AW13" t="s">
        <v>206</v>
      </c>
      <c r="AX13">
        <v>1.5</v>
      </c>
      <c r="AY13">
        <v>2.1</v>
      </c>
      <c r="AZ13">
        <v>3.1</v>
      </c>
      <c r="BA13">
        <v>14.545</v>
      </c>
      <c r="BB13">
        <v>33.79</v>
      </c>
      <c r="BC13">
        <v>2.3199999999999998</v>
      </c>
      <c r="BD13">
        <v>5.4450000000000003</v>
      </c>
      <c r="BE13">
        <v>3149.7440000000001</v>
      </c>
      <c r="BF13">
        <v>17.596</v>
      </c>
      <c r="BG13">
        <v>41.027999999999999</v>
      </c>
      <c r="BH13">
        <v>0.26600000000000001</v>
      </c>
      <c r="BI13">
        <v>41.293999999999997</v>
      </c>
      <c r="BJ13">
        <v>31.734000000000002</v>
      </c>
      <c r="BK13">
        <v>0.20599999999999999</v>
      </c>
      <c r="BL13">
        <v>31.939</v>
      </c>
      <c r="BM13">
        <v>4.7732999999999999</v>
      </c>
      <c r="BQ13">
        <v>4494.8289999999997</v>
      </c>
      <c r="BR13">
        <v>-4.5606000000000001E-2</v>
      </c>
      <c r="BS13">
        <v>-5</v>
      </c>
      <c r="BT13">
        <v>5.0000000000000001E-3</v>
      </c>
      <c r="BU13">
        <v>-1.1144959999999999</v>
      </c>
      <c r="BW13" s="4">
        <f t="shared" si="10"/>
        <v>-0.29444984319999995</v>
      </c>
      <c r="BX13" s="4"/>
      <c r="BY13" s="4">
        <f t="shared" si="11"/>
        <v>-2990.8412798484478</v>
      </c>
      <c r="BZ13" s="4">
        <f t="shared" si="12"/>
        <v>-16.708292216831996</v>
      </c>
      <c r="CA13" s="4">
        <f t="shared" si="13"/>
        <v>-30.133038486527997</v>
      </c>
      <c r="CB13" s="4">
        <f t="shared" si="14"/>
        <v>-4.5324898407936001</v>
      </c>
    </row>
    <row r="14" spans="1:87" customFormat="1" x14ac:dyDescent="0.25">
      <c r="A14" s="26">
        <v>43529</v>
      </c>
      <c r="B14" s="27">
        <v>0.58156947916666668</v>
      </c>
      <c r="C14">
        <v>6.6189999999999998</v>
      </c>
      <c r="D14">
        <v>4.8300000000000003E-2</v>
      </c>
      <c r="E14">
        <v>483.46251100000001</v>
      </c>
      <c r="F14">
        <v>809.1</v>
      </c>
      <c r="G14">
        <v>5.8</v>
      </c>
      <c r="H14">
        <v>279.7</v>
      </c>
      <c r="J14">
        <v>12.2</v>
      </c>
      <c r="K14">
        <v>0.9456</v>
      </c>
      <c r="L14">
        <v>6.2586000000000004</v>
      </c>
      <c r="M14">
        <v>4.5699999999999998E-2</v>
      </c>
      <c r="N14">
        <v>765.03009999999995</v>
      </c>
      <c r="O14">
        <v>5.4751000000000003</v>
      </c>
      <c r="P14">
        <v>770.5</v>
      </c>
      <c r="Q14">
        <v>591.72720000000004</v>
      </c>
      <c r="R14">
        <v>4.2347999999999999</v>
      </c>
      <c r="S14">
        <v>596</v>
      </c>
      <c r="T14">
        <v>279.65539999999999</v>
      </c>
      <c r="W14">
        <v>0</v>
      </c>
      <c r="X14">
        <v>11.5359</v>
      </c>
      <c r="Y14">
        <v>11.6</v>
      </c>
      <c r="Z14">
        <v>858</v>
      </c>
      <c r="AA14">
        <v>844</v>
      </c>
      <c r="AB14">
        <v>870</v>
      </c>
      <c r="AC14">
        <v>92</v>
      </c>
      <c r="AD14">
        <v>12.69</v>
      </c>
      <c r="AE14">
        <v>0.28999999999999998</v>
      </c>
      <c r="AF14">
        <v>978</v>
      </c>
      <c r="AG14">
        <v>-9</v>
      </c>
      <c r="AH14">
        <v>60</v>
      </c>
      <c r="AI14">
        <v>29</v>
      </c>
      <c r="AJ14">
        <v>191</v>
      </c>
      <c r="AK14">
        <v>170</v>
      </c>
      <c r="AL14">
        <v>5.0999999999999996</v>
      </c>
      <c r="AM14">
        <v>174.7</v>
      </c>
      <c r="AN14" t="s">
        <v>155</v>
      </c>
      <c r="AO14">
        <v>2</v>
      </c>
      <c r="AP14" s="28">
        <v>0.78991898148148154</v>
      </c>
      <c r="AQ14">
        <v>47.159123000000001</v>
      </c>
      <c r="AR14">
        <v>-88.489317</v>
      </c>
      <c r="AS14">
        <v>311.10000000000002</v>
      </c>
      <c r="AT14">
        <v>16.5</v>
      </c>
      <c r="AU14">
        <v>12</v>
      </c>
      <c r="AV14">
        <v>9</v>
      </c>
      <c r="AW14" t="s">
        <v>206</v>
      </c>
      <c r="AX14">
        <v>1.5395000000000001</v>
      </c>
      <c r="AY14">
        <v>2.1395</v>
      </c>
      <c r="AZ14">
        <v>3.1</v>
      </c>
      <c r="BA14">
        <v>14.545</v>
      </c>
      <c r="BB14">
        <v>32.119999999999997</v>
      </c>
      <c r="BC14">
        <v>2.21</v>
      </c>
      <c r="BD14">
        <v>5.7569999999999997</v>
      </c>
      <c r="BE14">
        <v>3154.3719999999998</v>
      </c>
      <c r="BF14">
        <v>14.664999999999999</v>
      </c>
      <c r="BG14">
        <v>40.378999999999998</v>
      </c>
      <c r="BH14">
        <v>0.28899999999999998</v>
      </c>
      <c r="BI14">
        <v>40.667999999999999</v>
      </c>
      <c r="BJ14">
        <v>31.231999999999999</v>
      </c>
      <c r="BK14">
        <v>0.224</v>
      </c>
      <c r="BL14">
        <v>31.454999999999998</v>
      </c>
      <c r="BM14">
        <v>4.4435000000000002</v>
      </c>
      <c r="BQ14">
        <v>4227.54</v>
      </c>
      <c r="BR14">
        <v>-4.1758000000000003E-2</v>
      </c>
      <c r="BS14">
        <v>-5</v>
      </c>
      <c r="BT14">
        <v>5.0000000000000001E-3</v>
      </c>
      <c r="BU14">
        <v>-1.0204610000000001</v>
      </c>
      <c r="BW14" s="4">
        <f t="shared" si="10"/>
        <v>-0.26960579620000003</v>
      </c>
      <c r="BX14" s="4"/>
      <c r="BY14" s="4">
        <f t="shared" si="11"/>
        <v>-2742.5143918791841</v>
      </c>
      <c r="BZ14" s="4">
        <f t="shared" si="12"/>
        <v>-12.750231601379999</v>
      </c>
      <c r="CA14" s="4">
        <f t="shared" si="13"/>
        <v>-27.154124335104001</v>
      </c>
      <c r="CB14" s="4">
        <f t="shared" si="14"/>
        <v>-3.8633245223820003</v>
      </c>
    </row>
    <row r="15" spans="1:87" customFormat="1" x14ac:dyDescent="0.25">
      <c r="A15" s="26">
        <v>43529</v>
      </c>
      <c r="B15" s="27">
        <v>0.58158105324074072</v>
      </c>
      <c r="C15">
        <v>6.9119999999999999</v>
      </c>
      <c r="D15">
        <v>4.4999999999999998E-2</v>
      </c>
      <c r="E15">
        <v>449.54729200000003</v>
      </c>
      <c r="F15">
        <v>799.1</v>
      </c>
      <c r="G15">
        <v>6.1</v>
      </c>
      <c r="H15">
        <v>274.39999999999998</v>
      </c>
      <c r="J15">
        <v>12.1</v>
      </c>
      <c r="K15">
        <v>0.94320000000000004</v>
      </c>
      <c r="L15">
        <v>6.5189000000000004</v>
      </c>
      <c r="M15">
        <v>4.24E-2</v>
      </c>
      <c r="N15">
        <v>753.73680000000002</v>
      </c>
      <c r="O15">
        <v>5.7141999999999999</v>
      </c>
      <c r="P15">
        <v>759.5</v>
      </c>
      <c r="Q15">
        <v>582.99220000000003</v>
      </c>
      <c r="R15">
        <v>4.4198000000000004</v>
      </c>
      <c r="S15">
        <v>587.4</v>
      </c>
      <c r="T15">
        <v>274.39999999999998</v>
      </c>
      <c r="W15">
        <v>0</v>
      </c>
      <c r="X15">
        <v>11.4109</v>
      </c>
      <c r="Y15">
        <v>11.6</v>
      </c>
      <c r="Z15">
        <v>860</v>
      </c>
      <c r="AA15">
        <v>846</v>
      </c>
      <c r="AB15">
        <v>871</v>
      </c>
      <c r="AC15">
        <v>92</v>
      </c>
      <c r="AD15">
        <v>12.69</v>
      </c>
      <c r="AE15">
        <v>0.28999999999999998</v>
      </c>
      <c r="AF15">
        <v>978</v>
      </c>
      <c r="AG15">
        <v>-9</v>
      </c>
      <c r="AH15">
        <v>60</v>
      </c>
      <c r="AI15">
        <v>29</v>
      </c>
      <c r="AJ15">
        <v>191</v>
      </c>
      <c r="AK15">
        <v>170</v>
      </c>
      <c r="AL15">
        <v>5</v>
      </c>
      <c r="AM15">
        <v>174.3</v>
      </c>
      <c r="AN15" t="s">
        <v>155</v>
      </c>
      <c r="AO15">
        <v>2</v>
      </c>
      <c r="AP15" s="28">
        <v>0.78993055555555547</v>
      </c>
      <c r="AQ15">
        <v>47.159069000000002</v>
      </c>
      <c r="AR15">
        <v>-88.489223999999993</v>
      </c>
      <c r="AS15">
        <v>311.2</v>
      </c>
      <c r="AT15">
        <v>18.7</v>
      </c>
      <c r="AU15">
        <v>12</v>
      </c>
      <c r="AV15">
        <v>9</v>
      </c>
      <c r="AW15" t="s">
        <v>206</v>
      </c>
      <c r="AX15">
        <v>1.4419999999999999</v>
      </c>
      <c r="AY15">
        <v>2.121</v>
      </c>
      <c r="AZ15">
        <v>2.8235000000000001</v>
      </c>
      <c r="BA15">
        <v>14.545</v>
      </c>
      <c r="BB15">
        <v>30.83</v>
      </c>
      <c r="BC15">
        <v>2.12</v>
      </c>
      <c r="BD15">
        <v>6.0229999999999997</v>
      </c>
      <c r="BE15">
        <v>3156.8989999999999</v>
      </c>
      <c r="BF15">
        <v>13.069000000000001</v>
      </c>
      <c r="BG15">
        <v>38.223999999999997</v>
      </c>
      <c r="BH15">
        <v>0.28999999999999998</v>
      </c>
      <c r="BI15">
        <v>38.514000000000003</v>
      </c>
      <c r="BJ15">
        <v>29.565000000000001</v>
      </c>
      <c r="BK15">
        <v>0.224</v>
      </c>
      <c r="BL15">
        <v>29.79</v>
      </c>
      <c r="BM15">
        <v>4.1893000000000002</v>
      </c>
      <c r="BQ15">
        <v>4017.9560000000001</v>
      </c>
      <c r="BR15">
        <v>-4.2636E-2</v>
      </c>
      <c r="BS15">
        <v>-5</v>
      </c>
      <c r="BT15">
        <v>5.0000000000000001E-3</v>
      </c>
      <c r="BU15">
        <v>-1.041917</v>
      </c>
      <c r="BW15" s="4">
        <f t="shared" si="10"/>
        <v>-0.2752744714</v>
      </c>
      <c r="BX15" s="4"/>
      <c r="BY15" s="4">
        <f t="shared" si="11"/>
        <v>-2802.4211785463158</v>
      </c>
      <c r="BZ15" s="4">
        <f t="shared" si="12"/>
        <v>-11.601524908596</v>
      </c>
      <c r="CA15" s="4">
        <f t="shared" si="13"/>
        <v>-26.245243241459999</v>
      </c>
      <c r="CB15" s="4">
        <f t="shared" si="14"/>
        <v>-3.7188972606612003</v>
      </c>
    </row>
    <row r="16" spans="1:87" customFormat="1" x14ac:dyDescent="0.25">
      <c r="A16" s="26">
        <v>43529</v>
      </c>
      <c r="B16" s="27">
        <v>0.58159262731481476</v>
      </c>
      <c r="C16">
        <v>7.0750000000000002</v>
      </c>
      <c r="D16">
        <v>3.85E-2</v>
      </c>
      <c r="E16">
        <v>384.87469700000003</v>
      </c>
      <c r="F16">
        <v>782.5</v>
      </c>
      <c r="G16">
        <v>6.3</v>
      </c>
      <c r="H16">
        <v>276.2</v>
      </c>
      <c r="J16">
        <v>11.75</v>
      </c>
      <c r="K16">
        <v>0.94189999999999996</v>
      </c>
      <c r="L16">
        <v>6.6638999999999999</v>
      </c>
      <c r="M16">
        <v>3.6299999999999999E-2</v>
      </c>
      <c r="N16">
        <v>736.96900000000005</v>
      </c>
      <c r="O16">
        <v>5.8883999999999999</v>
      </c>
      <c r="P16">
        <v>742.9</v>
      </c>
      <c r="Q16">
        <v>570.02279999999996</v>
      </c>
      <c r="R16">
        <v>4.5545</v>
      </c>
      <c r="S16">
        <v>574.6</v>
      </c>
      <c r="T16">
        <v>276.15179999999998</v>
      </c>
      <c r="W16">
        <v>0</v>
      </c>
      <c r="X16">
        <v>11.0701</v>
      </c>
      <c r="Y16">
        <v>11.5</v>
      </c>
      <c r="Z16">
        <v>860</v>
      </c>
      <c r="AA16">
        <v>848</v>
      </c>
      <c r="AB16">
        <v>870</v>
      </c>
      <c r="AC16">
        <v>92</v>
      </c>
      <c r="AD16">
        <v>12.69</v>
      </c>
      <c r="AE16">
        <v>0.28999999999999998</v>
      </c>
      <c r="AF16">
        <v>978</v>
      </c>
      <c r="AG16">
        <v>-9</v>
      </c>
      <c r="AH16">
        <v>60</v>
      </c>
      <c r="AI16">
        <v>29</v>
      </c>
      <c r="AJ16">
        <v>191</v>
      </c>
      <c r="AK16">
        <v>170</v>
      </c>
      <c r="AL16">
        <v>4.9000000000000004</v>
      </c>
      <c r="AM16">
        <v>174</v>
      </c>
      <c r="AN16" t="s">
        <v>155</v>
      </c>
      <c r="AO16">
        <v>2</v>
      </c>
      <c r="AP16" s="28">
        <v>0.78994212962962962</v>
      </c>
      <c r="AQ16">
        <v>47.159024000000002</v>
      </c>
      <c r="AR16">
        <v>-88.489113000000003</v>
      </c>
      <c r="AS16">
        <v>311.2</v>
      </c>
      <c r="AT16">
        <v>20.399999999999999</v>
      </c>
      <c r="AU16">
        <v>12</v>
      </c>
      <c r="AV16">
        <v>9</v>
      </c>
      <c r="AW16" t="s">
        <v>206</v>
      </c>
      <c r="AX16">
        <v>1.2</v>
      </c>
      <c r="AY16">
        <v>2.0394999999999999</v>
      </c>
      <c r="AZ16">
        <v>2.4</v>
      </c>
      <c r="BA16">
        <v>14.545</v>
      </c>
      <c r="BB16">
        <v>30.18</v>
      </c>
      <c r="BC16">
        <v>2.0699999999999998</v>
      </c>
      <c r="BD16">
        <v>6.1719999999999997</v>
      </c>
      <c r="BE16">
        <v>3160.0349999999999</v>
      </c>
      <c r="BF16">
        <v>10.941000000000001</v>
      </c>
      <c r="BG16">
        <v>36.597000000000001</v>
      </c>
      <c r="BH16">
        <v>0.29199999999999998</v>
      </c>
      <c r="BI16">
        <v>36.89</v>
      </c>
      <c r="BJ16">
        <v>28.306999999999999</v>
      </c>
      <c r="BK16">
        <v>0.22600000000000001</v>
      </c>
      <c r="BL16">
        <v>28.533000000000001</v>
      </c>
      <c r="BM16">
        <v>4.1284000000000001</v>
      </c>
      <c r="BQ16">
        <v>3816.9380000000001</v>
      </c>
      <c r="BR16">
        <v>-4.4999999999999998E-2</v>
      </c>
      <c r="BS16">
        <v>-5</v>
      </c>
      <c r="BT16">
        <v>5.0000000000000001E-3</v>
      </c>
      <c r="BU16">
        <v>-1.0996870000000001</v>
      </c>
      <c r="BW16" s="4">
        <f t="shared" si="10"/>
        <v>-0.2905373054</v>
      </c>
      <c r="BX16" s="4"/>
      <c r="BY16" s="4">
        <f t="shared" si="11"/>
        <v>-2960.7420965063402</v>
      </c>
      <c r="BZ16" s="4">
        <f t="shared" si="12"/>
        <v>-10.250987497884001</v>
      </c>
      <c r="CA16" s="4">
        <f t="shared" si="13"/>
        <v>-26.521771602468</v>
      </c>
      <c r="CB16" s="4">
        <f t="shared" si="14"/>
        <v>-3.8680355348016002</v>
      </c>
    </row>
    <row r="17" spans="1:80" customFormat="1" x14ac:dyDescent="0.25">
      <c r="A17" s="26">
        <v>43529</v>
      </c>
      <c r="B17" s="27">
        <v>0.58160420138888891</v>
      </c>
      <c r="C17">
        <v>7.2140000000000004</v>
      </c>
      <c r="D17">
        <v>3.6299999999999999E-2</v>
      </c>
      <c r="E17">
        <v>363.452381</v>
      </c>
      <c r="F17">
        <v>795.3</v>
      </c>
      <c r="G17">
        <v>6.5</v>
      </c>
      <c r="H17">
        <v>281</v>
      </c>
      <c r="J17">
        <v>11.41</v>
      </c>
      <c r="K17">
        <v>0.94069999999999998</v>
      </c>
      <c r="L17">
        <v>6.7864000000000004</v>
      </c>
      <c r="M17">
        <v>3.4200000000000001E-2</v>
      </c>
      <c r="N17">
        <v>748.14030000000002</v>
      </c>
      <c r="O17">
        <v>6.0804</v>
      </c>
      <c r="P17">
        <v>754.2</v>
      </c>
      <c r="Q17">
        <v>578.66340000000002</v>
      </c>
      <c r="R17">
        <v>4.7030000000000003</v>
      </c>
      <c r="S17">
        <v>583.4</v>
      </c>
      <c r="T17">
        <v>280.98180000000002</v>
      </c>
      <c r="W17">
        <v>0</v>
      </c>
      <c r="X17">
        <v>10.729799999999999</v>
      </c>
      <c r="Y17">
        <v>11.5</v>
      </c>
      <c r="Z17">
        <v>860</v>
      </c>
      <c r="AA17">
        <v>849</v>
      </c>
      <c r="AB17">
        <v>870</v>
      </c>
      <c r="AC17">
        <v>92</v>
      </c>
      <c r="AD17">
        <v>12.69</v>
      </c>
      <c r="AE17">
        <v>0.28999999999999998</v>
      </c>
      <c r="AF17">
        <v>978</v>
      </c>
      <c r="AG17">
        <v>-9</v>
      </c>
      <c r="AH17">
        <v>59.393999999999998</v>
      </c>
      <c r="AI17">
        <v>29</v>
      </c>
      <c r="AJ17">
        <v>191</v>
      </c>
      <c r="AK17">
        <v>170</v>
      </c>
      <c r="AL17">
        <v>4.9000000000000004</v>
      </c>
      <c r="AM17">
        <v>174.4</v>
      </c>
      <c r="AN17" t="s">
        <v>155</v>
      </c>
      <c r="AO17">
        <v>2</v>
      </c>
      <c r="AP17" s="28">
        <v>0.78995370370370377</v>
      </c>
      <c r="AQ17">
        <v>47.158988999999998</v>
      </c>
      <c r="AR17">
        <v>-88.488978000000003</v>
      </c>
      <c r="AS17">
        <v>311.10000000000002</v>
      </c>
      <c r="AT17">
        <v>22.2</v>
      </c>
      <c r="AU17">
        <v>12</v>
      </c>
      <c r="AV17">
        <v>9</v>
      </c>
      <c r="AW17" t="s">
        <v>206</v>
      </c>
      <c r="AX17">
        <v>1.2395</v>
      </c>
      <c r="AY17">
        <v>2.2185000000000001</v>
      </c>
      <c r="AZ17">
        <v>2.5185</v>
      </c>
      <c r="BA17">
        <v>14.545</v>
      </c>
      <c r="BB17">
        <v>29.63</v>
      </c>
      <c r="BC17">
        <v>2.04</v>
      </c>
      <c r="BD17">
        <v>6.3</v>
      </c>
      <c r="BE17">
        <v>3160.971</v>
      </c>
      <c r="BF17">
        <v>10.135999999999999</v>
      </c>
      <c r="BG17">
        <v>36.491999999999997</v>
      </c>
      <c r="BH17">
        <v>0.29699999999999999</v>
      </c>
      <c r="BI17">
        <v>36.789000000000001</v>
      </c>
      <c r="BJ17">
        <v>28.225999999999999</v>
      </c>
      <c r="BK17">
        <v>0.22900000000000001</v>
      </c>
      <c r="BL17">
        <v>28.454999999999998</v>
      </c>
      <c r="BM17">
        <v>4.1260000000000003</v>
      </c>
      <c r="BQ17">
        <v>3633.8820000000001</v>
      </c>
      <c r="BR17">
        <v>-4.6212000000000003E-2</v>
      </c>
      <c r="BS17">
        <v>-5</v>
      </c>
      <c r="BT17">
        <v>5.0000000000000001E-3</v>
      </c>
      <c r="BU17">
        <v>-1.129305</v>
      </c>
      <c r="BW17" s="4">
        <f t="shared" si="10"/>
        <v>-0.29836238100000001</v>
      </c>
      <c r="BX17" s="4"/>
      <c r="BY17" s="4">
        <f t="shared" si="11"/>
        <v>-3041.38470259206</v>
      </c>
      <c r="BZ17" s="4">
        <f t="shared" si="12"/>
        <v>-9.7525334289599996</v>
      </c>
      <c r="CA17" s="4">
        <f t="shared" si="13"/>
        <v>-27.15815001636</v>
      </c>
      <c r="CB17" s="4">
        <f t="shared" si="14"/>
        <v>-3.9699045903600001</v>
      </c>
    </row>
    <row r="18" spans="1:80" customFormat="1" x14ac:dyDescent="0.25">
      <c r="A18" s="26">
        <v>43529</v>
      </c>
      <c r="B18" s="27">
        <v>0.58161577546296295</v>
      </c>
      <c r="C18">
        <v>7.4390000000000001</v>
      </c>
      <c r="D18">
        <v>3.5000000000000003E-2</v>
      </c>
      <c r="E18">
        <v>350.08347199999997</v>
      </c>
      <c r="F18">
        <v>830.4</v>
      </c>
      <c r="G18">
        <v>6.6</v>
      </c>
      <c r="H18">
        <v>280.89999999999998</v>
      </c>
      <c r="J18">
        <v>11.16</v>
      </c>
      <c r="K18">
        <v>0.93889999999999996</v>
      </c>
      <c r="L18">
        <v>6.9848999999999997</v>
      </c>
      <c r="M18">
        <v>3.2899999999999999E-2</v>
      </c>
      <c r="N18">
        <v>779.71910000000003</v>
      </c>
      <c r="O18">
        <v>6.1623000000000001</v>
      </c>
      <c r="P18">
        <v>785.9</v>
      </c>
      <c r="Q18">
        <v>603.08860000000004</v>
      </c>
      <c r="R18">
        <v>4.7664</v>
      </c>
      <c r="S18">
        <v>607.9</v>
      </c>
      <c r="T18">
        <v>280.93470000000002</v>
      </c>
      <c r="W18">
        <v>0</v>
      </c>
      <c r="X18">
        <v>10.4755</v>
      </c>
      <c r="Y18">
        <v>11.4</v>
      </c>
      <c r="Z18">
        <v>860</v>
      </c>
      <c r="AA18">
        <v>849</v>
      </c>
      <c r="AB18">
        <v>870</v>
      </c>
      <c r="AC18">
        <v>92</v>
      </c>
      <c r="AD18">
        <v>12.69</v>
      </c>
      <c r="AE18">
        <v>0.28999999999999998</v>
      </c>
      <c r="AF18">
        <v>978</v>
      </c>
      <c r="AG18">
        <v>-9</v>
      </c>
      <c r="AH18">
        <v>59</v>
      </c>
      <c r="AI18">
        <v>29</v>
      </c>
      <c r="AJ18">
        <v>190.4</v>
      </c>
      <c r="AK18">
        <v>170</v>
      </c>
      <c r="AL18">
        <v>4.9000000000000004</v>
      </c>
      <c r="AM18">
        <v>174.7</v>
      </c>
      <c r="AN18" t="s">
        <v>155</v>
      </c>
      <c r="AO18">
        <v>2</v>
      </c>
      <c r="AP18" s="28">
        <v>0.78996527777777781</v>
      </c>
      <c r="AQ18">
        <v>47.158957999999998</v>
      </c>
      <c r="AR18">
        <v>-88.488828999999996</v>
      </c>
      <c r="AS18">
        <v>311</v>
      </c>
      <c r="AT18">
        <v>24.4</v>
      </c>
      <c r="AU18">
        <v>12</v>
      </c>
      <c r="AV18">
        <v>7</v>
      </c>
      <c r="AW18" t="s">
        <v>208</v>
      </c>
      <c r="AX18">
        <v>1.3789210000000001</v>
      </c>
      <c r="AY18">
        <v>1.8475520000000001</v>
      </c>
      <c r="AZ18">
        <v>2.7</v>
      </c>
      <c r="BA18">
        <v>14.545</v>
      </c>
      <c r="BB18">
        <v>28.77</v>
      </c>
      <c r="BC18">
        <v>1.98</v>
      </c>
      <c r="BD18">
        <v>6.5060000000000002</v>
      </c>
      <c r="BE18">
        <v>3161.866</v>
      </c>
      <c r="BF18">
        <v>9.4700000000000006</v>
      </c>
      <c r="BG18">
        <v>36.962000000000003</v>
      </c>
      <c r="BH18">
        <v>0.29199999999999998</v>
      </c>
      <c r="BI18">
        <v>37.253999999999998</v>
      </c>
      <c r="BJ18">
        <v>28.588999999999999</v>
      </c>
      <c r="BK18">
        <v>0.22600000000000001</v>
      </c>
      <c r="BL18">
        <v>28.815000000000001</v>
      </c>
      <c r="BM18">
        <v>4.0091999999999999</v>
      </c>
      <c r="BQ18">
        <v>3447.886</v>
      </c>
      <c r="BR18">
        <v>-4.9424000000000003E-2</v>
      </c>
      <c r="BS18">
        <v>-5</v>
      </c>
      <c r="BT18">
        <v>5.0000000000000001E-3</v>
      </c>
      <c r="BU18">
        <v>-1.2077990000000001</v>
      </c>
      <c r="BW18" s="4">
        <f t="shared" si="10"/>
        <v>-0.31910049579999999</v>
      </c>
      <c r="BX18" s="4"/>
      <c r="BY18" s="4">
        <f t="shared" si="11"/>
        <v>-3253.7016011797682</v>
      </c>
      <c r="BZ18" s="4">
        <f t="shared" si="12"/>
        <v>-9.7450537635600014</v>
      </c>
      <c r="CA18" s="4">
        <f t="shared" si="13"/>
        <v>-29.419360300572002</v>
      </c>
      <c r="CB18" s="4">
        <f t="shared" si="14"/>
        <v>-4.1256462036816002</v>
      </c>
    </row>
    <row r="19" spans="1:80" customFormat="1" x14ac:dyDescent="0.25">
      <c r="A19" s="26">
        <v>43529</v>
      </c>
      <c r="B19" s="27">
        <v>0.5816273495370371</v>
      </c>
      <c r="C19">
        <v>7.7320000000000002</v>
      </c>
      <c r="D19">
        <v>3.3300000000000003E-2</v>
      </c>
      <c r="E19">
        <v>333.48148099999997</v>
      </c>
      <c r="F19">
        <v>858.5</v>
      </c>
      <c r="G19">
        <v>6.9</v>
      </c>
      <c r="H19">
        <v>291.39999999999998</v>
      </c>
      <c r="J19">
        <v>10.91</v>
      </c>
      <c r="K19">
        <v>0.93659999999999999</v>
      </c>
      <c r="L19">
        <v>7.2409999999999997</v>
      </c>
      <c r="M19">
        <v>3.1199999999999999E-2</v>
      </c>
      <c r="N19">
        <v>804.03579999999999</v>
      </c>
      <c r="O19">
        <v>6.4288999999999996</v>
      </c>
      <c r="P19">
        <v>810.5</v>
      </c>
      <c r="Q19">
        <v>621.89689999999996</v>
      </c>
      <c r="R19">
        <v>4.9725999999999999</v>
      </c>
      <c r="S19">
        <v>626.9</v>
      </c>
      <c r="T19">
        <v>291.38720000000001</v>
      </c>
      <c r="W19">
        <v>0</v>
      </c>
      <c r="X19">
        <v>10.2148</v>
      </c>
      <c r="Y19">
        <v>11.5</v>
      </c>
      <c r="Z19">
        <v>860</v>
      </c>
      <c r="AA19">
        <v>848</v>
      </c>
      <c r="AB19">
        <v>869</v>
      </c>
      <c r="AC19">
        <v>92</v>
      </c>
      <c r="AD19">
        <v>12.69</v>
      </c>
      <c r="AE19">
        <v>0.28999999999999998</v>
      </c>
      <c r="AF19">
        <v>978</v>
      </c>
      <c r="AG19">
        <v>-9</v>
      </c>
      <c r="AH19">
        <v>59</v>
      </c>
      <c r="AI19">
        <v>29</v>
      </c>
      <c r="AJ19">
        <v>190.6</v>
      </c>
      <c r="AK19">
        <v>170</v>
      </c>
      <c r="AL19">
        <v>4.9000000000000004</v>
      </c>
      <c r="AM19">
        <v>175</v>
      </c>
      <c r="AN19" t="s">
        <v>155</v>
      </c>
      <c r="AO19">
        <v>2</v>
      </c>
      <c r="AP19" s="28">
        <v>0.78997685185185185</v>
      </c>
      <c r="AQ19">
        <v>47.158938999999997</v>
      </c>
      <c r="AR19">
        <v>-88.488660999999993</v>
      </c>
      <c r="AS19">
        <v>310.89999999999998</v>
      </c>
      <c r="AT19">
        <v>26.6</v>
      </c>
      <c r="AU19">
        <v>12</v>
      </c>
      <c r="AV19">
        <v>7</v>
      </c>
      <c r="AW19" t="s">
        <v>208</v>
      </c>
      <c r="AX19">
        <v>1.5</v>
      </c>
      <c r="AY19">
        <v>1.0788789999999999</v>
      </c>
      <c r="AZ19">
        <v>2.739439</v>
      </c>
      <c r="BA19">
        <v>14.545</v>
      </c>
      <c r="BB19">
        <v>27.73</v>
      </c>
      <c r="BC19">
        <v>1.91</v>
      </c>
      <c r="BD19">
        <v>6.7750000000000004</v>
      </c>
      <c r="BE19">
        <v>3162.46</v>
      </c>
      <c r="BF19">
        <v>8.6820000000000004</v>
      </c>
      <c r="BG19">
        <v>36.774000000000001</v>
      </c>
      <c r="BH19">
        <v>0.29399999999999998</v>
      </c>
      <c r="BI19">
        <v>37.067999999999998</v>
      </c>
      <c r="BJ19">
        <v>28.443000000000001</v>
      </c>
      <c r="BK19">
        <v>0.22700000000000001</v>
      </c>
      <c r="BL19">
        <v>28.670999999999999</v>
      </c>
      <c r="BM19">
        <v>4.0121000000000002</v>
      </c>
      <c r="BQ19">
        <v>3243.819</v>
      </c>
      <c r="BR19">
        <v>-4.6758000000000001E-2</v>
      </c>
      <c r="BS19">
        <v>-5</v>
      </c>
      <c r="BT19">
        <v>5.0000000000000001E-3</v>
      </c>
      <c r="BU19">
        <v>-1.1426480000000001</v>
      </c>
      <c r="BW19" s="4">
        <f t="shared" si="10"/>
        <v>-0.3018876016</v>
      </c>
      <c r="BX19" s="4"/>
      <c r="BY19" s="4">
        <f t="shared" si="11"/>
        <v>-3078.7689621561603</v>
      </c>
      <c r="BZ19" s="4">
        <f t="shared" si="12"/>
        <v>-8.4522403854720007</v>
      </c>
      <c r="CA19" s="4">
        <f t="shared" si="13"/>
        <v>-27.690287178528006</v>
      </c>
      <c r="CB19" s="4">
        <f t="shared" si="14"/>
        <v>-3.9059241707616006</v>
      </c>
    </row>
    <row r="20" spans="1:80" customFormat="1" x14ac:dyDescent="0.25">
      <c r="A20" s="26">
        <v>43529</v>
      </c>
      <c r="B20" s="27">
        <v>0.58163892361111114</v>
      </c>
      <c r="C20">
        <v>7.327</v>
      </c>
      <c r="D20">
        <v>3.0599999999999999E-2</v>
      </c>
      <c r="E20">
        <v>306.13616999999999</v>
      </c>
      <c r="F20">
        <v>866.2</v>
      </c>
      <c r="G20">
        <v>7.1</v>
      </c>
      <c r="H20">
        <v>298.60000000000002</v>
      </c>
      <c r="J20">
        <v>10.61</v>
      </c>
      <c r="K20">
        <v>0.93979999999999997</v>
      </c>
      <c r="L20">
        <v>6.8863000000000003</v>
      </c>
      <c r="M20">
        <v>2.8799999999999999E-2</v>
      </c>
      <c r="N20">
        <v>814.07100000000003</v>
      </c>
      <c r="O20">
        <v>6.6391999999999998</v>
      </c>
      <c r="P20">
        <v>820.7</v>
      </c>
      <c r="Q20">
        <v>629.65880000000004</v>
      </c>
      <c r="R20">
        <v>5.1352000000000002</v>
      </c>
      <c r="S20">
        <v>634.79999999999995</v>
      </c>
      <c r="T20">
        <v>298.5591</v>
      </c>
      <c r="W20">
        <v>0</v>
      </c>
      <c r="X20">
        <v>9.968</v>
      </c>
      <c r="Y20">
        <v>11.5</v>
      </c>
      <c r="Z20">
        <v>859</v>
      </c>
      <c r="AA20">
        <v>849</v>
      </c>
      <c r="AB20">
        <v>869</v>
      </c>
      <c r="AC20">
        <v>92</v>
      </c>
      <c r="AD20">
        <v>12.69</v>
      </c>
      <c r="AE20">
        <v>0.28999999999999998</v>
      </c>
      <c r="AF20">
        <v>978</v>
      </c>
      <c r="AG20">
        <v>-9</v>
      </c>
      <c r="AH20">
        <v>59</v>
      </c>
      <c r="AI20">
        <v>29</v>
      </c>
      <c r="AJ20">
        <v>190.4</v>
      </c>
      <c r="AK20">
        <v>170</v>
      </c>
      <c r="AL20">
        <v>4.8</v>
      </c>
      <c r="AM20">
        <v>175</v>
      </c>
      <c r="AN20" t="s">
        <v>155</v>
      </c>
      <c r="AO20">
        <v>2</v>
      </c>
      <c r="AP20" s="28">
        <v>0.78998842592592589</v>
      </c>
      <c r="AQ20">
        <v>47.158932</v>
      </c>
      <c r="AR20">
        <v>-88.488478000000001</v>
      </c>
      <c r="AS20">
        <v>311</v>
      </c>
      <c r="AT20">
        <v>28.8</v>
      </c>
      <c r="AU20">
        <v>12</v>
      </c>
      <c r="AV20">
        <v>7</v>
      </c>
      <c r="AW20" t="s">
        <v>208</v>
      </c>
      <c r="AX20">
        <v>1.421</v>
      </c>
      <c r="AY20">
        <v>1.2395</v>
      </c>
      <c r="AZ20">
        <v>2.6419999999999999</v>
      </c>
      <c r="BA20">
        <v>14.545</v>
      </c>
      <c r="BB20">
        <v>29.2</v>
      </c>
      <c r="BC20">
        <v>2.0099999999999998</v>
      </c>
      <c r="BD20">
        <v>6.4029999999999996</v>
      </c>
      <c r="BE20">
        <v>3162.799</v>
      </c>
      <c r="BF20">
        <v>8.4109999999999996</v>
      </c>
      <c r="BG20">
        <v>39.155000000000001</v>
      </c>
      <c r="BH20">
        <v>0.31900000000000001</v>
      </c>
      <c r="BI20">
        <v>39.473999999999997</v>
      </c>
      <c r="BJ20">
        <v>30.285</v>
      </c>
      <c r="BK20">
        <v>0.247</v>
      </c>
      <c r="BL20">
        <v>30.532</v>
      </c>
      <c r="BM20">
        <v>4.3230000000000004</v>
      </c>
      <c r="BQ20">
        <v>3328.857</v>
      </c>
      <c r="BR20">
        <v>0.36504999999999999</v>
      </c>
      <c r="BS20">
        <v>-5</v>
      </c>
      <c r="BT20">
        <v>5.0000000000000001E-3</v>
      </c>
      <c r="BU20">
        <v>8.9209099999999992</v>
      </c>
      <c r="BW20" s="4">
        <f t="shared" si="10"/>
        <v>2.3569044219999995</v>
      </c>
      <c r="BX20" s="4"/>
      <c r="BY20" s="4">
        <f t="shared" si="11"/>
        <v>24039.218533480678</v>
      </c>
      <c r="BZ20" s="4">
        <f t="shared" si="12"/>
        <v>63.928775456519986</v>
      </c>
      <c r="CA20" s="4">
        <f t="shared" si="13"/>
        <v>230.18463496619998</v>
      </c>
      <c r="CB20" s="4">
        <f t="shared" si="14"/>
        <v>32.857460028360002</v>
      </c>
    </row>
    <row r="21" spans="1:80" customFormat="1" x14ac:dyDescent="0.25">
      <c r="A21" s="26">
        <v>43529</v>
      </c>
      <c r="B21" s="27">
        <v>0.58165049768518517</v>
      </c>
      <c r="C21">
        <v>6.35</v>
      </c>
      <c r="D21">
        <v>2.3E-2</v>
      </c>
      <c r="E21">
        <v>230.14551299999999</v>
      </c>
      <c r="F21">
        <v>830.7</v>
      </c>
      <c r="G21">
        <v>7.3</v>
      </c>
      <c r="H21">
        <v>296.2</v>
      </c>
      <c r="J21">
        <v>10.4</v>
      </c>
      <c r="K21">
        <v>0.94789999999999996</v>
      </c>
      <c r="L21">
        <v>6.0191999999999997</v>
      </c>
      <c r="M21">
        <v>2.18E-2</v>
      </c>
      <c r="N21">
        <v>787.43489999999997</v>
      </c>
      <c r="O21">
        <v>6.8856000000000002</v>
      </c>
      <c r="P21">
        <v>794.3</v>
      </c>
      <c r="Q21">
        <v>609.0566</v>
      </c>
      <c r="R21">
        <v>5.3258000000000001</v>
      </c>
      <c r="S21">
        <v>614.4</v>
      </c>
      <c r="T21">
        <v>296.19069999999999</v>
      </c>
      <c r="W21">
        <v>0</v>
      </c>
      <c r="X21">
        <v>9.8582000000000001</v>
      </c>
      <c r="Y21">
        <v>11.5</v>
      </c>
      <c r="Z21">
        <v>860</v>
      </c>
      <c r="AA21">
        <v>850</v>
      </c>
      <c r="AB21">
        <v>870</v>
      </c>
      <c r="AC21">
        <v>92</v>
      </c>
      <c r="AD21">
        <v>12.69</v>
      </c>
      <c r="AE21">
        <v>0.28999999999999998</v>
      </c>
      <c r="AF21">
        <v>978</v>
      </c>
      <c r="AG21">
        <v>-9</v>
      </c>
      <c r="AH21">
        <v>59</v>
      </c>
      <c r="AI21">
        <v>29</v>
      </c>
      <c r="AJ21">
        <v>190</v>
      </c>
      <c r="AK21">
        <v>170</v>
      </c>
      <c r="AL21">
        <v>4.8</v>
      </c>
      <c r="AM21">
        <v>175</v>
      </c>
      <c r="AN21" t="s">
        <v>155</v>
      </c>
      <c r="AO21">
        <v>2</v>
      </c>
      <c r="AP21" s="28">
        <v>0.79</v>
      </c>
      <c r="AQ21">
        <v>47.158932999999998</v>
      </c>
      <c r="AR21">
        <v>-88.488283999999993</v>
      </c>
      <c r="AS21">
        <v>311.10000000000002</v>
      </c>
      <c r="AT21">
        <v>30.7</v>
      </c>
      <c r="AU21">
        <v>12</v>
      </c>
      <c r="AV21">
        <v>8</v>
      </c>
      <c r="AW21" t="s">
        <v>208</v>
      </c>
      <c r="AX21">
        <v>1.3</v>
      </c>
      <c r="AY21">
        <v>1.3394999999999999</v>
      </c>
      <c r="AZ21">
        <v>2.4</v>
      </c>
      <c r="BA21">
        <v>14.545</v>
      </c>
      <c r="BB21">
        <v>33.549999999999997</v>
      </c>
      <c r="BC21">
        <v>2.31</v>
      </c>
      <c r="BD21">
        <v>5.4960000000000004</v>
      </c>
      <c r="BE21">
        <v>3165.3339999999998</v>
      </c>
      <c r="BF21">
        <v>7.3019999999999996</v>
      </c>
      <c r="BG21">
        <v>43.363999999999997</v>
      </c>
      <c r="BH21">
        <v>0.379</v>
      </c>
      <c r="BI21">
        <v>43.744</v>
      </c>
      <c r="BJ21">
        <v>33.540999999999997</v>
      </c>
      <c r="BK21">
        <v>0.29299999999999998</v>
      </c>
      <c r="BL21">
        <v>33.834000000000003</v>
      </c>
      <c r="BM21">
        <v>4.9104999999999999</v>
      </c>
      <c r="BQ21">
        <v>3769.433</v>
      </c>
      <c r="BR21">
        <v>0.42798999999999998</v>
      </c>
      <c r="BS21">
        <v>-5</v>
      </c>
      <c r="BT21">
        <v>5.0000000000000001E-3</v>
      </c>
      <c r="BU21">
        <v>10.459006</v>
      </c>
      <c r="BW21" s="4">
        <f t="shared" si="10"/>
        <v>2.7632693852000001</v>
      </c>
      <c r="BX21" s="4"/>
      <c r="BY21" s="4">
        <f t="shared" si="11"/>
        <v>28206.522697899403</v>
      </c>
      <c r="BZ21" s="4">
        <f t="shared" si="12"/>
        <v>65.068655863823992</v>
      </c>
      <c r="CA21" s="4">
        <f t="shared" si="13"/>
        <v>298.88630324959195</v>
      </c>
      <c r="CB21" s="4">
        <f t="shared" si="14"/>
        <v>43.757824516475999</v>
      </c>
    </row>
    <row r="22" spans="1:80" customFormat="1" x14ac:dyDescent="0.25">
      <c r="A22" s="26">
        <v>43529</v>
      </c>
      <c r="B22" s="27">
        <v>0.58166207175925921</v>
      </c>
      <c r="C22">
        <v>5.7160000000000002</v>
      </c>
      <c r="D22">
        <v>2.5399999999999999E-2</v>
      </c>
      <c r="E22">
        <v>254.39773600000001</v>
      </c>
      <c r="F22">
        <v>754.4</v>
      </c>
      <c r="G22">
        <v>7.4</v>
      </c>
      <c r="H22">
        <v>286.10000000000002</v>
      </c>
      <c r="J22">
        <v>10.63</v>
      </c>
      <c r="K22">
        <v>0.95320000000000005</v>
      </c>
      <c r="L22">
        <v>5.4481999999999999</v>
      </c>
      <c r="M22">
        <v>2.4199999999999999E-2</v>
      </c>
      <c r="N22">
        <v>719.08799999999997</v>
      </c>
      <c r="O22">
        <v>7.0533999999999999</v>
      </c>
      <c r="P22">
        <v>726.1</v>
      </c>
      <c r="Q22">
        <v>556.19230000000005</v>
      </c>
      <c r="R22">
        <v>5.4555999999999996</v>
      </c>
      <c r="S22">
        <v>561.6</v>
      </c>
      <c r="T22">
        <v>286.14949999999999</v>
      </c>
      <c r="W22">
        <v>0</v>
      </c>
      <c r="X22">
        <v>10.133900000000001</v>
      </c>
      <c r="Y22">
        <v>11.5</v>
      </c>
      <c r="Z22">
        <v>860</v>
      </c>
      <c r="AA22">
        <v>850</v>
      </c>
      <c r="AB22">
        <v>870</v>
      </c>
      <c r="AC22">
        <v>92</v>
      </c>
      <c r="AD22">
        <v>12.69</v>
      </c>
      <c r="AE22">
        <v>0.28999999999999998</v>
      </c>
      <c r="AF22">
        <v>978</v>
      </c>
      <c r="AG22">
        <v>-9</v>
      </c>
      <c r="AH22">
        <v>59</v>
      </c>
      <c r="AI22">
        <v>29</v>
      </c>
      <c r="AJ22">
        <v>190</v>
      </c>
      <c r="AK22">
        <v>170</v>
      </c>
      <c r="AL22">
        <v>4.8</v>
      </c>
      <c r="AM22">
        <v>175</v>
      </c>
      <c r="AN22" t="s">
        <v>155</v>
      </c>
      <c r="AO22">
        <v>2</v>
      </c>
      <c r="AP22" s="28">
        <v>0.79001157407407396</v>
      </c>
      <c r="AQ22">
        <v>47.158937999999999</v>
      </c>
      <c r="AR22">
        <v>-88.488077000000004</v>
      </c>
      <c r="AS22">
        <v>310.89999999999998</v>
      </c>
      <c r="AT22">
        <v>32.9</v>
      </c>
      <c r="AU22">
        <v>12</v>
      </c>
      <c r="AV22">
        <v>8</v>
      </c>
      <c r="AW22" t="s">
        <v>208</v>
      </c>
      <c r="AX22">
        <v>1.3</v>
      </c>
      <c r="AY22">
        <v>1.4</v>
      </c>
      <c r="AZ22">
        <v>2.4</v>
      </c>
      <c r="BA22">
        <v>14.545</v>
      </c>
      <c r="BB22">
        <v>37.119999999999997</v>
      </c>
      <c r="BC22">
        <v>2.5499999999999998</v>
      </c>
      <c r="BD22">
        <v>4.9139999999999997</v>
      </c>
      <c r="BE22">
        <v>3163.87</v>
      </c>
      <c r="BF22">
        <v>8.9619999999999997</v>
      </c>
      <c r="BG22">
        <v>43.73</v>
      </c>
      <c r="BH22">
        <v>0.42899999999999999</v>
      </c>
      <c r="BI22">
        <v>44.158999999999999</v>
      </c>
      <c r="BJ22">
        <v>33.823999999999998</v>
      </c>
      <c r="BK22">
        <v>0.33200000000000002</v>
      </c>
      <c r="BL22">
        <v>34.155999999999999</v>
      </c>
      <c r="BM22">
        <v>5.2386999999999997</v>
      </c>
      <c r="BQ22">
        <v>4278.9530000000004</v>
      </c>
      <c r="BR22">
        <v>0.21600800000000001</v>
      </c>
      <c r="BS22">
        <v>-5</v>
      </c>
      <c r="BT22">
        <v>5.0000000000000001E-3</v>
      </c>
      <c r="BU22">
        <v>5.2786960000000001</v>
      </c>
      <c r="BW22" s="4">
        <f t="shared" si="10"/>
        <v>1.3946314832</v>
      </c>
      <c r="BX22" s="4"/>
      <c r="BY22" s="4">
        <f t="shared" si="11"/>
        <v>14229.343942319038</v>
      </c>
      <c r="BZ22" s="4">
        <f t="shared" si="12"/>
        <v>40.306137866303999</v>
      </c>
      <c r="CA22" s="4">
        <f t="shared" si="13"/>
        <v>152.12171470540798</v>
      </c>
      <c r="CB22" s="4">
        <f t="shared" si="14"/>
        <v>23.560786034390397</v>
      </c>
    </row>
    <row r="23" spans="1:80" customFormat="1" x14ac:dyDescent="0.25">
      <c r="A23" s="26">
        <v>43529</v>
      </c>
      <c r="B23" s="27">
        <v>0.58167364583333336</v>
      </c>
      <c r="C23">
        <v>5.875</v>
      </c>
      <c r="D23">
        <v>3.73E-2</v>
      </c>
      <c r="E23">
        <v>372.50430299999999</v>
      </c>
      <c r="F23">
        <v>685.2</v>
      </c>
      <c r="G23">
        <v>7.3</v>
      </c>
      <c r="H23">
        <v>268</v>
      </c>
      <c r="J23">
        <v>11.72</v>
      </c>
      <c r="K23">
        <v>0.95179999999999998</v>
      </c>
      <c r="L23">
        <v>5.5911999999999997</v>
      </c>
      <c r="M23">
        <v>3.5499999999999997E-2</v>
      </c>
      <c r="N23">
        <v>652.16399999999999</v>
      </c>
      <c r="O23">
        <v>6.9542000000000002</v>
      </c>
      <c r="P23">
        <v>659.1</v>
      </c>
      <c r="Q23">
        <v>504.42869999999999</v>
      </c>
      <c r="R23">
        <v>5.3788999999999998</v>
      </c>
      <c r="S23">
        <v>509.8</v>
      </c>
      <c r="T23">
        <v>268.02859999999998</v>
      </c>
      <c r="W23">
        <v>0</v>
      </c>
      <c r="X23">
        <v>11.152200000000001</v>
      </c>
      <c r="Y23">
        <v>11.5</v>
      </c>
      <c r="Z23">
        <v>861</v>
      </c>
      <c r="AA23">
        <v>851</v>
      </c>
      <c r="AB23">
        <v>871</v>
      </c>
      <c r="AC23">
        <v>92</v>
      </c>
      <c r="AD23">
        <v>12.69</v>
      </c>
      <c r="AE23">
        <v>0.28999999999999998</v>
      </c>
      <c r="AF23">
        <v>978</v>
      </c>
      <c r="AG23">
        <v>-9</v>
      </c>
      <c r="AH23">
        <v>59</v>
      </c>
      <c r="AI23">
        <v>29</v>
      </c>
      <c r="AJ23">
        <v>190</v>
      </c>
      <c r="AK23">
        <v>170</v>
      </c>
      <c r="AL23">
        <v>4.8</v>
      </c>
      <c r="AM23">
        <v>175</v>
      </c>
      <c r="AN23" t="s">
        <v>155</v>
      </c>
      <c r="AO23">
        <v>2</v>
      </c>
      <c r="AP23" s="28">
        <v>0.79002314814814811</v>
      </c>
      <c r="AQ23">
        <v>47.158943000000001</v>
      </c>
      <c r="AR23">
        <v>-88.487865999999997</v>
      </c>
      <c r="AS23">
        <v>310.7</v>
      </c>
      <c r="AT23">
        <v>34.4</v>
      </c>
      <c r="AU23">
        <v>12</v>
      </c>
      <c r="AV23">
        <v>8</v>
      </c>
      <c r="AW23" t="s">
        <v>208</v>
      </c>
      <c r="AX23">
        <v>1.4185000000000001</v>
      </c>
      <c r="AY23">
        <v>1.242</v>
      </c>
      <c r="AZ23">
        <v>2.4790000000000001</v>
      </c>
      <c r="BA23">
        <v>14.545</v>
      </c>
      <c r="BB23">
        <v>36.090000000000003</v>
      </c>
      <c r="BC23">
        <v>2.48</v>
      </c>
      <c r="BD23">
        <v>5.069</v>
      </c>
      <c r="BE23">
        <v>3158.7669999999998</v>
      </c>
      <c r="BF23">
        <v>12.747999999999999</v>
      </c>
      <c r="BG23">
        <v>38.584000000000003</v>
      </c>
      <c r="BH23">
        <v>0.41099999999999998</v>
      </c>
      <c r="BI23">
        <v>38.994999999999997</v>
      </c>
      <c r="BJ23">
        <v>29.843</v>
      </c>
      <c r="BK23">
        <v>0.318</v>
      </c>
      <c r="BL23">
        <v>30.161999999999999</v>
      </c>
      <c r="BM23">
        <v>4.7737999999999996</v>
      </c>
      <c r="BQ23">
        <v>4581.1120000000001</v>
      </c>
      <c r="BR23">
        <v>0.12945799999999999</v>
      </c>
      <c r="BS23">
        <v>-5</v>
      </c>
      <c r="BT23">
        <v>5.6059999999999999E-3</v>
      </c>
      <c r="BU23">
        <v>3.1636299999999999</v>
      </c>
      <c r="BW23" s="4">
        <f t="shared" si="10"/>
        <v>0.83583104599999991</v>
      </c>
      <c r="BX23" s="4"/>
      <c r="BY23" s="4">
        <f t="shared" si="11"/>
        <v>8514.1808776669186</v>
      </c>
      <c r="BZ23" s="4">
        <f t="shared" si="12"/>
        <v>34.361121864479998</v>
      </c>
      <c r="CA23" s="4">
        <f t="shared" si="13"/>
        <v>80.439202996679995</v>
      </c>
      <c r="CB23" s="4">
        <f t="shared" si="14"/>
        <v>12.867361433687998</v>
      </c>
    </row>
    <row r="24" spans="1:80" customFormat="1" x14ac:dyDescent="0.25">
      <c r="A24" s="26">
        <v>43529</v>
      </c>
      <c r="B24" s="27">
        <v>0.5816852199074074</v>
      </c>
      <c r="C24">
        <v>6.6989999999999998</v>
      </c>
      <c r="D24">
        <v>4.0500000000000001E-2</v>
      </c>
      <c r="E24">
        <v>404.72939200000002</v>
      </c>
      <c r="F24">
        <v>690.7</v>
      </c>
      <c r="G24">
        <v>7</v>
      </c>
      <c r="H24">
        <v>273.10000000000002</v>
      </c>
      <c r="J24">
        <v>12.55</v>
      </c>
      <c r="K24">
        <v>0.94489999999999996</v>
      </c>
      <c r="L24">
        <v>6.3296999999999999</v>
      </c>
      <c r="M24">
        <v>3.8199999999999998E-2</v>
      </c>
      <c r="N24">
        <v>652.63660000000004</v>
      </c>
      <c r="O24">
        <v>6.6243999999999996</v>
      </c>
      <c r="P24">
        <v>659.3</v>
      </c>
      <c r="Q24">
        <v>504.79419999999999</v>
      </c>
      <c r="R24">
        <v>5.1238000000000001</v>
      </c>
      <c r="S24">
        <v>509.9</v>
      </c>
      <c r="T24">
        <v>273.13740000000001</v>
      </c>
      <c r="W24">
        <v>0</v>
      </c>
      <c r="X24">
        <v>11.859500000000001</v>
      </c>
      <c r="Y24">
        <v>11.5</v>
      </c>
      <c r="Z24">
        <v>861</v>
      </c>
      <c r="AA24">
        <v>850</v>
      </c>
      <c r="AB24">
        <v>871</v>
      </c>
      <c r="AC24">
        <v>92</v>
      </c>
      <c r="AD24">
        <v>12.69</v>
      </c>
      <c r="AE24">
        <v>0.28999999999999998</v>
      </c>
      <c r="AF24">
        <v>978</v>
      </c>
      <c r="AG24">
        <v>-9</v>
      </c>
      <c r="AH24">
        <v>58.394604999999999</v>
      </c>
      <c r="AI24">
        <v>29</v>
      </c>
      <c r="AJ24">
        <v>190</v>
      </c>
      <c r="AK24">
        <v>170</v>
      </c>
      <c r="AL24">
        <v>4.8</v>
      </c>
      <c r="AM24">
        <v>175</v>
      </c>
      <c r="AN24" t="s">
        <v>155</v>
      </c>
      <c r="AO24">
        <v>2</v>
      </c>
      <c r="AP24" s="28">
        <v>0.79003472222222226</v>
      </c>
      <c r="AQ24">
        <v>47.158943999999998</v>
      </c>
      <c r="AR24">
        <v>-88.487665000000007</v>
      </c>
      <c r="AS24">
        <v>310.5</v>
      </c>
      <c r="AT24">
        <v>34.200000000000003</v>
      </c>
      <c r="AU24">
        <v>12</v>
      </c>
      <c r="AV24">
        <v>8</v>
      </c>
      <c r="AW24" t="s">
        <v>208</v>
      </c>
      <c r="AX24">
        <v>1.5209999999999999</v>
      </c>
      <c r="AY24">
        <v>1.079</v>
      </c>
      <c r="AZ24">
        <v>2.6395</v>
      </c>
      <c r="BA24">
        <v>14.545</v>
      </c>
      <c r="BB24">
        <v>31.79</v>
      </c>
      <c r="BC24">
        <v>2.19</v>
      </c>
      <c r="BD24">
        <v>5.8319999999999999</v>
      </c>
      <c r="BE24">
        <v>3158.596</v>
      </c>
      <c r="BF24">
        <v>12.146000000000001</v>
      </c>
      <c r="BG24">
        <v>34.104999999999997</v>
      </c>
      <c r="BH24">
        <v>0.34599999999999997</v>
      </c>
      <c r="BI24">
        <v>34.451000000000001</v>
      </c>
      <c r="BJ24">
        <v>26.379000000000001</v>
      </c>
      <c r="BK24">
        <v>0.26800000000000002</v>
      </c>
      <c r="BL24">
        <v>26.646999999999998</v>
      </c>
      <c r="BM24">
        <v>4.2969999999999997</v>
      </c>
      <c r="BQ24">
        <v>4303.0200000000004</v>
      </c>
      <c r="BR24">
        <v>0.117897</v>
      </c>
      <c r="BS24">
        <v>-5</v>
      </c>
      <c r="BT24">
        <v>5.3949999999999996E-3</v>
      </c>
      <c r="BU24">
        <v>2.8811110000000002</v>
      </c>
      <c r="BW24" s="4">
        <f t="shared" si="10"/>
        <v>0.76118952620000002</v>
      </c>
      <c r="BX24" s="4"/>
      <c r="BY24" s="4">
        <f t="shared" si="11"/>
        <v>7753.4263594929125</v>
      </c>
      <c r="BZ24" s="4">
        <f t="shared" si="12"/>
        <v>29.814866023512003</v>
      </c>
      <c r="CA24" s="4">
        <f t="shared" si="13"/>
        <v>64.752704662788005</v>
      </c>
      <c r="CB24" s="4">
        <f t="shared" si="14"/>
        <v>10.547874139884</v>
      </c>
    </row>
    <row r="25" spans="1:80" customFormat="1" x14ac:dyDescent="0.25">
      <c r="A25" s="26">
        <v>43529</v>
      </c>
      <c r="B25" s="27">
        <v>0.58169679398148155</v>
      </c>
      <c r="C25">
        <v>7.34</v>
      </c>
      <c r="D25">
        <v>3.5999999999999997E-2</v>
      </c>
      <c r="E25">
        <v>359.7</v>
      </c>
      <c r="F25">
        <v>714</v>
      </c>
      <c r="G25">
        <v>6.7</v>
      </c>
      <c r="H25">
        <v>277.39999999999998</v>
      </c>
      <c r="J25">
        <v>12.51</v>
      </c>
      <c r="K25">
        <v>0.93969999999999998</v>
      </c>
      <c r="L25">
        <v>6.8974000000000002</v>
      </c>
      <c r="M25">
        <v>3.3799999999999997E-2</v>
      </c>
      <c r="N25">
        <v>670.89710000000002</v>
      </c>
      <c r="O25">
        <v>6.3322000000000003</v>
      </c>
      <c r="P25">
        <v>677.2</v>
      </c>
      <c r="Q25">
        <v>518.91819999999996</v>
      </c>
      <c r="R25">
        <v>4.8978000000000002</v>
      </c>
      <c r="S25">
        <v>523.79999999999995</v>
      </c>
      <c r="T25">
        <v>277.39999999999998</v>
      </c>
      <c r="W25">
        <v>0</v>
      </c>
      <c r="X25">
        <v>11.7593</v>
      </c>
      <c r="Y25">
        <v>11.5</v>
      </c>
      <c r="Z25">
        <v>861</v>
      </c>
      <c r="AA25">
        <v>850</v>
      </c>
      <c r="AB25">
        <v>871</v>
      </c>
      <c r="AC25">
        <v>92</v>
      </c>
      <c r="AD25">
        <v>12.69</v>
      </c>
      <c r="AE25">
        <v>0.28999999999999998</v>
      </c>
      <c r="AF25">
        <v>978</v>
      </c>
      <c r="AG25">
        <v>-9</v>
      </c>
      <c r="AH25">
        <v>58</v>
      </c>
      <c r="AI25">
        <v>29</v>
      </c>
      <c r="AJ25">
        <v>190</v>
      </c>
      <c r="AK25">
        <v>170</v>
      </c>
      <c r="AL25">
        <v>4.8</v>
      </c>
      <c r="AM25">
        <v>174.7</v>
      </c>
      <c r="AN25" t="s">
        <v>155</v>
      </c>
      <c r="AO25">
        <v>2</v>
      </c>
      <c r="AP25" s="28">
        <v>0.7900462962962963</v>
      </c>
      <c r="AQ25">
        <v>47.158943999999998</v>
      </c>
      <c r="AR25">
        <v>-88.487471999999997</v>
      </c>
      <c r="AS25">
        <v>310.39999999999998</v>
      </c>
      <c r="AT25">
        <v>33.5</v>
      </c>
      <c r="AU25">
        <v>12</v>
      </c>
      <c r="AV25">
        <v>8</v>
      </c>
      <c r="AW25" t="s">
        <v>208</v>
      </c>
      <c r="AX25">
        <v>1.4</v>
      </c>
      <c r="AY25">
        <v>1.2</v>
      </c>
      <c r="AZ25">
        <v>2.7</v>
      </c>
      <c r="BA25">
        <v>14.545</v>
      </c>
      <c r="BB25">
        <v>29.14</v>
      </c>
      <c r="BC25">
        <v>2</v>
      </c>
      <c r="BD25">
        <v>6.4189999999999996</v>
      </c>
      <c r="BE25">
        <v>3161.4810000000002</v>
      </c>
      <c r="BF25">
        <v>9.8610000000000007</v>
      </c>
      <c r="BG25">
        <v>32.203000000000003</v>
      </c>
      <c r="BH25">
        <v>0.30399999999999999</v>
      </c>
      <c r="BI25">
        <v>32.506999999999998</v>
      </c>
      <c r="BJ25">
        <v>24.908000000000001</v>
      </c>
      <c r="BK25">
        <v>0.23499999999999999</v>
      </c>
      <c r="BL25">
        <v>25.143000000000001</v>
      </c>
      <c r="BM25">
        <v>4.0084999999999997</v>
      </c>
      <c r="BQ25">
        <v>3919.12</v>
      </c>
      <c r="BR25">
        <v>0.124394</v>
      </c>
      <c r="BS25">
        <v>-5</v>
      </c>
      <c r="BT25">
        <v>5.0000000000000001E-3</v>
      </c>
      <c r="BU25">
        <v>3.0398879999999999</v>
      </c>
      <c r="BW25" s="4">
        <f t="shared" si="10"/>
        <v>0.80313840959999994</v>
      </c>
      <c r="BX25" s="4"/>
      <c r="BY25" s="4">
        <f t="shared" si="11"/>
        <v>8188.1870273170562</v>
      </c>
      <c r="BZ25" s="4">
        <f t="shared" si="12"/>
        <v>25.539837903936</v>
      </c>
      <c r="CA25" s="4">
        <f t="shared" si="13"/>
        <v>64.511335819008011</v>
      </c>
      <c r="CB25" s="4">
        <f t="shared" si="14"/>
        <v>10.381953172895999</v>
      </c>
    </row>
    <row r="26" spans="1:80" customFormat="1" x14ac:dyDescent="0.25">
      <c r="A26" s="26">
        <v>43529</v>
      </c>
      <c r="B26" s="27">
        <v>0.58170836805555559</v>
      </c>
      <c r="C26">
        <v>7.36</v>
      </c>
      <c r="D26">
        <v>3.0099999999999998E-2</v>
      </c>
      <c r="E26">
        <v>301.39573100000001</v>
      </c>
      <c r="F26">
        <v>780</v>
      </c>
      <c r="G26">
        <v>6.4</v>
      </c>
      <c r="H26">
        <v>273.8</v>
      </c>
      <c r="J26">
        <v>11.75</v>
      </c>
      <c r="K26">
        <v>0.93959999999999999</v>
      </c>
      <c r="L26">
        <v>6.9150999999999998</v>
      </c>
      <c r="M26">
        <v>2.8299999999999999E-2</v>
      </c>
      <c r="N26">
        <v>732.87059999999997</v>
      </c>
      <c r="O26">
        <v>6.0471000000000004</v>
      </c>
      <c r="P26">
        <v>738.9</v>
      </c>
      <c r="Q26">
        <v>566.8528</v>
      </c>
      <c r="R26">
        <v>4.6772</v>
      </c>
      <c r="S26">
        <v>571.5</v>
      </c>
      <c r="T26">
        <v>273.83550000000002</v>
      </c>
      <c r="W26">
        <v>0</v>
      </c>
      <c r="X26">
        <v>11.042400000000001</v>
      </c>
      <c r="Y26">
        <v>11.5</v>
      </c>
      <c r="Z26">
        <v>861</v>
      </c>
      <c r="AA26">
        <v>849</v>
      </c>
      <c r="AB26">
        <v>871</v>
      </c>
      <c r="AC26">
        <v>92</v>
      </c>
      <c r="AD26">
        <v>12.69</v>
      </c>
      <c r="AE26">
        <v>0.28999999999999998</v>
      </c>
      <c r="AF26">
        <v>978</v>
      </c>
      <c r="AG26">
        <v>-9</v>
      </c>
      <c r="AH26">
        <v>58</v>
      </c>
      <c r="AI26">
        <v>29</v>
      </c>
      <c r="AJ26">
        <v>190</v>
      </c>
      <c r="AK26">
        <v>170</v>
      </c>
      <c r="AL26">
        <v>4.7</v>
      </c>
      <c r="AM26">
        <v>174.3</v>
      </c>
      <c r="AN26" t="s">
        <v>155</v>
      </c>
      <c r="AO26">
        <v>2</v>
      </c>
      <c r="AP26" s="28">
        <v>0.79005787037037034</v>
      </c>
      <c r="AQ26">
        <v>47.158946</v>
      </c>
      <c r="AR26">
        <v>-88.487290000000002</v>
      </c>
      <c r="AS26">
        <v>310.2</v>
      </c>
      <c r="AT26">
        <v>32.6</v>
      </c>
      <c r="AU26">
        <v>12</v>
      </c>
      <c r="AV26">
        <v>8</v>
      </c>
      <c r="AW26" t="s">
        <v>208</v>
      </c>
      <c r="AX26">
        <v>1.4</v>
      </c>
      <c r="AY26">
        <v>1.2395</v>
      </c>
      <c r="AZ26">
        <v>2.7</v>
      </c>
      <c r="BA26">
        <v>14.545</v>
      </c>
      <c r="BB26">
        <v>29.09</v>
      </c>
      <c r="BC26">
        <v>2</v>
      </c>
      <c r="BD26">
        <v>6.4340000000000002</v>
      </c>
      <c r="BE26">
        <v>3164.17</v>
      </c>
      <c r="BF26">
        <v>8.2469999999999999</v>
      </c>
      <c r="BG26">
        <v>35.118000000000002</v>
      </c>
      <c r="BH26">
        <v>0.28999999999999998</v>
      </c>
      <c r="BI26">
        <v>35.406999999999996</v>
      </c>
      <c r="BJ26">
        <v>27.161999999999999</v>
      </c>
      <c r="BK26">
        <v>0.224</v>
      </c>
      <c r="BL26">
        <v>27.387</v>
      </c>
      <c r="BM26">
        <v>3.9502000000000002</v>
      </c>
      <c r="BQ26">
        <v>3673.873</v>
      </c>
      <c r="BR26">
        <v>0.130666</v>
      </c>
      <c r="BS26">
        <v>-5</v>
      </c>
      <c r="BT26">
        <v>5.0000000000000001E-3</v>
      </c>
      <c r="BU26">
        <v>3.1931509999999999</v>
      </c>
      <c r="BW26" s="4">
        <f t="shared" si="10"/>
        <v>0.84363049419999991</v>
      </c>
      <c r="BX26" s="4"/>
      <c r="BY26" s="4">
        <f t="shared" si="11"/>
        <v>8608.3290549188405</v>
      </c>
      <c r="BZ26" s="4">
        <f t="shared" si="12"/>
        <v>22.436496685043998</v>
      </c>
      <c r="CA26" s="4">
        <f t="shared" si="13"/>
        <v>73.895977077623996</v>
      </c>
      <c r="CB26" s="4">
        <f t="shared" si="14"/>
        <v>10.7467744883304</v>
      </c>
    </row>
    <row r="27" spans="1:80" customFormat="1" x14ac:dyDescent="0.25">
      <c r="A27" s="26">
        <v>43529</v>
      </c>
      <c r="B27" s="27">
        <v>0.58171994212962963</v>
      </c>
      <c r="C27">
        <v>6.52</v>
      </c>
      <c r="D27">
        <v>2.1100000000000001E-2</v>
      </c>
      <c r="E27">
        <v>211.083744</v>
      </c>
      <c r="F27">
        <v>795</v>
      </c>
      <c r="G27">
        <v>6.5</v>
      </c>
      <c r="H27">
        <v>276.5</v>
      </c>
      <c r="J27">
        <v>11.01</v>
      </c>
      <c r="K27">
        <v>0.94650000000000001</v>
      </c>
      <c r="L27">
        <v>6.1711</v>
      </c>
      <c r="M27">
        <v>0.02</v>
      </c>
      <c r="N27">
        <v>752.42560000000003</v>
      </c>
      <c r="O27">
        <v>6.1481000000000003</v>
      </c>
      <c r="P27">
        <v>758.6</v>
      </c>
      <c r="Q27">
        <v>581.97799999999995</v>
      </c>
      <c r="R27">
        <v>4.7553999999999998</v>
      </c>
      <c r="S27">
        <v>586.70000000000005</v>
      </c>
      <c r="T27">
        <v>276.45209999999997</v>
      </c>
      <c r="W27">
        <v>0</v>
      </c>
      <c r="X27">
        <v>10.4198</v>
      </c>
      <c r="Y27">
        <v>11.5</v>
      </c>
      <c r="Z27">
        <v>861</v>
      </c>
      <c r="AA27">
        <v>849</v>
      </c>
      <c r="AB27">
        <v>871</v>
      </c>
      <c r="AC27">
        <v>92</v>
      </c>
      <c r="AD27">
        <v>12.69</v>
      </c>
      <c r="AE27">
        <v>0.28999999999999998</v>
      </c>
      <c r="AF27">
        <v>978</v>
      </c>
      <c r="AG27">
        <v>-9</v>
      </c>
      <c r="AH27">
        <v>58</v>
      </c>
      <c r="AI27">
        <v>29</v>
      </c>
      <c r="AJ27">
        <v>190</v>
      </c>
      <c r="AK27">
        <v>170</v>
      </c>
      <c r="AL27">
        <v>4.7</v>
      </c>
      <c r="AM27">
        <v>174</v>
      </c>
      <c r="AN27" t="s">
        <v>155</v>
      </c>
      <c r="AO27">
        <v>2</v>
      </c>
      <c r="AP27" s="28">
        <v>0.79006944444444438</v>
      </c>
      <c r="AQ27">
        <v>47.158945000000003</v>
      </c>
      <c r="AR27">
        <v>-88.487128999999996</v>
      </c>
      <c r="AS27">
        <v>309.8</v>
      </c>
      <c r="AT27">
        <v>30.7</v>
      </c>
      <c r="AU27">
        <v>12</v>
      </c>
      <c r="AV27">
        <v>9</v>
      </c>
      <c r="AW27" t="s">
        <v>209</v>
      </c>
      <c r="AX27">
        <v>1.4</v>
      </c>
      <c r="AY27">
        <v>1.3394999999999999</v>
      </c>
      <c r="AZ27">
        <v>2.7</v>
      </c>
      <c r="BA27">
        <v>14.545</v>
      </c>
      <c r="BB27">
        <v>32.729999999999997</v>
      </c>
      <c r="BC27">
        <v>2.25</v>
      </c>
      <c r="BD27">
        <v>5.6529999999999996</v>
      </c>
      <c r="BE27">
        <v>3167.4360000000001</v>
      </c>
      <c r="BF27">
        <v>6.5270000000000001</v>
      </c>
      <c r="BG27">
        <v>40.442999999999998</v>
      </c>
      <c r="BH27">
        <v>0.33</v>
      </c>
      <c r="BI27">
        <v>40.773000000000003</v>
      </c>
      <c r="BJ27">
        <v>31.280999999999999</v>
      </c>
      <c r="BK27">
        <v>0.25600000000000001</v>
      </c>
      <c r="BL27">
        <v>31.536999999999999</v>
      </c>
      <c r="BM27">
        <v>4.4733000000000001</v>
      </c>
      <c r="BQ27">
        <v>3888.6579999999999</v>
      </c>
      <c r="BR27">
        <v>0.121668</v>
      </c>
      <c r="BS27">
        <v>-5</v>
      </c>
      <c r="BT27">
        <v>5.0000000000000001E-3</v>
      </c>
      <c r="BU27">
        <v>2.9732620000000001</v>
      </c>
      <c r="BW27" s="4">
        <f t="shared" si="10"/>
        <v>0.78553582040000003</v>
      </c>
      <c r="BX27" s="4"/>
      <c r="BY27" s="4">
        <f t="shared" si="11"/>
        <v>8023.8097659896648</v>
      </c>
      <c r="BZ27" s="4">
        <f t="shared" si="12"/>
        <v>16.534321875048001</v>
      </c>
      <c r="CA27" s="4">
        <f t="shared" si="13"/>
        <v>79.241630545944005</v>
      </c>
      <c r="CB27" s="4">
        <f t="shared" si="14"/>
        <v>11.3318495547192</v>
      </c>
    </row>
    <row r="28" spans="1:80" customFormat="1" x14ac:dyDescent="0.25">
      <c r="A28" s="26">
        <v>43529</v>
      </c>
      <c r="B28" s="27">
        <v>0.58173151620370367</v>
      </c>
      <c r="C28">
        <v>5.7960000000000003</v>
      </c>
      <c r="D28">
        <v>2.18E-2</v>
      </c>
      <c r="E28">
        <v>218.24019999999999</v>
      </c>
      <c r="F28">
        <v>718.1</v>
      </c>
      <c r="G28">
        <v>6.8</v>
      </c>
      <c r="H28">
        <v>267.39999999999998</v>
      </c>
      <c r="J28">
        <v>10.85</v>
      </c>
      <c r="K28">
        <v>0.95250000000000001</v>
      </c>
      <c r="L28">
        <v>5.5209999999999999</v>
      </c>
      <c r="M28">
        <v>2.0799999999999999E-2</v>
      </c>
      <c r="N28">
        <v>684.02229999999997</v>
      </c>
      <c r="O28">
        <v>6.4701000000000004</v>
      </c>
      <c r="P28">
        <v>690.5</v>
      </c>
      <c r="Q28">
        <v>529.0702</v>
      </c>
      <c r="R28">
        <v>5.0044000000000004</v>
      </c>
      <c r="S28">
        <v>534.1</v>
      </c>
      <c r="T28">
        <v>267.42469999999997</v>
      </c>
      <c r="W28">
        <v>0</v>
      </c>
      <c r="X28">
        <v>10.334099999999999</v>
      </c>
      <c r="Y28">
        <v>11.5</v>
      </c>
      <c r="Z28">
        <v>861</v>
      </c>
      <c r="AA28">
        <v>850</v>
      </c>
      <c r="AB28">
        <v>871</v>
      </c>
      <c r="AC28">
        <v>92</v>
      </c>
      <c r="AD28">
        <v>12.69</v>
      </c>
      <c r="AE28">
        <v>0.28999999999999998</v>
      </c>
      <c r="AF28">
        <v>978</v>
      </c>
      <c r="AG28">
        <v>-9</v>
      </c>
      <c r="AH28">
        <v>58</v>
      </c>
      <c r="AI28">
        <v>29</v>
      </c>
      <c r="AJ28">
        <v>190</v>
      </c>
      <c r="AK28">
        <v>170</v>
      </c>
      <c r="AL28">
        <v>4.7</v>
      </c>
      <c r="AM28">
        <v>174</v>
      </c>
      <c r="AN28" t="s">
        <v>155</v>
      </c>
      <c r="AO28">
        <v>2</v>
      </c>
      <c r="AP28" s="28">
        <v>0.79008101851851853</v>
      </c>
      <c r="AQ28">
        <v>47.158940999999999</v>
      </c>
      <c r="AR28">
        <v>-88.486957000000004</v>
      </c>
      <c r="AS28">
        <v>309.60000000000002</v>
      </c>
      <c r="AT28">
        <v>30</v>
      </c>
      <c r="AU28">
        <v>12</v>
      </c>
      <c r="AV28">
        <v>9</v>
      </c>
      <c r="AW28" t="s">
        <v>209</v>
      </c>
      <c r="AX28">
        <v>1.4790000000000001</v>
      </c>
      <c r="AY28">
        <v>1.5185</v>
      </c>
      <c r="AZ28">
        <v>2.7789999999999999</v>
      </c>
      <c r="BA28">
        <v>14.545</v>
      </c>
      <c r="BB28">
        <v>36.659999999999997</v>
      </c>
      <c r="BC28">
        <v>2.52</v>
      </c>
      <c r="BD28">
        <v>4.9859999999999998</v>
      </c>
      <c r="BE28">
        <v>3167.0219999999999</v>
      </c>
      <c r="BF28">
        <v>7.59</v>
      </c>
      <c r="BG28">
        <v>41.091000000000001</v>
      </c>
      <c r="BH28">
        <v>0.38900000000000001</v>
      </c>
      <c r="BI28">
        <v>41.478999999999999</v>
      </c>
      <c r="BJ28">
        <v>31.782</v>
      </c>
      <c r="BK28">
        <v>0.30099999999999999</v>
      </c>
      <c r="BL28">
        <v>32.082999999999998</v>
      </c>
      <c r="BM28">
        <v>4.8361999999999998</v>
      </c>
      <c r="BQ28">
        <v>4310.3109999999997</v>
      </c>
      <c r="BR28">
        <v>7.7245999999999995E-2</v>
      </c>
      <c r="BS28">
        <v>-5</v>
      </c>
      <c r="BT28">
        <v>5.0000000000000001E-3</v>
      </c>
      <c r="BU28">
        <v>1.887699</v>
      </c>
      <c r="BW28" s="4">
        <f t="shared" si="10"/>
        <v>0.49873007580000001</v>
      </c>
      <c r="BX28" s="4"/>
      <c r="BY28" s="4">
        <f t="shared" si="11"/>
        <v>5093.5833915460562</v>
      </c>
      <c r="BZ28" s="4">
        <f t="shared" si="12"/>
        <v>12.207145369319999</v>
      </c>
      <c r="CA28" s="4">
        <f t="shared" si="13"/>
        <v>51.115611874536</v>
      </c>
      <c r="CB28" s="4">
        <f t="shared" si="14"/>
        <v>7.7781549980375999</v>
      </c>
    </row>
    <row r="29" spans="1:80" customFormat="1" x14ac:dyDescent="0.25">
      <c r="A29" s="26">
        <v>43529</v>
      </c>
      <c r="B29" s="27">
        <v>0.58174309027777771</v>
      </c>
      <c r="C29">
        <v>5.7809999999999997</v>
      </c>
      <c r="D29">
        <v>0.03</v>
      </c>
      <c r="E29">
        <v>299.56302499999998</v>
      </c>
      <c r="F29">
        <v>660</v>
      </c>
      <c r="G29">
        <v>6.9</v>
      </c>
      <c r="H29">
        <v>256.3</v>
      </c>
      <c r="J29">
        <v>11.61</v>
      </c>
      <c r="K29">
        <v>0.9526</v>
      </c>
      <c r="L29">
        <v>5.5072000000000001</v>
      </c>
      <c r="M29">
        <v>2.8500000000000001E-2</v>
      </c>
      <c r="N29">
        <v>628.72360000000003</v>
      </c>
      <c r="O29">
        <v>6.6120999999999999</v>
      </c>
      <c r="P29">
        <v>635.29999999999995</v>
      </c>
      <c r="Q29">
        <v>486.29829999999998</v>
      </c>
      <c r="R29">
        <v>5.1143000000000001</v>
      </c>
      <c r="S29">
        <v>491.4</v>
      </c>
      <c r="T29">
        <v>256.3</v>
      </c>
      <c r="W29">
        <v>0</v>
      </c>
      <c r="X29">
        <v>11.0557</v>
      </c>
      <c r="Y29">
        <v>11.5</v>
      </c>
      <c r="Z29">
        <v>862</v>
      </c>
      <c r="AA29">
        <v>851</v>
      </c>
      <c r="AB29">
        <v>872</v>
      </c>
      <c r="AC29">
        <v>92</v>
      </c>
      <c r="AD29">
        <v>12.69</v>
      </c>
      <c r="AE29">
        <v>0.28999999999999998</v>
      </c>
      <c r="AF29">
        <v>978</v>
      </c>
      <c r="AG29">
        <v>-9</v>
      </c>
      <c r="AH29">
        <v>58</v>
      </c>
      <c r="AI29">
        <v>29</v>
      </c>
      <c r="AJ29">
        <v>190</v>
      </c>
      <c r="AK29">
        <v>170</v>
      </c>
      <c r="AL29">
        <v>4.8</v>
      </c>
      <c r="AM29">
        <v>174</v>
      </c>
      <c r="AN29" t="s">
        <v>155</v>
      </c>
      <c r="AO29">
        <v>2</v>
      </c>
      <c r="AP29" s="28">
        <v>0.79009259259259268</v>
      </c>
      <c r="AQ29">
        <v>47.158935</v>
      </c>
      <c r="AR29">
        <v>-88.486780999999993</v>
      </c>
      <c r="AS29">
        <v>309.3</v>
      </c>
      <c r="AT29">
        <v>29.9</v>
      </c>
      <c r="AU29">
        <v>12</v>
      </c>
      <c r="AV29">
        <v>8</v>
      </c>
      <c r="AW29" t="s">
        <v>209</v>
      </c>
      <c r="AX29">
        <v>1.6</v>
      </c>
      <c r="AY29">
        <v>1.7</v>
      </c>
      <c r="AZ29">
        <v>2.9</v>
      </c>
      <c r="BA29">
        <v>14.545</v>
      </c>
      <c r="BB29">
        <v>36.71</v>
      </c>
      <c r="BC29">
        <v>2.52</v>
      </c>
      <c r="BD29">
        <v>4.9770000000000003</v>
      </c>
      <c r="BE29">
        <v>3163.2040000000002</v>
      </c>
      <c r="BF29">
        <v>10.432</v>
      </c>
      <c r="BG29">
        <v>37.817999999999998</v>
      </c>
      <c r="BH29">
        <v>0.39800000000000002</v>
      </c>
      <c r="BI29">
        <v>38.215000000000003</v>
      </c>
      <c r="BJ29">
        <v>29.251000000000001</v>
      </c>
      <c r="BK29">
        <v>0.308</v>
      </c>
      <c r="BL29">
        <v>29.558</v>
      </c>
      <c r="BM29">
        <v>4.641</v>
      </c>
      <c r="BQ29">
        <v>4617.2330000000002</v>
      </c>
      <c r="BR29">
        <v>8.43E-2</v>
      </c>
      <c r="BS29">
        <v>-5</v>
      </c>
      <c r="BT29">
        <v>5.0000000000000001E-3</v>
      </c>
      <c r="BU29">
        <v>2.0600809999999998</v>
      </c>
      <c r="BW29" s="4">
        <f t="shared" si="10"/>
        <v>0.54427340019999992</v>
      </c>
      <c r="BX29" s="4"/>
      <c r="BY29" s="4">
        <f t="shared" si="11"/>
        <v>5552.020903514448</v>
      </c>
      <c r="BZ29" s="4">
        <f t="shared" si="12"/>
        <v>18.310131773183997</v>
      </c>
      <c r="CA29" s="4">
        <f t="shared" si="13"/>
        <v>51.341033790011998</v>
      </c>
      <c r="CB29" s="4">
        <f t="shared" si="14"/>
        <v>8.1458322046919989</v>
      </c>
    </row>
    <row r="30" spans="1:80" customFormat="1" x14ac:dyDescent="0.25">
      <c r="A30" s="26">
        <v>43529</v>
      </c>
      <c r="B30" s="27">
        <v>0.58175466435185186</v>
      </c>
      <c r="C30">
        <v>6.39</v>
      </c>
      <c r="D30">
        <v>3.2500000000000001E-2</v>
      </c>
      <c r="E30">
        <v>324.96234299999998</v>
      </c>
      <c r="F30">
        <v>645.20000000000005</v>
      </c>
      <c r="G30">
        <v>6.7</v>
      </c>
      <c r="H30">
        <v>252.1</v>
      </c>
      <c r="J30">
        <v>12.5</v>
      </c>
      <c r="K30">
        <v>0.94750000000000001</v>
      </c>
      <c r="L30">
        <v>6.0542999999999996</v>
      </c>
      <c r="M30">
        <v>3.0800000000000001E-2</v>
      </c>
      <c r="N30">
        <v>611.29089999999997</v>
      </c>
      <c r="O30">
        <v>6.3921999999999999</v>
      </c>
      <c r="P30">
        <v>617.70000000000005</v>
      </c>
      <c r="Q30">
        <v>472.81470000000002</v>
      </c>
      <c r="R30">
        <v>4.9442000000000004</v>
      </c>
      <c r="S30">
        <v>477.8</v>
      </c>
      <c r="T30">
        <v>252.09610000000001</v>
      </c>
      <c r="W30">
        <v>0</v>
      </c>
      <c r="X30">
        <v>11.848000000000001</v>
      </c>
      <c r="Y30">
        <v>11.4</v>
      </c>
      <c r="Z30">
        <v>861</v>
      </c>
      <c r="AA30">
        <v>851</v>
      </c>
      <c r="AB30">
        <v>872</v>
      </c>
      <c r="AC30">
        <v>92</v>
      </c>
      <c r="AD30">
        <v>12.69</v>
      </c>
      <c r="AE30">
        <v>0.28999999999999998</v>
      </c>
      <c r="AF30">
        <v>978</v>
      </c>
      <c r="AG30">
        <v>-9</v>
      </c>
      <c r="AH30">
        <v>58</v>
      </c>
      <c r="AI30">
        <v>29</v>
      </c>
      <c r="AJ30">
        <v>190</v>
      </c>
      <c r="AK30">
        <v>170</v>
      </c>
      <c r="AL30">
        <v>4.7</v>
      </c>
      <c r="AM30">
        <v>174</v>
      </c>
      <c r="AN30" t="s">
        <v>155</v>
      </c>
      <c r="AO30">
        <v>2</v>
      </c>
      <c r="AP30" s="28">
        <v>0.79010416666666661</v>
      </c>
      <c r="AQ30">
        <v>47.158923000000001</v>
      </c>
      <c r="AR30">
        <v>-88.486611999999994</v>
      </c>
      <c r="AS30">
        <v>309</v>
      </c>
      <c r="AT30">
        <v>29.5</v>
      </c>
      <c r="AU30">
        <v>12</v>
      </c>
      <c r="AV30">
        <v>8</v>
      </c>
      <c r="AW30" t="s">
        <v>209</v>
      </c>
      <c r="AX30">
        <v>1.4815</v>
      </c>
      <c r="AY30">
        <v>1.7</v>
      </c>
      <c r="AZ30">
        <v>2.7025000000000001</v>
      </c>
      <c r="BA30">
        <v>14.545</v>
      </c>
      <c r="BB30">
        <v>33.32</v>
      </c>
      <c r="BC30">
        <v>2.29</v>
      </c>
      <c r="BD30">
        <v>5.54</v>
      </c>
      <c r="BE30">
        <v>3162.9879999999998</v>
      </c>
      <c r="BF30">
        <v>10.238</v>
      </c>
      <c r="BG30">
        <v>33.444000000000003</v>
      </c>
      <c r="BH30">
        <v>0.35</v>
      </c>
      <c r="BI30">
        <v>33.793999999999997</v>
      </c>
      <c r="BJ30">
        <v>25.867999999999999</v>
      </c>
      <c r="BK30">
        <v>0.27</v>
      </c>
      <c r="BL30">
        <v>26.138000000000002</v>
      </c>
      <c r="BM30">
        <v>4.1520999999999999</v>
      </c>
      <c r="BQ30">
        <v>4500.6310000000003</v>
      </c>
      <c r="BR30">
        <v>9.9152000000000004E-2</v>
      </c>
      <c r="BS30">
        <v>-5</v>
      </c>
      <c r="BT30">
        <v>5.0000000000000001E-3</v>
      </c>
      <c r="BU30">
        <v>2.4230269999999998</v>
      </c>
      <c r="BW30" s="4">
        <f t="shared" si="10"/>
        <v>0.64016373339999988</v>
      </c>
      <c r="BX30" s="4"/>
      <c r="BY30" s="4">
        <f t="shared" si="11"/>
        <v>6529.7325366239511</v>
      </c>
      <c r="BZ30" s="4">
        <f t="shared" si="12"/>
        <v>21.135521762951996</v>
      </c>
      <c r="CA30" s="4">
        <f t="shared" si="13"/>
        <v>53.402390795471987</v>
      </c>
      <c r="CB30" s="4">
        <f t="shared" si="14"/>
        <v>8.5716741465083981</v>
      </c>
    </row>
    <row r="31" spans="1:80" customFormat="1" x14ac:dyDescent="0.25">
      <c r="A31" s="26">
        <v>43529</v>
      </c>
      <c r="B31" s="27">
        <v>0.5817662384259259</v>
      </c>
      <c r="C31">
        <v>6.68</v>
      </c>
      <c r="D31">
        <v>3.0700000000000002E-2</v>
      </c>
      <c r="E31">
        <v>306.69664799999998</v>
      </c>
      <c r="F31">
        <v>639.1</v>
      </c>
      <c r="G31">
        <v>6.6</v>
      </c>
      <c r="H31">
        <v>249.6</v>
      </c>
      <c r="J31">
        <v>12.6</v>
      </c>
      <c r="K31">
        <v>0.94510000000000005</v>
      </c>
      <c r="L31">
        <v>6.3133999999999997</v>
      </c>
      <c r="M31">
        <v>2.9000000000000001E-2</v>
      </c>
      <c r="N31">
        <v>604.05380000000002</v>
      </c>
      <c r="O31">
        <v>6.2378</v>
      </c>
      <c r="P31">
        <v>610.29999999999995</v>
      </c>
      <c r="Q31">
        <v>467.21699999999998</v>
      </c>
      <c r="R31">
        <v>4.8247</v>
      </c>
      <c r="S31">
        <v>472</v>
      </c>
      <c r="T31">
        <v>249.59280000000001</v>
      </c>
      <c r="W31">
        <v>0</v>
      </c>
      <c r="X31">
        <v>11.904299999999999</v>
      </c>
      <c r="Y31">
        <v>11.5</v>
      </c>
      <c r="Z31">
        <v>862</v>
      </c>
      <c r="AA31">
        <v>852</v>
      </c>
      <c r="AB31">
        <v>872</v>
      </c>
      <c r="AC31">
        <v>92</v>
      </c>
      <c r="AD31">
        <v>12.69</v>
      </c>
      <c r="AE31">
        <v>0.28999999999999998</v>
      </c>
      <c r="AF31">
        <v>978</v>
      </c>
      <c r="AG31">
        <v>-9</v>
      </c>
      <c r="AH31">
        <v>58</v>
      </c>
      <c r="AI31">
        <v>29</v>
      </c>
      <c r="AJ31">
        <v>190</v>
      </c>
      <c r="AK31">
        <v>170</v>
      </c>
      <c r="AL31">
        <v>4.7</v>
      </c>
      <c r="AM31">
        <v>174</v>
      </c>
      <c r="AN31" t="s">
        <v>155</v>
      </c>
      <c r="AO31">
        <v>2</v>
      </c>
      <c r="AP31" s="28">
        <v>0.79011574074074076</v>
      </c>
      <c r="AQ31">
        <v>47.158904</v>
      </c>
      <c r="AR31">
        <v>-88.486455000000007</v>
      </c>
      <c r="AS31">
        <v>308.8</v>
      </c>
      <c r="AT31">
        <v>28.2</v>
      </c>
      <c r="AU31">
        <v>12</v>
      </c>
      <c r="AV31">
        <v>8</v>
      </c>
      <c r="AW31" t="s">
        <v>209</v>
      </c>
      <c r="AX31">
        <v>1.3394999999999999</v>
      </c>
      <c r="AY31">
        <v>1.7789999999999999</v>
      </c>
      <c r="AZ31">
        <v>2.4790000000000001</v>
      </c>
      <c r="BA31">
        <v>14.545</v>
      </c>
      <c r="BB31">
        <v>31.94</v>
      </c>
      <c r="BC31">
        <v>2.2000000000000002</v>
      </c>
      <c r="BD31">
        <v>5.8070000000000004</v>
      </c>
      <c r="BE31">
        <v>3164.36</v>
      </c>
      <c r="BF31">
        <v>9.2469999999999999</v>
      </c>
      <c r="BG31">
        <v>31.704999999999998</v>
      </c>
      <c r="BH31">
        <v>0.32700000000000001</v>
      </c>
      <c r="BI31">
        <v>32.033000000000001</v>
      </c>
      <c r="BJ31">
        <v>24.523</v>
      </c>
      <c r="BK31">
        <v>0.253</v>
      </c>
      <c r="BL31">
        <v>24.776</v>
      </c>
      <c r="BM31">
        <v>3.9439000000000002</v>
      </c>
      <c r="BQ31">
        <v>4338.3289999999997</v>
      </c>
      <c r="BR31">
        <v>9.2364000000000002E-2</v>
      </c>
      <c r="BS31">
        <v>-5</v>
      </c>
      <c r="BT31">
        <v>5.6059999999999999E-3</v>
      </c>
      <c r="BU31">
        <v>2.257145</v>
      </c>
      <c r="BW31" s="4">
        <f t="shared" si="10"/>
        <v>0.59633770899999994</v>
      </c>
      <c r="BX31" s="4"/>
      <c r="BY31" s="4">
        <f t="shared" si="11"/>
        <v>6085.3412880743999</v>
      </c>
      <c r="BZ31" s="4">
        <f t="shared" si="12"/>
        <v>17.782790482379998</v>
      </c>
      <c r="CA31" s="4">
        <f t="shared" si="13"/>
        <v>47.159875743419995</v>
      </c>
      <c r="CB31" s="4">
        <f t="shared" si="14"/>
        <v>7.5844649490059997</v>
      </c>
    </row>
    <row r="32" spans="1:80" customFormat="1" x14ac:dyDescent="0.25">
      <c r="A32" s="26">
        <v>43529</v>
      </c>
      <c r="B32" s="27">
        <v>0.58177781250000005</v>
      </c>
      <c r="C32">
        <v>6.6879999999999997</v>
      </c>
      <c r="D32">
        <v>0.03</v>
      </c>
      <c r="E32">
        <v>300</v>
      </c>
      <c r="F32">
        <v>658.8</v>
      </c>
      <c r="G32">
        <v>6.5</v>
      </c>
      <c r="H32">
        <v>266.2</v>
      </c>
      <c r="J32">
        <v>12.11</v>
      </c>
      <c r="K32">
        <v>0.94510000000000005</v>
      </c>
      <c r="L32">
        <v>6.3207000000000004</v>
      </c>
      <c r="M32">
        <v>2.8400000000000002E-2</v>
      </c>
      <c r="N32">
        <v>622.64409999999998</v>
      </c>
      <c r="O32">
        <v>6.1429</v>
      </c>
      <c r="P32">
        <v>628.79999999999995</v>
      </c>
      <c r="Q32">
        <v>481.596</v>
      </c>
      <c r="R32">
        <v>4.7512999999999996</v>
      </c>
      <c r="S32">
        <v>486.3</v>
      </c>
      <c r="T32">
        <v>266.24709999999999</v>
      </c>
      <c r="W32">
        <v>0</v>
      </c>
      <c r="X32">
        <v>11.446899999999999</v>
      </c>
      <c r="Y32">
        <v>11.5</v>
      </c>
      <c r="Z32">
        <v>862</v>
      </c>
      <c r="AA32">
        <v>851</v>
      </c>
      <c r="AB32">
        <v>871</v>
      </c>
      <c r="AC32">
        <v>92</v>
      </c>
      <c r="AD32">
        <v>12.69</v>
      </c>
      <c r="AE32">
        <v>0.28999999999999998</v>
      </c>
      <c r="AF32">
        <v>978</v>
      </c>
      <c r="AG32">
        <v>-9</v>
      </c>
      <c r="AH32">
        <v>58</v>
      </c>
      <c r="AI32">
        <v>29</v>
      </c>
      <c r="AJ32">
        <v>190</v>
      </c>
      <c r="AK32">
        <v>170</v>
      </c>
      <c r="AL32">
        <v>4.8</v>
      </c>
      <c r="AM32">
        <v>174</v>
      </c>
      <c r="AN32" t="s">
        <v>155</v>
      </c>
      <c r="AO32">
        <v>2</v>
      </c>
      <c r="AP32" s="28">
        <v>0.7901273148148148</v>
      </c>
      <c r="AQ32">
        <v>47.158878999999999</v>
      </c>
      <c r="AR32">
        <v>-88.486307999999994</v>
      </c>
      <c r="AS32">
        <v>308.7</v>
      </c>
      <c r="AT32">
        <v>26.9</v>
      </c>
      <c r="AU32">
        <v>12</v>
      </c>
      <c r="AV32">
        <v>8</v>
      </c>
      <c r="AW32" t="s">
        <v>209</v>
      </c>
      <c r="AX32">
        <v>1.4790000000000001</v>
      </c>
      <c r="AY32">
        <v>1.9</v>
      </c>
      <c r="AZ32">
        <v>2.6789999999999998</v>
      </c>
      <c r="BA32">
        <v>14.545</v>
      </c>
      <c r="BB32">
        <v>31.9</v>
      </c>
      <c r="BC32">
        <v>2.19</v>
      </c>
      <c r="BD32">
        <v>5.8129999999999997</v>
      </c>
      <c r="BE32">
        <v>3163.8530000000001</v>
      </c>
      <c r="BF32">
        <v>9.0329999999999995</v>
      </c>
      <c r="BG32">
        <v>32.637999999999998</v>
      </c>
      <c r="BH32">
        <v>0.32200000000000001</v>
      </c>
      <c r="BI32">
        <v>32.96</v>
      </c>
      <c r="BJ32">
        <v>25.245000000000001</v>
      </c>
      <c r="BK32">
        <v>0.249</v>
      </c>
      <c r="BL32">
        <v>25.494</v>
      </c>
      <c r="BM32">
        <v>4.2015000000000002</v>
      </c>
      <c r="BQ32">
        <v>4166.1850000000004</v>
      </c>
      <c r="BR32">
        <v>8.4545999999999996E-2</v>
      </c>
      <c r="BS32">
        <v>-5</v>
      </c>
      <c r="BT32">
        <v>5.3940000000000004E-3</v>
      </c>
      <c r="BU32">
        <v>2.066093</v>
      </c>
      <c r="BW32" s="4">
        <f t="shared" si="10"/>
        <v>0.54586177059999996</v>
      </c>
      <c r="BX32" s="4"/>
      <c r="BY32" s="4">
        <f t="shared" si="11"/>
        <v>5569.3659849523074</v>
      </c>
      <c r="BZ32" s="4">
        <f t="shared" si="12"/>
        <v>15.900891394787999</v>
      </c>
      <c r="CA32" s="4">
        <f t="shared" si="13"/>
        <v>44.439057152819998</v>
      </c>
      <c r="CB32" s="4">
        <f t="shared" si="14"/>
        <v>7.3959476580540002</v>
      </c>
    </row>
    <row r="33" spans="1:80" customFormat="1" x14ac:dyDescent="0.25">
      <c r="A33" s="26">
        <v>43529</v>
      </c>
      <c r="B33" s="27">
        <v>0.58178938657407409</v>
      </c>
      <c r="C33">
        <v>6.6840000000000002</v>
      </c>
      <c r="D33">
        <v>0.03</v>
      </c>
      <c r="E33">
        <v>300</v>
      </c>
      <c r="F33">
        <v>666.8</v>
      </c>
      <c r="G33">
        <v>6.4</v>
      </c>
      <c r="H33">
        <v>278.5</v>
      </c>
      <c r="J33">
        <v>11.81</v>
      </c>
      <c r="K33">
        <v>0.94510000000000005</v>
      </c>
      <c r="L33">
        <v>6.3164999999999996</v>
      </c>
      <c r="M33">
        <v>2.8400000000000002E-2</v>
      </c>
      <c r="N33">
        <v>630.13760000000002</v>
      </c>
      <c r="O33">
        <v>6.0829000000000004</v>
      </c>
      <c r="P33">
        <v>636.20000000000005</v>
      </c>
      <c r="Q33">
        <v>487.392</v>
      </c>
      <c r="R33">
        <v>4.7049000000000003</v>
      </c>
      <c r="S33">
        <v>492.1</v>
      </c>
      <c r="T33">
        <v>278.46440000000001</v>
      </c>
      <c r="W33">
        <v>0</v>
      </c>
      <c r="X33">
        <v>11.1592</v>
      </c>
      <c r="Y33">
        <v>11.4</v>
      </c>
      <c r="Z33">
        <v>862</v>
      </c>
      <c r="AA33">
        <v>851</v>
      </c>
      <c r="AB33">
        <v>871</v>
      </c>
      <c r="AC33">
        <v>92</v>
      </c>
      <c r="AD33">
        <v>12.69</v>
      </c>
      <c r="AE33">
        <v>0.28999999999999998</v>
      </c>
      <c r="AF33">
        <v>978</v>
      </c>
      <c r="AG33">
        <v>-9</v>
      </c>
      <c r="AH33">
        <v>57.393999999999998</v>
      </c>
      <c r="AI33">
        <v>29</v>
      </c>
      <c r="AJ33">
        <v>190</v>
      </c>
      <c r="AK33">
        <v>170</v>
      </c>
      <c r="AL33">
        <v>4.7</v>
      </c>
      <c r="AM33">
        <v>174</v>
      </c>
      <c r="AN33" t="s">
        <v>155</v>
      </c>
      <c r="AO33">
        <v>2</v>
      </c>
      <c r="AP33" s="28">
        <v>0.79013888888888895</v>
      </c>
      <c r="AQ33">
        <v>47.158842999999997</v>
      </c>
      <c r="AR33">
        <v>-88.486169000000004</v>
      </c>
      <c r="AS33">
        <v>308.8</v>
      </c>
      <c r="AT33">
        <v>25.9</v>
      </c>
      <c r="AU33">
        <v>12</v>
      </c>
      <c r="AV33">
        <v>8</v>
      </c>
      <c r="AW33" t="s">
        <v>209</v>
      </c>
      <c r="AX33">
        <v>1.6</v>
      </c>
      <c r="AY33">
        <v>1.742</v>
      </c>
      <c r="AZ33">
        <v>2.6419999999999999</v>
      </c>
      <c r="BA33">
        <v>14.545</v>
      </c>
      <c r="BB33">
        <v>31.91</v>
      </c>
      <c r="BC33">
        <v>2.19</v>
      </c>
      <c r="BD33">
        <v>5.8109999999999999</v>
      </c>
      <c r="BE33">
        <v>3163.2370000000001</v>
      </c>
      <c r="BF33">
        <v>9.0370000000000008</v>
      </c>
      <c r="BG33">
        <v>33.046999999999997</v>
      </c>
      <c r="BH33">
        <v>0.31900000000000001</v>
      </c>
      <c r="BI33">
        <v>33.366</v>
      </c>
      <c r="BJ33">
        <v>25.561</v>
      </c>
      <c r="BK33">
        <v>0.247</v>
      </c>
      <c r="BL33">
        <v>25.806999999999999</v>
      </c>
      <c r="BM33">
        <v>4.3963999999999999</v>
      </c>
      <c r="BQ33">
        <v>4063.413</v>
      </c>
      <c r="BR33">
        <v>8.0393999999999993E-2</v>
      </c>
      <c r="BS33">
        <v>-5</v>
      </c>
      <c r="BT33">
        <v>5.0000000000000001E-3</v>
      </c>
      <c r="BU33">
        <v>1.964629</v>
      </c>
      <c r="BW33" s="4">
        <f t="shared" si="10"/>
        <v>0.51905498179999998</v>
      </c>
      <c r="BX33" s="4"/>
      <c r="BY33" s="4">
        <f t="shared" si="11"/>
        <v>5294.8282467501958</v>
      </c>
      <c r="BZ33" s="4">
        <f t="shared" si="12"/>
        <v>15.126708136596001</v>
      </c>
      <c r="CA33" s="4">
        <f t="shared" si="13"/>
        <v>42.785635352387999</v>
      </c>
      <c r="CB33" s="4">
        <f t="shared" si="14"/>
        <v>7.3589752851311996</v>
      </c>
    </row>
    <row r="34" spans="1:80" customFormat="1" x14ac:dyDescent="0.25">
      <c r="A34" s="26">
        <v>43529</v>
      </c>
      <c r="B34" s="27">
        <v>0.58180096064814812</v>
      </c>
      <c r="C34">
        <v>6.1609999999999996</v>
      </c>
      <c r="D34">
        <v>2.6800000000000001E-2</v>
      </c>
      <c r="E34">
        <v>267.68588099999999</v>
      </c>
      <c r="F34">
        <v>660.5</v>
      </c>
      <c r="G34">
        <v>6.4</v>
      </c>
      <c r="H34">
        <v>275.3</v>
      </c>
      <c r="J34">
        <v>11.6</v>
      </c>
      <c r="K34">
        <v>0.94940000000000002</v>
      </c>
      <c r="L34">
        <v>5.8491999999999997</v>
      </c>
      <c r="M34">
        <v>2.5399999999999999E-2</v>
      </c>
      <c r="N34">
        <v>627.09050000000002</v>
      </c>
      <c r="O34">
        <v>6.0762999999999998</v>
      </c>
      <c r="P34">
        <v>633.20000000000005</v>
      </c>
      <c r="Q34">
        <v>485.0351</v>
      </c>
      <c r="R34">
        <v>4.6997999999999998</v>
      </c>
      <c r="S34">
        <v>489.7</v>
      </c>
      <c r="T34">
        <v>275.3</v>
      </c>
      <c r="W34">
        <v>0</v>
      </c>
      <c r="X34">
        <v>11.013299999999999</v>
      </c>
      <c r="Y34">
        <v>11.5</v>
      </c>
      <c r="Z34">
        <v>862</v>
      </c>
      <c r="AA34">
        <v>851</v>
      </c>
      <c r="AB34">
        <v>871</v>
      </c>
      <c r="AC34">
        <v>92</v>
      </c>
      <c r="AD34">
        <v>12.69</v>
      </c>
      <c r="AE34">
        <v>0.28999999999999998</v>
      </c>
      <c r="AF34">
        <v>978</v>
      </c>
      <c r="AG34">
        <v>-9</v>
      </c>
      <c r="AH34">
        <v>57</v>
      </c>
      <c r="AI34">
        <v>29</v>
      </c>
      <c r="AJ34">
        <v>190</v>
      </c>
      <c r="AK34">
        <v>170</v>
      </c>
      <c r="AL34">
        <v>4.7</v>
      </c>
      <c r="AM34">
        <v>174</v>
      </c>
      <c r="AN34" t="s">
        <v>155</v>
      </c>
      <c r="AO34">
        <v>2</v>
      </c>
      <c r="AP34" s="28">
        <v>0.79015046296296287</v>
      </c>
      <c r="AQ34">
        <v>47.158802999999999</v>
      </c>
      <c r="AR34">
        <v>-88.486035000000001</v>
      </c>
      <c r="AS34">
        <v>308.89999999999998</v>
      </c>
      <c r="AT34">
        <v>25.3</v>
      </c>
      <c r="AU34">
        <v>12</v>
      </c>
      <c r="AV34">
        <v>8</v>
      </c>
      <c r="AW34" t="s">
        <v>209</v>
      </c>
      <c r="AX34">
        <v>1.6789210000000001</v>
      </c>
      <c r="AY34">
        <v>1.578921</v>
      </c>
      <c r="AZ34">
        <v>2.4789210000000002</v>
      </c>
      <c r="BA34">
        <v>14.545</v>
      </c>
      <c r="BB34">
        <v>34.53</v>
      </c>
      <c r="BC34">
        <v>2.37</v>
      </c>
      <c r="BD34">
        <v>5.327</v>
      </c>
      <c r="BE34">
        <v>3164.3420000000001</v>
      </c>
      <c r="BF34">
        <v>8.7509999999999994</v>
      </c>
      <c r="BG34">
        <v>35.527000000000001</v>
      </c>
      <c r="BH34">
        <v>0.34399999999999997</v>
      </c>
      <c r="BI34">
        <v>35.871000000000002</v>
      </c>
      <c r="BJ34">
        <v>27.478999999999999</v>
      </c>
      <c r="BK34">
        <v>0.26600000000000001</v>
      </c>
      <c r="BL34">
        <v>27.745000000000001</v>
      </c>
      <c r="BM34">
        <v>4.6952999999999996</v>
      </c>
      <c r="BQ34">
        <v>4332.1660000000002</v>
      </c>
      <c r="BR34">
        <v>6.4243999999999996E-2</v>
      </c>
      <c r="BS34">
        <v>-5</v>
      </c>
      <c r="BT34">
        <v>5.0000000000000001E-3</v>
      </c>
      <c r="BU34">
        <v>1.569963</v>
      </c>
      <c r="BW34" s="4">
        <f t="shared" si="10"/>
        <v>0.41478422459999997</v>
      </c>
      <c r="BX34" s="4"/>
      <c r="BY34" s="4">
        <f t="shared" si="11"/>
        <v>4232.650680162792</v>
      </c>
      <c r="BZ34" s="4">
        <f t="shared" si="12"/>
        <v>11.705411773475999</v>
      </c>
      <c r="CA34" s="4">
        <f t="shared" si="13"/>
        <v>36.756143312003999</v>
      </c>
      <c r="CB34" s="4">
        <f t="shared" si="14"/>
        <v>6.2804730773627995</v>
      </c>
    </row>
    <row r="35" spans="1:80" customFormat="1" x14ac:dyDescent="0.25">
      <c r="A35" s="26">
        <v>43529</v>
      </c>
      <c r="B35" s="27">
        <v>0.58181253472222216</v>
      </c>
      <c r="C35">
        <v>5.617</v>
      </c>
      <c r="D35">
        <v>2.5999999999999999E-2</v>
      </c>
      <c r="E35">
        <v>260</v>
      </c>
      <c r="F35">
        <v>596.70000000000005</v>
      </c>
      <c r="G35">
        <v>6.4</v>
      </c>
      <c r="H35">
        <v>269.5</v>
      </c>
      <c r="J35">
        <v>11.6</v>
      </c>
      <c r="K35">
        <v>0.95399999999999996</v>
      </c>
      <c r="L35">
        <v>5.3585000000000003</v>
      </c>
      <c r="M35">
        <v>2.4799999999999999E-2</v>
      </c>
      <c r="N35">
        <v>569.26369999999997</v>
      </c>
      <c r="O35">
        <v>6.1056999999999997</v>
      </c>
      <c r="P35">
        <v>575.4</v>
      </c>
      <c r="Q35">
        <v>440.30790000000002</v>
      </c>
      <c r="R35">
        <v>4.7225999999999999</v>
      </c>
      <c r="S35">
        <v>445</v>
      </c>
      <c r="T35">
        <v>269.52429999999998</v>
      </c>
      <c r="W35">
        <v>0</v>
      </c>
      <c r="X35">
        <v>11.066599999999999</v>
      </c>
      <c r="Y35">
        <v>11.6</v>
      </c>
      <c r="Z35">
        <v>861</v>
      </c>
      <c r="AA35">
        <v>851</v>
      </c>
      <c r="AB35">
        <v>871</v>
      </c>
      <c r="AC35">
        <v>92</v>
      </c>
      <c r="AD35">
        <v>12.69</v>
      </c>
      <c r="AE35">
        <v>0.28999999999999998</v>
      </c>
      <c r="AF35">
        <v>978</v>
      </c>
      <c r="AG35">
        <v>-9</v>
      </c>
      <c r="AH35">
        <v>57</v>
      </c>
      <c r="AI35">
        <v>29</v>
      </c>
      <c r="AJ35">
        <v>190</v>
      </c>
      <c r="AK35">
        <v>170</v>
      </c>
      <c r="AL35">
        <v>4.8</v>
      </c>
      <c r="AM35">
        <v>174</v>
      </c>
      <c r="AN35" t="s">
        <v>155</v>
      </c>
      <c r="AO35">
        <v>1</v>
      </c>
      <c r="AP35" s="28">
        <v>0.79016203703703702</v>
      </c>
      <c r="AQ35">
        <v>47.158759000000003</v>
      </c>
      <c r="AR35">
        <v>-88.485906</v>
      </c>
      <c r="AS35">
        <v>309</v>
      </c>
      <c r="AT35">
        <v>24.9</v>
      </c>
      <c r="AU35">
        <v>12</v>
      </c>
      <c r="AV35">
        <v>8</v>
      </c>
      <c r="AW35" t="s">
        <v>209</v>
      </c>
      <c r="AX35">
        <v>1.6816819999999999</v>
      </c>
      <c r="AY35">
        <v>1.7</v>
      </c>
      <c r="AZ35">
        <v>2.5605609999999999</v>
      </c>
      <c r="BA35">
        <v>14.545</v>
      </c>
      <c r="BB35">
        <v>37.76</v>
      </c>
      <c r="BC35">
        <v>2.6</v>
      </c>
      <c r="BD35">
        <v>4.82</v>
      </c>
      <c r="BE35">
        <v>3164.3960000000002</v>
      </c>
      <c r="BF35">
        <v>9.3230000000000004</v>
      </c>
      <c r="BG35">
        <v>35.204000000000001</v>
      </c>
      <c r="BH35">
        <v>0.378</v>
      </c>
      <c r="BI35">
        <v>35.582000000000001</v>
      </c>
      <c r="BJ35">
        <v>27.228999999999999</v>
      </c>
      <c r="BK35">
        <v>0.29199999999999998</v>
      </c>
      <c r="BL35">
        <v>27.521000000000001</v>
      </c>
      <c r="BM35">
        <v>5.0178000000000003</v>
      </c>
      <c r="BQ35">
        <v>4751.7780000000002</v>
      </c>
      <c r="BR35">
        <v>5.2788000000000002E-2</v>
      </c>
      <c r="BS35">
        <v>-5</v>
      </c>
      <c r="BT35">
        <v>5.0000000000000001E-3</v>
      </c>
      <c r="BU35">
        <v>1.2900069999999999</v>
      </c>
      <c r="BW35" s="4">
        <f t="shared" si="10"/>
        <v>0.34081984939999999</v>
      </c>
      <c r="BX35" s="4"/>
      <c r="BY35" s="4">
        <f t="shared" si="11"/>
        <v>3477.943228137744</v>
      </c>
      <c r="BZ35" s="4">
        <f t="shared" si="12"/>
        <v>10.246778442371999</v>
      </c>
      <c r="CA35" s="4">
        <f t="shared" si="13"/>
        <v>29.927011713755995</v>
      </c>
      <c r="CB35" s="4">
        <f t="shared" si="14"/>
        <v>5.5149935501591996</v>
      </c>
    </row>
    <row r="36" spans="1:80" customFormat="1" x14ac:dyDescent="0.25">
      <c r="A36" s="26">
        <v>43529</v>
      </c>
      <c r="B36" s="27">
        <v>0.58182410879629631</v>
      </c>
      <c r="C36">
        <v>5.6870000000000003</v>
      </c>
      <c r="D36">
        <v>2.8000000000000001E-2</v>
      </c>
      <c r="E36">
        <v>280.151388</v>
      </c>
      <c r="F36">
        <v>519.5</v>
      </c>
      <c r="G36">
        <v>6.3</v>
      </c>
      <c r="H36">
        <v>255.6</v>
      </c>
      <c r="J36">
        <v>12.13</v>
      </c>
      <c r="K36">
        <v>0.95350000000000001</v>
      </c>
      <c r="L36">
        <v>5.4225000000000003</v>
      </c>
      <c r="M36">
        <v>2.6700000000000002E-2</v>
      </c>
      <c r="N36">
        <v>495.36009999999999</v>
      </c>
      <c r="O36">
        <v>6.0412999999999997</v>
      </c>
      <c r="P36">
        <v>501.4</v>
      </c>
      <c r="Q36">
        <v>383.14569999999998</v>
      </c>
      <c r="R36">
        <v>4.6727999999999996</v>
      </c>
      <c r="S36">
        <v>387.8</v>
      </c>
      <c r="T36">
        <v>255.6223</v>
      </c>
      <c r="W36">
        <v>0</v>
      </c>
      <c r="X36">
        <v>11.567600000000001</v>
      </c>
      <c r="Y36">
        <v>11.8</v>
      </c>
      <c r="Z36">
        <v>859</v>
      </c>
      <c r="AA36">
        <v>850</v>
      </c>
      <c r="AB36">
        <v>871</v>
      </c>
      <c r="AC36">
        <v>92</v>
      </c>
      <c r="AD36">
        <v>12.69</v>
      </c>
      <c r="AE36">
        <v>0.28999999999999998</v>
      </c>
      <c r="AF36">
        <v>978</v>
      </c>
      <c r="AG36">
        <v>-9</v>
      </c>
      <c r="AH36">
        <v>57</v>
      </c>
      <c r="AI36">
        <v>29</v>
      </c>
      <c r="AJ36">
        <v>190</v>
      </c>
      <c r="AK36">
        <v>170</v>
      </c>
      <c r="AL36">
        <v>5</v>
      </c>
      <c r="AM36">
        <v>174</v>
      </c>
      <c r="AN36" t="s">
        <v>155</v>
      </c>
      <c r="AO36">
        <v>1</v>
      </c>
      <c r="AP36" s="28">
        <v>0.79017361111111117</v>
      </c>
      <c r="AQ36">
        <v>47.158710999999997</v>
      </c>
      <c r="AR36">
        <v>-88.485785000000007</v>
      </c>
      <c r="AS36">
        <v>309</v>
      </c>
      <c r="AT36">
        <v>24.3</v>
      </c>
      <c r="AU36">
        <v>12</v>
      </c>
      <c r="AV36">
        <v>8</v>
      </c>
      <c r="AW36" t="s">
        <v>209</v>
      </c>
      <c r="AX36">
        <v>1.4604999999999999</v>
      </c>
      <c r="AY36">
        <v>1.621</v>
      </c>
      <c r="AZ36">
        <v>2.3420000000000001</v>
      </c>
      <c r="BA36">
        <v>14.545</v>
      </c>
      <c r="BB36">
        <v>37.31</v>
      </c>
      <c r="BC36">
        <v>2.56</v>
      </c>
      <c r="BD36">
        <v>4.88</v>
      </c>
      <c r="BE36">
        <v>3164.1779999999999</v>
      </c>
      <c r="BF36">
        <v>9.9209999999999994</v>
      </c>
      <c r="BG36">
        <v>30.27</v>
      </c>
      <c r="BH36">
        <v>0.36899999999999999</v>
      </c>
      <c r="BI36">
        <v>30.64</v>
      </c>
      <c r="BJ36">
        <v>23.413</v>
      </c>
      <c r="BK36">
        <v>0.28599999999999998</v>
      </c>
      <c r="BL36">
        <v>23.699000000000002</v>
      </c>
      <c r="BM36">
        <v>4.7024999999999997</v>
      </c>
      <c r="BQ36">
        <v>4907.982</v>
      </c>
      <c r="BR36">
        <v>6.2908000000000006E-2</v>
      </c>
      <c r="BS36">
        <v>-5</v>
      </c>
      <c r="BT36">
        <v>5.0000000000000001E-3</v>
      </c>
      <c r="BU36">
        <v>1.5373140000000001</v>
      </c>
      <c r="BW36" s="4">
        <f t="shared" si="10"/>
        <v>0.40615835880000001</v>
      </c>
      <c r="BX36" s="4"/>
      <c r="BY36" s="4">
        <f t="shared" si="11"/>
        <v>4144.4135374839834</v>
      </c>
      <c r="BZ36" s="4">
        <f t="shared" si="12"/>
        <v>12.994441749288001</v>
      </c>
      <c r="CA36" s="4">
        <f t="shared" si="13"/>
        <v>30.666149045064</v>
      </c>
      <c r="CB36" s="4">
        <f t="shared" si="14"/>
        <v>6.1592946604199996</v>
      </c>
    </row>
    <row r="37" spans="1:80" customFormat="1" x14ac:dyDescent="0.25">
      <c r="A37" s="26">
        <v>43529</v>
      </c>
      <c r="B37" s="27">
        <v>0.58183568287037035</v>
      </c>
      <c r="C37">
        <v>6.22</v>
      </c>
      <c r="D37">
        <v>2.87E-2</v>
      </c>
      <c r="E37">
        <v>286.65581800000001</v>
      </c>
      <c r="F37">
        <v>499.1</v>
      </c>
      <c r="G37">
        <v>6.1</v>
      </c>
      <c r="H37">
        <v>251</v>
      </c>
      <c r="J37">
        <v>12.8</v>
      </c>
      <c r="K37">
        <v>0.94910000000000005</v>
      </c>
      <c r="L37">
        <v>5.9032</v>
      </c>
      <c r="M37">
        <v>2.7199999999999998E-2</v>
      </c>
      <c r="N37">
        <v>473.66829999999999</v>
      </c>
      <c r="O37">
        <v>5.7633999999999999</v>
      </c>
      <c r="P37">
        <v>479.4</v>
      </c>
      <c r="Q37">
        <v>366.36779999999999</v>
      </c>
      <c r="R37">
        <v>4.4577999999999998</v>
      </c>
      <c r="S37">
        <v>370.8</v>
      </c>
      <c r="T37">
        <v>251.0273</v>
      </c>
      <c r="W37">
        <v>0</v>
      </c>
      <c r="X37">
        <v>12.1496</v>
      </c>
      <c r="Y37">
        <v>11.9</v>
      </c>
      <c r="Z37">
        <v>858</v>
      </c>
      <c r="AA37">
        <v>849</v>
      </c>
      <c r="AB37">
        <v>871</v>
      </c>
      <c r="AC37">
        <v>92</v>
      </c>
      <c r="AD37">
        <v>12.69</v>
      </c>
      <c r="AE37">
        <v>0.28999999999999998</v>
      </c>
      <c r="AF37">
        <v>978</v>
      </c>
      <c r="AG37">
        <v>-9</v>
      </c>
      <c r="AH37">
        <v>57</v>
      </c>
      <c r="AI37">
        <v>29</v>
      </c>
      <c r="AJ37">
        <v>190</v>
      </c>
      <c r="AK37">
        <v>170.6</v>
      </c>
      <c r="AL37">
        <v>5.0999999999999996</v>
      </c>
      <c r="AM37">
        <v>174</v>
      </c>
      <c r="AN37" t="s">
        <v>155</v>
      </c>
      <c r="AO37">
        <v>1</v>
      </c>
      <c r="AP37" s="28">
        <v>0.79018518518518521</v>
      </c>
      <c r="AQ37">
        <v>47.158669000000003</v>
      </c>
      <c r="AR37">
        <v>-88.485669999999999</v>
      </c>
      <c r="AS37">
        <v>309</v>
      </c>
      <c r="AT37">
        <v>23.2</v>
      </c>
      <c r="AU37">
        <v>12</v>
      </c>
      <c r="AV37">
        <v>8</v>
      </c>
      <c r="AW37" t="s">
        <v>209</v>
      </c>
      <c r="AX37">
        <v>1.4</v>
      </c>
      <c r="AY37">
        <v>1.5395000000000001</v>
      </c>
      <c r="AZ37">
        <v>2.1</v>
      </c>
      <c r="BA37">
        <v>14.545</v>
      </c>
      <c r="BB37">
        <v>34.22</v>
      </c>
      <c r="BC37">
        <v>2.35</v>
      </c>
      <c r="BD37">
        <v>5.367</v>
      </c>
      <c r="BE37">
        <v>3164.7469999999998</v>
      </c>
      <c r="BF37">
        <v>9.2829999999999995</v>
      </c>
      <c r="BG37">
        <v>26.593</v>
      </c>
      <c r="BH37">
        <v>0.32400000000000001</v>
      </c>
      <c r="BI37">
        <v>26.916</v>
      </c>
      <c r="BJ37">
        <v>20.568999999999999</v>
      </c>
      <c r="BK37">
        <v>0.25</v>
      </c>
      <c r="BL37">
        <v>20.818999999999999</v>
      </c>
      <c r="BM37">
        <v>4.2427000000000001</v>
      </c>
      <c r="BQ37">
        <v>4736.0370000000003</v>
      </c>
      <c r="BR37">
        <v>7.4847999999999998E-2</v>
      </c>
      <c r="BS37">
        <v>-5</v>
      </c>
      <c r="BT37">
        <v>5.0000000000000001E-3</v>
      </c>
      <c r="BU37">
        <v>1.8290979999999999</v>
      </c>
      <c r="BW37" s="4">
        <f t="shared" si="10"/>
        <v>0.48324769159999997</v>
      </c>
      <c r="BX37" s="4"/>
      <c r="BY37" s="4">
        <f t="shared" si="11"/>
        <v>4931.9148117915111</v>
      </c>
      <c r="BZ37" s="4">
        <f t="shared" si="12"/>
        <v>14.466548257367997</v>
      </c>
      <c r="CA37" s="4">
        <f t="shared" si="13"/>
        <v>32.054554681223998</v>
      </c>
      <c r="CB37" s="4">
        <f t="shared" si="14"/>
        <v>6.6117876000792002</v>
      </c>
    </row>
    <row r="38" spans="1:80" customFormat="1" x14ac:dyDescent="0.25">
      <c r="A38" s="26">
        <v>43529</v>
      </c>
      <c r="B38" s="27">
        <v>0.5818472569444445</v>
      </c>
      <c r="C38">
        <v>6.22</v>
      </c>
      <c r="D38">
        <v>2.5999999999999999E-2</v>
      </c>
      <c r="E38">
        <v>260</v>
      </c>
      <c r="F38">
        <v>528.5</v>
      </c>
      <c r="G38">
        <v>5.3</v>
      </c>
      <c r="H38">
        <v>238.9</v>
      </c>
      <c r="J38">
        <v>12.86</v>
      </c>
      <c r="K38">
        <v>0.94910000000000005</v>
      </c>
      <c r="L38">
        <v>5.9035000000000002</v>
      </c>
      <c r="M38">
        <v>2.47E-2</v>
      </c>
      <c r="N38">
        <v>501.6506</v>
      </c>
      <c r="O38">
        <v>5.0742000000000003</v>
      </c>
      <c r="P38">
        <v>506.7</v>
      </c>
      <c r="Q38">
        <v>388.01130000000001</v>
      </c>
      <c r="R38">
        <v>3.9247000000000001</v>
      </c>
      <c r="S38">
        <v>391.9</v>
      </c>
      <c r="T38">
        <v>238.8604</v>
      </c>
      <c r="W38">
        <v>0</v>
      </c>
      <c r="X38">
        <v>12.2018</v>
      </c>
      <c r="Y38">
        <v>11.9</v>
      </c>
      <c r="Z38">
        <v>858</v>
      </c>
      <c r="AA38">
        <v>849</v>
      </c>
      <c r="AB38">
        <v>871</v>
      </c>
      <c r="AC38">
        <v>92</v>
      </c>
      <c r="AD38">
        <v>12.69</v>
      </c>
      <c r="AE38">
        <v>0.28999999999999998</v>
      </c>
      <c r="AF38">
        <v>978</v>
      </c>
      <c r="AG38">
        <v>-9</v>
      </c>
      <c r="AH38">
        <v>57</v>
      </c>
      <c r="AI38">
        <v>29</v>
      </c>
      <c r="AJ38">
        <v>190</v>
      </c>
      <c r="AK38">
        <v>171</v>
      </c>
      <c r="AL38">
        <v>5.0999999999999996</v>
      </c>
      <c r="AM38">
        <v>174</v>
      </c>
      <c r="AN38" t="s">
        <v>155</v>
      </c>
      <c r="AO38">
        <v>1</v>
      </c>
      <c r="AP38" s="28">
        <v>0.79019675925925925</v>
      </c>
      <c r="AQ38">
        <v>47.158633000000002</v>
      </c>
      <c r="AR38">
        <v>-88.485563999999997</v>
      </c>
      <c r="AS38">
        <v>308.89999999999998</v>
      </c>
      <c r="AT38">
        <v>21.7</v>
      </c>
      <c r="AU38">
        <v>12</v>
      </c>
      <c r="AV38">
        <v>8</v>
      </c>
      <c r="AW38" t="s">
        <v>209</v>
      </c>
      <c r="AX38">
        <v>1.2815000000000001</v>
      </c>
      <c r="AY38">
        <v>1.6</v>
      </c>
      <c r="AZ38">
        <v>2.0605000000000002</v>
      </c>
      <c r="BA38">
        <v>14.545</v>
      </c>
      <c r="BB38">
        <v>34.24</v>
      </c>
      <c r="BC38">
        <v>2.35</v>
      </c>
      <c r="BD38">
        <v>5.3620000000000001</v>
      </c>
      <c r="BE38">
        <v>3166.752</v>
      </c>
      <c r="BF38">
        <v>8.4250000000000007</v>
      </c>
      <c r="BG38">
        <v>28.18</v>
      </c>
      <c r="BH38">
        <v>0.28499999999999998</v>
      </c>
      <c r="BI38">
        <v>28.465</v>
      </c>
      <c r="BJ38">
        <v>21.797000000000001</v>
      </c>
      <c r="BK38">
        <v>0.22</v>
      </c>
      <c r="BL38">
        <v>22.016999999999999</v>
      </c>
      <c r="BM38">
        <v>4.0393999999999997</v>
      </c>
      <c r="BQ38">
        <v>4759.1620000000003</v>
      </c>
      <c r="BR38">
        <v>8.9513999999999996E-2</v>
      </c>
      <c r="BS38">
        <v>-5</v>
      </c>
      <c r="BT38">
        <v>5.0000000000000001E-3</v>
      </c>
      <c r="BU38">
        <v>2.1874989999999999</v>
      </c>
      <c r="BW38" s="4">
        <f t="shared" si="10"/>
        <v>0.57793723579999989</v>
      </c>
      <c r="BX38" s="4"/>
      <c r="BY38" s="4">
        <f t="shared" si="11"/>
        <v>5902.0313419272961</v>
      </c>
      <c r="BZ38" s="4">
        <f t="shared" si="12"/>
        <v>15.702086571899999</v>
      </c>
      <c r="CA38" s="4">
        <f t="shared" si="13"/>
        <v>40.624140178955997</v>
      </c>
      <c r="CB38" s="4">
        <f t="shared" si="14"/>
        <v>7.5284283084311987</v>
      </c>
    </row>
    <row r="39" spans="1:80" customFormat="1" x14ac:dyDescent="0.25">
      <c r="A39" s="26">
        <v>43529</v>
      </c>
      <c r="B39" s="27">
        <v>0.58185883101851854</v>
      </c>
      <c r="C39">
        <v>6.2130000000000001</v>
      </c>
      <c r="D39">
        <v>2.5999999999999999E-2</v>
      </c>
      <c r="E39">
        <v>260</v>
      </c>
      <c r="F39">
        <v>547.1</v>
      </c>
      <c r="G39">
        <v>5.0999999999999996</v>
      </c>
      <c r="H39">
        <v>228.8</v>
      </c>
      <c r="J39">
        <v>12.51</v>
      </c>
      <c r="K39">
        <v>0.94920000000000004</v>
      </c>
      <c r="L39">
        <v>5.8975999999999997</v>
      </c>
      <c r="M39">
        <v>2.47E-2</v>
      </c>
      <c r="N39">
        <v>519.31880000000001</v>
      </c>
      <c r="O39">
        <v>4.8407999999999998</v>
      </c>
      <c r="P39">
        <v>524.20000000000005</v>
      </c>
      <c r="Q39">
        <v>401.67700000000002</v>
      </c>
      <c r="R39">
        <v>3.7442000000000002</v>
      </c>
      <c r="S39">
        <v>405.4</v>
      </c>
      <c r="T39">
        <v>228.77780000000001</v>
      </c>
      <c r="W39">
        <v>0</v>
      </c>
      <c r="X39">
        <v>11.8721</v>
      </c>
      <c r="Y39">
        <v>11.9</v>
      </c>
      <c r="Z39">
        <v>859</v>
      </c>
      <c r="AA39">
        <v>848</v>
      </c>
      <c r="AB39">
        <v>871</v>
      </c>
      <c r="AC39">
        <v>92</v>
      </c>
      <c r="AD39">
        <v>12.69</v>
      </c>
      <c r="AE39">
        <v>0.28999999999999998</v>
      </c>
      <c r="AF39">
        <v>978</v>
      </c>
      <c r="AG39">
        <v>-9</v>
      </c>
      <c r="AH39">
        <v>57</v>
      </c>
      <c r="AI39">
        <v>29</v>
      </c>
      <c r="AJ39">
        <v>190</v>
      </c>
      <c r="AK39">
        <v>171</v>
      </c>
      <c r="AL39">
        <v>5.0999999999999996</v>
      </c>
      <c r="AM39">
        <v>174</v>
      </c>
      <c r="AN39" t="s">
        <v>155</v>
      </c>
      <c r="AO39">
        <v>1</v>
      </c>
      <c r="AP39" s="28">
        <v>0.79020833333333329</v>
      </c>
      <c r="AQ39">
        <v>47.1586</v>
      </c>
      <c r="AR39">
        <v>-88.485460000000003</v>
      </c>
      <c r="AS39">
        <v>308.8</v>
      </c>
      <c r="AT39">
        <v>20.7</v>
      </c>
      <c r="AU39">
        <v>12</v>
      </c>
      <c r="AV39">
        <v>8</v>
      </c>
      <c r="AW39" t="s">
        <v>209</v>
      </c>
      <c r="AX39">
        <v>1.1000000000000001</v>
      </c>
      <c r="AY39">
        <v>1.6</v>
      </c>
      <c r="AZ39">
        <v>2</v>
      </c>
      <c r="BA39">
        <v>14.545</v>
      </c>
      <c r="BB39">
        <v>34.28</v>
      </c>
      <c r="BC39">
        <v>2.36</v>
      </c>
      <c r="BD39">
        <v>5.3550000000000004</v>
      </c>
      <c r="BE39">
        <v>3167.2869999999998</v>
      </c>
      <c r="BF39">
        <v>8.4350000000000005</v>
      </c>
      <c r="BG39">
        <v>29.207000000000001</v>
      </c>
      <c r="BH39">
        <v>0.27200000000000002</v>
      </c>
      <c r="BI39">
        <v>29.478999999999999</v>
      </c>
      <c r="BJ39">
        <v>22.59</v>
      </c>
      <c r="BK39">
        <v>0.21099999999999999</v>
      </c>
      <c r="BL39">
        <v>22.800999999999998</v>
      </c>
      <c r="BM39">
        <v>3.8734000000000002</v>
      </c>
      <c r="BQ39">
        <v>4635.9049999999997</v>
      </c>
      <c r="BR39">
        <v>8.3061999999999997E-2</v>
      </c>
      <c r="BS39">
        <v>-5</v>
      </c>
      <c r="BT39">
        <v>5.0000000000000001E-3</v>
      </c>
      <c r="BU39">
        <v>2.0298280000000002</v>
      </c>
      <c r="BW39" s="4">
        <f t="shared" si="10"/>
        <v>0.53628055760000004</v>
      </c>
      <c r="BX39" s="4"/>
      <c r="BY39" s="4">
        <f t="shared" si="11"/>
        <v>5477.5487568138724</v>
      </c>
      <c r="BZ39" s="4">
        <f t="shared" si="12"/>
        <v>14.587602501360003</v>
      </c>
      <c r="CA39" s="4">
        <f t="shared" si="13"/>
        <v>39.067449971040006</v>
      </c>
      <c r="CB39" s="4">
        <f t="shared" si="14"/>
        <v>6.6987100804704003</v>
      </c>
    </row>
    <row r="40" spans="1:80" customFormat="1" x14ac:dyDescent="0.25">
      <c r="A40" s="26">
        <v>43529</v>
      </c>
      <c r="B40" s="27">
        <v>0.58187040509259258</v>
      </c>
      <c r="C40">
        <v>6.1260000000000003</v>
      </c>
      <c r="D40">
        <v>2.52E-2</v>
      </c>
      <c r="E40">
        <v>251.91631799999999</v>
      </c>
      <c r="F40">
        <v>556</v>
      </c>
      <c r="G40">
        <v>5.0999999999999996</v>
      </c>
      <c r="H40">
        <v>226.5</v>
      </c>
      <c r="J40">
        <v>12.3</v>
      </c>
      <c r="K40">
        <v>0.94989999999999997</v>
      </c>
      <c r="L40">
        <v>5.8188000000000004</v>
      </c>
      <c r="M40">
        <v>2.3900000000000001E-2</v>
      </c>
      <c r="N40">
        <v>528.18340000000001</v>
      </c>
      <c r="O40">
        <v>4.8445999999999998</v>
      </c>
      <c r="P40">
        <v>533</v>
      </c>
      <c r="Q40">
        <v>408.53359999999998</v>
      </c>
      <c r="R40">
        <v>3.7471000000000001</v>
      </c>
      <c r="S40">
        <v>412.3</v>
      </c>
      <c r="T40">
        <v>226.49590000000001</v>
      </c>
      <c r="W40">
        <v>0</v>
      </c>
      <c r="X40">
        <v>11.6839</v>
      </c>
      <c r="Y40">
        <v>11.9</v>
      </c>
      <c r="Z40">
        <v>858</v>
      </c>
      <c r="AA40">
        <v>849</v>
      </c>
      <c r="AB40">
        <v>871</v>
      </c>
      <c r="AC40">
        <v>92</v>
      </c>
      <c r="AD40">
        <v>12.69</v>
      </c>
      <c r="AE40">
        <v>0.28999999999999998</v>
      </c>
      <c r="AF40">
        <v>978</v>
      </c>
      <c r="AG40">
        <v>-9</v>
      </c>
      <c r="AH40">
        <v>57</v>
      </c>
      <c r="AI40">
        <v>29</v>
      </c>
      <c r="AJ40">
        <v>190</v>
      </c>
      <c r="AK40">
        <v>171</v>
      </c>
      <c r="AL40">
        <v>5.0999999999999996</v>
      </c>
      <c r="AM40">
        <v>174</v>
      </c>
      <c r="AN40" t="s">
        <v>155</v>
      </c>
      <c r="AO40">
        <v>1</v>
      </c>
      <c r="AP40" s="28">
        <v>0.79021990740740744</v>
      </c>
      <c r="AQ40">
        <v>47.158574000000002</v>
      </c>
      <c r="AR40">
        <v>-88.485350999999994</v>
      </c>
      <c r="AS40">
        <v>308.7</v>
      </c>
      <c r="AT40">
        <v>20.100000000000001</v>
      </c>
      <c r="AU40">
        <v>12</v>
      </c>
      <c r="AV40">
        <v>8</v>
      </c>
      <c r="AW40" t="s">
        <v>209</v>
      </c>
      <c r="AX40">
        <v>1.1395</v>
      </c>
      <c r="AY40">
        <v>1.5605</v>
      </c>
      <c r="AZ40">
        <v>2</v>
      </c>
      <c r="BA40">
        <v>14.545</v>
      </c>
      <c r="BB40">
        <v>34.76</v>
      </c>
      <c r="BC40">
        <v>2.39</v>
      </c>
      <c r="BD40">
        <v>5.2729999999999997</v>
      </c>
      <c r="BE40">
        <v>3167.7629999999999</v>
      </c>
      <c r="BF40">
        <v>8.2919999999999998</v>
      </c>
      <c r="BG40">
        <v>30.111999999999998</v>
      </c>
      <c r="BH40">
        <v>0.27600000000000002</v>
      </c>
      <c r="BI40">
        <v>30.388000000000002</v>
      </c>
      <c r="BJ40">
        <v>23.291</v>
      </c>
      <c r="BK40">
        <v>0.214</v>
      </c>
      <c r="BL40">
        <v>23.504999999999999</v>
      </c>
      <c r="BM40">
        <v>3.8873000000000002</v>
      </c>
      <c r="BQ40">
        <v>4624.9830000000002</v>
      </c>
      <c r="BR40">
        <v>7.4605000000000005E-2</v>
      </c>
      <c r="BS40">
        <v>-5</v>
      </c>
      <c r="BT40">
        <v>5.0000000000000001E-3</v>
      </c>
      <c r="BU40">
        <v>1.82317</v>
      </c>
      <c r="BW40" s="4">
        <f t="shared" si="10"/>
        <v>0.48168151399999998</v>
      </c>
      <c r="BX40" s="4"/>
      <c r="BY40" s="4">
        <f t="shared" si="11"/>
        <v>4920.6156393409201</v>
      </c>
      <c r="BZ40" s="4">
        <f t="shared" si="12"/>
        <v>12.880302245279999</v>
      </c>
      <c r="CA40" s="4">
        <f t="shared" si="13"/>
        <v>36.17886150444</v>
      </c>
      <c r="CB40" s="4">
        <f t="shared" si="14"/>
        <v>6.0383018473319998</v>
      </c>
    </row>
    <row r="41" spans="1:80" customFormat="1" x14ac:dyDescent="0.25">
      <c r="A41" s="26">
        <v>43529</v>
      </c>
      <c r="B41" s="27">
        <v>0.58188197916666662</v>
      </c>
      <c r="C41">
        <v>5.7430000000000003</v>
      </c>
      <c r="D41">
        <v>2.3699999999999999E-2</v>
      </c>
      <c r="E41">
        <v>237.18204499999999</v>
      </c>
      <c r="F41">
        <v>559.70000000000005</v>
      </c>
      <c r="G41">
        <v>5.0999999999999996</v>
      </c>
      <c r="H41">
        <v>219.5</v>
      </c>
      <c r="J41">
        <v>12.3</v>
      </c>
      <c r="K41">
        <v>0.95309999999999995</v>
      </c>
      <c r="L41">
        <v>5.4741</v>
      </c>
      <c r="M41">
        <v>2.2599999999999999E-2</v>
      </c>
      <c r="N41">
        <v>533.44039999999995</v>
      </c>
      <c r="O41">
        <v>4.8609</v>
      </c>
      <c r="P41">
        <v>538.29999999999995</v>
      </c>
      <c r="Q41">
        <v>412.59969999999998</v>
      </c>
      <c r="R41">
        <v>3.7597999999999998</v>
      </c>
      <c r="S41">
        <v>416.4</v>
      </c>
      <c r="T41">
        <v>219.4547</v>
      </c>
      <c r="W41">
        <v>0</v>
      </c>
      <c r="X41">
        <v>11.7234</v>
      </c>
      <c r="Y41">
        <v>11.9</v>
      </c>
      <c r="Z41">
        <v>859</v>
      </c>
      <c r="AA41">
        <v>850</v>
      </c>
      <c r="AB41">
        <v>871</v>
      </c>
      <c r="AC41">
        <v>92</v>
      </c>
      <c r="AD41">
        <v>12.69</v>
      </c>
      <c r="AE41">
        <v>0.28999999999999998</v>
      </c>
      <c r="AF41">
        <v>978</v>
      </c>
      <c r="AG41">
        <v>-9</v>
      </c>
      <c r="AH41">
        <v>57</v>
      </c>
      <c r="AI41">
        <v>29</v>
      </c>
      <c r="AJ41">
        <v>190</v>
      </c>
      <c r="AK41">
        <v>171</v>
      </c>
      <c r="AL41">
        <v>5.0999999999999996</v>
      </c>
      <c r="AM41">
        <v>174</v>
      </c>
      <c r="AN41" t="s">
        <v>155</v>
      </c>
      <c r="AO41">
        <v>1</v>
      </c>
      <c r="AP41" s="28">
        <v>0.79023148148148137</v>
      </c>
      <c r="AQ41">
        <v>47.158555999999997</v>
      </c>
      <c r="AR41">
        <v>-88.485239000000007</v>
      </c>
      <c r="AS41">
        <v>308.7</v>
      </c>
      <c r="AT41">
        <v>19.8</v>
      </c>
      <c r="AU41">
        <v>12</v>
      </c>
      <c r="AV41">
        <v>8</v>
      </c>
      <c r="AW41" t="s">
        <v>209</v>
      </c>
      <c r="AX41">
        <v>1.2395</v>
      </c>
      <c r="AY41">
        <v>1.5395000000000001</v>
      </c>
      <c r="AZ41">
        <v>2.0394999999999999</v>
      </c>
      <c r="BA41">
        <v>14.545</v>
      </c>
      <c r="BB41">
        <v>37.01</v>
      </c>
      <c r="BC41">
        <v>2.54</v>
      </c>
      <c r="BD41">
        <v>4.9189999999999996</v>
      </c>
      <c r="BE41">
        <v>3168.7060000000001</v>
      </c>
      <c r="BF41">
        <v>8.3290000000000006</v>
      </c>
      <c r="BG41">
        <v>32.335999999999999</v>
      </c>
      <c r="BH41">
        <v>0.29499999999999998</v>
      </c>
      <c r="BI41">
        <v>32.631</v>
      </c>
      <c r="BJ41">
        <v>25.010999999999999</v>
      </c>
      <c r="BK41">
        <v>0.22800000000000001</v>
      </c>
      <c r="BL41">
        <v>25.239000000000001</v>
      </c>
      <c r="BM41">
        <v>4.0048000000000004</v>
      </c>
      <c r="BQ41">
        <v>4934.192</v>
      </c>
      <c r="BR41">
        <v>5.8042999999999997E-2</v>
      </c>
      <c r="BS41">
        <v>-5</v>
      </c>
      <c r="BT41">
        <v>5.0000000000000001E-3</v>
      </c>
      <c r="BU41">
        <v>1.4184270000000001</v>
      </c>
      <c r="BW41" s="4">
        <f t="shared" si="10"/>
        <v>0.37474841340000004</v>
      </c>
      <c r="BX41" s="4"/>
      <c r="BY41" s="4">
        <f t="shared" si="11"/>
        <v>3829.3805799336242</v>
      </c>
      <c r="BZ41" s="4">
        <f t="shared" si="12"/>
        <v>10.065594867516001</v>
      </c>
      <c r="CA41" s="4">
        <f t="shared" si="13"/>
        <v>30.225788597843998</v>
      </c>
      <c r="CB41" s="4">
        <f t="shared" si="14"/>
        <v>4.8398000150592004</v>
      </c>
    </row>
    <row r="42" spans="1:80" customFormat="1" x14ac:dyDescent="0.25">
      <c r="A42" s="26">
        <v>43529</v>
      </c>
      <c r="B42" s="27">
        <v>0.58189355324074077</v>
      </c>
      <c r="C42">
        <v>5.2069999999999999</v>
      </c>
      <c r="D42">
        <v>2.5899999999999999E-2</v>
      </c>
      <c r="E42">
        <v>259.07849800000002</v>
      </c>
      <c r="F42">
        <v>518.29999999999995</v>
      </c>
      <c r="G42">
        <v>5.2</v>
      </c>
      <c r="H42">
        <v>221.7</v>
      </c>
      <c r="J42">
        <v>12.35</v>
      </c>
      <c r="K42">
        <v>0.95760000000000001</v>
      </c>
      <c r="L42">
        <v>4.9866999999999999</v>
      </c>
      <c r="M42">
        <v>2.4799999999999999E-2</v>
      </c>
      <c r="N42">
        <v>496.3809</v>
      </c>
      <c r="O42">
        <v>4.9451999999999998</v>
      </c>
      <c r="P42">
        <v>501.3</v>
      </c>
      <c r="Q42">
        <v>383.93529999999998</v>
      </c>
      <c r="R42">
        <v>3.8250000000000002</v>
      </c>
      <c r="S42">
        <v>387.8</v>
      </c>
      <c r="T42">
        <v>221.70570000000001</v>
      </c>
      <c r="W42">
        <v>0</v>
      </c>
      <c r="X42">
        <v>11.8248</v>
      </c>
      <c r="Y42">
        <v>12</v>
      </c>
      <c r="Z42">
        <v>859</v>
      </c>
      <c r="AA42">
        <v>849</v>
      </c>
      <c r="AB42">
        <v>871</v>
      </c>
      <c r="AC42">
        <v>92</v>
      </c>
      <c r="AD42">
        <v>12.69</v>
      </c>
      <c r="AE42">
        <v>0.28999999999999998</v>
      </c>
      <c r="AF42">
        <v>978</v>
      </c>
      <c r="AG42">
        <v>-9</v>
      </c>
      <c r="AH42">
        <v>57</v>
      </c>
      <c r="AI42">
        <v>29</v>
      </c>
      <c r="AJ42">
        <v>190.6</v>
      </c>
      <c r="AK42">
        <v>171</v>
      </c>
      <c r="AL42">
        <v>5.2</v>
      </c>
      <c r="AM42">
        <v>174</v>
      </c>
      <c r="AN42" t="s">
        <v>155</v>
      </c>
      <c r="AO42">
        <v>1</v>
      </c>
      <c r="AP42" s="28">
        <v>0.79024305555555552</v>
      </c>
      <c r="AQ42">
        <v>47.158538999999998</v>
      </c>
      <c r="AR42">
        <v>-88.485128000000003</v>
      </c>
      <c r="AS42">
        <v>308.5</v>
      </c>
      <c r="AT42">
        <v>19.600000000000001</v>
      </c>
      <c r="AU42">
        <v>12</v>
      </c>
      <c r="AV42">
        <v>8</v>
      </c>
      <c r="AW42" t="s">
        <v>209</v>
      </c>
      <c r="AX42">
        <v>1.3</v>
      </c>
      <c r="AY42">
        <v>1.6395</v>
      </c>
      <c r="AZ42">
        <v>2.1395</v>
      </c>
      <c r="BA42">
        <v>14.545</v>
      </c>
      <c r="BB42">
        <v>40.67</v>
      </c>
      <c r="BC42">
        <v>2.8</v>
      </c>
      <c r="BD42">
        <v>4.4249999999999998</v>
      </c>
      <c r="BE42">
        <v>3166.9009999999998</v>
      </c>
      <c r="BF42">
        <v>10.028</v>
      </c>
      <c r="BG42">
        <v>33.012</v>
      </c>
      <c r="BH42">
        <v>0.32900000000000001</v>
      </c>
      <c r="BI42">
        <v>33.341000000000001</v>
      </c>
      <c r="BJ42">
        <v>25.533999999999999</v>
      </c>
      <c r="BK42">
        <v>0.254</v>
      </c>
      <c r="BL42">
        <v>25.788</v>
      </c>
      <c r="BM42">
        <v>4.4387999999999996</v>
      </c>
      <c r="BQ42">
        <v>5460.2049999999999</v>
      </c>
      <c r="BR42">
        <v>4.7E-2</v>
      </c>
      <c r="BS42">
        <v>-5</v>
      </c>
      <c r="BT42">
        <v>5.0000000000000001E-3</v>
      </c>
      <c r="BU42">
        <v>1.1485620000000001</v>
      </c>
      <c r="BW42" s="4">
        <f t="shared" si="10"/>
        <v>0.30345008039999999</v>
      </c>
      <c r="BX42" s="4"/>
      <c r="BY42" s="4">
        <f t="shared" si="11"/>
        <v>3099.049588700424</v>
      </c>
      <c r="BZ42" s="4">
        <f t="shared" si="12"/>
        <v>9.8131483350720004</v>
      </c>
      <c r="CA42" s="4">
        <f t="shared" si="13"/>
        <v>24.986929556016001</v>
      </c>
      <c r="CB42" s="4">
        <f t="shared" si="14"/>
        <v>4.3436979287711992</v>
      </c>
    </row>
    <row r="43" spans="1:80" customFormat="1" x14ac:dyDescent="0.25">
      <c r="A43" s="26">
        <v>43529</v>
      </c>
      <c r="B43" s="27">
        <v>0.58190512731481481</v>
      </c>
      <c r="C43">
        <v>5.6349999999999998</v>
      </c>
      <c r="D43">
        <v>2.7699999999999999E-2</v>
      </c>
      <c r="E43">
        <v>276.962963</v>
      </c>
      <c r="F43">
        <v>466.5</v>
      </c>
      <c r="G43">
        <v>5.2</v>
      </c>
      <c r="H43">
        <v>214</v>
      </c>
      <c r="J43">
        <v>12.78</v>
      </c>
      <c r="K43">
        <v>0.95399999999999996</v>
      </c>
      <c r="L43">
        <v>5.3760000000000003</v>
      </c>
      <c r="M43">
        <v>2.64E-2</v>
      </c>
      <c r="N43">
        <v>445.1019</v>
      </c>
      <c r="O43">
        <v>4.9610000000000003</v>
      </c>
      <c r="P43">
        <v>450.1</v>
      </c>
      <c r="Q43">
        <v>344.27249999999998</v>
      </c>
      <c r="R43">
        <v>3.8372000000000002</v>
      </c>
      <c r="S43">
        <v>348.1</v>
      </c>
      <c r="T43">
        <v>214.0368</v>
      </c>
      <c r="W43">
        <v>0</v>
      </c>
      <c r="X43">
        <v>12.196099999999999</v>
      </c>
      <c r="Y43">
        <v>11.9</v>
      </c>
      <c r="Z43">
        <v>858</v>
      </c>
      <c r="AA43">
        <v>849</v>
      </c>
      <c r="AB43">
        <v>871</v>
      </c>
      <c r="AC43">
        <v>92</v>
      </c>
      <c r="AD43">
        <v>12.69</v>
      </c>
      <c r="AE43">
        <v>0.28999999999999998</v>
      </c>
      <c r="AF43">
        <v>978</v>
      </c>
      <c r="AG43">
        <v>-9</v>
      </c>
      <c r="AH43">
        <v>57</v>
      </c>
      <c r="AI43">
        <v>29</v>
      </c>
      <c r="AJ43">
        <v>191</v>
      </c>
      <c r="AK43">
        <v>171</v>
      </c>
      <c r="AL43">
        <v>5.2</v>
      </c>
      <c r="AM43">
        <v>174</v>
      </c>
      <c r="AN43" t="s">
        <v>155</v>
      </c>
      <c r="AO43">
        <v>1</v>
      </c>
      <c r="AP43" s="28">
        <v>0.79025462962962967</v>
      </c>
      <c r="AQ43">
        <v>47.158526999999999</v>
      </c>
      <c r="AR43">
        <v>-88.485016999999999</v>
      </c>
      <c r="AS43">
        <v>308.39999999999998</v>
      </c>
      <c r="AT43">
        <v>19.3</v>
      </c>
      <c r="AU43">
        <v>12</v>
      </c>
      <c r="AV43">
        <v>8</v>
      </c>
      <c r="AW43" t="s">
        <v>209</v>
      </c>
      <c r="AX43">
        <v>1.3</v>
      </c>
      <c r="AY43">
        <v>1.7</v>
      </c>
      <c r="AZ43">
        <v>2.2000000000000002</v>
      </c>
      <c r="BA43">
        <v>14.545</v>
      </c>
      <c r="BB43">
        <v>37.67</v>
      </c>
      <c r="BC43">
        <v>2.59</v>
      </c>
      <c r="BD43">
        <v>4.8179999999999996</v>
      </c>
      <c r="BE43">
        <v>3166.7289999999998</v>
      </c>
      <c r="BF43">
        <v>9.9060000000000006</v>
      </c>
      <c r="BG43">
        <v>27.457000000000001</v>
      </c>
      <c r="BH43">
        <v>0.30599999999999999</v>
      </c>
      <c r="BI43">
        <v>27.763000000000002</v>
      </c>
      <c r="BJ43">
        <v>21.236999999999998</v>
      </c>
      <c r="BK43">
        <v>0.23699999999999999</v>
      </c>
      <c r="BL43">
        <v>21.474</v>
      </c>
      <c r="BM43">
        <v>3.9746999999999999</v>
      </c>
      <c r="BQ43">
        <v>5223.62</v>
      </c>
      <c r="BR43">
        <v>6.8816000000000002E-2</v>
      </c>
      <c r="BS43">
        <v>-5</v>
      </c>
      <c r="BT43">
        <v>5.0000000000000001E-3</v>
      </c>
      <c r="BU43">
        <v>1.681691</v>
      </c>
      <c r="BW43" s="4">
        <f t="shared" si="10"/>
        <v>0.44430276219999998</v>
      </c>
      <c r="BX43" s="4"/>
      <c r="BY43" s="4">
        <f t="shared" si="11"/>
        <v>4537.2916292456275</v>
      </c>
      <c r="BZ43" s="4">
        <f t="shared" si="12"/>
        <v>14.193324051192002</v>
      </c>
      <c r="CA43" s="4">
        <f t="shared" si="13"/>
        <v>30.428389145484001</v>
      </c>
      <c r="CB43" s="4">
        <f t="shared" si="14"/>
        <v>5.6949530694803991</v>
      </c>
    </row>
    <row r="44" spans="1:80" customFormat="1" x14ac:dyDescent="0.25">
      <c r="A44" s="26">
        <v>43529</v>
      </c>
      <c r="B44" s="27">
        <v>0.58191670138888896</v>
      </c>
      <c r="C44">
        <v>5.7389999999999999</v>
      </c>
      <c r="D44">
        <v>2.4799999999999999E-2</v>
      </c>
      <c r="E44">
        <v>248.45826199999999</v>
      </c>
      <c r="F44">
        <v>465.6</v>
      </c>
      <c r="G44">
        <v>5.2</v>
      </c>
      <c r="H44">
        <v>206.6</v>
      </c>
      <c r="J44">
        <v>13.2</v>
      </c>
      <c r="K44">
        <v>0.95320000000000005</v>
      </c>
      <c r="L44">
        <v>5.47</v>
      </c>
      <c r="M44">
        <v>2.3699999999999999E-2</v>
      </c>
      <c r="N44">
        <v>443.78280000000001</v>
      </c>
      <c r="O44">
        <v>4.9565999999999999</v>
      </c>
      <c r="P44">
        <v>448.7</v>
      </c>
      <c r="Q44">
        <v>343.25229999999999</v>
      </c>
      <c r="R44">
        <v>3.8338000000000001</v>
      </c>
      <c r="S44">
        <v>347.1</v>
      </c>
      <c r="T44">
        <v>206.60579999999999</v>
      </c>
      <c r="W44">
        <v>0</v>
      </c>
      <c r="X44">
        <v>12.5822</v>
      </c>
      <c r="Y44">
        <v>11.9</v>
      </c>
      <c r="Z44">
        <v>859</v>
      </c>
      <c r="AA44">
        <v>850</v>
      </c>
      <c r="AB44">
        <v>871</v>
      </c>
      <c r="AC44">
        <v>92</v>
      </c>
      <c r="AD44">
        <v>12.69</v>
      </c>
      <c r="AE44">
        <v>0.28999999999999998</v>
      </c>
      <c r="AF44">
        <v>978</v>
      </c>
      <c r="AG44">
        <v>-9</v>
      </c>
      <c r="AH44">
        <v>57</v>
      </c>
      <c r="AI44">
        <v>29</v>
      </c>
      <c r="AJ44">
        <v>190.4</v>
      </c>
      <c r="AK44">
        <v>171</v>
      </c>
      <c r="AL44">
        <v>5.2</v>
      </c>
      <c r="AM44">
        <v>174</v>
      </c>
      <c r="AN44" t="s">
        <v>155</v>
      </c>
      <c r="AO44">
        <v>1</v>
      </c>
      <c r="AP44" s="28">
        <v>0.79026620370370371</v>
      </c>
      <c r="AQ44">
        <v>47.158518000000001</v>
      </c>
      <c r="AR44">
        <v>-88.484911999999994</v>
      </c>
      <c r="AS44">
        <v>308.3</v>
      </c>
      <c r="AT44">
        <v>18.7</v>
      </c>
      <c r="AU44">
        <v>12</v>
      </c>
      <c r="AV44">
        <v>8</v>
      </c>
      <c r="AW44" t="s">
        <v>209</v>
      </c>
      <c r="AX44">
        <v>1.3</v>
      </c>
      <c r="AY44">
        <v>1.7</v>
      </c>
      <c r="AZ44">
        <v>2.2000000000000002</v>
      </c>
      <c r="BA44">
        <v>14.545</v>
      </c>
      <c r="BB44">
        <v>37.04</v>
      </c>
      <c r="BC44">
        <v>2.5499999999999998</v>
      </c>
      <c r="BD44">
        <v>4.91</v>
      </c>
      <c r="BE44">
        <v>3168.8240000000001</v>
      </c>
      <c r="BF44">
        <v>8.7319999999999993</v>
      </c>
      <c r="BG44">
        <v>26.922999999999998</v>
      </c>
      <c r="BH44">
        <v>0.30099999999999999</v>
      </c>
      <c r="BI44">
        <v>27.224</v>
      </c>
      <c r="BJ44">
        <v>20.824000000000002</v>
      </c>
      <c r="BK44">
        <v>0.23300000000000001</v>
      </c>
      <c r="BL44">
        <v>21.056999999999999</v>
      </c>
      <c r="BM44">
        <v>3.7732999999999999</v>
      </c>
      <c r="BQ44">
        <v>5299.9269999999997</v>
      </c>
      <c r="BR44">
        <v>8.8454000000000005E-2</v>
      </c>
      <c r="BS44">
        <v>-5</v>
      </c>
      <c r="BT44">
        <v>5.0000000000000001E-3</v>
      </c>
      <c r="BU44">
        <v>2.1615950000000002</v>
      </c>
      <c r="BW44" s="4">
        <f t="shared" si="10"/>
        <v>0.571093399</v>
      </c>
      <c r="BX44" s="4"/>
      <c r="BY44" s="4">
        <f t="shared" si="11"/>
        <v>5835.9564253665603</v>
      </c>
      <c r="BZ44" s="4">
        <f t="shared" si="12"/>
        <v>16.081540504079999</v>
      </c>
      <c r="CA44" s="4">
        <f t="shared" si="13"/>
        <v>38.351122246560003</v>
      </c>
      <c r="CB44" s="4">
        <f t="shared" si="14"/>
        <v>6.9492071443019992</v>
      </c>
    </row>
    <row r="45" spans="1:80" customFormat="1" x14ac:dyDescent="0.25">
      <c r="A45" s="26">
        <v>43529</v>
      </c>
      <c r="B45" s="27">
        <v>0.581928275462963</v>
      </c>
      <c r="C45">
        <v>5.3890000000000002</v>
      </c>
      <c r="D45">
        <v>2.4E-2</v>
      </c>
      <c r="E45">
        <v>240</v>
      </c>
      <c r="F45">
        <v>473.8</v>
      </c>
      <c r="G45">
        <v>5.2</v>
      </c>
      <c r="H45">
        <v>205</v>
      </c>
      <c r="J45">
        <v>13.1</v>
      </c>
      <c r="K45">
        <v>0.95609999999999995</v>
      </c>
      <c r="L45">
        <v>5.1524999999999999</v>
      </c>
      <c r="M45">
        <v>2.29E-2</v>
      </c>
      <c r="N45">
        <v>453.05259999999998</v>
      </c>
      <c r="O45">
        <v>4.9718999999999998</v>
      </c>
      <c r="P45">
        <v>458</v>
      </c>
      <c r="Q45">
        <v>350.42219999999998</v>
      </c>
      <c r="R45">
        <v>3.8456000000000001</v>
      </c>
      <c r="S45">
        <v>354.3</v>
      </c>
      <c r="T45">
        <v>205.0283</v>
      </c>
      <c r="W45">
        <v>0</v>
      </c>
      <c r="X45">
        <v>12.523899999999999</v>
      </c>
      <c r="Y45">
        <v>11.9</v>
      </c>
      <c r="Z45">
        <v>859</v>
      </c>
      <c r="AA45">
        <v>850</v>
      </c>
      <c r="AB45">
        <v>870</v>
      </c>
      <c r="AC45">
        <v>92</v>
      </c>
      <c r="AD45">
        <v>12.69</v>
      </c>
      <c r="AE45">
        <v>0.28999999999999998</v>
      </c>
      <c r="AF45">
        <v>978</v>
      </c>
      <c r="AG45">
        <v>-9</v>
      </c>
      <c r="AH45">
        <v>57</v>
      </c>
      <c r="AI45">
        <v>29</v>
      </c>
      <c r="AJ45">
        <v>190</v>
      </c>
      <c r="AK45">
        <v>170.4</v>
      </c>
      <c r="AL45">
        <v>5.2</v>
      </c>
      <c r="AM45">
        <v>174</v>
      </c>
      <c r="AN45" t="s">
        <v>155</v>
      </c>
      <c r="AO45">
        <v>1</v>
      </c>
      <c r="AP45" s="28">
        <v>0.79027777777777775</v>
      </c>
      <c r="AQ45">
        <v>47.158513999999997</v>
      </c>
      <c r="AR45">
        <v>-88.484810999999993</v>
      </c>
      <c r="AS45">
        <v>308.10000000000002</v>
      </c>
      <c r="AT45">
        <v>17.899999999999999</v>
      </c>
      <c r="AU45">
        <v>12</v>
      </c>
      <c r="AV45">
        <v>8</v>
      </c>
      <c r="AW45" t="s">
        <v>209</v>
      </c>
      <c r="AX45">
        <v>1.2605</v>
      </c>
      <c r="AY45">
        <v>1.7</v>
      </c>
      <c r="AZ45">
        <v>2.2000000000000002</v>
      </c>
      <c r="BA45">
        <v>14.545</v>
      </c>
      <c r="BB45">
        <v>39.369999999999997</v>
      </c>
      <c r="BC45">
        <v>2.71</v>
      </c>
      <c r="BD45">
        <v>4.5869999999999997</v>
      </c>
      <c r="BE45">
        <v>3169.2139999999999</v>
      </c>
      <c r="BF45">
        <v>8.9830000000000005</v>
      </c>
      <c r="BG45">
        <v>29.181999999999999</v>
      </c>
      <c r="BH45">
        <v>0.32</v>
      </c>
      <c r="BI45">
        <v>29.503</v>
      </c>
      <c r="BJ45">
        <v>22.571999999999999</v>
      </c>
      <c r="BK45">
        <v>0.248</v>
      </c>
      <c r="BL45">
        <v>22.818999999999999</v>
      </c>
      <c r="BM45">
        <v>3.9756999999999998</v>
      </c>
      <c r="BQ45">
        <v>5601.1</v>
      </c>
      <c r="BR45">
        <v>7.3819999999999997E-2</v>
      </c>
      <c r="BS45">
        <v>-5</v>
      </c>
      <c r="BT45">
        <v>5.0000000000000001E-3</v>
      </c>
      <c r="BU45">
        <v>1.803976</v>
      </c>
      <c r="BW45" s="4">
        <f t="shared" si="10"/>
        <v>0.4766104592</v>
      </c>
      <c r="BX45" s="4"/>
      <c r="BY45" s="4">
        <f t="shared" si="11"/>
        <v>4871.0424676241282</v>
      </c>
      <c r="BZ45" s="4">
        <f t="shared" si="12"/>
        <v>13.806759179616002</v>
      </c>
      <c r="CA45" s="4">
        <f t="shared" si="13"/>
        <v>34.692883023743995</v>
      </c>
      <c r="CB45" s="4">
        <f t="shared" si="14"/>
        <v>6.1106014104863995</v>
      </c>
    </row>
    <row r="46" spans="1:80" customFormat="1" x14ac:dyDescent="0.25">
      <c r="A46" s="26">
        <v>43529</v>
      </c>
      <c r="B46" s="27">
        <v>0.58193984953703703</v>
      </c>
      <c r="C46">
        <v>5.0880000000000001</v>
      </c>
      <c r="D46">
        <v>2.4E-2</v>
      </c>
      <c r="E46">
        <v>240</v>
      </c>
      <c r="F46">
        <v>444.1</v>
      </c>
      <c r="G46">
        <v>5.4</v>
      </c>
      <c r="H46">
        <v>183.6</v>
      </c>
      <c r="J46">
        <v>13</v>
      </c>
      <c r="K46">
        <v>0.9587</v>
      </c>
      <c r="L46">
        <v>4.8776000000000002</v>
      </c>
      <c r="M46">
        <v>2.3E-2</v>
      </c>
      <c r="N46">
        <v>425.73020000000002</v>
      </c>
      <c r="O46">
        <v>5.1414999999999997</v>
      </c>
      <c r="P46">
        <v>430.9</v>
      </c>
      <c r="Q46">
        <v>329.28919999999999</v>
      </c>
      <c r="R46">
        <v>3.9767999999999999</v>
      </c>
      <c r="S46">
        <v>333.3</v>
      </c>
      <c r="T46">
        <v>183.64670000000001</v>
      </c>
      <c r="W46">
        <v>0</v>
      </c>
      <c r="X46">
        <v>12.4625</v>
      </c>
      <c r="Y46">
        <v>11.9</v>
      </c>
      <c r="Z46">
        <v>859</v>
      </c>
      <c r="AA46">
        <v>850</v>
      </c>
      <c r="AB46">
        <v>870</v>
      </c>
      <c r="AC46">
        <v>92</v>
      </c>
      <c r="AD46">
        <v>12.69</v>
      </c>
      <c r="AE46">
        <v>0.28999999999999998</v>
      </c>
      <c r="AF46">
        <v>978</v>
      </c>
      <c r="AG46">
        <v>-9</v>
      </c>
      <c r="AH46">
        <v>57</v>
      </c>
      <c r="AI46">
        <v>29</v>
      </c>
      <c r="AJ46">
        <v>190</v>
      </c>
      <c r="AK46">
        <v>170</v>
      </c>
      <c r="AL46">
        <v>5.0999999999999996</v>
      </c>
      <c r="AM46">
        <v>174</v>
      </c>
      <c r="AN46" t="s">
        <v>155</v>
      </c>
      <c r="AO46">
        <v>1</v>
      </c>
      <c r="AP46" s="28">
        <v>0.79028935185185178</v>
      </c>
      <c r="AQ46">
        <v>47.158513999999997</v>
      </c>
      <c r="AR46">
        <v>-88.484706000000003</v>
      </c>
      <c r="AS46">
        <v>308</v>
      </c>
      <c r="AT46">
        <v>17.8</v>
      </c>
      <c r="AU46">
        <v>12</v>
      </c>
      <c r="AV46">
        <v>8</v>
      </c>
      <c r="AW46" t="s">
        <v>209</v>
      </c>
      <c r="AX46">
        <v>1.2</v>
      </c>
      <c r="AY46">
        <v>1.7</v>
      </c>
      <c r="AZ46">
        <v>2.2000000000000002</v>
      </c>
      <c r="BA46">
        <v>14.545</v>
      </c>
      <c r="BB46">
        <v>41.64</v>
      </c>
      <c r="BC46">
        <v>2.86</v>
      </c>
      <c r="BD46">
        <v>4.3129999999999997</v>
      </c>
      <c r="BE46">
        <v>3170.44</v>
      </c>
      <c r="BF46">
        <v>9.5180000000000007</v>
      </c>
      <c r="BG46">
        <v>28.978999999999999</v>
      </c>
      <c r="BH46">
        <v>0.35</v>
      </c>
      <c r="BI46">
        <v>29.329000000000001</v>
      </c>
      <c r="BJ46">
        <v>22.414999999999999</v>
      </c>
      <c r="BK46">
        <v>0.27100000000000002</v>
      </c>
      <c r="BL46">
        <v>22.684999999999999</v>
      </c>
      <c r="BM46">
        <v>3.7633000000000001</v>
      </c>
      <c r="BQ46">
        <v>5890.0879999999997</v>
      </c>
      <c r="BR46">
        <v>5.7757999999999997E-2</v>
      </c>
      <c r="BS46">
        <v>-5</v>
      </c>
      <c r="BT46">
        <v>5.0000000000000001E-3</v>
      </c>
      <c r="BU46">
        <v>1.4114610000000001</v>
      </c>
      <c r="BW46" s="4">
        <f t="shared" si="10"/>
        <v>0.37290799619999998</v>
      </c>
      <c r="BX46" s="4"/>
      <c r="BY46" s="4">
        <f t="shared" si="11"/>
        <v>3812.6594557396807</v>
      </c>
      <c r="BZ46" s="4">
        <f t="shared" si="12"/>
        <v>11.446011499896001</v>
      </c>
      <c r="CA46" s="4">
        <f t="shared" si="13"/>
        <v>26.95548936438</v>
      </c>
      <c r="CB46" s="4">
        <f t="shared" si="14"/>
        <v>4.5256120064675995</v>
      </c>
    </row>
    <row r="47" spans="1:80" customFormat="1" x14ac:dyDescent="0.25">
      <c r="A47" s="26">
        <v>43529</v>
      </c>
      <c r="B47" s="27">
        <v>0.58195142361111107</v>
      </c>
      <c r="C47">
        <v>5.173</v>
      </c>
      <c r="D47">
        <v>2.53E-2</v>
      </c>
      <c r="E47">
        <v>252.76206300000001</v>
      </c>
      <c r="F47">
        <v>400.5</v>
      </c>
      <c r="G47">
        <v>5.4</v>
      </c>
      <c r="H47">
        <v>175.8</v>
      </c>
      <c r="J47">
        <v>13.29</v>
      </c>
      <c r="K47">
        <v>0.95789999999999997</v>
      </c>
      <c r="L47">
        <v>4.9553000000000003</v>
      </c>
      <c r="M47">
        <v>2.4199999999999999E-2</v>
      </c>
      <c r="N47">
        <v>383.68740000000003</v>
      </c>
      <c r="O47">
        <v>5.1727999999999996</v>
      </c>
      <c r="P47">
        <v>388.9</v>
      </c>
      <c r="Q47">
        <v>296.7704</v>
      </c>
      <c r="R47">
        <v>4.0010000000000003</v>
      </c>
      <c r="S47">
        <v>300.8</v>
      </c>
      <c r="T47">
        <v>175.83240000000001</v>
      </c>
      <c r="W47">
        <v>0</v>
      </c>
      <c r="X47">
        <v>12.7277</v>
      </c>
      <c r="Y47">
        <v>11.9</v>
      </c>
      <c r="Z47">
        <v>859</v>
      </c>
      <c r="AA47">
        <v>850</v>
      </c>
      <c r="AB47">
        <v>870</v>
      </c>
      <c r="AC47">
        <v>92</v>
      </c>
      <c r="AD47">
        <v>12.69</v>
      </c>
      <c r="AE47">
        <v>0.28999999999999998</v>
      </c>
      <c r="AF47">
        <v>978</v>
      </c>
      <c r="AG47">
        <v>-9</v>
      </c>
      <c r="AH47">
        <v>56.393999999999998</v>
      </c>
      <c r="AI47">
        <v>29</v>
      </c>
      <c r="AJ47">
        <v>190</v>
      </c>
      <c r="AK47">
        <v>170</v>
      </c>
      <c r="AL47">
        <v>5.0999999999999996</v>
      </c>
      <c r="AM47">
        <v>174.3</v>
      </c>
      <c r="AN47" t="s">
        <v>155</v>
      </c>
      <c r="AO47">
        <v>1</v>
      </c>
      <c r="AP47" s="28">
        <v>0.79030092592592593</v>
      </c>
      <c r="AQ47">
        <v>47.158517000000003</v>
      </c>
      <c r="AR47">
        <v>-88.484600999999998</v>
      </c>
      <c r="AS47">
        <v>307.8</v>
      </c>
      <c r="AT47">
        <v>17.7</v>
      </c>
      <c r="AU47">
        <v>12</v>
      </c>
      <c r="AV47">
        <v>8</v>
      </c>
      <c r="AW47" t="s">
        <v>209</v>
      </c>
      <c r="AX47">
        <v>1.2</v>
      </c>
      <c r="AY47">
        <v>1.7395</v>
      </c>
      <c r="AZ47">
        <v>2.2395</v>
      </c>
      <c r="BA47">
        <v>14.545</v>
      </c>
      <c r="BB47">
        <v>40.97</v>
      </c>
      <c r="BC47">
        <v>2.82</v>
      </c>
      <c r="BD47">
        <v>4.3920000000000003</v>
      </c>
      <c r="BE47">
        <v>3170.1840000000002</v>
      </c>
      <c r="BF47">
        <v>9.859</v>
      </c>
      <c r="BG47">
        <v>25.706</v>
      </c>
      <c r="BH47">
        <v>0.34699999999999998</v>
      </c>
      <c r="BI47">
        <v>26.052</v>
      </c>
      <c r="BJ47">
        <v>19.882000000000001</v>
      </c>
      <c r="BK47">
        <v>0.26800000000000002</v>
      </c>
      <c r="BL47">
        <v>20.151</v>
      </c>
      <c r="BM47">
        <v>3.5464000000000002</v>
      </c>
      <c r="BQ47">
        <v>5920.5630000000001</v>
      </c>
      <c r="BR47">
        <v>6.2272000000000001E-2</v>
      </c>
      <c r="BS47">
        <v>-5</v>
      </c>
      <c r="BT47">
        <v>5.0000000000000001E-3</v>
      </c>
      <c r="BU47">
        <v>1.5217719999999999</v>
      </c>
      <c r="BW47" s="4">
        <f t="shared" si="10"/>
        <v>0.40205216239999997</v>
      </c>
      <c r="BX47" s="4"/>
      <c r="BY47" s="4">
        <f t="shared" si="11"/>
        <v>4110.3012536328952</v>
      </c>
      <c r="BZ47" s="4">
        <f t="shared" si="12"/>
        <v>12.782683926095999</v>
      </c>
      <c r="CA47" s="4">
        <f t="shared" si="13"/>
        <v>25.778002010208002</v>
      </c>
      <c r="CB47" s="4">
        <f t="shared" si="14"/>
        <v>4.5980840121215998</v>
      </c>
    </row>
    <row r="48" spans="1:80" customFormat="1" x14ac:dyDescent="0.25">
      <c r="A48" s="26">
        <v>43529</v>
      </c>
      <c r="B48" s="27">
        <v>0.58196299768518511</v>
      </c>
      <c r="C48">
        <v>5.57</v>
      </c>
      <c r="D48">
        <v>2.41E-2</v>
      </c>
      <c r="E48">
        <v>240.667237</v>
      </c>
      <c r="F48">
        <v>396.5</v>
      </c>
      <c r="G48">
        <v>5.4</v>
      </c>
      <c r="H48">
        <v>160.4</v>
      </c>
      <c r="J48">
        <v>13.64</v>
      </c>
      <c r="K48">
        <v>0.9546</v>
      </c>
      <c r="L48">
        <v>5.3170999999999999</v>
      </c>
      <c r="M48">
        <v>2.3E-2</v>
      </c>
      <c r="N48">
        <v>378.48239999999998</v>
      </c>
      <c r="O48">
        <v>5.1550000000000002</v>
      </c>
      <c r="P48">
        <v>383.6</v>
      </c>
      <c r="Q48">
        <v>292.74439999999998</v>
      </c>
      <c r="R48">
        <v>3.9872000000000001</v>
      </c>
      <c r="S48">
        <v>296.7</v>
      </c>
      <c r="T48">
        <v>160.43299999999999</v>
      </c>
      <c r="W48">
        <v>0</v>
      </c>
      <c r="X48">
        <v>13.025499999999999</v>
      </c>
      <c r="Y48">
        <v>11.9</v>
      </c>
      <c r="Z48">
        <v>859</v>
      </c>
      <c r="AA48">
        <v>851</v>
      </c>
      <c r="AB48">
        <v>870</v>
      </c>
      <c r="AC48">
        <v>92</v>
      </c>
      <c r="AD48">
        <v>12.69</v>
      </c>
      <c r="AE48">
        <v>0.28999999999999998</v>
      </c>
      <c r="AF48">
        <v>978</v>
      </c>
      <c r="AG48">
        <v>-9</v>
      </c>
      <c r="AH48">
        <v>56</v>
      </c>
      <c r="AI48">
        <v>29</v>
      </c>
      <c r="AJ48">
        <v>190</v>
      </c>
      <c r="AK48">
        <v>170</v>
      </c>
      <c r="AL48">
        <v>5.0999999999999996</v>
      </c>
      <c r="AM48">
        <v>174.6</v>
      </c>
      <c r="AN48" t="s">
        <v>155</v>
      </c>
      <c r="AO48">
        <v>1</v>
      </c>
      <c r="AP48" s="28">
        <v>0.79031250000000008</v>
      </c>
      <c r="AQ48">
        <v>47.158532000000001</v>
      </c>
      <c r="AR48">
        <v>-88.484503000000004</v>
      </c>
      <c r="AS48">
        <v>307.60000000000002</v>
      </c>
      <c r="AT48">
        <v>17.2</v>
      </c>
      <c r="AU48">
        <v>12</v>
      </c>
      <c r="AV48">
        <v>8</v>
      </c>
      <c r="AW48" t="s">
        <v>209</v>
      </c>
      <c r="AX48">
        <v>1.2</v>
      </c>
      <c r="AY48">
        <v>1.8394999999999999</v>
      </c>
      <c r="AZ48">
        <v>2.2999999999999998</v>
      </c>
      <c r="BA48">
        <v>14.545</v>
      </c>
      <c r="BB48">
        <v>38.159999999999997</v>
      </c>
      <c r="BC48">
        <v>2.62</v>
      </c>
      <c r="BD48">
        <v>4.7530000000000001</v>
      </c>
      <c r="BE48">
        <v>3171.924</v>
      </c>
      <c r="BF48">
        <v>8.7230000000000008</v>
      </c>
      <c r="BG48">
        <v>23.645</v>
      </c>
      <c r="BH48">
        <v>0.32200000000000001</v>
      </c>
      <c r="BI48">
        <v>23.966999999999999</v>
      </c>
      <c r="BJ48">
        <v>18.288</v>
      </c>
      <c r="BK48">
        <v>0.249</v>
      </c>
      <c r="BL48">
        <v>18.538</v>
      </c>
      <c r="BM48">
        <v>3.0173000000000001</v>
      </c>
      <c r="BQ48">
        <v>5649.9390000000003</v>
      </c>
      <c r="BR48">
        <v>5.2456000000000003E-2</v>
      </c>
      <c r="BS48">
        <v>-5</v>
      </c>
      <c r="BT48">
        <v>5.6059999999999999E-3</v>
      </c>
      <c r="BU48">
        <v>1.2818929999999999</v>
      </c>
      <c r="BW48" s="4">
        <f t="shared" si="10"/>
        <v>0.33867613059999996</v>
      </c>
      <c r="BX48" s="4"/>
      <c r="BY48" s="4">
        <f t="shared" si="11"/>
        <v>3464.289230656464</v>
      </c>
      <c r="BZ48" s="4">
        <f t="shared" si="12"/>
        <v>9.5270236484280009</v>
      </c>
      <c r="CA48" s="4">
        <f t="shared" si="13"/>
        <v>19.973656824768</v>
      </c>
      <c r="CB48" s="4">
        <f t="shared" si="14"/>
        <v>3.2954130980627996</v>
      </c>
    </row>
    <row r="49" spans="1:80" customFormat="1" x14ac:dyDescent="0.25">
      <c r="A49" s="26">
        <v>43529</v>
      </c>
      <c r="B49" s="27">
        <v>0.58197457175925926</v>
      </c>
      <c r="C49">
        <v>5.6760000000000002</v>
      </c>
      <c r="D49">
        <v>2.1700000000000001E-2</v>
      </c>
      <c r="E49">
        <v>216.74074100000001</v>
      </c>
      <c r="F49">
        <v>432.8</v>
      </c>
      <c r="G49">
        <v>5.4</v>
      </c>
      <c r="H49">
        <v>151.69999999999999</v>
      </c>
      <c r="J49">
        <v>13.61</v>
      </c>
      <c r="K49">
        <v>0.95369999999999999</v>
      </c>
      <c r="L49">
        <v>5.4135999999999997</v>
      </c>
      <c r="M49">
        <v>2.07E-2</v>
      </c>
      <c r="N49">
        <v>412.76459999999997</v>
      </c>
      <c r="O49">
        <v>5.1501999999999999</v>
      </c>
      <c r="P49">
        <v>417.9</v>
      </c>
      <c r="Q49">
        <v>319.26069999999999</v>
      </c>
      <c r="R49">
        <v>3.9834999999999998</v>
      </c>
      <c r="S49">
        <v>323.2</v>
      </c>
      <c r="T49">
        <v>151.70410000000001</v>
      </c>
      <c r="W49">
        <v>0</v>
      </c>
      <c r="X49">
        <v>12.9788</v>
      </c>
      <c r="Y49">
        <v>11.9</v>
      </c>
      <c r="Z49">
        <v>859</v>
      </c>
      <c r="AA49">
        <v>851</v>
      </c>
      <c r="AB49">
        <v>870</v>
      </c>
      <c r="AC49">
        <v>92</v>
      </c>
      <c r="AD49">
        <v>12.69</v>
      </c>
      <c r="AE49">
        <v>0.28999999999999998</v>
      </c>
      <c r="AF49">
        <v>978</v>
      </c>
      <c r="AG49">
        <v>-9</v>
      </c>
      <c r="AH49">
        <v>56</v>
      </c>
      <c r="AI49">
        <v>29</v>
      </c>
      <c r="AJ49">
        <v>190</v>
      </c>
      <c r="AK49">
        <v>170</v>
      </c>
      <c r="AL49">
        <v>5</v>
      </c>
      <c r="AM49">
        <v>175</v>
      </c>
      <c r="AN49" t="s">
        <v>155</v>
      </c>
      <c r="AO49">
        <v>1</v>
      </c>
      <c r="AP49" s="28">
        <v>0.79032407407407401</v>
      </c>
      <c r="AQ49">
        <v>47.158565000000003</v>
      </c>
      <c r="AR49">
        <v>-88.48442</v>
      </c>
      <c r="AS49">
        <v>307.5</v>
      </c>
      <c r="AT49">
        <v>16.5</v>
      </c>
      <c r="AU49">
        <v>12</v>
      </c>
      <c r="AV49">
        <v>8</v>
      </c>
      <c r="AW49" t="s">
        <v>209</v>
      </c>
      <c r="AX49">
        <v>1.2</v>
      </c>
      <c r="AY49">
        <v>1.9</v>
      </c>
      <c r="AZ49">
        <v>2.2999999999999998</v>
      </c>
      <c r="BA49">
        <v>14.545</v>
      </c>
      <c r="BB49">
        <v>37.49</v>
      </c>
      <c r="BC49">
        <v>2.58</v>
      </c>
      <c r="BD49">
        <v>4.8499999999999996</v>
      </c>
      <c r="BE49">
        <v>3173.7779999999998</v>
      </c>
      <c r="BF49">
        <v>7.7130000000000001</v>
      </c>
      <c r="BG49">
        <v>25.341000000000001</v>
      </c>
      <c r="BH49">
        <v>0.316</v>
      </c>
      <c r="BI49">
        <v>25.658000000000001</v>
      </c>
      <c r="BJ49">
        <v>19.600999999999999</v>
      </c>
      <c r="BK49">
        <v>0.245</v>
      </c>
      <c r="BL49">
        <v>19.844999999999999</v>
      </c>
      <c r="BM49">
        <v>2.8039000000000001</v>
      </c>
      <c r="BQ49">
        <v>5532.5410000000002</v>
      </c>
      <c r="BR49">
        <v>5.2696E-2</v>
      </c>
      <c r="BS49">
        <v>-5</v>
      </c>
      <c r="BT49">
        <v>5.3940000000000004E-3</v>
      </c>
      <c r="BU49">
        <v>1.287758</v>
      </c>
      <c r="BW49" s="4">
        <f t="shared" si="10"/>
        <v>0.34022566359999995</v>
      </c>
      <c r="BX49" s="4"/>
      <c r="BY49" s="4">
        <f t="shared" si="11"/>
        <v>3482.1734242848474</v>
      </c>
      <c r="BZ49" s="4">
        <f t="shared" si="12"/>
        <v>8.4624707908079984</v>
      </c>
      <c r="CA49" s="4">
        <f t="shared" si="13"/>
        <v>21.505625563415997</v>
      </c>
      <c r="CB49" s="4">
        <f t="shared" si="14"/>
        <v>3.0763544470823998</v>
      </c>
    </row>
    <row r="50" spans="1:80" customFormat="1" x14ac:dyDescent="0.25">
      <c r="A50" s="26">
        <v>43529</v>
      </c>
      <c r="B50" s="27">
        <v>0.5819861458333333</v>
      </c>
      <c r="C50">
        <v>5.8490000000000002</v>
      </c>
      <c r="D50">
        <v>2.07E-2</v>
      </c>
      <c r="E50">
        <v>207.02791500000001</v>
      </c>
      <c r="F50">
        <v>468.3</v>
      </c>
      <c r="G50">
        <v>5.6</v>
      </c>
      <c r="H50">
        <v>151.80000000000001</v>
      </c>
      <c r="J50">
        <v>13.36</v>
      </c>
      <c r="K50">
        <v>0.95230000000000004</v>
      </c>
      <c r="L50">
        <v>5.5697000000000001</v>
      </c>
      <c r="M50">
        <v>1.9699999999999999E-2</v>
      </c>
      <c r="N50">
        <v>445.99950000000001</v>
      </c>
      <c r="O50">
        <v>5.3579999999999997</v>
      </c>
      <c r="P50">
        <v>451.4</v>
      </c>
      <c r="Q50">
        <v>344.96679999999998</v>
      </c>
      <c r="R50">
        <v>4.1443000000000003</v>
      </c>
      <c r="S50">
        <v>349.1</v>
      </c>
      <c r="T50">
        <v>151.83920000000001</v>
      </c>
      <c r="W50">
        <v>0</v>
      </c>
      <c r="X50">
        <v>12.7194</v>
      </c>
      <c r="Y50">
        <v>11.9</v>
      </c>
      <c r="Z50">
        <v>859</v>
      </c>
      <c r="AA50">
        <v>851</v>
      </c>
      <c r="AB50">
        <v>870</v>
      </c>
      <c r="AC50">
        <v>92</v>
      </c>
      <c r="AD50">
        <v>12.69</v>
      </c>
      <c r="AE50">
        <v>0.28999999999999998</v>
      </c>
      <c r="AF50">
        <v>978</v>
      </c>
      <c r="AG50">
        <v>-9</v>
      </c>
      <c r="AH50">
        <v>56</v>
      </c>
      <c r="AI50">
        <v>29</v>
      </c>
      <c r="AJ50">
        <v>190.6</v>
      </c>
      <c r="AK50">
        <v>170</v>
      </c>
      <c r="AL50">
        <v>5</v>
      </c>
      <c r="AM50">
        <v>175</v>
      </c>
      <c r="AN50" t="s">
        <v>155</v>
      </c>
      <c r="AO50">
        <v>1</v>
      </c>
      <c r="AP50" s="28">
        <v>0.79033564814814816</v>
      </c>
      <c r="AQ50">
        <v>47.158611000000001</v>
      </c>
      <c r="AR50">
        <v>-88.484346000000002</v>
      </c>
      <c r="AS50">
        <v>307.3</v>
      </c>
      <c r="AT50">
        <v>16.399999999999999</v>
      </c>
      <c r="AU50">
        <v>12</v>
      </c>
      <c r="AV50">
        <v>8</v>
      </c>
      <c r="AW50" t="s">
        <v>209</v>
      </c>
      <c r="AX50">
        <v>1.2</v>
      </c>
      <c r="AY50">
        <v>1.9</v>
      </c>
      <c r="AZ50">
        <v>2.2999999999999998</v>
      </c>
      <c r="BA50">
        <v>14.545</v>
      </c>
      <c r="BB50">
        <v>36.43</v>
      </c>
      <c r="BC50">
        <v>2.5</v>
      </c>
      <c r="BD50">
        <v>5.01</v>
      </c>
      <c r="BE50">
        <v>3174.2489999999998</v>
      </c>
      <c r="BF50">
        <v>7.1509999999999998</v>
      </c>
      <c r="BG50">
        <v>26.617999999999999</v>
      </c>
      <c r="BH50">
        <v>0.32</v>
      </c>
      <c r="BI50">
        <v>26.937999999999999</v>
      </c>
      <c r="BJ50">
        <v>20.588999999999999</v>
      </c>
      <c r="BK50">
        <v>0.247</v>
      </c>
      <c r="BL50">
        <v>20.835999999999999</v>
      </c>
      <c r="BM50">
        <v>2.7281</v>
      </c>
      <c r="BQ50">
        <v>5270.7939999999999</v>
      </c>
      <c r="BR50">
        <v>6.6878000000000007E-2</v>
      </c>
      <c r="BS50">
        <v>-5</v>
      </c>
      <c r="BT50">
        <v>5.0000000000000001E-3</v>
      </c>
      <c r="BU50">
        <v>1.634331</v>
      </c>
      <c r="BW50" s="4">
        <f t="shared" si="10"/>
        <v>0.4317902502</v>
      </c>
      <c r="BX50" s="4"/>
      <c r="BY50" s="4">
        <f t="shared" si="11"/>
        <v>4419.9830581409879</v>
      </c>
      <c r="BZ50" s="4">
        <f t="shared" si="12"/>
        <v>9.9574100358119999</v>
      </c>
      <c r="CA50" s="4">
        <f t="shared" si="13"/>
        <v>28.669153297067997</v>
      </c>
      <c r="CB50" s="4">
        <f t="shared" si="14"/>
        <v>3.7987428777371997</v>
      </c>
    </row>
    <row r="51" spans="1:80" customFormat="1" x14ac:dyDescent="0.25">
      <c r="A51" s="26">
        <v>43529</v>
      </c>
      <c r="B51" s="27">
        <v>0.58199771990740745</v>
      </c>
      <c r="C51">
        <v>6.3220000000000001</v>
      </c>
      <c r="D51">
        <v>1.9099999999999999E-2</v>
      </c>
      <c r="E51">
        <v>190.607553</v>
      </c>
      <c r="F51">
        <v>513.29999999999995</v>
      </c>
      <c r="G51">
        <v>6</v>
      </c>
      <c r="H51">
        <v>153.4</v>
      </c>
      <c r="J51">
        <v>13.11</v>
      </c>
      <c r="K51">
        <v>0.94830000000000003</v>
      </c>
      <c r="L51">
        <v>5.9957000000000003</v>
      </c>
      <c r="M51">
        <v>1.8100000000000002E-2</v>
      </c>
      <c r="N51">
        <v>486.77710000000002</v>
      </c>
      <c r="O51">
        <v>5.7172999999999998</v>
      </c>
      <c r="P51">
        <v>492.5</v>
      </c>
      <c r="Q51">
        <v>376.50709999999998</v>
      </c>
      <c r="R51">
        <v>4.4222000000000001</v>
      </c>
      <c r="S51">
        <v>380.9</v>
      </c>
      <c r="T51">
        <v>153.37209999999999</v>
      </c>
      <c r="W51">
        <v>0</v>
      </c>
      <c r="X51">
        <v>12.430899999999999</v>
      </c>
      <c r="Y51">
        <v>11.7</v>
      </c>
      <c r="Z51">
        <v>860</v>
      </c>
      <c r="AA51">
        <v>853</v>
      </c>
      <c r="AB51">
        <v>870</v>
      </c>
      <c r="AC51">
        <v>92</v>
      </c>
      <c r="AD51">
        <v>12.69</v>
      </c>
      <c r="AE51">
        <v>0.28999999999999998</v>
      </c>
      <c r="AF51">
        <v>978</v>
      </c>
      <c r="AG51">
        <v>-9</v>
      </c>
      <c r="AH51">
        <v>56</v>
      </c>
      <c r="AI51">
        <v>29</v>
      </c>
      <c r="AJ51">
        <v>190.4</v>
      </c>
      <c r="AK51">
        <v>169.4</v>
      </c>
      <c r="AL51">
        <v>4.9000000000000004</v>
      </c>
      <c r="AM51">
        <v>175</v>
      </c>
      <c r="AN51" t="s">
        <v>155</v>
      </c>
      <c r="AO51">
        <v>1</v>
      </c>
      <c r="AP51" s="28">
        <v>0.7903472222222222</v>
      </c>
      <c r="AQ51">
        <v>47.158662999999997</v>
      </c>
      <c r="AR51">
        <v>-88.484278000000003</v>
      </c>
      <c r="AS51">
        <v>307</v>
      </c>
      <c r="AT51">
        <v>16.7</v>
      </c>
      <c r="AU51">
        <v>12</v>
      </c>
      <c r="AV51">
        <v>8</v>
      </c>
      <c r="AW51" t="s">
        <v>209</v>
      </c>
      <c r="AX51">
        <v>1.3183180000000001</v>
      </c>
      <c r="AY51">
        <v>2.0577580000000002</v>
      </c>
      <c r="AZ51">
        <v>2.4971969999999999</v>
      </c>
      <c r="BA51">
        <v>14.545</v>
      </c>
      <c r="BB51">
        <v>33.79</v>
      </c>
      <c r="BC51">
        <v>2.3199999999999998</v>
      </c>
      <c r="BD51">
        <v>5.45</v>
      </c>
      <c r="BE51">
        <v>3174.835</v>
      </c>
      <c r="BF51">
        <v>6.0919999999999996</v>
      </c>
      <c r="BG51">
        <v>26.992999999999999</v>
      </c>
      <c r="BH51">
        <v>0.317</v>
      </c>
      <c r="BI51">
        <v>27.31</v>
      </c>
      <c r="BJ51">
        <v>20.878</v>
      </c>
      <c r="BK51">
        <v>0.245</v>
      </c>
      <c r="BL51">
        <v>21.123000000000001</v>
      </c>
      <c r="BM51">
        <v>2.5602999999999998</v>
      </c>
      <c r="BQ51">
        <v>4786.0990000000002</v>
      </c>
      <c r="BR51">
        <v>5.0790000000000002E-2</v>
      </c>
      <c r="BS51">
        <v>-5</v>
      </c>
      <c r="BT51">
        <v>5.6059999999999999E-3</v>
      </c>
      <c r="BU51">
        <v>1.2411799999999999</v>
      </c>
      <c r="BW51" s="4">
        <f t="shared" si="10"/>
        <v>0.32791975599999995</v>
      </c>
      <c r="BX51" s="4"/>
      <c r="BY51" s="4">
        <f t="shared" si="11"/>
        <v>3357.3415329156001</v>
      </c>
      <c r="BZ51" s="4">
        <f t="shared" si="12"/>
        <v>6.4422008131199995</v>
      </c>
      <c r="CA51" s="4">
        <f t="shared" si="13"/>
        <v>22.078179346079999</v>
      </c>
      <c r="CB51" s="4">
        <f t="shared" si="14"/>
        <v>2.7074797672079995</v>
      </c>
    </row>
    <row r="52" spans="1:80" customFormat="1" x14ac:dyDescent="0.25">
      <c r="A52" s="26">
        <v>43529</v>
      </c>
      <c r="B52" s="27">
        <v>0.58200929398148149</v>
      </c>
      <c r="C52">
        <v>6.7039999999999997</v>
      </c>
      <c r="D52">
        <v>1.5800000000000002E-2</v>
      </c>
      <c r="E52">
        <v>157.9</v>
      </c>
      <c r="F52">
        <v>602.29999999999995</v>
      </c>
      <c r="G52">
        <v>6.3</v>
      </c>
      <c r="H52">
        <v>160.4</v>
      </c>
      <c r="J52">
        <v>12.81</v>
      </c>
      <c r="K52">
        <v>0.94520000000000004</v>
      </c>
      <c r="L52">
        <v>6.3367000000000004</v>
      </c>
      <c r="M52">
        <v>1.49E-2</v>
      </c>
      <c r="N52">
        <v>569.32899999999995</v>
      </c>
      <c r="O52">
        <v>5.9816000000000003</v>
      </c>
      <c r="P52">
        <v>575.29999999999995</v>
      </c>
      <c r="Q52">
        <v>440.35840000000002</v>
      </c>
      <c r="R52">
        <v>4.6265999999999998</v>
      </c>
      <c r="S52">
        <v>445</v>
      </c>
      <c r="T52">
        <v>160.42689999999999</v>
      </c>
      <c r="W52">
        <v>0</v>
      </c>
      <c r="X52">
        <v>12.1045</v>
      </c>
      <c r="Y52">
        <v>11.6</v>
      </c>
      <c r="Z52">
        <v>861</v>
      </c>
      <c r="AA52">
        <v>854</v>
      </c>
      <c r="AB52">
        <v>871</v>
      </c>
      <c r="AC52">
        <v>92</v>
      </c>
      <c r="AD52">
        <v>12.69</v>
      </c>
      <c r="AE52">
        <v>0.28999999999999998</v>
      </c>
      <c r="AF52">
        <v>978</v>
      </c>
      <c r="AG52">
        <v>-9</v>
      </c>
      <c r="AH52">
        <v>56</v>
      </c>
      <c r="AI52">
        <v>29</v>
      </c>
      <c r="AJ52">
        <v>190</v>
      </c>
      <c r="AK52">
        <v>169</v>
      </c>
      <c r="AL52">
        <v>4.9000000000000004</v>
      </c>
      <c r="AM52">
        <v>174.9</v>
      </c>
      <c r="AN52" t="s">
        <v>155</v>
      </c>
      <c r="AO52">
        <v>1</v>
      </c>
      <c r="AP52" s="28">
        <v>0.79035879629629635</v>
      </c>
      <c r="AQ52">
        <v>47.158721999999997</v>
      </c>
      <c r="AR52">
        <v>-88.484216000000004</v>
      </c>
      <c r="AS52">
        <v>306.7</v>
      </c>
      <c r="AT52">
        <v>17.3</v>
      </c>
      <c r="AU52">
        <v>12</v>
      </c>
      <c r="AV52">
        <v>8</v>
      </c>
      <c r="AW52" t="s">
        <v>209</v>
      </c>
      <c r="AX52">
        <v>1.5395000000000001</v>
      </c>
      <c r="AY52">
        <v>2.379</v>
      </c>
      <c r="AZ52">
        <v>2.879</v>
      </c>
      <c r="BA52">
        <v>14.545</v>
      </c>
      <c r="BB52">
        <v>31.95</v>
      </c>
      <c r="BC52">
        <v>2.2000000000000002</v>
      </c>
      <c r="BD52">
        <v>5.7990000000000004</v>
      </c>
      <c r="BE52">
        <v>3175.8780000000002</v>
      </c>
      <c r="BF52">
        <v>4.7610000000000001</v>
      </c>
      <c r="BG52">
        <v>29.881</v>
      </c>
      <c r="BH52">
        <v>0.314</v>
      </c>
      <c r="BI52">
        <v>30.195</v>
      </c>
      <c r="BJ52">
        <v>23.111999999999998</v>
      </c>
      <c r="BK52">
        <v>0.24299999999999999</v>
      </c>
      <c r="BL52">
        <v>23.355</v>
      </c>
      <c r="BM52">
        <v>2.5348000000000002</v>
      </c>
      <c r="BQ52">
        <v>4411.0780000000004</v>
      </c>
      <c r="BR52">
        <v>6.2452000000000001E-2</v>
      </c>
      <c r="BS52">
        <v>-5</v>
      </c>
      <c r="BT52">
        <v>6.0000000000000001E-3</v>
      </c>
      <c r="BU52">
        <v>1.5261709999999999</v>
      </c>
      <c r="BW52" s="4">
        <f t="shared" si="10"/>
        <v>0.40321437819999995</v>
      </c>
      <c r="BX52" s="4"/>
      <c r="BY52" s="4">
        <f t="shared" si="11"/>
        <v>4129.586833473576</v>
      </c>
      <c r="BZ52" s="4">
        <f t="shared" si="12"/>
        <v>6.1907173116119996</v>
      </c>
      <c r="CA52" s="4">
        <f t="shared" si="13"/>
        <v>30.052480257503998</v>
      </c>
      <c r="CB52" s="4">
        <f t="shared" si="14"/>
        <v>3.2959945896815999</v>
      </c>
    </row>
    <row r="53" spans="1:80" customFormat="1" x14ac:dyDescent="0.25">
      <c r="A53" s="26">
        <v>43529</v>
      </c>
      <c r="B53" s="27">
        <v>0.58202086805555553</v>
      </c>
      <c r="C53">
        <v>6.9550000000000001</v>
      </c>
      <c r="D53">
        <v>1.43E-2</v>
      </c>
      <c r="E53">
        <v>143.428079</v>
      </c>
      <c r="F53">
        <v>697.2</v>
      </c>
      <c r="G53">
        <v>6.6</v>
      </c>
      <c r="H53">
        <v>167.4</v>
      </c>
      <c r="J53">
        <v>12.3</v>
      </c>
      <c r="K53">
        <v>0.94310000000000005</v>
      </c>
      <c r="L53">
        <v>6.5590000000000002</v>
      </c>
      <c r="M53">
        <v>1.35E-2</v>
      </c>
      <c r="N53">
        <v>657.55880000000002</v>
      </c>
      <c r="O53">
        <v>6.2172000000000001</v>
      </c>
      <c r="P53">
        <v>663.8</v>
      </c>
      <c r="Q53">
        <v>508.60149999999999</v>
      </c>
      <c r="R53">
        <v>4.8087999999999997</v>
      </c>
      <c r="S53">
        <v>513.4</v>
      </c>
      <c r="T53">
        <v>167.3758</v>
      </c>
      <c r="W53">
        <v>0</v>
      </c>
      <c r="X53">
        <v>11.596299999999999</v>
      </c>
      <c r="Y53">
        <v>11.5</v>
      </c>
      <c r="Z53">
        <v>861</v>
      </c>
      <c r="AA53">
        <v>853</v>
      </c>
      <c r="AB53">
        <v>870</v>
      </c>
      <c r="AC53">
        <v>92</v>
      </c>
      <c r="AD53">
        <v>12.69</v>
      </c>
      <c r="AE53">
        <v>0.28999999999999998</v>
      </c>
      <c r="AF53">
        <v>978</v>
      </c>
      <c r="AG53">
        <v>-9</v>
      </c>
      <c r="AH53">
        <v>55.393999999999998</v>
      </c>
      <c r="AI53">
        <v>29</v>
      </c>
      <c r="AJ53">
        <v>190</v>
      </c>
      <c r="AK53">
        <v>169</v>
      </c>
      <c r="AL53">
        <v>4.8</v>
      </c>
      <c r="AM53">
        <v>174.5</v>
      </c>
      <c r="AN53" t="s">
        <v>155</v>
      </c>
      <c r="AO53">
        <v>1</v>
      </c>
      <c r="AP53" s="28">
        <v>0.79037037037037028</v>
      </c>
      <c r="AQ53">
        <v>47.158785999999999</v>
      </c>
      <c r="AR53">
        <v>-88.484164000000007</v>
      </c>
      <c r="AS53">
        <v>306.60000000000002</v>
      </c>
      <c r="AT53">
        <v>18.2</v>
      </c>
      <c r="AU53">
        <v>12</v>
      </c>
      <c r="AV53">
        <v>8</v>
      </c>
      <c r="AW53" t="s">
        <v>209</v>
      </c>
      <c r="AX53">
        <v>1.6</v>
      </c>
      <c r="AY53">
        <v>2.5</v>
      </c>
      <c r="AZ53">
        <v>3</v>
      </c>
      <c r="BA53">
        <v>14.545</v>
      </c>
      <c r="BB53">
        <v>30.84</v>
      </c>
      <c r="BC53">
        <v>2.12</v>
      </c>
      <c r="BD53">
        <v>6.03</v>
      </c>
      <c r="BE53">
        <v>3176.067</v>
      </c>
      <c r="BF53">
        <v>4.1689999999999996</v>
      </c>
      <c r="BG53">
        <v>33.344000000000001</v>
      </c>
      <c r="BH53">
        <v>0.315</v>
      </c>
      <c r="BI53">
        <v>33.659999999999997</v>
      </c>
      <c r="BJ53">
        <v>25.791</v>
      </c>
      <c r="BK53">
        <v>0.24399999999999999</v>
      </c>
      <c r="BL53">
        <v>26.035</v>
      </c>
      <c r="BM53">
        <v>2.5550999999999999</v>
      </c>
      <c r="BQ53">
        <v>4082.902</v>
      </c>
      <c r="BR53">
        <v>0.100816</v>
      </c>
      <c r="BS53">
        <v>-5</v>
      </c>
      <c r="BT53">
        <v>5.3940000000000004E-3</v>
      </c>
      <c r="BU53">
        <v>2.4636909999999999</v>
      </c>
      <c r="BW53" s="4">
        <f t="shared" si="10"/>
        <v>0.65090716219999989</v>
      </c>
      <c r="BX53" s="4"/>
      <c r="BY53" s="4">
        <f t="shared" si="11"/>
        <v>6666.7702261690438</v>
      </c>
      <c r="BZ53" s="4">
        <f t="shared" si="12"/>
        <v>8.7510008677079991</v>
      </c>
      <c r="CA53" s="4">
        <f t="shared" si="13"/>
        <v>54.136978503011996</v>
      </c>
      <c r="CB53" s="4">
        <f t="shared" si="14"/>
        <v>5.3633202967331997</v>
      </c>
    </row>
    <row r="54" spans="1:80" customFormat="1" x14ac:dyDescent="0.25">
      <c r="A54" s="26">
        <v>43529</v>
      </c>
      <c r="B54" s="27">
        <v>0.58203244212962957</v>
      </c>
      <c r="C54">
        <v>7.181</v>
      </c>
      <c r="D54">
        <v>1.4500000000000001E-2</v>
      </c>
      <c r="E54">
        <v>144.99170799999999</v>
      </c>
      <c r="F54">
        <v>765.4</v>
      </c>
      <c r="G54">
        <v>7.7</v>
      </c>
      <c r="H54">
        <v>167.6</v>
      </c>
      <c r="J54">
        <v>11.76</v>
      </c>
      <c r="K54">
        <v>0.94120000000000004</v>
      </c>
      <c r="L54">
        <v>6.7591999999999999</v>
      </c>
      <c r="M54">
        <v>1.3599999999999999E-2</v>
      </c>
      <c r="N54">
        <v>720.44809999999995</v>
      </c>
      <c r="O54">
        <v>7.2316000000000003</v>
      </c>
      <c r="P54">
        <v>727.7</v>
      </c>
      <c r="Q54">
        <v>557.22850000000005</v>
      </c>
      <c r="R54">
        <v>5.5932000000000004</v>
      </c>
      <c r="S54">
        <v>562.79999999999995</v>
      </c>
      <c r="T54">
        <v>167.62639999999999</v>
      </c>
      <c r="W54">
        <v>0</v>
      </c>
      <c r="X54">
        <v>11.0655</v>
      </c>
      <c r="Y54">
        <v>11.4</v>
      </c>
      <c r="Z54">
        <v>861</v>
      </c>
      <c r="AA54">
        <v>853</v>
      </c>
      <c r="AB54">
        <v>870</v>
      </c>
      <c r="AC54">
        <v>92</v>
      </c>
      <c r="AD54">
        <v>12.68</v>
      </c>
      <c r="AE54">
        <v>0.28999999999999998</v>
      </c>
      <c r="AF54">
        <v>979</v>
      </c>
      <c r="AG54">
        <v>-9</v>
      </c>
      <c r="AH54">
        <v>55</v>
      </c>
      <c r="AI54">
        <v>29</v>
      </c>
      <c r="AJ54">
        <v>190</v>
      </c>
      <c r="AK54">
        <v>169</v>
      </c>
      <c r="AL54">
        <v>4.7</v>
      </c>
      <c r="AM54">
        <v>174.2</v>
      </c>
      <c r="AN54" t="s">
        <v>155</v>
      </c>
      <c r="AO54">
        <v>1</v>
      </c>
      <c r="AP54" s="28">
        <v>0.79038194444444443</v>
      </c>
      <c r="AQ54">
        <v>47.158858000000002</v>
      </c>
      <c r="AR54">
        <v>-88.484123999999994</v>
      </c>
      <c r="AS54">
        <v>306.39999999999998</v>
      </c>
      <c r="AT54">
        <v>18.899999999999999</v>
      </c>
      <c r="AU54">
        <v>12</v>
      </c>
      <c r="AV54">
        <v>8</v>
      </c>
      <c r="AW54" t="s">
        <v>209</v>
      </c>
      <c r="AX54">
        <v>1.4815</v>
      </c>
      <c r="AY54">
        <v>2.3025000000000002</v>
      </c>
      <c r="AZ54">
        <v>2.7629999999999999</v>
      </c>
      <c r="BA54">
        <v>14.545</v>
      </c>
      <c r="BB54">
        <v>29.9</v>
      </c>
      <c r="BC54">
        <v>2.06</v>
      </c>
      <c r="BD54">
        <v>6.2430000000000003</v>
      </c>
      <c r="BE54">
        <v>3175.8609999999999</v>
      </c>
      <c r="BF54">
        <v>4.0810000000000004</v>
      </c>
      <c r="BG54">
        <v>35.448999999999998</v>
      </c>
      <c r="BH54">
        <v>0.35599999999999998</v>
      </c>
      <c r="BI54">
        <v>35.805</v>
      </c>
      <c r="BJ54">
        <v>27.417999999999999</v>
      </c>
      <c r="BK54">
        <v>0.27500000000000002</v>
      </c>
      <c r="BL54">
        <v>27.693000000000001</v>
      </c>
      <c r="BM54">
        <v>2.4830000000000001</v>
      </c>
      <c r="BQ54">
        <v>3780.4160000000002</v>
      </c>
      <c r="BR54">
        <v>0.17741799999999999</v>
      </c>
      <c r="BS54">
        <v>-5</v>
      </c>
      <c r="BT54">
        <v>5.6059999999999999E-3</v>
      </c>
      <c r="BU54">
        <v>4.3356529999999998</v>
      </c>
      <c r="BW54" s="4">
        <f t="shared" si="10"/>
        <v>1.1454795225999999</v>
      </c>
      <c r="BX54" s="4"/>
      <c r="BY54" s="4">
        <f t="shared" si="11"/>
        <v>11731.555443942514</v>
      </c>
      <c r="BZ54" s="4">
        <f t="shared" si="12"/>
        <v>15.075117508836001</v>
      </c>
      <c r="CA54" s="4">
        <f t="shared" si="13"/>
        <v>101.28144372880799</v>
      </c>
      <c r="CB54" s="4">
        <f t="shared" si="14"/>
        <v>9.1721432919479984</v>
      </c>
    </row>
    <row r="55" spans="1:80" customFormat="1" x14ac:dyDescent="0.25">
      <c r="A55" s="26">
        <v>43529</v>
      </c>
      <c r="B55" s="27">
        <v>0.58204401620370372</v>
      </c>
      <c r="C55">
        <v>7.3529999999999998</v>
      </c>
      <c r="D55">
        <v>1.47E-2</v>
      </c>
      <c r="E55">
        <v>146.71913799999999</v>
      </c>
      <c r="F55">
        <v>812.6</v>
      </c>
      <c r="G55">
        <v>8</v>
      </c>
      <c r="H55">
        <v>173.9</v>
      </c>
      <c r="J55">
        <v>11.41</v>
      </c>
      <c r="K55">
        <v>0.93979999999999997</v>
      </c>
      <c r="L55">
        <v>6.9108999999999998</v>
      </c>
      <c r="M55">
        <v>1.38E-2</v>
      </c>
      <c r="N55">
        <v>763.69140000000004</v>
      </c>
      <c r="O55">
        <v>7.5186999999999999</v>
      </c>
      <c r="P55">
        <v>771.2</v>
      </c>
      <c r="Q55">
        <v>590.66380000000004</v>
      </c>
      <c r="R55">
        <v>5.8151999999999999</v>
      </c>
      <c r="S55">
        <v>596.5</v>
      </c>
      <c r="T55">
        <v>173.8509</v>
      </c>
      <c r="W55">
        <v>0</v>
      </c>
      <c r="X55">
        <v>10.7225</v>
      </c>
      <c r="Y55">
        <v>11.5</v>
      </c>
      <c r="Z55">
        <v>860</v>
      </c>
      <c r="AA55">
        <v>852</v>
      </c>
      <c r="AB55">
        <v>870</v>
      </c>
      <c r="AC55">
        <v>92</v>
      </c>
      <c r="AD55">
        <v>12.67</v>
      </c>
      <c r="AE55">
        <v>0.28999999999999998</v>
      </c>
      <c r="AF55">
        <v>979</v>
      </c>
      <c r="AG55">
        <v>-9</v>
      </c>
      <c r="AH55">
        <v>55</v>
      </c>
      <c r="AI55">
        <v>29</v>
      </c>
      <c r="AJ55">
        <v>190</v>
      </c>
      <c r="AK55">
        <v>169</v>
      </c>
      <c r="AL55">
        <v>4.8</v>
      </c>
      <c r="AM55">
        <v>174</v>
      </c>
      <c r="AN55" t="s">
        <v>155</v>
      </c>
      <c r="AO55">
        <v>1</v>
      </c>
      <c r="AP55" s="28">
        <v>0.79039351851851858</v>
      </c>
      <c r="AQ55">
        <v>47.158935</v>
      </c>
      <c r="AR55">
        <v>-88.484093000000001</v>
      </c>
      <c r="AS55">
        <v>306.2</v>
      </c>
      <c r="AT55">
        <v>19.100000000000001</v>
      </c>
      <c r="AU55">
        <v>12</v>
      </c>
      <c r="AV55">
        <v>8</v>
      </c>
      <c r="AW55" t="s">
        <v>209</v>
      </c>
      <c r="AX55">
        <v>1.31975</v>
      </c>
      <c r="AY55">
        <v>1.8025</v>
      </c>
      <c r="AZ55">
        <v>2.4197500000000001</v>
      </c>
      <c r="BA55">
        <v>14.545</v>
      </c>
      <c r="BB55">
        <v>29.22</v>
      </c>
      <c r="BC55">
        <v>2.0099999999999998</v>
      </c>
      <c r="BD55">
        <v>6.4020000000000001</v>
      </c>
      <c r="BE55">
        <v>3175.4110000000001</v>
      </c>
      <c r="BF55">
        <v>4.0330000000000004</v>
      </c>
      <c r="BG55">
        <v>36.747</v>
      </c>
      <c r="BH55">
        <v>0.36199999999999999</v>
      </c>
      <c r="BI55">
        <v>37.109000000000002</v>
      </c>
      <c r="BJ55">
        <v>28.420999999999999</v>
      </c>
      <c r="BK55">
        <v>0.28000000000000003</v>
      </c>
      <c r="BL55">
        <v>28.701000000000001</v>
      </c>
      <c r="BM55">
        <v>2.5183</v>
      </c>
      <c r="BQ55">
        <v>3582.3119999999999</v>
      </c>
      <c r="BR55">
        <v>0.23133200000000001</v>
      </c>
      <c r="BS55">
        <v>-5</v>
      </c>
      <c r="BT55">
        <v>5.3940000000000004E-3</v>
      </c>
      <c r="BU55">
        <v>5.6531760000000002</v>
      </c>
      <c r="BW55" s="4">
        <f t="shared" si="10"/>
        <v>1.4935690991999999</v>
      </c>
      <c r="BX55" s="4"/>
      <c r="BY55" s="4">
        <f t="shared" si="11"/>
        <v>15294.385981546273</v>
      </c>
      <c r="BZ55" s="4">
        <f t="shared" si="12"/>
        <v>19.424968504416</v>
      </c>
      <c r="CA55" s="4">
        <f t="shared" si="13"/>
        <v>136.889915661792</v>
      </c>
      <c r="CB55" s="4">
        <f t="shared" si="14"/>
        <v>12.129406938921599</v>
      </c>
    </row>
    <row r="56" spans="1:80" customFormat="1" x14ac:dyDescent="0.25">
      <c r="A56" s="26">
        <v>43529</v>
      </c>
      <c r="B56" s="27">
        <v>0.58205559027777776</v>
      </c>
      <c r="C56">
        <v>7.3520000000000003</v>
      </c>
      <c r="D56">
        <v>1.4E-2</v>
      </c>
      <c r="E56">
        <v>140</v>
      </c>
      <c r="F56">
        <v>797.6</v>
      </c>
      <c r="G56">
        <v>8.1</v>
      </c>
      <c r="H56">
        <v>169.1</v>
      </c>
      <c r="J56">
        <v>11.05</v>
      </c>
      <c r="K56">
        <v>0.93979999999999997</v>
      </c>
      <c r="L56">
        <v>6.9095000000000004</v>
      </c>
      <c r="M56">
        <v>1.32E-2</v>
      </c>
      <c r="N56">
        <v>749.60540000000003</v>
      </c>
      <c r="O56">
        <v>7.5953999999999997</v>
      </c>
      <c r="P56">
        <v>757.2</v>
      </c>
      <c r="Q56">
        <v>579.76930000000004</v>
      </c>
      <c r="R56">
        <v>5.8745000000000003</v>
      </c>
      <c r="S56">
        <v>585.6</v>
      </c>
      <c r="T56">
        <v>169.0719</v>
      </c>
      <c r="W56">
        <v>0</v>
      </c>
      <c r="X56">
        <v>10.3864</v>
      </c>
      <c r="Y56">
        <v>11.4</v>
      </c>
      <c r="Z56">
        <v>859</v>
      </c>
      <c r="AA56">
        <v>851</v>
      </c>
      <c r="AB56">
        <v>869</v>
      </c>
      <c r="AC56">
        <v>92</v>
      </c>
      <c r="AD56">
        <v>12.67</v>
      </c>
      <c r="AE56">
        <v>0.28999999999999998</v>
      </c>
      <c r="AF56">
        <v>979</v>
      </c>
      <c r="AG56">
        <v>-9</v>
      </c>
      <c r="AH56">
        <v>55</v>
      </c>
      <c r="AI56">
        <v>29</v>
      </c>
      <c r="AJ56">
        <v>190</v>
      </c>
      <c r="AK56">
        <v>169</v>
      </c>
      <c r="AL56">
        <v>4.7</v>
      </c>
      <c r="AM56">
        <v>174</v>
      </c>
      <c r="AN56" t="s">
        <v>155</v>
      </c>
      <c r="AO56">
        <v>1</v>
      </c>
      <c r="AP56" s="28">
        <v>0.79039351851851858</v>
      </c>
      <c r="AQ56">
        <v>47.159018000000003</v>
      </c>
      <c r="AR56">
        <v>-88.484076999999999</v>
      </c>
      <c r="AS56">
        <v>306</v>
      </c>
      <c r="AT56">
        <v>19.5</v>
      </c>
      <c r="AU56">
        <v>12</v>
      </c>
      <c r="AV56">
        <v>8</v>
      </c>
      <c r="AW56" t="s">
        <v>209</v>
      </c>
      <c r="AX56">
        <v>1.36975</v>
      </c>
      <c r="AY56">
        <v>1.3025</v>
      </c>
      <c r="AZ56">
        <v>2.4697499999999999</v>
      </c>
      <c r="BA56">
        <v>14.545</v>
      </c>
      <c r="BB56">
        <v>29.23</v>
      </c>
      <c r="BC56">
        <v>2.0099999999999998</v>
      </c>
      <c r="BD56">
        <v>6.4</v>
      </c>
      <c r="BE56">
        <v>3175.9229999999998</v>
      </c>
      <c r="BF56">
        <v>3.8490000000000002</v>
      </c>
      <c r="BG56">
        <v>36.082000000000001</v>
      </c>
      <c r="BH56">
        <v>0.36599999999999999</v>
      </c>
      <c r="BI56">
        <v>36.448</v>
      </c>
      <c r="BJ56">
        <v>27.907</v>
      </c>
      <c r="BK56">
        <v>0.28299999999999997</v>
      </c>
      <c r="BL56">
        <v>28.19</v>
      </c>
      <c r="BM56">
        <v>2.4500000000000002</v>
      </c>
      <c r="BQ56">
        <v>3471.2689999999998</v>
      </c>
      <c r="BR56">
        <v>0.25636199999999998</v>
      </c>
      <c r="BS56">
        <v>-5</v>
      </c>
      <c r="BT56">
        <v>5.0000000000000001E-3</v>
      </c>
      <c r="BU56">
        <v>6.2648469999999996</v>
      </c>
      <c r="BW56" s="4">
        <f t="shared" si="10"/>
        <v>1.6551725773999999</v>
      </c>
      <c r="BX56" s="4"/>
      <c r="BY56" s="4">
        <f t="shared" si="11"/>
        <v>16951.964270321409</v>
      </c>
      <c r="BZ56" s="4">
        <f t="shared" si="12"/>
        <v>20.544613479755998</v>
      </c>
      <c r="CA56" s="4">
        <f t="shared" si="13"/>
        <v>148.95778861510797</v>
      </c>
      <c r="CB56" s="4">
        <f t="shared" si="14"/>
        <v>13.077241627799999</v>
      </c>
    </row>
    <row r="57" spans="1:80" customFormat="1" x14ac:dyDescent="0.25">
      <c r="A57" s="26">
        <v>43529</v>
      </c>
      <c r="B57" s="27">
        <v>0.58206716435185191</v>
      </c>
      <c r="C57">
        <v>6.923</v>
      </c>
      <c r="D57">
        <v>1.4E-2</v>
      </c>
      <c r="E57">
        <v>140.19883999999999</v>
      </c>
      <c r="F57">
        <v>769.3</v>
      </c>
      <c r="G57">
        <v>8.1999999999999993</v>
      </c>
      <c r="H57">
        <v>169</v>
      </c>
      <c r="J57">
        <v>10.8</v>
      </c>
      <c r="K57">
        <v>0.94330000000000003</v>
      </c>
      <c r="L57">
        <v>6.5305</v>
      </c>
      <c r="M57">
        <v>1.32E-2</v>
      </c>
      <c r="N57">
        <v>725.67809999999997</v>
      </c>
      <c r="O57">
        <v>7.7172999999999998</v>
      </c>
      <c r="P57">
        <v>733.4</v>
      </c>
      <c r="Q57">
        <v>561.27919999999995</v>
      </c>
      <c r="R57">
        <v>5.9690000000000003</v>
      </c>
      <c r="S57">
        <v>567.20000000000005</v>
      </c>
      <c r="T57">
        <v>169.0463</v>
      </c>
      <c r="W57">
        <v>0</v>
      </c>
      <c r="X57">
        <v>10.1881</v>
      </c>
      <c r="Y57">
        <v>11.5</v>
      </c>
      <c r="Z57">
        <v>859</v>
      </c>
      <c r="AA57">
        <v>851</v>
      </c>
      <c r="AB57">
        <v>868</v>
      </c>
      <c r="AC57">
        <v>92</v>
      </c>
      <c r="AD57">
        <v>12.68</v>
      </c>
      <c r="AE57">
        <v>0.28999999999999998</v>
      </c>
      <c r="AF57">
        <v>978</v>
      </c>
      <c r="AG57">
        <v>-9</v>
      </c>
      <c r="AH57">
        <v>55</v>
      </c>
      <c r="AI57">
        <v>29</v>
      </c>
      <c r="AJ57">
        <v>190</v>
      </c>
      <c r="AK57">
        <v>169</v>
      </c>
      <c r="AL57">
        <v>4.7</v>
      </c>
      <c r="AM57">
        <v>174</v>
      </c>
      <c r="AN57" t="s">
        <v>155</v>
      </c>
      <c r="AO57">
        <v>1</v>
      </c>
      <c r="AP57" s="28">
        <v>0.79041666666666666</v>
      </c>
      <c r="AQ57">
        <v>47.159098</v>
      </c>
      <c r="AR57">
        <v>-88.484055999999995</v>
      </c>
      <c r="AS57">
        <v>305.89999999999998</v>
      </c>
      <c r="AT57">
        <v>19.7</v>
      </c>
      <c r="AU57">
        <v>12</v>
      </c>
      <c r="AV57">
        <v>7</v>
      </c>
      <c r="AW57" t="s">
        <v>208</v>
      </c>
      <c r="AX57">
        <v>1.4</v>
      </c>
      <c r="AY57">
        <v>1</v>
      </c>
      <c r="AZ57">
        <v>2.5</v>
      </c>
      <c r="BA57">
        <v>14.545</v>
      </c>
      <c r="BB57">
        <v>30.98</v>
      </c>
      <c r="BC57">
        <v>2.13</v>
      </c>
      <c r="BD57">
        <v>6.0060000000000002</v>
      </c>
      <c r="BE57">
        <v>3176.1529999999998</v>
      </c>
      <c r="BF57">
        <v>4.0940000000000003</v>
      </c>
      <c r="BG57">
        <v>36.96</v>
      </c>
      <c r="BH57">
        <v>0.39300000000000002</v>
      </c>
      <c r="BI57">
        <v>37.353000000000002</v>
      </c>
      <c r="BJ57">
        <v>28.587</v>
      </c>
      <c r="BK57">
        <v>0.30399999999999999</v>
      </c>
      <c r="BL57">
        <v>28.890999999999998</v>
      </c>
      <c r="BM57">
        <v>2.5920000000000001</v>
      </c>
      <c r="BQ57">
        <v>3602.8229999999999</v>
      </c>
      <c r="BR57">
        <v>0.205794</v>
      </c>
      <c r="BS57">
        <v>-5</v>
      </c>
      <c r="BT57">
        <v>5.0000000000000001E-3</v>
      </c>
      <c r="BU57">
        <v>5.0290910000000002</v>
      </c>
      <c r="BW57" s="4">
        <f t="shared" si="10"/>
        <v>1.3286858422000001</v>
      </c>
      <c r="BX57" s="4"/>
      <c r="BY57" s="4">
        <f t="shared" si="11"/>
        <v>13609.134421818397</v>
      </c>
      <c r="BZ57" s="4">
        <f t="shared" si="12"/>
        <v>17.541911968008002</v>
      </c>
      <c r="CA57" s="4">
        <f t="shared" si="13"/>
        <v>122.489164003284</v>
      </c>
      <c r="CB57" s="4">
        <f t="shared" si="14"/>
        <v>11.106164098944001</v>
      </c>
    </row>
    <row r="58" spans="1:80" customFormat="1" x14ac:dyDescent="0.25">
      <c r="A58" s="26">
        <v>43529</v>
      </c>
      <c r="B58" s="27">
        <v>0.58207873842592595</v>
      </c>
      <c r="C58">
        <v>6.3739999999999997</v>
      </c>
      <c r="D58">
        <v>1.7299999999999999E-2</v>
      </c>
      <c r="E58">
        <v>173.33885699999999</v>
      </c>
      <c r="F58">
        <v>720.4</v>
      </c>
      <c r="G58">
        <v>8.3000000000000007</v>
      </c>
      <c r="H58">
        <v>164.2</v>
      </c>
      <c r="J58">
        <v>10.8</v>
      </c>
      <c r="K58">
        <v>0.94779999999999998</v>
      </c>
      <c r="L58">
        <v>6.0411999999999999</v>
      </c>
      <c r="M58">
        <v>1.6400000000000001E-2</v>
      </c>
      <c r="N58">
        <v>682.8501</v>
      </c>
      <c r="O58">
        <v>7.8319999999999999</v>
      </c>
      <c r="P58">
        <v>690.7</v>
      </c>
      <c r="Q58">
        <v>528.1635</v>
      </c>
      <c r="R58">
        <v>6.0578000000000003</v>
      </c>
      <c r="S58">
        <v>534.20000000000005</v>
      </c>
      <c r="T58">
        <v>164.2158</v>
      </c>
      <c r="W58">
        <v>0</v>
      </c>
      <c r="X58">
        <v>10.236700000000001</v>
      </c>
      <c r="Y58">
        <v>11.4</v>
      </c>
      <c r="Z58">
        <v>860</v>
      </c>
      <c r="AA58">
        <v>851</v>
      </c>
      <c r="AB58">
        <v>869</v>
      </c>
      <c r="AC58">
        <v>92</v>
      </c>
      <c r="AD58">
        <v>12.69</v>
      </c>
      <c r="AE58">
        <v>0.28999999999999998</v>
      </c>
      <c r="AF58">
        <v>978</v>
      </c>
      <c r="AG58">
        <v>-9</v>
      </c>
      <c r="AH58">
        <v>55</v>
      </c>
      <c r="AI58">
        <v>29</v>
      </c>
      <c r="AJ58">
        <v>190</v>
      </c>
      <c r="AK58">
        <v>169</v>
      </c>
      <c r="AL58">
        <v>4.7</v>
      </c>
      <c r="AM58">
        <v>174</v>
      </c>
      <c r="AN58" t="s">
        <v>155</v>
      </c>
      <c r="AO58">
        <v>1</v>
      </c>
      <c r="AP58" s="28">
        <v>0.7904282407407407</v>
      </c>
      <c r="AQ58">
        <v>47.159198000000004</v>
      </c>
      <c r="AR58">
        <v>-88.484065000000001</v>
      </c>
      <c r="AS58">
        <v>305.8</v>
      </c>
      <c r="AT58">
        <v>21.2</v>
      </c>
      <c r="AU58">
        <v>12</v>
      </c>
      <c r="AV58">
        <v>7</v>
      </c>
      <c r="AW58" t="s">
        <v>208</v>
      </c>
      <c r="AX58">
        <v>1.321</v>
      </c>
      <c r="AY58">
        <v>1.0395000000000001</v>
      </c>
      <c r="AZ58">
        <v>2.4209999999999998</v>
      </c>
      <c r="BA58">
        <v>14.545</v>
      </c>
      <c r="BB58">
        <v>33.53</v>
      </c>
      <c r="BC58">
        <v>2.31</v>
      </c>
      <c r="BD58">
        <v>5.5030000000000001</v>
      </c>
      <c r="BE58">
        <v>3175.105</v>
      </c>
      <c r="BF58">
        <v>5.4960000000000004</v>
      </c>
      <c r="BG58">
        <v>37.582999999999998</v>
      </c>
      <c r="BH58">
        <v>0.43099999999999999</v>
      </c>
      <c r="BI58">
        <v>38.014000000000003</v>
      </c>
      <c r="BJ58">
        <v>29.068999999999999</v>
      </c>
      <c r="BK58">
        <v>0.33300000000000002</v>
      </c>
      <c r="BL58">
        <v>29.402999999999999</v>
      </c>
      <c r="BM58">
        <v>2.7208999999999999</v>
      </c>
      <c r="BQ58">
        <v>3911.9050000000002</v>
      </c>
      <c r="BR58">
        <v>0.15085000000000001</v>
      </c>
      <c r="BS58">
        <v>-5</v>
      </c>
      <c r="BT58">
        <v>5.0000000000000001E-3</v>
      </c>
      <c r="BU58">
        <v>3.6863969999999999</v>
      </c>
      <c r="BW58" s="4">
        <f t="shared" si="10"/>
        <v>0.97394608739999999</v>
      </c>
      <c r="BX58" s="4"/>
      <c r="BY58" s="4">
        <f t="shared" si="11"/>
        <v>9972.4023097756199</v>
      </c>
      <c r="BZ58" s="4">
        <f t="shared" si="12"/>
        <v>17.261893101024</v>
      </c>
      <c r="CA58" s="4">
        <f t="shared" si="13"/>
        <v>91.300212982835987</v>
      </c>
      <c r="CB58" s="4">
        <f t="shared" si="14"/>
        <v>8.5458305928996001</v>
      </c>
    </row>
    <row r="59" spans="1:80" customFormat="1" x14ac:dyDescent="0.25">
      <c r="A59" s="26">
        <v>43529</v>
      </c>
      <c r="B59" s="27">
        <v>0.58209031249999998</v>
      </c>
      <c r="C59">
        <v>6.04</v>
      </c>
      <c r="D59">
        <v>2.1299999999999999E-2</v>
      </c>
      <c r="E59">
        <v>213.34724499999999</v>
      </c>
      <c r="F59">
        <v>683.5</v>
      </c>
      <c r="G59">
        <v>8.4</v>
      </c>
      <c r="H59">
        <v>150.6</v>
      </c>
      <c r="J59">
        <v>11.1</v>
      </c>
      <c r="K59">
        <v>0.9506</v>
      </c>
      <c r="L59">
        <v>5.7415000000000003</v>
      </c>
      <c r="M59">
        <v>2.0299999999999999E-2</v>
      </c>
      <c r="N59">
        <v>649.73950000000002</v>
      </c>
      <c r="O59">
        <v>8.0045000000000002</v>
      </c>
      <c r="P59">
        <v>657.7</v>
      </c>
      <c r="Q59">
        <v>502.55349999999999</v>
      </c>
      <c r="R59">
        <v>6.1912000000000003</v>
      </c>
      <c r="S59">
        <v>508.7</v>
      </c>
      <c r="T59">
        <v>150.60079999999999</v>
      </c>
      <c r="W59">
        <v>0</v>
      </c>
      <c r="X59">
        <v>10.552199999999999</v>
      </c>
      <c r="Y59">
        <v>11.4</v>
      </c>
      <c r="Z59">
        <v>860</v>
      </c>
      <c r="AA59">
        <v>852</v>
      </c>
      <c r="AB59">
        <v>869</v>
      </c>
      <c r="AC59">
        <v>92</v>
      </c>
      <c r="AD59">
        <v>12.69</v>
      </c>
      <c r="AE59">
        <v>0.28999999999999998</v>
      </c>
      <c r="AF59">
        <v>978</v>
      </c>
      <c r="AG59">
        <v>-9</v>
      </c>
      <c r="AH59">
        <v>55</v>
      </c>
      <c r="AI59">
        <v>29</v>
      </c>
      <c r="AJ59">
        <v>190</v>
      </c>
      <c r="AK59">
        <v>169</v>
      </c>
      <c r="AL59">
        <v>4.7</v>
      </c>
      <c r="AM59">
        <v>174</v>
      </c>
      <c r="AN59" t="s">
        <v>155</v>
      </c>
      <c r="AO59">
        <v>1</v>
      </c>
      <c r="AP59" s="28">
        <v>0.79043981481481485</v>
      </c>
      <c r="AQ59">
        <v>47.159315999999997</v>
      </c>
      <c r="AR59">
        <v>-88.484108000000006</v>
      </c>
      <c r="AS59">
        <v>305.7</v>
      </c>
      <c r="AT59">
        <v>23.6</v>
      </c>
      <c r="AU59">
        <v>12</v>
      </c>
      <c r="AV59">
        <v>9</v>
      </c>
      <c r="AW59" t="s">
        <v>206</v>
      </c>
      <c r="AX59">
        <v>1.2</v>
      </c>
      <c r="AY59">
        <v>1.179</v>
      </c>
      <c r="AZ59">
        <v>2.3395000000000001</v>
      </c>
      <c r="BA59">
        <v>14.545</v>
      </c>
      <c r="BB59">
        <v>35.31</v>
      </c>
      <c r="BC59">
        <v>2.4300000000000002</v>
      </c>
      <c r="BD59">
        <v>5.1980000000000004</v>
      </c>
      <c r="BE59">
        <v>3173.92</v>
      </c>
      <c r="BF59">
        <v>7.1349999999999998</v>
      </c>
      <c r="BG59">
        <v>37.613999999999997</v>
      </c>
      <c r="BH59">
        <v>0.46300000000000002</v>
      </c>
      <c r="BI59">
        <v>38.076999999999998</v>
      </c>
      <c r="BJ59">
        <v>29.093</v>
      </c>
      <c r="BK59">
        <v>0.35799999999999998</v>
      </c>
      <c r="BL59">
        <v>29.451000000000001</v>
      </c>
      <c r="BM59">
        <v>2.6246</v>
      </c>
      <c r="BQ59">
        <v>4241.4070000000002</v>
      </c>
      <c r="BR59">
        <v>0.121022</v>
      </c>
      <c r="BS59">
        <v>-5</v>
      </c>
      <c r="BT59">
        <v>5.0000000000000001E-3</v>
      </c>
      <c r="BU59">
        <v>2.9574739999999999</v>
      </c>
      <c r="BW59" s="4">
        <f t="shared" si="10"/>
        <v>0.78136463079999996</v>
      </c>
      <c r="BX59" s="4"/>
      <c r="BY59" s="4">
        <f t="shared" si="11"/>
        <v>7997.5415681241593</v>
      </c>
      <c r="BZ59" s="4">
        <f t="shared" si="12"/>
        <v>17.978543595479998</v>
      </c>
      <c r="CA59" s="4">
        <f t="shared" si="13"/>
        <v>73.307606001864002</v>
      </c>
      <c r="CB59" s="4">
        <f t="shared" si="14"/>
        <v>6.6133826938607996</v>
      </c>
    </row>
    <row r="60" spans="1:80" customFormat="1" x14ac:dyDescent="0.25">
      <c r="A60" s="26">
        <v>43529</v>
      </c>
      <c r="B60" s="27">
        <v>0.58210188657407402</v>
      </c>
      <c r="C60">
        <v>6.1269999999999998</v>
      </c>
      <c r="D60">
        <v>2.35E-2</v>
      </c>
      <c r="E60">
        <v>234.98755199999999</v>
      </c>
      <c r="F60">
        <v>656.1</v>
      </c>
      <c r="G60">
        <v>8.6</v>
      </c>
      <c r="H60">
        <v>148.9</v>
      </c>
      <c r="J60">
        <v>11.79</v>
      </c>
      <c r="K60">
        <v>0.94989999999999997</v>
      </c>
      <c r="L60">
        <v>5.8201000000000001</v>
      </c>
      <c r="M60">
        <v>2.23E-2</v>
      </c>
      <c r="N60">
        <v>623.22199999999998</v>
      </c>
      <c r="O60">
        <v>8.1385000000000005</v>
      </c>
      <c r="P60">
        <v>631.4</v>
      </c>
      <c r="Q60">
        <v>482.04300000000001</v>
      </c>
      <c r="R60">
        <v>6.2949000000000002</v>
      </c>
      <c r="S60">
        <v>488.3</v>
      </c>
      <c r="T60">
        <v>148.8742</v>
      </c>
      <c r="W60">
        <v>0</v>
      </c>
      <c r="X60">
        <v>11.2021</v>
      </c>
      <c r="Y60">
        <v>11.5</v>
      </c>
      <c r="Z60">
        <v>860</v>
      </c>
      <c r="AA60">
        <v>851</v>
      </c>
      <c r="AB60">
        <v>870</v>
      </c>
      <c r="AC60">
        <v>92</v>
      </c>
      <c r="AD60">
        <v>12.69</v>
      </c>
      <c r="AE60">
        <v>0.28999999999999998</v>
      </c>
      <c r="AF60">
        <v>978</v>
      </c>
      <c r="AG60">
        <v>-9</v>
      </c>
      <c r="AH60">
        <v>55</v>
      </c>
      <c r="AI60">
        <v>29</v>
      </c>
      <c r="AJ60">
        <v>190</v>
      </c>
      <c r="AK60">
        <v>169</v>
      </c>
      <c r="AL60">
        <v>4.8</v>
      </c>
      <c r="AM60">
        <v>174</v>
      </c>
      <c r="AN60" t="s">
        <v>155</v>
      </c>
      <c r="AO60">
        <v>1</v>
      </c>
      <c r="AP60" s="28">
        <v>0.79045138888888899</v>
      </c>
      <c r="AQ60">
        <v>47.159447999999998</v>
      </c>
      <c r="AR60">
        <v>-88.484115000000003</v>
      </c>
      <c r="AS60">
        <v>306.2</v>
      </c>
      <c r="AT60">
        <v>25.5</v>
      </c>
      <c r="AU60">
        <v>12</v>
      </c>
      <c r="AV60">
        <v>9</v>
      </c>
      <c r="AW60" t="s">
        <v>206</v>
      </c>
      <c r="AX60">
        <v>1.2</v>
      </c>
      <c r="AY60">
        <v>1.3</v>
      </c>
      <c r="AZ60">
        <v>2.4</v>
      </c>
      <c r="BA60">
        <v>14.545</v>
      </c>
      <c r="BB60">
        <v>34.81</v>
      </c>
      <c r="BC60">
        <v>2.39</v>
      </c>
      <c r="BD60">
        <v>5.2779999999999996</v>
      </c>
      <c r="BE60">
        <v>3172.8670000000002</v>
      </c>
      <c r="BF60">
        <v>7.7450000000000001</v>
      </c>
      <c r="BG60">
        <v>35.58</v>
      </c>
      <c r="BH60">
        <v>0.46500000000000002</v>
      </c>
      <c r="BI60">
        <v>36.043999999999997</v>
      </c>
      <c r="BJ60">
        <v>27.52</v>
      </c>
      <c r="BK60">
        <v>0.35899999999999999</v>
      </c>
      <c r="BL60">
        <v>27.879000000000001</v>
      </c>
      <c r="BM60">
        <v>2.5587</v>
      </c>
      <c r="BQ60">
        <v>4440.4110000000001</v>
      </c>
      <c r="BR60">
        <v>9.5888000000000001E-2</v>
      </c>
      <c r="BS60">
        <v>-5</v>
      </c>
      <c r="BT60">
        <v>5.0000000000000001E-3</v>
      </c>
      <c r="BU60">
        <v>2.3432599999999999</v>
      </c>
      <c r="BW60" s="4">
        <f t="shared" si="10"/>
        <v>0.61908929199999996</v>
      </c>
      <c r="BX60" s="4"/>
      <c r="BY60" s="4">
        <f t="shared" si="11"/>
        <v>6334.49418210984</v>
      </c>
      <c r="BZ60" s="4">
        <f t="shared" si="12"/>
        <v>15.462563492399999</v>
      </c>
      <c r="CA60" s="4">
        <f t="shared" si="13"/>
        <v>54.942510950399999</v>
      </c>
      <c r="CB60" s="4">
        <f t="shared" si="14"/>
        <v>5.1083358564239996</v>
      </c>
    </row>
    <row r="61" spans="1:80" customFormat="1" x14ac:dyDescent="0.25">
      <c r="A61" s="26">
        <v>43529</v>
      </c>
      <c r="B61" s="27">
        <v>0.58211346064814817</v>
      </c>
      <c r="C61">
        <v>6.6020000000000003</v>
      </c>
      <c r="D61">
        <v>2.53E-2</v>
      </c>
      <c r="E61">
        <v>252.972973</v>
      </c>
      <c r="F61">
        <v>636.70000000000005</v>
      </c>
      <c r="G61">
        <v>8.6999999999999993</v>
      </c>
      <c r="H61">
        <v>142.30000000000001</v>
      </c>
      <c r="J61">
        <v>12.19</v>
      </c>
      <c r="K61">
        <v>0.94589999999999996</v>
      </c>
      <c r="L61">
        <v>6.2446000000000002</v>
      </c>
      <c r="M61">
        <v>2.3900000000000001E-2</v>
      </c>
      <c r="N61">
        <v>602.29399999999998</v>
      </c>
      <c r="O61">
        <v>8.1946999999999992</v>
      </c>
      <c r="P61">
        <v>610.5</v>
      </c>
      <c r="Q61">
        <v>465.85579999999999</v>
      </c>
      <c r="R61">
        <v>6.3384</v>
      </c>
      <c r="S61">
        <v>472.2</v>
      </c>
      <c r="T61">
        <v>142.30099999999999</v>
      </c>
      <c r="W61">
        <v>0</v>
      </c>
      <c r="X61">
        <v>11.532</v>
      </c>
      <c r="Y61">
        <v>11.4</v>
      </c>
      <c r="Z61">
        <v>861</v>
      </c>
      <c r="AA61">
        <v>851</v>
      </c>
      <c r="AB61">
        <v>870</v>
      </c>
      <c r="AC61">
        <v>92</v>
      </c>
      <c r="AD61">
        <v>12.69</v>
      </c>
      <c r="AE61">
        <v>0.28999999999999998</v>
      </c>
      <c r="AF61">
        <v>978</v>
      </c>
      <c r="AG61">
        <v>-9</v>
      </c>
      <c r="AH61">
        <v>55</v>
      </c>
      <c r="AI61">
        <v>29</v>
      </c>
      <c r="AJ61">
        <v>190</v>
      </c>
      <c r="AK61">
        <v>169</v>
      </c>
      <c r="AL61">
        <v>4.8</v>
      </c>
      <c r="AM61">
        <v>174</v>
      </c>
      <c r="AN61" t="s">
        <v>155</v>
      </c>
      <c r="AO61">
        <v>2</v>
      </c>
      <c r="AP61" s="28">
        <v>0.79046296296296292</v>
      </c>
      <c r="AQ61">
        <v>47.159616</v>
      </c>
      <c r="AR61">
        <v>-88.484126000000003</v>
      </c>
      <c r="AS61">
        <v>307.3</v>
      </c>
      <c r="AT61">
        <v>28.9</v>
      </c>
      <c r="AU61">
        <v>12</v>
      </c>
      <c r="AV61">
        <v>9</v>
      </c>
      <c r="AW61" t="s">
        <v>206</v>
      </c>
      <c r="AX61">
        <v>1.2</v>
      </c>
      <c r="AY61">
        <v>1.3</v>
      </c>
      <c r="AZ61">
        <v>2.4</v>
      </c>
      <c r="BA61">
        <v>14.545</v>
      </c>
      <c r="BB61">
        <v>32.39</v>
      </c>
      <c r="BC61">
        <v>2.23</v>
      </c>
      <c r="BD61">
        <v>5.7149999999999999</v>
      </c>
      <c r="BE61">
        <v>3172.2840000000001</v>
      </c>
      <c r="BF61">
        <v>7.7370000000000001</v>
      </c>
      <c r="BG61">
        <v>32.040999999999997</v>
      </c>
      <c r="BH61">
        <v>0.436</v>
      </c>
      <c r="BI61">
        <v>32.476999999999997</v>
      </c>
      <c r="BJ61">
        <v>24.783000000000001</v>
      </c>
      <c r="BK61">
        <v>0.33700000000000002</v>
      </c>
      <c r="BL61">
        <v>25.12</v>
      </c>
      <c r="BM61">
        <v>2.2789999999999999</v>
      </c>
      <c r="BQ61">
        <v>4259.5950000000003</v>
      </c>
      <c r="BR61">
        <v>8.7999999999999995E-2</v>
      </c>
      <c r="BS61">
        <v>-5</v>
      </c>
      <c r="BT61">
        <v>5.0000000000000001E-3</v>
      </c>
      <c r="BU61">
        <v>2.1505000000000001</v>
      </c>
      <c r="BW61" s="4">
        <f t="shared" si="10"/>
        <v>0.5681621</v>
      </c>
      <c r="BX61" s="4"/>
      <c r="BY61" s="4">
        <f t="shared" si="11"/>
        <v>5812.3412241839997</v>
      </c>
      <c r="BZ61" s="4">
        <f t="shared" si="12"/>
        <v>14.175932562</v>
      </c>
      <c r="CA61" s="4">
        <f t="shared" si="13"/>
        <v>45.408056958000003</v>
      </c>
      <c r="CB61" s="4">
        <f t="shared" si="14"/>
        <v>4.175643054</v>
      </c>
    </row>
    <row r="62" spans="1:80" customFormat="1" x14ac:dyDescent="0.25">
      <c r="A62" s="26">
        <v>43529</v>
      </c>
      <c r="B62" s="27">
        <v>0.58212503472222221</v>
      </c>
      <c r="C62">
        <v>7.25</v>
      </c>
      <c r="D62">
        <v>2.7300000000000001E-2</v>
      </c>
      <c r="E62">
        <v>272.79242199999999</v>
      </c>
      <c r="F62">
        <v>662.9</v>
      </c>
      <c r="G62">
        <v>8.6999999999999993</v>
      </c>
      <c r="H62">
        <v>138.6</v>
      </c>
      <c r="J62">
        <v>12.3</v>
      </c>
      <c r="K62">
        <v>0.94059999999999999</v>
      </c>
      <c r="L62">
        <v>6.8190999999999997</v>
      </c>
      <c r="M62">
        <v>2.5700000000000001E-2</v>
      </c>
      <c r="N62">
        <v>623.49879999999996</v>
      </c>
      <c r="O62">
        <v>8.1834000000000007</v>
      </c>
      <c r="P62">
        <v>631.70000000000005</v>
      </c>
      <c r="Q62">
        <v>482.25709999999998</v>
      </c>
      <c r="R62">
        <v>6.3296000000000001</v>
      </c>
      <c r="S62">
        <v>488.6</v>
      </c>
      <c r="T62">
        <v>138.55439999999999</v>
      </c>
      <c r="W62">
        <v>0</v>
      </c>
      <c r="X62">
        <v>11.569599999999999</v>
      </c>
      <c r="Y62">
        <v>11.4</v>
      </c>
      <c r="Z62">
        <v>861</v>
      </c>
      <c r="AA62">
        <v>850</v>
      </c>
      <c r="AB62">
        <v>870</v>
      </c>
      <c r="AC62">
        <v>92</v>
      </c>
      <c r="AD62">
        <v>12.69</v>
      </c>
      <c r="AE62">
        <v>0.28999999999999998</v>
      </c>
      <c r="AF62">
        <v>978</v>
      </c>
      <c r="AG62">
        <v>-9</v>
      </c>
      <c r="AH62">
        <v>55</v>
      </c>
      <c r="AI62">
        <v>29</v>
      </c>
      <c r="AJ62">
        <v>190</v>
      </c>
      <c r="AK62">
        <v>169</v>
      </c>
      <c r="AL62">
        <v>4.8</v>
      </c>
      <c r="AM62">
        <v>174</v>
      </c>
      <c r="AN62" t="s">
        <v>155</v>
      </c>
      <c r="AO62">
        <v>2</v>
      </c>
      <c r="AP62" s="28">
        <v>0.79047453703703707</v>
      </c>
      <c r="AQ62">
        <v>47.159745000000001</v>
      </c>
      <c r="AR62">
        <v>-88.484132000000002</v>
      </c>
      <c r="AS62">
        <v>308.2</v>
      </c>
      <c r="AT62">
        <v>29.9</v>
      </c>
      <c r="AU62">
        <v>12</v>
      </c>
      <c r="AV62">
        <v>9</v>
      </c>
      <c r="AW62" t="s">
        <v>206</v>
      </c>
      <c r="AX62">
        <v>1.2</v>
      </c>
      <c r="AY62">
        <v>1.3</v>
      </c>
      <c r="AZ62">
        <v>2.4</v>
      </c>
      <c r="BA62">
        <v>14.545</v>
      </c>
      <c r="BB62">
        <v>29.59</v>
      </c>
      <c r="BC62">
        <v>2.0299999999999998</v>
      </c>
      <c r="BD62">
        <v>6.3129999999999997</v>
      </c>
      <c r="BE62">
        <v>3171.58</v>
      </c>
      <c r="BF62">
        <v>7.5960000000000001</v>
      </c>
      <c r="BG62">
        <v>30.367999999999999</v>
      </c>
      <c r="BH62">
        <v>0.39900000000000002</v>
      </c>
      <c r="BI62">
        <v>30.766999999999999</v>
      </c>
      <c r="BJ62">
        <v>23.489000000000001</v>
      </c>
      <c r="BK62">
        <v>0.308</v>
      </c>
      <c r="BL62">
        <v>23.797000000000001</v>
      </c>
      <c r="BM62">
        <v>2.0316000000000001</v>
      </c>
      <c r="BQ62">
        <v>3912.5880000000002</v>
      </c>
      <c r="BR62">
        <v>0.116482</v>
      </c>
      <c r="BS62">
        <v>-5</v>
      </c>
      <c r="BT62">
        <v>5.0000000000000001E-3</v>
      </c>
      <c r="BU62">
        <v>2.8465289999999999</v>
      </c>
      <c r="BW62" s="4">
        <f t="shared" si="10"/>
        <v>0.75205296179999992</v>
      </c>
      <c r="BX62" s="4"/>
      <c r="BY62" s="4">
        <f t="shared" si="11"/>
        <v>7691.8512678386387</v>
      </c>
      <c r="BZ62" s="4">
        <f t="shared" si="12"/>
        <v>18.422143609967996</v>
      </c>
      <c r="CA62" s="4">
        <f t="shared" si="13"/>
        <v>56.966525968211997</v>
      </c>
      <c r="CB62" s="4">
        <f t="shared" si="14"/>
        <v>4.9271230855728003</v>
      </c>
    </row>
    <row r="63" spans="1:80" customFormat="1" x14ac:dyDescent="0.25">
      <c r="A63" s="26">
        <v>43529</v>
      </c>
      <c r="B63" s="27">
        <v>0.58213660879629636</v>
      </c>
      <c r="C63">
        <v>6.899</v>
      </c>
      <c r="D63">
        <v>2.3199999999999998E-2</v>
      </c>
      <c r="E63">
        <v>231.60625999999999</v>
      </c>
      <c r="F63">
        <v>736.6</v>
      </c>
      <c r="G63">
        <v>8.8000000000000007</v>
      </c>
      <c r="H63">
        <v>139.19999999999999</v>
      </c>
      <c r="J63">
        <v>11.83</v>
      </c>
      <c r="K63">
        <v>0.94350000000000001</v>
      </c>
      <c r="L63">
        <v>6.5095000000000001</v>
      </c>
      <c r="M63">
        <v>2.1899999999999999E-2</v>
      </c>
      <c r="N63">
        <v>695.01160000000004</v>
      </c>
      <c r="O63">
        <v>8.2690000000000001</v>
      </c>
      <c r="P63">
        <v>703.3</v>
      </c>
      <c r="Q63">
        <v>537.57010000000002</v>
      </c>
      <c r="R63">
        <v>6.3958000000000004</v>
      </c>
      <c r="S63">
        <v>544</v>
      </c>
      <c r="T63">
        <v>139.16399999999999</v>
      </c>
      <c r="W63">
        <v>0</v>
      </c>
      <c r="X63">
        <v>11.158899999999999</v>
      </c>
      <c r="Y63">
        <v>11.5</v>
      </c>
      <c r="Z63">
        <v>860</v>
      </c>
      <c r="AA63">
        <v>849</v>
      </c>
      <c r="AB63">
        <v>870</v>
      </c>
      <c r="AC63">
        <v>92</v>
      </c>
      <c r="AD63">
        <v>12.69</v>
      </c>
      <c r="AE63">
        <v>0.28999999999999998</v>
      </c>
      <c r="AF63">
        <v>978</v>
      </c>
      <c r="AG63">
        <v>-9</v>
      </c>
      <c r="AH63">
        <v>54.393999999999998</v>
      </c>
      <c r="AI63">
        <v>29</v>
      </c>
      <c r="AJ63">
        <v>190</v>
      </c>
      <c r="AK63">
        <v>169</v>
      </c>
      <c r="AL63">
        <v>4.8</v>
      </c>
      <c r="AM63">
        <v>174</v>
      </c>
      <c r="AN63" t="s">
        <v>155</v>
      </c>
      <c r="AO63">
        <v>2</v>
      </c>
      <c r="AP63" s="28">
        <v>0.79048611111111111</v>
      </c>
      <c r="AQ63">
        <v>47.159865000000003</v>
      </c>
      <c r="AR63">
        <v>-88.484137000000004</v>
      </c>
      <c r="AS63">
        <v>308.7</v>
      </c>
      <c r="AT63">
        <v>29.9</v>
      </c>
      <c r="AU63">
        <v>12</v>
      </c>
      <c r="AV63">
        <v>9</v>
      </c>
      <c r="AW63" t="s">
        <v>206</v>
      </c>
      <c r="AX63">
        <v>1.2789999999999999</v>
      </c>
      <c r="AY63">
        <v>1.1815</v>
      </c>
      <c r="AZ63">
        <v>2.4394999999999998</v>
      </c>
      <c r="BA63">
        <v>14.545</v>
      </c>
      <c r="BB63">
        <v>31.05</v>
      </c>
      <c r="BC63">
        <v>2.13</v>
      </c>
      <c r="BD63">
        <v>5.9859999999999998</v>
      </c>
      <c r="BE63">
        <v>3173.415</v>
      </c>
      <c r="BF63">
        <v>6.78</v>
      </c>
      <c r="BG63">
        <v>35.481999999999999</v>
      </c>
      <c r="BH63">
        <v>0.42199999999999999</v>
      </c>
      <c r="BI63">
        <v>35.904000000000003</v>
      </c>
      <c r="BJ63">
        <v>27.443999999999999</v>
      </c>
      <c r="BK63">
        <v>0.32700000000000001</v>
      </c>
      <c r="BL63">
        <v>27.771000000000001</v>
      </c>
      <c r="BM63">
        <v>2.1387999999999998</v>
      </c>
      <c r="BQ63">
        <v>3955.5219999999999</v>
      </c>
      <c r="BR63">
        <v>0.12894</v>
      </c>
      <c r="BS63">
        <v>-5</v>
      </c>
      <c r="BT63">
        <v>5.0000000000000001E-3</v>
      </c>
      <c r="BU63">
        <v>3.1509719999999999</v>
      </c>
      <c r="BW63" s="4">
        <f t="shared" si="10"/>
        <v>0.83248680239999995</v>
      </c>
      <c r="BX63" s="4"/>
      <c r="BY63" s="4">
        <f t="shared" si="11"/>
        <v>8519.4392215917596</v>
      </c>
      <c r="BZ63" s="4">
        <f t="shared" si="12"/>
        <v>18.201778816320001</v>
      </c>
      <c r="CA63" s="4">
        <f t="shared" si="13"/>
        <v>73.676934783936005</v>
      </c>
      <c r="CB63" s="4">
        <f t="shared" si="14"/>
        <v>5.7418826743871989</v>
      </c>
    </row>
    <row r="64" spans="1:80" customFormat="1" x14ac:dyDescent="0.25">
      <c r="A64" s="26">
        <v>43529</v>
      </c>
      <c r="B64" s="27">
        <v>0.5821481828703704</v>
      </c>
      <c r="C64">
        <v>6.4139999999999997</v>
      </c>
      <c r="D64">
        <v>1.9699999999999999E-2</v>
      </c>
      <c r="E64">
        <v>197.06084000000001</v>
      </c>
      <c r="F64">
        <v>757.8</v>
      </c>
      <c r="G64">
        <v>9.3000000000000007</v>
      </c>
      <c r="H64">
        <v>133.6</v>
      </c>
      <c r="J64">
        <v>11.15</v>
      </c>
      <c r="K64">
        <v>0.94750000000000001</v>
      </c>
      <c r="L64">
        <v>6.0773999999999999</v>
      </c>
      <c r="M64">
        <v>1.8700000000000001E-2</v>
      </c>
      <c r="N64">
        <v>718.03830000000005</v>
      </c>
      <c r="O64">
        <v>8.7698999999999998</v>
      </c>
      <c r="P64">
        <v>726.8</v>
      </c>
      <c r="Q64">
        <v>555.38049999999998</v>
      </c>
      <c r="R64">
        <v>6.7831999999999999</v>
      </c>
      <c r="S64">
        <v>562.20000000000005</v>
      </c>
      <c r="T64">
        <v>133.59389999999999</v>
      </c>
      <c r="W64">
        <v>0</v>
      </c>
      <c r="X64">
        <v>10.568199999999999</v>
      </c>
      <c r="Y64">
        <v>11.4</v>
      </c>
      <c r="Z64">
        <v>860</v>
      </c>
      <c r="AA64">
        <v>848</v>
      </c>
      <c r="AB64">
        <v>870</v>
      </c>
      <c r="AC64">
        <v>92</v>
      </c>
      <c r="AD64">
        <v>12.69</v>
      </c>
      <c r="AE64">
        <v>0.28999999999999998</v>
      </c>
      <c r="AF64">
        <v>978</v>
      </c>
      <c r="AG64">
        <v>-9</v>
      </c>
      <c r="AH64">
        <v>54</v>
      </c>
      <c r="AI64">
        <v>29</v>
      </c>
      <c r="AJ64">
        <v>190</v>
      </c>
      <c r="AK64">
        <v>169</v>
      </c>
      <c r="AL64">
        <v>4.8</v>
      </c>
      <c r="AM64">
        <v>174</v>
      </c>
      <c r="AN64" t="s">
        <v>155</v>
      </c>
      <c r="AO64">
        <v>2</v>
      </c>
      <c r="AP64" s="28">
        <v>0.79049768518518526</v>
      </c>
      <c r="AQ64">
        <v>47.159965999999997</v>
      </c>
      <c r="AR64">
        <v>-88.484143000000003</v>
      </c>
      <c r="AS64">
        <v>309.10000000000002</v>
      </c>
      <c r="AT64">
        <v>28.6</v>
      </c>
      <c r="AU64">
        <v>12</v>
      </c>
      <c r="AV64">
        <v>9</v>
      </c>
      <c r="AW64" t="s">
        <v>206</v>
      </c>
      <c r="AX64">
        <v>1.4</v>
      </c>
      <c r="AY64">
        <v>1</v>
      </c>
      <c r="AZ64">
        <v>2.5</v>
      </c>
      <c r="BA64">
        <v>14.545</v>
      </c>
      <c r="BB64">
        <v>33.340000000000003</v>
      </c>
      <c r="BC64">
        <v>2.29</v>
      </c>
      <c r="BD64">
        <v>5.5350000000000001</v>
      </c>
      <c r="BE64">
        <v>3175.511</v>
      </c>
      <c r="BF64">
        <v>6.21</v>
      </c>
      <c r="BG64">
        <v>39.29</v>
      </c>
      <c r="BH64">
        <v>0.48</v>
      </c>
      <c r="BI64">
        <v>39.770000000000003</v>
      </c>
      <c r="BJ64">
        <v>30.388999999999999</v>
      </c>
      <c r="BK64">
        <v>0.371</v>
      </c>
      <c r="BL64">
        <v>30.760999999999999</v>
      </c>
      <c r="BM64">
        <v>2.2006000000000001</v>
      </c>
      <c r="BQ64">
        <v>4015.0889999999999</v>
      </c>
      <c r="BR64">
        <v>0.115304</v>
      </c>
      <c r="BS64">
        <v>-5</v>
      </c>
      <c r="BT64">
        <v>5.0000000000000001E-3</v>
      </c>
      <c r="BU64">
        <v>2.817742</v>
      </c>
      <c r="BW64" s="4">
        <f t="shared" si="10"/>
        <v>0.7444474364</v>
      </c>
      <c r="BX64" s="4"/>
      <c r="BY64" s="4">
        <f t="shared" si="11"/>
        <v>7623.5006501700236</v>
      </c>
      <c r="BZ64" s="4">
        <f t="shared" si="12"/>
        <v>14.908447502639998</v>
      </c>
      <c r="CA64" s="4">
        <f t="shared" si="13"/>
        <v>72.955364115576003</v>
      </c>
      <c r="CB64" s="4">
        <f t="shared" si="14"/>
        <v>5.2830160345103998</v>
      </c>
    </row>
    <row r="65" spans="1:80" customFormat="1" x14ac:dyDescent="0.25">
      <c r="A65" s="26">
        <v>43529</v>
      </c>
      <c r="B65" s="27">
        <v>0.58215975694444444</v>
      </c>
      <c r="C65">
        <v>6.17</v>
      </c>
      <c r="D65">
        <v>2.1700000000000001E-2</v>
      </c>
      <c r="E65">
        <v>216.59966499999999</v>
      </c>
      <c r="F65">
        <v>747.1</v>
      </c>
      <c r="G65">
        <v>9.9</v>
      </c>
      <c r="H65">
        <v>131</v>
      </c>
      <c r="J65">
        <v>11.19</v>
      </c>
      <c r="K65">
        <v>0.9496</v>
      </c>
      <c r="L65">
        <v>5.8586999999999998</v>
      </c>
      <c r="M65">
        <v>2.06E-2</v>
      </c>
      <c r="N65">
        <v>709.36689999999999</v>
      </c>
      <c r="O65">
        <v>9.4281000000000006</v>
      </c>
      <c r="P65">
        <v>718.8</v>
      </c>
      <c r="Q65">
        <v>548.67340000000002</v>
      </c>
      <c r="R65">
        <v>7.2923999999999998</v>
      </c>
      <c r="S65">
        <v>556</v>
      </c>
      <c r="T65">
        <v>131.0026</v>
      </c>
      <c r="W65">
        <v>0</v>
      </c>
      <c r="X65">
        <v>10.629799999999999</v>
      </c>
      <c r="Y65">
        <v>11.5</v>
      </c>
      <c r="Z65">
        <v>860</v>
      </c>
      <c r="AA65">
        <v>849</v>
      </c>
      <c r="AB65">
        <v>870</v>
      </c>
      <c r="AC65">
        <v>92</v>
      </c>
      <c r="AD65">
        <v>12.69</v>
      </c>
      <c r="AE65">
        <v>0.28999999999999998</v>
      </c>
      <c r="AF65">
        <v>978</v>
      </c>
      <c r="AG65">
        <v>-9</v>
      </c>
      <c r="AH65">
        <v>54</v>
      </c>
      <c r="AI65">
        <v>29</v>
      </c>
      <c r="AJ65">
        <v>190</v>
      </c>
      <c r="AK65">
        <v>169</v>
      </c>
      <c r="AL65">
        <v>4.8</v>
      </c>
      <c r="AM65">
        <v>174</v>
      </c>
      <c r="AN65" t="s">
        <v>155</v>
      </c>
      <c r="AO65">
        <v>2</v>
      </c>
      <c r="AP65" s="28">
        <v>0.79050925925925919</v>
      </c>
      <c r="AQ65">
        <v>47.160046000000001</v>
      </c>
      <c r="AR65">
        <v>-88.484143000000003</v>
      </c>
      <c r="AS65">
        <v>309.3</v>
      </c>
      <c r="AT65">
        <v>26.3</v>
      </c>
      <c r="AU65">
        <v>12</v>
      </c>
      <c r="AV65">
        <v>9</v>
      </c>
      <c r="AW65" t="s">
        <v>206</v>
      </c>
      <c r="AX65">
        <v>1.4395</v>
      </c>
      <c r="AY65">
        <v>1.1579999999999999</v>
      </c>
      <c r="AZ65">
        <v>2.6185</v>
      </c>
      <c r="BA65">
        <v>14.545</v>
      </c>
      <c r="BB65">
        <v>34.6</v>
      </c>
      <c r="BC65">
        <v>2.38</v>
      </c>
      <c r="BD65">
        <v>5.3129999999999997</v>
      </c>
      <c r="BE65">
        <v>3174.777</v>
      </c>
      <c r="BF65">
        <v>7.0940000000000003</v>
      </c>
      <c r="BG65">
        <v>40.255000000000003</v>
      </c>
      <c r="BH65">
        <v>0.53500000000000003</v>
      </c>
      <c r="BI65">
        <v>40.79</v>
      </c>
      <c r="BJ65">
        <v>31.135999999999999</v>
      </c>
      <c r="BK65">
        <v>0.41399999999999998</v>
      </c>
      <c r="BL65">
        <v>31.55</v>
      </c>
      <c r="BM65">
        <v>2.238</v>
      </c>
      <c r="BQ65">
        <v>4188.2420000000002</v>
      </c>
      <c r="BR65">
        <v>0.108394</v>
      </c>
      <c r="BS65">
        <v>-5</v>
      </c>
      <c r="BT65">
        <v>5.0000000000000001E-3</v>
      </c>
      <c r="BU65">
        <v>2.648879</v>
      </c>
      <c r="BW65" s="4">
        <f t="shared" si="10"/>
        <v>0.69983383179999992</v>
      </c>
      <c r="BX65" s="4"/>
      <c r="BY65" s="4">
        <f t="shared" si="11"/>
        <v>7164.9793064855166</v>
      </c>
      <c r="BZ65" s="4">
        <f t="shared" si="12"/>
        <v>16.010057777351999</v>
      </c>
      <c r="CA65" s="4">
        <f t="shared" si="13"/>
        <v>70.269123055487995</v>
      </c>
      <c r="CB65" s="4">
        <f t="shared" si="14"/>
        <v>5.0508189041040001</v>
      </c>
    </row>
    <row r="66" spans="1:80" customFormat="1" x14ac:dyDescent="0.25">
      <c r="A66" s="26">
        <v>43529</v>
      </c>
      <c r="B66" s="27">
        <v>0.58217133101851848</v>
      </c>
      <c r="C66">
        <v>6.17</v>
      </c>
      <c r="D66">
        <v>2.2499999999999999E-2</v>
      </c>
      <c r="E66">
        <v>225.01661100000001</v>
      </c>
      <c r="F66">
        <v>739.6</v>
      </c>
      <c r="G66">
        <v>10.5</v>
      </c>
      <c r="H66">
        <v>124.6</v>
      </c>
      <c r="J66">
        <v>11.79</v>
      </c>
      <c r="K66">
        <v>0.9496</v>
      </c>
      <c r="L66">
        <v>5.8586999999999998</v>
      </c>
      <c r="M66">
        <v>2.1399999999999999E-2</v>
      </c>
      <c r="N66">
        <v>702.26769999999999</v>
      </c>
      <c r="O66">
        <v>9.9611000000000001</v>
      </c>
      <c r="P66">
        <v>712.2</v>
      </c>
      <c r="Q66">
        <v>543.18240000000003</v>
      </c>
      <c r="R66">
        <v>7.7046000000000001</v>
      </c>
      <c r="S66">
        <v>550.9</v>
      </c>
      <c r="T66">
        <v>124.6416</v>
      </c>
      <c r="W66">
        <v>0</v>
      </c>
      <c r="X66">
        <v>11.1922</v>
      </c>
      <c r="Y66">
        <v>11.4</v>
      </c>
      <c r="Z66">
        <v>861</v>
      </c>
      <c r="AA66">
        <v>849</v>
      </c>
      <c r="AB66">
        <v>870</v>
      </c>
      <c r="AC66">
        <v>92</v>
      </c>
      <c r="AD66">
        <v>12.69</v>
      </c>
      <c r="AE66">
        <v>0.28999999999999998</v>
      </c>
      <c r="AF66">
        <v>978</v>
      </c>
      <c r="AG66">
        <v>-9</v>
      </c>
      <c r="AH66">
        <v>54</v>
      </c>
      <c r="AI66">
        <v>29</v>
      </c>
      <c r="AJ66">
        <v>190</v>
      </c>
      <c r="AK66">
        <v>168.4</v>
      </c>
      <c r="AL66">
        <v>4.8</v>
      </c>
      <c r="AM66">
        <v>174</v>
      </c>
      <c r="AN66" t="s">
        <v>155</v>
      </c>
      <c r="AO66">
        <v>2</v>
      </c>
      <c r="AP66" s="28">
        <v>0.79052083333333334</v>
      </c>
      <c r="AQ66">
        <v>47.160145</v>
      </c>
      <c r="AR66">
        <v>-88.484138000000002</v>
      </c>
      <c r="AS66">
        <v>309.3</v>
      </c>
      <c r="AT66">
        <v>25.6</v>
      </c>
      <c r="AU66">
        <v>12</v>
      </c>
      <c r="AV66">
        <v>9</v>
      </c>
      <c r="AW66" t="s">
        <v>206</v>
      </c>
      <c r="AX66">
        <v>1.539461</v>
      </c>
      <c r="AY66">
        <v>1.4789209999999999</v>
      </c>
      <c r="AZ66">
        <v>2.839461</v>
      </c>
      <c r="BA66">
        <v>14.545</v>
      </c>
      <c r="BB66">
        <v>34.6</v>
      </c>
      <c r="BC66">
        <v>2.38</v>
      </c>
      <c r="BD66">
        <v>5.3129999999999997</v>
      </c>
      <c r="BE66">
        <v>3174.6880000000001</v>
      </c>
      <c r="BF66">
        <v>7.3689999999999998</v>
      </c>
      <c r="BG66">
        <v>39.850999999999999</v>
      </c>
      <c r="BH66">
        <v>0.56499999999999995</v>
      </c>
      <c r="BI66">
        <v>40.415999999999997</v>
      </c>
      <c r="BJ66">
        <v>30.823</v>
      </c>
      <c r="BK66">
        <v>0.437</v>
      </c>
      <c r="BL66">
        <v>31.260999999999999</v>
      </c>
      <c r="BM66">
        <v>2.1293000000000002</v>
      </c>
      <c r="BQ66">
        <v>4409.7179999999998</v>
      </c>
      <c r="BR66">
        <v>9.2850000000000002E-2</v>
      </c>
      <c r="BS66">
        <v>-5</v>
      </c>
      <c r="BT66">
        <v>5.6059999999999999E-3</v>
      </c>
      <c r="BU66">
        <v>2.2690220000000001</v>
      </c>
      <c r="BW66" s="4">
        <f t="shared" si="10"/>
        <v>0.59947561240000002</v>
      </c>
      <c r="BX66" s="4"/>
      <c r="BY66" s="4">
        <f t="shared" si="11"/>
        <v>6137.3282516958725</v>
      </c>
      <c r="BZ66" s="4">
        <f t="shared" si="12"/>
        <v>14.245800496535999</v>
      </c>
      <c r="CA66" s="4">
        <f t="shared" si="13"/>
        <v>59.587231470312005</v>
      </c>
      <c r="CB66" s="4">
        <f t="shared" si="14"/>
        <v>4.1163771199992008</v>
      </c>
    </row>
    <row r="67" spans="1:80" customFormat="1" x14ac:dyDescent="0.25">
      <c r="A67" s="26">
        <v>43529</v>
      </c>
      <c r="B67" s="27">
        <v>0.58218290509259263</v>
      </c>
      <c r="C67">
        <v>6.17</v>
      </c>
      <c r="D67">
        <v>2.1999999999999999E-2</v>
      </c>
      <c r="E67">
        <v>220</v>
      </c>
      <c r="F67">
        <v>736.6</v>
      </c>
      <c r="G67">
        <v>11</v>
      </c>
      <c r="H67">
        <v>121.9</v>
      </c>
      <c r="J67">
        <v>12.1</v>
      </c>
      <c r="K67">
        <v>0.9496</v>
      </c>
      <c r="L67">
        <v>5.8589000000000002</v>
      </c>
      <c r="M67">
        <v>2.0899999999999998E-2</v>
      </c>
      <c r="N67">
        <v>699.43330000000003</v>
      </c>
      <c r="O67">
        <v>10.4451</v>
      </c>
      <c r="P67">
        <v>709.9</v>
      </c>
      <c r="Q67">
        <v>540.99009999999998</v>
      </c>
      <c r="R67">
        <v>8.0790000000000006</v>
      </c>
      <c r="S67">
        <v>549.1</v>
      </c>
      <c r="T67">
        <v>121.9431</v>
      </c>
      <c r="W67">
        <v>0</v>
      </c>
      <c r="X67">
        <v>11.489699999999999</v>
      </c>
      <c r="Y67">
        <v>11.4</v>
      </c>
      <c r="Z67">
        <v>860</v>
      </c>
      <c r="AA67">
        <v>849</v>
      </c>
      <c r="AB67">
        <v>870</v>
      </c>
      <c r="AC67">
        <v>92</v>
      </c>
      <c r="AD67">
        <v>12.69</v>
      </c>
      <c r="AE67">
        <v>0.28999999999999998</v>
      </c>
      <c r="AF67">
        <v>978</v>
      </c>
      <c r="AG67">
        <v>-9</v>
      </c>
      <c r="AH67">
        <v>54</v>
      </c>
      <c r="AI67">
        <v>29</v>
      </c>
      <c r="AJ67">
        <v>190</v>
      </c>
      <c r="AK67">
        <v>168</v>
      </c>
      <c r="AL67">
        <v>4.8</v>
      </c>
      <c r="AM67">
        <v>174</v>
      </c>
      <c r="AN67" t="s">
        <v>155</v>
      </c>
      <c r="AO67">
        <v>2</v>
      </c>
      <c r="AP67" s="28">
        <v>0.79053240740740749</v>
      </c>
      <c r="AQ67">
        <v>47.160245000000003</v>
      </c>
      <c r="AR67">
        <v>-88.484137000000004</v>
      </c>
      <c r="AS67">
        <v>309.7</v>
      </c>
      <c r="AT67">
        <v>25.1</v>
      </c>
      <c r="AU67">
        <v>12</v>
      </c>
      <c r="AV67">
        <v>9</v>
      </c>
      <c r="AW67" t="s">
        <v>206</v>
      </c>
      <c r="AX67">
        <v>1.6</v>
      </c>
      <c r="AY67">
        <v>1.6</v>
      </c>
      <c r="AZ67">
        <v>2.9</v>
      </c>
      <c r="BA67">
        <v>14.545</v>
      </c>
      <c r="BB67">
        <v>34.6</v>
      </c>
      <c r="BC67">
        <v>2.38</v>
      </c>
      <c r="BD67">
        <v>5.3120000000000003</v>
      </c>
      <c r="BE67">
        <v>3175.0929999999998</v>
      </c>
      <c r="BF67">
        <v>7.2050000000000001</v>
      </c>
      <c r="BG67">
        <v>39.694000000000003</v>
      </c>
      <c r="BH67">
        <v>0.59299999999999997</v>
      </c>
      <c r="BI67">
        <v>40.286000000000001</v>
      </c>
      <c r="BJ67">
        <v>30.702000000000002</v>
      </c>
      <c r="BK67">
        <v>0.45800000000000002</v>
      </c>
      <c r="BL67">
        <v>31.16</v>
      </c>
      <c r="BM67">
        <v>2.0834000000000001</v>
      </c>
      <c r="BQ67">
        <v>4527.3490000000002</v>
      </c>
      <c r="BR67">
        <v>8.1182000000000004E-2</v>
      </c>
      <c r="BS67">
        <v>-5</v>
      </c>
      <c r="BT67">
        <v>6.0000000000000001E-3</v>
      </c>
      <c r="BU67">
        <v>1.9838849999999999</v>
      </c>
      <c r="BW67" s="4">
        <f t="shared" si="10"/>
        <v>0.52414241699999997</v>
      </c>
      <c r="BX67" s="4"/>
      <c r="BY67" s="4">
        <f t="shared" si="11"/>
        <v>5366.7645086118591</v>
      </c>
      <c r="BZ67" s="4">
        <f t="shared" si="12"/>
        <v>12.1783954941</v>
      </c>
      <c r="CA67" s="4">
        <f t="shared" si="13"/>
        <v>51.89467015404</v>
      </c>
      <c r="CB67" s="4">
        <f t="shared" si="14"/>
        <v>3.5215085596680002</v>
      </c>
    </row>
    <row r="68" spans="1:80" customFormat="1" x14ac:dyDescent="0.25">
      <c r="A68" s="26">
        <v>43529</v>
      </c>
      <c r="B68" s="27">
        <v>0.58219447916666667</v>
      </c>
      <c r="C68">
        <v>6.202</v>
      </c>
      <c r="D68">
        <v>2.1899999999999999E-2</v>
      </c>
      <c r="E68">
        <v>218.51760899999999</v>
      </c>
      <c r="F68">
        <v>736</v>
      </c>
      <c r="G68">
        <v>11.3</v>
      </c>
      <c r="H68">
        <v>124.2</v>
      </c>
      <c r="J68">
        <v>12.2</v>
      </c>
      <c r="K68">
        <v>0.94930000000000003</v>
      </c>
      <c r="L68">
        <v>5.8878000000000004</v>
      </c>
      <c r="M68">
        <v>2.07E-2</v>
      </c>
      <c r="N68">
        <v>698.66949999999997</v>
      </c>
      <c r="O68">
        <v>10.7532</v>
      </c>
      <c r="P68">
        <v>709.4</v>
      </c>
      <c r="Q68">
        <v>540.39930000000004</v>
      </c>
      <c r="R68">
        <v>8.3172999999999995</v>
      </c>
      <c r="S68">
        <v>548.70000000000005</v>
      </c>
      <c r="T68">
        <v>124.2</v>
      </c>
      <c r="W68">
        <v>0</v>
      </c>
      <c r="X68">
        <v>11.581300000000001</v>
      </c>
      <c r="Y68">
        <v>11.5</v>
      </c>
      <c r="Z68">
        <v>860</v>
      </c>
      <c r="AA68">
        <v>849</v>
      </c>
      <c r="AB68">
        <v>870</v>
      </c>
      <c r="AC68">
        <v>92</v>
      </c>
      <c r="AD68">
        <v>12.69</v>
      </c>
      <c r="AE68">
        <v>0.28999999999999998</v>
      </c>
      <c r="AF68">
        <v>978</v>
      </c>
      <c r="AG68">
        <v>-9</v>
      </c>
      <c r="AH68">
        <v>54</v>
      </c>
      <c r="AI68">
        <v>29</v>
      </c>
      <c r="AJ68">
        <v>190</v>
      </c>
      <c r="AK68">
        <v>168</v>
      </c>
      <c r="AL68">
        <v>4.8</v>
      </c>
      <c r="AM68">
        <v>174</v>
      </c>
      <c r="AN68" t="s">
        <v>155</v>
      </c>
      <c r="AO68">
        <v>2</v>
      </c>
      <c r="AP68" s="28">
        <v>0.79054398148148142</v>
      </c>
      <c r="AQ68">
        <v>47.160341000000003</v>
      </c>
      <c r="AR68">
        <v>-88.484122999999997</v>
      </c>
      <c r="AS68">
        <v>309.89999999999998</v>
      </c>
      <c r="AT68">
        <v>24.3</v>
      </c>
      <c r="AU68">
        <v>12</v>
      </c>
      <c r="AV68">
        <v>9</v>
      </c>
      <c r="AW68" t="s">
        <v>206</v>
      </c>
      <c r="AX68">
        <v>1.6395</v>
      </c>
      <c r="AY68">
        <v>1.679</v>
      </c>
      <c r="AZ68">
        <v>2.9790000000000001</v>
      </c>
      <c r="BA68">
        <v>14.545</v>
      </c>
      <c r="BB68">
        <v>34.43</v>
      </c>
      <c r="BC68">
        <v>2.37</v>
      </c>
      <c r="BD68">
        <v>5.3419999999999996</v>
      </c>
      <c r="BE68">
        <v>3175.0320000000002</v>
      </c>
      <c r="BF68">
        <v>7.12</v>
      </c>
      <c r="BG68">
        <v>39.454999999999998</v>
      </c>
      <c r="BH68">
        <v>0.60699999999999998</v>
      </c>
      <c r="BI68">
        <v>40.061999999999998</v>
      </c>
      <c r="BJ68">
        <v>30.516999999999999</v>
      </c>
      <c r="BK68">
        <v>0.47</v>
      </c>
      <c r="BL68">
        <v>30.986999999999998</v>
      </c>
      <c r="BM68">
        <v>2.1114999999999999</v>
      </c>
      <c r="BQ68">
        <v>4540.9939999999997</v>
      </c>
      <c r="BR68">
        <v>7.8787999999999997E-2</v>
      </c>
      <c r="BS68">
        <v>-5</v>
      </c>
      <c r="BT68">
        <v>5.3940000000000004E-3</v>
      </c>
      <c r="BU68">
        <v>1.9253819999999999</v>
      </c>
      <c r="BW68" s="4">
        <f t="shared" si="10"/>
        <v>0.50868592439999993</v>
      </c>
      <c r="BX68" s="4"/>
      <c r="BY68" s="4">
        <f t="shared" si="11"/>
        <v>5208.4033418148474</v>
      </c>
      <c r="BZ68" s="4">
        <f t="shared" si="12"/>
        <v>11.67982930368</v>
      </c>
      <c r="CA68" s="4">
        <f t="shared" si="13"/>
        <v>50.060863884887993</v>
      </c>
      <c r="CB68" s="4">
        <f t="shared" si="14"/>
        <v>3.4637583672359997</v>
      </c>
    </row>
    <row r="69" spans="1:80" customFormat="1" x14ac:dyDescent="0.25">
      <c r="A69" s="26">
        <v>43529</v>
      </c>
      <c r="B69" s="27">
        <v>0.58220605324074071</v>
      </c>
      <c r="C69">
        <v>6.5140000000000002</v>
      </c>
      <c r="D69">
        <v>2.1000000000000001E-2</v>
      </c>
      <c r="E69">
        <v>210.32759999999999</v>
      </c>
      <c r="F69">
        <v>746.5</v>
      </c>
      <c r="G69">
        <v>11.6</v>
      </c>
      <c r="H69">
        <v>121.4</v>
      </c>
      <c r="J69">
        <v>12.2</v>
      </c>
      <c r="K69">
        <v>0.94669999999999999</v>
      </c>
      <c r="L69">
        <v>6.1672000000000002</v>
      </c>
      <c r="M69">
        <v>1.9900000000000001E-2</v>
      </c>
      <c r="N69">
        <v>706.7079</v>
      </c>
      <c r="O69">
        <v>11.0078</v>
      </c>
      <c r="P69">
        <v>717.7</v>
      </c>
      <c r="Q69">
        <v>546.61680000000001</v>
      </c>
      <c r="R69">
        <v>8.5142000000000007</v>
      </c>
      <c r="S69">
        <v>555.1</v>
      </c>
      <c r="T69">
        <v>121.37130000000001</v>
      </c>
      <c r="W69">
        <v>0</v>
      </c>
      <c r="X69">
        <v>11.55</v>
      </c>
      <c r="Y69">
        <v>11.4</v>
      </c>
      <c r="Z69">
        <v>861</v>
      </c>
      <c r="AA69">
        <v>850</v>
      </c>
      <c r="AB69">
        <v>870</v>
      </c>
      <c r="AC69">
        <v>92</v>
      </c>
      <c r="AD69">
        <v>12.69</v>
      </c>
      <c r="AE69">
        <v>0.28999999999999998</v>
      </c>
      <c r="AF69">
        <v>978</v>
      </c>
      <c r="AG69">
        <v>-9</v>
      </c>
      <c r="AH69">
        <v>54</v>
      </c>
      <c r="AI69">
        <v>29</v>
      </c>
      <c r="AJ69">
        <v>190</v>
      </c>
      <c r="AK69">
        <v>168</v>
      </c>
      <c r="AL69">
        <v>4.8</v>
      </c>
      <c r="AM69">
        <v>174</v>
      </c>
      <c r="AN69" t="s">
        <v>155</v>
      </c>
      <c r="AO69">
        <v>2</v>
      </c>
      <c r="AP69" s="28">
        <v>0.79055555555555557</v>
      </c>
      <c r="AQ69">
        <v>47.160434000000002</v>
      </c>
      <c r="AR69">
        <v>-88.484099999999998</v>
      </c>
      <c r="AS69">
        <v>310.10000000000002</v>
      </c>
      <c r="AT69">
        <v>23.6</v>
      </c>
      <c r="AU69">
        <v>12</v>
      </c>
      <c r="AV69">
        <v>9</v>
      </c>
      <c r="AW69" t="s">
        <v>206</v>
      </c>
      <c r="AX69">
        <v>1.7</v>
      </c>
      <c r="AY69">
        <v>1.8</v>
      </c>
      <c r="AZ69">
        <v>3.1</v>
      </c>
      <c r="BA69">
        <v>14.545</v>
      </c>
      <c r="BB69">
        <v>32.840000000000003</v>
      </c>
      <c r="BC69">
        <v>2.2599999999999998</v>
      </c>
      <c r="BD69">
        <v>5.6280000000000001</v>
      </c>
      <c r="BE69">
        <v>3175.4430000000002</v>
      </c>
      <c r="BF69">
        <v>6.5250000000000004</v>
      </c>
      <c r="BG69">
        <v>38.106000000000002</v>
      </c>
      <c r="BH69">
        <v>0.59399999999999997</v>
      </c>
      <c r="BI69">
        <v>38.700000000000003</v>
      </c>
      <c r="BJ69">
        <v>29.474</v>
      </c>
      <c r="BK69">
        <v>0.45900000000000002</v>
      </c>
      <c r="BL69">
        <v>29.933</v>
      </c>
      <c r="BM69">
        <v>1.9702</v>
      </c>
      <c r="BQ69">
        <v>4324.1040000000003</v>
      </c>
      <c r="BR69">
        <v>7.6787999999999995E-2</v>
      </c>
      <c r="BS69">
        <v>-5</v>
      </c>
      <c r="BT69">
        <v>5.6059999999999999E-3</v>
      </c>
      <c r="BU69">
        <v>1.8765069999999999</v>
      </c>
      <c r="BW69" s="4">
        <f t="shared" si="10"/>
        <v>0.49577314939999995</v>
      </c>
      <c r="BX69" s="4"/>
      <c r="BY69" s="4">
        <f t="shared" si="11"/>
        <v>5076.8473469960518</v>
      </c>
      <c r="BZ69" s="4">
        <f t="shared" si="12"/>
        <v>10.4320653651</v>
      </c>
      <c r="CA69" s="4">
        <f t="shared" si="13"/>
        <v>47.122558554935992</v>
      </c>
      <c r="CB69" s="4">
        <f t="shared" si="14"/>
        <v>3.1499241658727999</v>
      </c>
    </row>
    <row r="70" spans="1:80" customFormat="1" x14ac:dyDescent="0.25">
      <c r="A70" s="26">
        <v>43529</v>
      </c>
      <c r="B70" s="27">
        <v>0.58221762731481486</v>
      </c>
      <c r="C70">
        <v>6.7880000000000003</v>
      </c>
      <c r="D70">
        <v>1.8599999999999998E-2</v>
      </c>
      <c r="E70">
        <v>186.019983</v>
      </c>
      <c r="F70">
        <v>774.8</v>
      </c>
      <c r="G70">
        <v>11.8</v>
      </c>
      <c r="H70">
        <v>121.5</v>
      </c>
      <c r="J70">
        <v>12.2</v>
      </c>
      <c r="K70">
        <v>0.94450000000000001</v>
      </c>
      <c r="L70">
        <v>6.4114000000000004</v>
      </c>
      <c r="M70">
        <v>1.7600000000000001E-2</v>
      </c>
      <c r="N70">
        <v>731.82100000000003</v>
      </c>
      <c r="O70">
        <v>11.1449</v>
      </c>
      <c r="P70">
        <v>743</v>
      </c>
      <c r="Q70">
        <v>566.04100000000005</v>
      </c>
      <c r="R70">
        <v>8.6202000000000005</v>
      </c>
      <c r="S70">
        <v>574.70000000000005</v>
      </c>
      <c r="T70">
        <v>121.47880000000001</v>
      </c>
      <c r="W70">
        <v>0</v>
      </c>
      <c r="X70">
        <v>11.5227</v>
      </c>
      <c r="Y70">
        <v>11.5</v>
      </c>
      <c r="Z70">
        <v>860</v>
      </c>
      <c r="AA70">
        <v>850</v>
      </c>
      <c r="AB70">
        <v>869</v>
      </c>
      <c r="AC70">
        <v>92</v>
      </c>
      <c r="AD70">
        <v>12.69</v>
      </c>
      <c r="AE70">
        <v>0.28999999999999998</v>
      </c>
      <c r="AF70">
        <v>978</v>
      </c>
      <c r="AG70">
        <v>-9</v>
      </c>
      <c r="AH70">
        <v>54</v>
      </c>
      <c r="AI70">
        <v>29</v>
      </c>
      <c r="AJ70">
        <v>190</v>
      </c>
      <c r="AK70">
        <v>168</v>
      </c>
      <c r="AL70">
        <v>4.8</v>
      </c>
      <c r="AM70">
        <v>174</v>
      </c>
      <c r="AN70" t="s">
        <v>155</v>
      </c>
      <c r="AO70">
        <v>2</v>
      </c>
      <c r="AP70" s="28">
        <v>0.79056712962962961</v>
      </c>
      <c r="AQ70">
        <v>47.160525</v>
      </c>
      <c r="AR70">
        <v>-88.484076999999999</v>
      </c>
      <c r="AS70">
        <v>310.3</v>
      </c>
      <c r="AT70">
        <v>23.2</v>
      </c>
      <c r="AU70">
        <v>12</v>
      </c>
      <c r="AV70">
        <v>9</v>
      </c>
      <c r="AW70" t="s">
        <v>206</v>
      </c>
      <c r="AX70">
        <v>1.7</v>
      </c>
      <c r="AY70">
        <v>1.8</v>
      </c>
      <c r="AZ70">
        <v>3.1</v>
      </c>
      <c r="BA70">
        <v>14.545</v>
      </c>
      <c r="BB70">
        <v>31.57</v>
      </c>
      <c r="BC70">
        <v>2.17</v>
      </c>
      <c r="BD70">
        <v>5.8780000000000001</v>
      </c>
      <c r="BE70">
        <v>3176.4459999999999</v>
      </c>
      <c r="BF70">
        <v>5.54</v>
      </c>
      <c r="BG70">
        <v>37.969000000000001</v>
      </c>
      <c r="BH70">
        <v>0.57799999999999996</v>
      </c>
      <c r="BI70">
        <v>38.546999999999997</v>
      </c>
      <c r="BJ70">
        <v>29.367999999999999</v>
      </c>
      <c r="BK70">
        <v>0.44700000000000001</v>
      </c>
      <c r="BL70">
        <v>29.815000000000001</v>
      </c>
      <c r="BM70">
        <v>1.8974</v>
      </c>
      <c r="BQ70">
        <v>4150.9030000000002</v>
      </c>
      <c r="BR70">
        <v>8.7513999999999995E-2</v>
      </c>
      <c r="BS70">
        <v>-5</v>
      </c>
      <c r="BT70">
        <v>5.3940000000000004E-3</v>
      </c>
      <c r="BU70">
        <v>2.1386240000000001</v>
      </c>
      <c r="BW70" s="4">
        <f t="shared" si="10"/>
        <v>0.56502446080000002</v>
      </c>
      <c r="BX70" s="4"/>
      <c r="BY70" s="4">
        <f t="shared" si="11"/>
        <v>5787.8265500590078</v>
      </c>
      <c r="BZ70" s="4">
        <f t="shared" si="12"/>
        <v>10.094476369920001</v>
      </c>
      <c r="CA70" s="4">
        <f t="shared" si="13"/>
        <v>53.511657406463996</v>
      </c>
      <c r="CB70" s="4">
        <f t="shared" si="14"/>
        <v>3.4572670513152</v>
      </c>
    </row>
    <row r="71" spans="1:80" customFormat="1" x14ac:dyDescent="0.25">
      <c r="A71" s="26">
        <v>43529</v>
      </c>
      <c r="B71" s="27">
        <v>0.5822292013888889</v>
      </c>
      <c r="C71">
        <v>6.819</v>
      </c>
      <c r="D71">
        <v>1.67E-2</v>
      </c>
      <c r="E71">
        <v>166.992288</v>
      </c>
      <c r="F71">
        <v>804.2</v>
      </c>
      <c r="G71">
        <v>11.9</v>
      </c>
      <c r="H71">
        <v>120.6</v>
      </c>
      <c r="J71">
        <v>11.92</v>
      </c>
      <c r="K71">
        <v>0.94430000000000003</v>
      </c>
      <c r="L71">
        <v>6.4383999999999997</v>
      </c>
      <c r="M71">
        <v>1.5800000000000002E-2</v>
      </c>
      <c r="N71">
        <v>759.36940000000004</v>
      </c>
      <c r="O71">
        <v>11.236599999999999</v>
      </c>
      <c r="P71">
        <v>770.6</v>
      </c>
      <c r="Q71">
        <v>587.34879999999998</v>
      </c>
      <c r="R71">
        <v>8.6912000000000003</v>
      </c>
      <c r="S71">
        <v>596</v>
      </c>
      <c r="T71">
        <v>120.5767</v>
      </c>
      <c r="W71">
        <v>0</v>
      </c>
      <c r="X71">
        <v>11.2523</v>
      </c>
      <c r="Y71">
        <v>11.5</v>
      </c>
      <c r="Z71">
        <v>861</v>
      </c>
      <c r="AA71">
        <v>849</v>
      </c>
      <c r="AB71">
        <v>869</v>
      </c>
      <c r="AC71">
        <v>92</v>
      </c>
      <c r="AD71">
        <v>12.69</v>
      </c>
      <c r="AE71">
        <v>0.28999999999999998</v>
      </c>
      <c r="AF71">
        <v>978</v>
      </c>
      <c r="AG71">
        <v>-9</v>
      </c>
      <c r="AH71">
        <v>54</v>
      </c>
      <c r="AI71">
        <v>29</v>
      </c>
      <c r="AJ71">
        <v>190</v>
      </c>
      <c r="AK71">
        <v>168</v>
      </c>
      <c r="AL71">
        <v>4.8</v>
      </c>
      <c r="AM71">
        <v>174</v>
      </c>
      <c r="AN71" t="s">
        <v>155</v>
      </c>
      <c r="AO71">
        <v>2</v>
      </c>
      <c r="AP71" s="28">
        <v>0.79057870370370376</v>
      </c>
      <c r="AQ71">
        <v>47.160614000000002</v>
      </c>
      <c r="AR71">
        <v>-88.484038999999996</v>
      </c>
      <c r="AS71">
        <v>310.5</v>
      </c>
      <c r="AT71">
        <v>23</v>
      </c>
      <c r="AU71">
        <v>12</v>
      </c>
      <c r="AV71">
        <v>8</v>
      </c>
      <c r="AW71" t="s">
        <v>207</v>
      </c>
      <c r="AX71">
        <v>1.7</v>
      </c>
      <c r="AY71">
        <v>1.8</v>
      </c>
      <c r="AZ71">
        <v>3.1</v>
      </c>
      <c r="BA71">
        <v>14.545</v>
      </c>
      <c r="BB71">
        <v>31.44</v>
      </c>
      <c r="BC71">
        <v>2.16</v>
      </c>
      <c r="BD71">
        <v>5.9039999999999999</v>
      </c>
      <c r="BE71">
        <v>3177.36</v>
      </c>
      <c r="BF71">
        <v>4.9530000000000003</v>
      </c>
      <c r="BG71">
        <v>39.244</v>
      </c>
      <c r="BH71">
        <v>0.58099999999999996</v>
      </c>
      <c r="BI71">
        <v>39.825000000000003</v>
      </c>
      <c r="BJ71">
        <v>30.353999999999999</v>
      </c>
      <c r="BK71">
        <v>0.44900000000000001</v>
      </c>
      <c r="BL71">
        <v>30.803999999999998</v>
      </c>
      <c r="BM71">
        <v>1.8759999999999999</v>
      </c>
      <c r="BQ71">
        <v>4037.66</v>
      </c>
      <c r="BR71">
        <v>0.104696</v>
      </c>
      <c r="BS71">
        <v>-5</v>
      </c>
      <c r="BT71">
        <v>5.0000000000000001E-3</v>
      </c>
      <c r="BU71">
        <v>2.5585089999999999</v>
      </c>
      <c r="BW71" s="4">
        <f t="shared" si="10"/>
        <v>0.67595807779999995</v>
      </c>
      <c r="BX71" s="4"/>
      <c r="BY71" s="4">
        <f t="shared" si="11"/>
        <v>6926.1671411164798</v>
      </c>
      <c r="BZ71" s="4">
        <f t="shared" si="12"/>
        <v>10.796795405604001</v>
      </c>
      <c r="CA71" s="4">
        <f t="shared" si="13"/>
        <v>66.167156822471995</v>
      </c>
      <c r="CB71" s="4">
        <f t="shared" si="14"/>
        <v>4.0893979771679998</v>
      </c>
    </row>
    <row r="72" spans="1:80" customFormat="1" x14ac:dyDescent="0.25">
      <c r="A72" s="26">
        <v>43529</v>
      </c>
      <c r="B72" s="27">
        <v>0.58224077546296293</v>
      </c>
      <c r="C72">
        <v>6.6260000000000003</v>
      </c>
      <c r="D72">
        <v>1.4E-2</v>
      </c>
      <c r="E72">
        <v>140.05054799999999</v>
      </c>
      <c r="F72">
        <v>802.4</v>
      </c>
      <c r="G72">
        <v>12.2</v>
      </c>
      <c r="H72">
        <v>119.2</v>
      </c>
      <c r="J72">
        <v>11.55</v>
      </c>
      <c r="K72">
        <v>0.94589999999999996</v>
      </c>
      <c r="L72">
        <v>6.2675999999999998</v>
      </c>
      <c r="M72">
        <v>1.32E-2</v>
      </c>
      <c r="N72">
        <v>758.94989999999996</v>
      </c>
      <c r="O72">
        <v>11.505800000000001</v>
      </c>
      <c r="P72">
        <v>770.5</v>
      </c>
      <c r="Q72">
        <v>587.02430000000004</v>
      </c>
      <c r="R72">
        <v>8.8994</v>
      </c>
      <c r="S72">
        <v>595.9</v>
      </c>
      <c r="T72">
        <v>119.2</v>
      </c>
      <c r="W72">
        <v>0</v>
      </c>
      <c r="X72">
        <v>10.927099999999999</v>
      </c>
      <c r="Y72">
        <v>11.4</v>
      </c>
      <c r="Z72">
        <v>860</v>
      </c>
      <c r="AA72">
        <v>848</v>
      </c>
      <c r="AB72">
        <v>868</v>
      </c>
      <c r="AC72">
        <v>92</v>
      </c>
      <c r="AD72">
        <v>12.69</v>
      </c>
      <c r="AE72">
        <v>0.28999999999999998</v>
      </c>
      <c r="AF72">
        <v>978</v>
      </c>
      <c r="AG72">
        <v>-9</v>
      </c>
      <c r="AH72">
        <v>54</v>
      </c>
      <c r="AI72">
        <v>29</v>
      </c>
      <c r="AJ72">
        <v>190</v>
      </c>
      <c r="AK72">
        <v>168.6</v>
      </c>
      <c r="AL72">
        <v>4.8</v>
      </c>
      <c r="AM72">
        <v>174</v>
      </c>
      <c r="AN72" t="s">
        <v>155</v>
      </c>
      <c r="AO72">
        <v>2</v>
      </c>
      <c r="AP72" s="28">
        <v>0.79059027777777768</v>
      </c>
      <c r="AQ72">
        <v>47.160696000000002</v>
      </c>
      <c r="AR72">
        <v>-88.483981</v>
      </c>
      <c r="AS72">
        <v>310.60000000000002</v>
      </c>
      <c r="AT72">
        <v>22.7</v>
      </c>
      <c r="AU72">
        <v>12</v>
      </c>
      <c r="AV72">
        <v>8</v>
      </c>
      <c r="AW72" t="s">
        <v>207</v>
      </c>
      <c r="AX72">
        <v>1.5814999999999999</v>
      </c>
      <c r="AY72">
        <v>1.8</v>
      </c>
      <c r="AZ72">
        <v>2.863</v>
      </c>
      <c r="BA72">
        <v>14.545</v>
      </c>
      <c r="BB72">
        <v>32.340000000000003</v>
      </c>
      <c r="BC72">
        <v>2.2200000000000002</v>
      </c>
      <c r="BD72">
        <v>5.7240000000000002</v>
      </c>
      <c r="BE72">
        <v>3178.8739999999998</v>
      </c>
      <c r="BF72">
        <v>4.2759999999999998</v>
      </c>
      <c r="BG72">
        <v>40.311</v>
      </c>
      <c r="BH72">
        <v>0.61099999999999999</v>
      </c>
      <c r="BI72">
        <v>40.921999999999997</v>
      </c>
      <c r="BJ72">
        <v>31.178999999999998</v>
      </c>
      <c r="BK72">
        <v>0.47299999999999998</v>
      </c>
      <c r="BL72">
        <v>31.652000000000001</v>
      </c>
      <c r="BM72">
        <v>1.9059999999999999</v>
      </c>
      <c r="BQ72">
        <v>4029.7660000000001</v>
      </c>
      <c r="BR72">
        <v>0.112818</v>
      </c>
      <c r="BS72">
        <v>-5</v>
      </c>
      <c r="BT72">
        <v>5.6059999999999999E-3</v>
      </c>
      <c r="BU72">
        <v>2.7569900000000001</v>
      </c>
      <c r="BW72" s="4">
        <f t="shared" si="10"/>
        <v>0.72839675800000003</v>
      </c>
      <c r="BX72" s="4"/>
      <c r="BY72" s="4">
        <f t="shared" si="11"/>
        <v>7467.033502529519</v>
      </c>
      <c r="BZ72" s="4">
        <f t="shared" si="12"/>
        <v>10.044133632479999</v>
      </c>
      <c r="CA72" s="4">
        <f t="shared" si="13"/>
        <v>73.238082910919985</v>
      </c>
      <c r="CB72" s="4">
        <f t="shared" si="14"/>
        <v>4.4771091448799991</v>
      </c>
    </row>
    <row r="73" spans="1:80" customFormat="1" x14ac:dyDescent="0.25">
      <c r="A73" s="26">
        <v>43529</v>
      </c>
      <c r="B73" s="27">
        <v>0.58225234953703697</v>
      </c>
      <c r="C73">
        <v>6.4950000000000001</v>
      </c>
      <c r="D73">
        <v>1.23E-2</v>
      </c>
      <c r="E73">
        <v>123.308824</v>
      </c>
      <c r="F73">
        <v>780.9</v>
      </c>
      <c r="G73">
        <v>12.3</v>
      </c>
      <c r="H73">
        <v>124.8</v>
      </c>
      <c r="J73">
        <v>11.5</v>
      </c>
      <c r="K73">
        <v>0.94689999999999996</v>
      </c>
      <c r="L73">
        <v>6.1509</v>
      </c>
      <c r="M73">
        <v>1.17E-2</v>
      </c>
      <c r="N73">
        <v>739.47379999999998</v>
      </c>
      <c r="O73">
        <v>11.647399999999999</v>
      </c>
      <c r="P73">
        <v>751.1</v>
      </c>
      <c r="Q73">
        <v>571.96010000000001</v>
      </c>
      <c r="R73">
        <v>9.0089000000000006</v>
      </c>
      <c r="S73">
        <v>581</v>
      </c>
      <c r="T73">
        <v>124.8126</v>
      </c>
      <c r="W73">
        <v>0</v>
      </c>
      <c r="X73">
        <v>10.889900000000001</v>
      </c>
      <c r="Y73">
        <v>11.5</v>
      </c>
      <c r="Z73">
        <v>860</v>
      </c>
      <c r="AA73">
        <v>849</v>
      </c>
      <c r="AB73">
        <v>868</v>
      </c>
      <c r="AC73">
        <v>92</v>
      </c>
      <c r="AD73">
        <v>12.69</v>
      </c>
      <c r="AE73">
        <v>0.28999999999999998</v>
      </c>
      <c r="AF73">
        <v>978</v>
      </c>
      <c r="AG73">
        <v>-9</v>
      </c>
      <c r="AH73">
        <v>54</v>
      </c>
      <c r="AI73">
        <v>29</v>
      </c>
      <c r="AJ73">
        <v>190</v>
      </c>
      <c r="AK73">
        <v>169</v>
      </c>
      <c r="AL73">
        <v>4.8</v>
      </c>
      <c r="AM73">
        <v>174</v>
      </c>
      <c r="AN73" t="s">
        <v>155</v>
      </c>
      <c r="AO73">
        <v>2</v>
      </c>
      <c r="AP73" s="28">
        <v>0.79060185185185183</v>
      </c>
      <c r="AQ73">
        <v>47.160784</v>
      </c>
      <c r="AR73">
        <v>-88.483936</v>
      </c>
      <c r="AS73">
        <v>310.89999999999998</v>
      </c>
      <c r="AT73">
        <v>22.8</v>
      </c>
      <c r="AU73">
        <v>12</v>
      </c>
      <c r="AV73">
        <v>8</v>
      </c>
      <c r="AW73" t="s">
        <v>207</v>
      </c>
      <c r="AX73">
        <v>1.4</v>
      </c>
      <c r="AY73">
        <v>1.8</v>
      </c>
      <c r="AZ73">
        <v>2.5</v>
      </c>
      <c r="BA73">
        <v>14.545</v>
      </c>
      <c r="BB73">
        <v>32.97</v>
      </c>
      <c r="BC73">
        <v>2.27</v>
      </c>
      <c r="BD73">
        <v>5.6029999999999998</v>
      </c>
      <c r="BE73">
        <v>3179.538</v>
      </c>
      <c r="BF73">
        <v>3.8420000000000001</v>
      </c>
      <c r="BG73">
        <v>40.03</v>
      </c>
      <c r="BH73">
        <v>0.63100000000000001</v>
      </c>
      <c r="BI73">
        <v>40.661000000000001</v>
      </c>
      <c r="BJ73">
        <v>30.962</v>
      </c>
      <c r="BK73">
        <v>0.48799999999999999</v>
      </c>
      <c r="BL73">
        <v>31.45</v>
      </c>
      <c r="BM73">
        <v>2.0339999999999998</v>
      </c>
      <c r="BQ73">
        <v>4093.0619999999999</v>
      </c>
      <c r="BR73">
        <v>0.12551399999999999</v>
      </c>
      <c r="BS73">
        <v>-5</v>
      </c>
      <c r="BT73">
        <v>5.3940000000000004E-3</v>
      </c>
      <c r="BU73">
        <v>3.0672489999999999</v>
      </c>
      <c r="BW73" s="4">
        <f t="shared" si="10"/>
        <v>0.81036718579999989</v>
      </c>
      <c r="BX73" s="4"/>
      <c r="BY73" s="4">
        <f t="shared" si="11"/>
        <v>8309.074407819624</v>
      </c>
      <c r="BZ73" s="4">
        <f t="shared" si="12"/>
        <v>10.040283800616001</v>
      </c>
      <c r="CA73" s="4">
        <f t="shared" si="13"/>
        <v>80.912875334375997</v>
      </c>
      <c r="CB73" s="4">
        <f t="shared" si="14"/>
        <v>5.3154443650319996</v>
      </c>
    </row>
    <row r="74" spans="1:80" customFormat="1" x14ac:dyDescent="0.25">
      <c r="A74" s="26">
        <v>43529</v>
      </c>
      <c r="B74" s="27">
        <v>0.58226392361111112</v>
      </c>
      <c r="C74">
        <v>6.49</v>
      </c>
      <c r="D74">
        <v>1.2999999999999999E-2</v>
      </c>
      <c r="E74">
        <v>130</v>
      </c>
      <c r="F74">
        <v>761.8</v>
      </c>
      <c r="G74">
        <v>12.3</v>
      </c>
      <c r="H74">
        <v>117.8</v>
      </c>
      <c r="J74">
        <v>11.54</v>
      </c>
      <c r="K74">
        <v>0.94699999999999995</v>
      </c>
      <c r="L74">
        <v>6.1459999999999999</v>
      </c>
      <c r="M74">
        <v>1.23E-2</v>
      </c>
      <c r="N74">
        <v>721.38260000000002</v>
      </c>
      <c r="O74">
        <v>11.648</v>
      </c>
      <c r="P74">
        <v>733</v>
      </c>
      <c r="Q74">
        <v>557.96720000000005</v>
      </c>
      <c r="R74">
        <v>9.0093999999999994</v>
      </c>
      <c r="S74">
        <v>567</v>
      </c>
      <c r="T74">
        <v>117.81529999999999</v>
      </c>
      <c r="W74">
        <v>0</v>
      </c>
      <c r="X74">
        <v>10.931100000000001</v>
      </c>
      <c r="Y74">
        <v>11.4</v>
      </c>
      <c r="Z74">
        <v>859</v>
      </c>
      <c r="AA74">
        <v>848</v>
      </c>
      <c r="AB74">
        <v>868</v>
      </c>
      <c r="AC74">
        <v>92</v>
      </c>
      <c r="AD74">
        <v>12.69</v>
      </c>
      <c r="AE74">
        <v>0.28999999999999998</v>
      </c>
      <c r="AF74">
        <v>978</v>
      </c>
      <c r="AG74">
        <v>-9</v>
      </c>
      <c r="AH74">
        <v>53.393999999999998</v>
      </c>
      <c r="AI74">
        <v>29</v>
      </c>
      <c r="AJ74">
        <v>190</v>
      </c>
      <c r="AK74">
        <v>168.4</v>
      </c>
      <c r="AL74">
        <v>4.8</v>
      </c>
      <c r="AM74">
        <v>174</v>
      </c>
      <c r="AN74" t="s">
        <v>155</v>
      </c>
      <c r="AO74">
        <v>2</v>
      </c>
      <c r="AP74" s="28">
        <v>0.79061342592592598</v>
      </c>
      <c r="AQ74">
        <v>47.160879000000001</v>
      </c>
      <c r="AR74">
        <v>-88.483902999999998</v>
      </c>
      <c r="AS74">
        <v>311.2</v>
      </c>
      <c r="AT74">
        <v>23.3</v>
      </c>
      <c r="AU74">
        <v>12</v>
      </c>
      <c r="AV74">
        <v>10</v>
      </c>
      <c r="AW74" t="s">
        <v>204</v>
      </c>
      <c r="AX74">
        <v>1.4395</v>
      </c>
      <c r="AY74">
        <v>1.8394999999999999</v>
      </c>
      <c r="AZ74">
        <v>2.5</v>
      </c>
      <c r="BA74">
        <v>14.545</v>
      </c>
      <c r="BB74">
        <v>33</v>
      </c>
      <c r="BC74">
        <v>2.27</v>
      </c>
      <c r="BD74">
        <v>5.5979999999999999</v>
      </c>
      <c r="BE74">
        <v>3179.5790000000002</v>
      </c>
      <c r="BF74">
        <v>4.0540000000000003</v>
      </c>
      <c r="BG74">
        <v>39.082000000000001</v>
      </c>
      <c r="BH74">
        <v>0.63100000000000001</v>
      </c>
      <c r="BI74">
        <v>39.713000000000001</v>
      </c>
      <c r="BJ74">
        <v>30.228999999999999</v>
      </c>
      <c r="BK74">
        <v>0.48799999999999999</v>
      </c>
      <c r="BL74">
        <v>30.716999999999999</v>
      </c>
      <c r="BM74">
        <v>1.9215</v>
      </c>
      <c r="BQ74">
        <v>4111.8940000000002</v>
      </c>
      <c r="BR74">
        <v>0.13481799999999999</v>
      </c>
      <c r="BS74">
        <v>-5</v>
      </c>
      <c r="BT74">
        <v>5.0000000000000001E-3</v>
      </c>
      <c r="BU74">
        <v>3.2946149999999998</v>
      </c>
      <c r="BW74" s="4">
        <f t="shared" si="10"/>
        <v>0.8704372829999999</v>
      </c>
      <c r="BX74" s="4"/>
      <c r="BY74" s="4">
        <f t="shared" si="11"/>
        <v>8925.1163443564201</v>
      </c>
      <c r="BZ74" s="4">
        <f t="shared" si="12"/>
        <v>11.379626566920001</v>
      </c>
      <c r="CA74" s="4">
        <f t="shared" si="13"/>
        <v>84.85316514342</v>
      </c>
      <c r="CB74" s="4">
        <f t="shared" si="14"/>
        <v>5.3936735195699992</v>
      </c>
    </row>
    <row r="75" spans="1:80" customFormat="1" x14ac:dyDescent="0.25">
      <c r="A75" s="26">
        <v>43529</v>
      </c>
      <c r="B75" s="27">
        <v>0.58227549768518516</v>
      </c>
      <c r="C75">
        <v>6.3570000000000002</v>
      </c>
      <c r="D75">
        <v>1.2999999999999999E-2</v>
      </c>
      <c r="E75">
        <v>130</v>
      </c>
      <c r="F75">
        <v>757.1</v>
      </c>
      <c r="G75">
        <v>12.3</v>
      </c>
      <c r="H75">
        <v>115.1</v>
      </c>
      <c r="J75">
        <v>11.7</v>
      </c>
      <c r="K75">
        <v>0.94810000000000005</v>
      </c>
      <c r="L75">
        <v>6.0270999999999999</v>
      </c>
      <c r="M75">
        <v>1.23E-2</v>
      </c>
      <c r="N75">
        <v>717.75819999999999</v>
      </c>
      <c r="O75">
        <v>11.6615</v>
      </c>
      <c r="P75">
        <v>729.4</v>
      </c>
      <c r="Q75">
        <v>555.16390000000001</v>
      </c>
      <c r="R75">
        <v>9.0198</v>
      </c>
      <c r="S75">
        <v>564.20000000000005</v>
      </c>
      <c r="T75">
        <v>115.13630000000001</v>
      </c>
      <c r="W75">
        <v>0</v>
      </c>
      <c r="X75">
        <v>11.092700000000001</v>
      </c>
      <c r="Y75">
        <v>11.5</v>
      </c>
      <c r="Z75">
        <v>860</v>
      </c>
      <c r="AA75">
        <v>848</v>
      </c>
      <c r="AB75">
        <v>869</v>
      </c>
      <c r="AC75">
        <v>92</v>
      </c>
      <c r="AD75">
        <v>12.69</v>
      </c>
      <c r="AE75">
        <v>0.28999999999999998</v>
      </c>
      <c r="AF75">
        <v>978</v>
      </c>
      <c r="AG75">
        <v>-9</v>
      </c>
      <c r="AH75">
        <v>53</v>
      </c>
      <c r="AI75">
        <v>29</v>
      </c>
      <c r="AJ75">
        <v>190</v>
      </c>
      <c r="AK75">
        <v>168.6</v>
      </c>
      <c r="AL75">
        <v>4.8</v>
      </c>
      <c r="AM75">
        <v>174</v>
      </c>
      <c r="AN75" t="s">
        <v>155</v>
      </c>
      <c r="AO75">
        <v>2</v>
      </c>
      <c r="AP75" s="28">
        <v>0.79062500000000002</v>
      </c>
      <c r="AQ75">
        <v>47.160980000000002</v>
      </c>
      <c r="AR75">
        <v>-88.483887999999993</v>
      </c>
      <c r="AS75">
        <v>311.39999999999998</v>
      </c>
      <c r="AT75">
        <v>24.1</v>
      </c>
      <c r="AU75">
        <v>12</v>
      </c>
      <c r="AV75">
        <v>10</v>
      </c>
      <c r="AW75" t="s">
        <v>204</v>
      </c>
      <c r="AX75">
        <v>1.4604999999999999</v>
      </c>
      <c r="AY75">
        <v>1.9</v>
      </c>
      <c r="AZ75">
        <v>2.5</v>
      </c>
      <c r="BA75">
        <v>14.545</v>
      </c>
      <c r="BB75">
        <v>33.67</v>
      </c>
      <c r="BC75">
        <v>2.31</v>
      </c>
      <c r="BD75">
        <v>5.4749999999999996</v>
      </c>
      <c r="BE75">
        <v>3179.875</v>
      </c>
      <c r="BF75">
        <v>4.1390000000000002</v>
      </c>
      <c r="BG75">
        <v>39.655999999999999</v>
      </c>
      <c r="BH75">
        <v>0.64400000000000002</v>
      </c>
      <c r="BI75">
        <v>40.301000000000002</v>
      </c>
      <c r="BJ75">
        <v>30.672999999999998</v>
      </c>
      <c r="BK75">
        <v>0.498</v>
      </c>
      <c r="BL75">
        <v>31.170999999999999</v>
      </c>
      <c r="BM75">
        <v>1.9151</v>
      </c>
      <c r="BQ75">
        <v>4255.3440000000001</v>
      </c>
      <c r="BR75">
        <v>0.14265900000000001</v>
      </c>
      <c r="BS75">
        <v>-5</v>
      </c>
      <c r="BT75">
        <v>5.0000000000000001E-3</v>
      </c>
      <c r="BU75">
        <v>3.486237</v>
      </c>
      <c r="BW75" s="4">
        <f t="shared" ref="BW75:BW138" si="15">BU75*0.2642</f>
        <v>0.92106381539999993</v>
      </c>
      <c r="BX75" s="4"/>
      <c r="BY75" s="4">
        <f t="shared" ref="BY75:BY138" si="16">BE75*$BU75*0.852</f>
        <v>9445.0997940794987</v>
      </c>
      <c r="BZ75" s="4">
        <f t="shared" ref="BZ75:BZ138" si="17">BF75*$BU75*0.852</f>
        <v>12.293963771435999</v>
      </c>
      <c r="CA75" s="4">
        <f t="shared" ref="CA75:CA138" si="18">BJ75*$BU75*0.852</f>
        <v>91.107212070852</v>
      </c>
      <c r="CB75" s="4">
        <f t="shared" ref="CB75:CB138" si="19">BM75*$BU75*0.852</f>
        <v>5.6883715918524</v>
      </c>
    </row>
    <row r="76" spans="1:80" customFormat="1" x14ac:dyDescent="0.25">
      <c r="A76" s="26">
        <v>43529</v>
      </c>
      <c r="B76" s="27">
        <v>0.58228707175925931</v>
      </c>
      <c r="C76">
        <v>6.2750000000000004</v>
      </c>
      <c r="D76">
        <v>1.38E-2</v>
      </c>
      <c r="E76">
        <v>138.045052</v>
      </c>
      <c r="F76">
        <v>764.9</v>
      </c>
      <c r="G76">
        <v>12.3</v>
      </c>
      <c r="H76">
        <v>114.6</v>
      </c>
      <c r="J76">
        <v>11.8</v>
      </c>
      <c r="K76">
        <v>0.94879999999999998</v>
      </c>
      <c r="L76">
        <v>5.9537000000000004</v>
      </c>
      <c r="M76">
        <v>1.3100000000000001E-2</v>
      </c>
      <c r="N76">
        <v>725.7509</v>
      </c>
      <c r="O76">
        <v>11.6698</v>
      </c>
      <c r="P76">
        <v>737.4</v>
      </c>
      <c r="Q76">
        <v>561.34590000000003</v>
      </c>
      <c r="R76">
        <v>9.0261999999999993</v>
      </c>
      <c r="S76">
        <v>570.4</v>
      </c>
      <c r="T76">
        <v>114.5574</v>
      </c>
      <c r="W76">
        <v>0</v>
      </c>
      <c r="X76">
        <v>11.195399999999999</v>
      </c>
      <c r="Y76">
        <v>11.4</v>
      </c>
      <c r="Z76">
        <v>860</v>
      </c>
      <c r="AA76">
        <v>848</v>
      </c>
      <c r="AB76">
        <v>869</v>
      </c>
      <c r="AC76">
        <v>92</v>
      </c>
      <c r="AD76">
        <v>12.69</v>
      </c>
      <c r="AE76">
        <v>0.28999999999999998</v>
      </c>
      <c r="AF76">
        <v>978</v>
      </c>
      <c r="AG76">
        <v>-9</v>
      </c>
      <c r="AH76">
        <v>53</v>
      </c>
      <c r="AI76">
        <v>29</v>
      </c>
      <c r="AJ76">
        <v>190</v>
      </c>
      <c r="AK76">
        <v>168.4</v>
      </c>
      <c r="AL76">
        <v>4.8</v>
      </c>
      <c r="AM76">
        <v>174</v>
      </c>
      <c r="AN76" t="s">
        <v>155</v>
      </c>
      <c r="AO76">
        <v>2</v>
      </c>
      <c r="AP76" s="28">
        <v>0.79063657407407406</v>
      </c>
      <c r="AQ76">
        <v>47.161087000000002</v>
      </c>
      <c r="AR76">
        <v>-88.483887999999993</v>
      </c>
      <c r="AS76">
        <v>311.3</v>
      </c>
      <c r="AT76">
        <v>25</v>
      </c>
      <c r="AU76">
        <v>12</v>
      </c>
      <c r="AV76">
        <v>10</v>
      </c>
      <c r="AW76" t="s">
        <v>204</v>
      </c>
      <c r="AX76">
        <v>1.4395</v>
      </c>
      <c r="AY76">
        <v>1.9395</v>
      </c>
      <c r="AZ76">
        <v>2.5394999999999999</v>
      </c>
      <c r="BA76">
        <v>14.545</v>
      </c>
      <c r="BB76">
        <v>34.090000000000003</v>
      </c>
      <c r="BC76">
        <v>2.34</v>
      </c>
      <c r="BD76">
        <v>5.4</v>
      </c>
      <c r="BE76">
        <v>3179.5970000000002</v>
      </c>
      <c r="BF76">
        <v>4.452</v>
      </c>
      <c r="BG76">
        <v>40.588999999999999</v>
      </c>
      <c r="BH76">
        <v>0.65300000000000002</v>
      </c>
      <c r="BI76">
        <v>41.241999999999997</v>
      </c>
      <c r="BJ76">
        <v>31.393999999999998</v>
      </c>
      <c r="BK76">
        <v>0.505</v>
      </c>
      <c r="BL76">
        <v>31.899000000000001</v>
      </c>
      <c r="BM76">
        <v>1.9288000000000001</v>
      </c>
      <c r="BQ76">
        <v>4347.3590000000004</v>
      </c>
      <c r="BR76">
        <v>0.12822600000000001</v>
      </c>
      <c r="BS76">
        <v>-5</v>
      </c>
      <c r="BT76">
        <v>5.0000000000000001E-3</v>
      </c>
      <c r="BU76">
        <v>3.1335280000000001</v>
      </c>
      <c r="BW76" s="4">
        <f t="shared" si="15"/>
        <v>0.82787809759999997</v>
      </c>
      <c r="BX76" s="4"/>
      <c r="BY76" s="4">
        <f t="shared" si="16"/>
        <v>8488.7795064400325</v>
      </c>
      <c r="BZ76" s="4">
        <f t="shared" si="17"/>
        <v>11.885797590911999</v>
      </c>
      <c r="CA76" s="4">
        <f t="shared" si="18"/>
        <v>83.814629283263997</v>
      </c>
      <c r="CB76" s="4">
        <f t="shared" si="19"/>
        <v>5.1494443830528001</v>
      </c>
    </row>
    <row r="77" spans="1:80" customFormat="1" x14ac:dyDescent="0.25">
      <c r="A77" s="26">
        <v>43529</v>
      </c>
      <c r="B77" s="27">
        <v>0.58229864583333335</v>
      </c>
      <c r="C77">
        <v>6.27</v>
      </c>
      <c r="D77">
        <v>1.4E-2</v>
      </c>
      <c r="E77">
        <v>140</v>
      </c>
      <c r="F77">
        <v>787.1</v>
      </c>
      <c r="G77">
        <v>12.3</v>
      </c>
      <c r="H77">
        <v>107.6</v>
      </c>
      <c r="J77">
        <v>11.9</v>
      </c>
      <c r="K77">
        <v>0.94879999999999998</v>
      </c>
      <c r="L77">
        <v>5.9490999999999996</v>
      </c>
      <c r="M77">
        <v>1.3299999999999999E-2</v>
      </c>
      <c r="N77">
        <v>746.8184</v>
      </c>
      <c r="O77">
        <v>11.670400000000001</v>
      </c>
      <c r="P77">
        <v>758.5</v>
      </c>
      <c r="Q77">
        <v>577.64099999999996</v>
      </c>
      <c r="R77">
        <v>9.0266999999999999</v>
      </c>
      <c r="S77">
        <v>586.70000000000005</v>
      </c>
      <c r="T77">
        <v>107.6427</v>
      </c>
      <c r="W77">
        <v>0</v>
      </c>
      <c r="X77">
        <v>11.290900000000001</v>
      </c>
      <c r="Y77">
        <v>11.4</v>
      </c>
      <c r="Z77">
        <v>860</v>
      </c>
      <c r="AA77">
        <v>849</v>
      </c>
      <c r="AB77">
        <v>869</v>
      </c>
      <c r="AC77">
        <v>92</v>
      </c>
      <c r="AD77">
        <v>12.69</v>
      </c>
      <c r="AE77">
        <v>0.28999999999999998</v>
      </c>
      <c r="AF77">
        <v>978</v>
      </c>
      <c r="AG77">
        <v>-9</v>
      </c>
      <c r="AH77">
        <v>53</v>
      </c>
      <c r="AI77">
        <v>29</v>
      </c>
      <c r="AJ77">
        <v>190</v>
      </c>
      <c r="AK77">
        <v>168</v>
      </c>
      <c r="AL77">
        <v>4.8</v>
      </c>
      <c r="AM77">
        <v>174</v>
      </c>
      <c r="AN77" t="s">
        <v>155</v>
      </c>
      <c r="AO77">
        <v>2</v>
      </c>
      <c r="AP77" s="28">
        <v>0.7906481481481481</v>
      </c>
      <c r="AQ77">
        <v>47.161192</v>
      </c>
      <c r="AR77">
        <v>-88.483886999999996</v>
      </c>
      <c r="AS77">
        <v>311.5</v>
      </c>
      <c r="AT77">
        <v>25.5</v>
      </c>
      <c r="AU77">
        <v>12</v>
      </c>
      <c r="AV77">
        <v>10</v>
      </c>
      <c r="AW77" t="s">
        <v>204</v>
      </c>
      <c r="AX77">
        <v>1.5</v>
      </c>
      <c r="AY77">
        <v>2</v>
      </c>
      <c r="AZ77">
        <v>2.6</v>
      </c>
      <c r="BA77">
        <v>14.545</v>
      </c>
      <c r="BB77">
        <v>34.119999999999997</v>
      </c>
      <c r="BC77">
        <v>2.35</v>
      </c>
      <c r="BD77">
        <v>5.3949999999999996</v>
      </c>
      <c r="BE77">
        <v>3179.8739999999998</v>
      </c>
      <c r="BF77">
        <v>4.5190000000000001</v>
      </c>
      <c r="BG77">
        <v>41.804000000000002</v>
      </c>
      <c r="BH77">
        <v>0.65300000000000002</v>
      </c>
      <c r="BI77">
        <v>42.457000000000001</v>
      </c>
      <c r="BJ77">
        <v>32.334000000000003</v>
      </c>
      <c r="BK77">
        <v>0.505</v>
      </c>
      <c r="BL77">
        <v>32.838999999999999</v>
      </c>
      <c r="BM77">
        <v>1.8139000000000001</v>
      </c>
      <c r="BQ77">
        <v>4388.2150000000001</v>
      </c>
      <c r="BR77">
        <v>0.11297</v>
      </c>
      <c r="BS77">
        <v>-5</v>
      </c>
      <c r="BT77">
        <v>5.0000000000000001E-3</v>
      </c>
      <c r="BU77">
        <v>2.7607050000000002</v>
      </c>
      <c r="BW77" s="4">
        <f t="shared" si="15"/>
        <v>0.72937826100000003</v>
      </c>
      <c r="BX77" s="4"/>
      <c r="BY77" s="4">
        <f t="shared" si="16"/>
        <v>7479.4473315968398</v>
      </c>
      <c r="BZ77" s="4">
        <f t="shared" si="17"/>
        <v>10.629233262540001</v>
      </c>
      <c r="CA77" s="4">
        <f t="shared" si="18"/>
        <v>76.05346942044001</v>
      </c>
      <c r="CB77" s="4">
        <f t="shared" si="19"/>
        <v>4.2665116651739998</v>
      </c>
    </row>
    <row r="78" spans="1:80" customFormat="1" x14ac:dyDescent="0.25">
      <c r="A78" s="26">
        <v>43529</v>
      </c>
      <c r="B78" s="27">
        <v>0.58231021990740739</v>
      </c>
      <c r="C78">
        <v>6.27</v>
      </c>
      <c r="D78">
        <v>1.4E-2</v>
      </c>
      <c r="E78">
        <v>140</v>
      </c>
      <c r="F78">
        <v>803.3</v>
      </c>
      <c r="G78">
        <v>12.6</v>
      </c>
      <c r="H78">
        <v>107.7</v>
      </c>
      <c r="J78">
        <v>12.05</v>
      </c>
      <c r="K78">
        <v>0.94879999999999998</v>
      </c>
      <c r="L78">
        <v>5.9489000000000001</v>
      </c>
      <c r="M78">
        <v>1.3299999999999999E-2</v>
      </c>
      <c r="N78">
        <v>762.17840000000001</v>
      </c>
      <c r="O78">
        <v>11.981</v>
      </c>
      <c r="P78">
        <v>774.2</v>
      </c>
      <c r="Q78">
        <v>589.52149999999995</v>
      </c>
      <c r="R78">
        <v>9.2668999999999997</v>
      </c>
      <c r="S78">
        <v>598.79999999999995</v>
      </c>
      <c r="T78">
        <v>107.703</v>
      </c>
      <c r="W78">
        <v>0</v>
      </c>
      <c r="X78">
        <v>11.4313</v>
      </c>
      <c r="Y78">
        <v>11.5</v>
      </c>
      <c r="Z78">
        <v>859</v>
      </c>
      <c r="AA78">
        <v>849</v>
      </c>
      <c r="AB78">
        <v>869</v>
      </c>
      <c r="AC78">
        <v>92</v>
      </c>
      <c r="AD78">
        <v>12.69</v>
      </c>
      <c r="AE78">
        <v>0.28999999999999998</v>
      </c>
      <c r="AF78">
        <v>978</v>
      </c>
      <c r="AG78">
        <v>-9</v>
      </c>
      <c r="AH78">
        <v>53</v>
      </c>
      <c r="AI78">
        <v>29</v>
      </c>
      <c r="AJ78">
        <v>190.6</v>
      </c>
      <c r="AK78">
        <v>168.6</v>
      </c>
      <c r="AL78">
        <v>4.7</v>
      </c>
      <c r="AM78">
        <v>174</v>
      </c>
      <c r="AN78" t="s">
        <v>155</v>
      </c>
      <c r="AO78">
        <v>2</v>
      </c>
      <c r="AP78" s="28">
        <v>0.79065972222222225</v>
      </c>
      <c r="AQ78">
        <v>47.161296</v>
      </c>
      <c r="AR78">
        <v>-88.483889000000005</v>
      </c>
      <c r="AS78">
        <v>311.7</v>
      </c>
      <c r="AT78">
        <v>25.7</v>
      </c>
      <c r="AU78">
        <v>12</v>
      </c>
      <c r="AV78">
        <v>10</v>
      </c>
      <c r="AW78" t="s">
        <v>204</v>
      </c>
      <c r="AX78">
        <v>1.4604999999999999</v>
      </c>
      <c r="AY78">
        <v>2</v>
      </c>
      <c r="AZ78">
        <v>2.5605000000000002</v>
      </c>
      <c r="BA78">
        <v>14.545</v>
      </c>
      <c r="BB78">
        <v>34.119999999999997</v>
      </c>
      <c r="BC78">
        <v>2.35</v>
      </c>
      <c r="BD78">
        <v>5.3970000000000002</v>
      </c>
      <c r="BE78">
        <v>3179.8710000000001</v>
      </c>
      <c r="BF78">
        <v>4.5190000000000001</v>
      </c>
      <c r="BG78">
        <v>42.664000000000001</v>
      </c>
      <c r="BH78">
        <v>0.67100000000000004</v>
      </c>
      <c r="BI78">
        <v>43.335000000000001</v>
      </c>
      <c r="BJ78">
        <v>33</v>
      </c>
      <c r="BK78">
        <v>0.51900000000000002</v>
      </c>
      <c r="BL78">
        <v>33.518000000000001</v>
      </c>
      <c r="BM78">
        <v>1.8149999999999999</v>
      </c>
      <c r="BQ78">
        <v>4442.8860000000004</v>
      </c>
      <c r="BR78">
        <v>0.10857600000000001</v>
      </c>
      <c r="BS78">
        <v>-5</v>
      </c>
      <c r="BT78">
        <v>5.0000000000000001E-3</v>
      </c>
      <c r="BU78">
        <v>2.6533259999999999</v>
      </c>
      <c r="BW78" s="4">
        <f t="shared" si="15"/>
        <v>0.7010087291999999</v>
      </c>
      <c r="BX78" s="4"/>
      <c r="BY78" s="4">
        <f t="shared" si="16"/>
        <v>7188.5237096059909</v>
      </c>
      <c r="BZ78" s="4">
        <f t="shared" si="17"/>
        <v>10.215803925288</v>
      </c>
      <c r="CA78" s="4">
        <f t="shared" si="18"/>
        <v>74.600913815999988</v>
      </c>
      <c r="CB78" s="4">
        <f t="shared" si="19"/>
        <v>4.1030502598799998</v>
      </c>
    </row>
    <row r="79" spans="1:80" customFormat="1" x14ac:dyDescent="0.25">
      <c r="A79" s="26">
        <v>43529</v>
      </c>
      <c r="B79" s="27">
        <v>0.58232179398148143</v>
      </c>
      <c r="C79">
        <v>6.27</v>
      </c>
      <c r="D79">
        <v>1.4E-2</v>
      </c>
      <c r="E79">
        <v>140</v>
      </c>
      <c r="F79">
        <v>807.2</v>
      </c>
      <c r="G79">
        <v>13</v>
      </c>
      <c r="H79">
        <v>103.9</v>
      </c>
      <c r="J79">
        <v>12.1</v>
      </c>
      <c r="K79">
        <v>0.94879999999999998</v>
      </c>
      <c r="L79">
        <v>5.9489000000000001</v>
      </c>
      <c r="M79">
        <v>1.3299999999999999E-2</v>
      </c>
      <c r="N79">
        <v>765.84580000000005</v>
      </c>
      <c r="O79">
        <v>12.3766</v>
      </c>
      <c r="P79">
        <v>778.2</v>
      </c>
      <c r="Q79">
        <v>592.35810000000004</v>
      </c>
      <c r="R79">
        <v>9.5729000000000006</v>
      </c>
      <c r="S79">
        <v>601.9</v>
      </c>
      <c r="T79">
        <v>103.90649999999999</v>
      </c>
      <c r="W79">
        <v>0</v>
      </c>
      <c r="X79">
        <v>11.4802</v>
      </c>
      <c r="Y79">
        <v>11.4</v>
      </c>
      <c r="Z79">
        <v>860</v>
      </c>
      <c r="AA79">
        <v>850</v>
      </c>
      <c r="AB79">
        <v>869</v>
      </c>
      <c r="AC79">
        <v>92</v>
      </c>
      <c r="AD79">
        <v>12.69</v>
      </c>
      <c r="AE79">
        <v>0.28999999999999998</v>
      </c>
      <c r="AF79">
        <v>978</v>
      </c>
      <c r="AG79">
        <v>-9</v>
      </c>
      <c r="AH79">
        <v>53</v>
      </c>
      <c r="AI79">
        <v>29</v>
      </c>
      <c r="AJ79">
        <v>191</v>
      </c>
      <c r="AK79">
        <v>168.4</v>
      </c>
      <c r="AL79">
        <v>4.7</v>
      </c>
      <c r="AM79">
        <v>174</v>
      </c>
      <c r="AN79" t="s">
        <v>155</v>
      </c>
      <c r="AO79">
        <v>2</v>
      </c>
      <c r="AP79" s="28">
        <v>0.7906712962962964</v>
      </c>
      <c r="AQ79">
        <v>47.161403</v>
      </c>
      <c r="AR79">
        <v>-88.483901000000003</v>
      </c>
      <c r="AS79">
        <v>311.89999999999998</v>
      </c>
      <c r="AT79">
        <v>25.8</v>
      </c>
      <c r="AU79">
        <v>12</v>
      </c>
      <c r="AV79">
        <v>10</v>
      </c>
      <c r="AW79" t="s">
        <v>204</v>
      </c>
      <c r="AX79">
        <v>1.4</v>
      </c>
      <c r="AY79">
        <v>2</v>
      </c>
      <c r="AZ79">
        <v>2.5</v>
      </c>
      <c r="BA79">
        <v>14.545</v>
      </c>
      <c r="BB79">
        <v>34.119999999999997</v>
      </c>
      <c r="BC79">
        <v>2.35</v>
      </c>
      <c r="BD79">
        <v>5.3979999999999997</v>
      </c>
      <c r="BE79">
        <v>3180.0749999999998</v>
      </c>
      <c r="BF79">
        <v>4.5190000000000001</v>
      </c>
      <c r="BG79">
        <v>42.872999999999998</v>
      </c>
      <c r="BH79">
        <v>0.69299999999999995</v>
      </c>
      <c r="BI79">
        <v>43.566000000000003</v>
      </c>
      <c r="BJ79">
        <v>33.161000000000001</v>
      </c>
      <c r="BK79">
        <v>0.53600000000000003</v>
      </c>
      <c r="BL79">
        <v>33.697000000000003</v>
      </c>
      <c r="BM79">
        <v>1.7511000000000001</v>
      </c>
      <c r="BQ79">
        <v>4462.2489999999998</v>
      </c>
      <c r="BR79">
        <v>0.107</v>
      </c>
      <c r="BS79">
        <v>-5</v>
      </c>
      <c r="BT79">
        <v>5.0000000000000001E-3</v>
      </c>
      <c r="BU79">
        <v>2.6148120000000001</v>
      </c>
      <c r="BW79" s="4">
        <f t="shared" si="15"/>
        <v>0.69083333040000006</v>
      </c>
      <c r="BX79" s="4"/>
      <c r="BY79" s="4">
        <f t="shared" si="16"/>
        <v>7084.6341268068009</v>
      </c>
      <c r="BZ79" s="4">
        <f t="shared" si="17"/>
        <v>10.067517784655999</v>
      </c>
      <c r="CA79" s="4">
        <f t="shared" si="18"/>
        <v>73.876733183664015</v>
      </c>
      <c r="CB79" s="4">
        <f t="shared" si="19"/>
        <v>3.9011352938064001</v>
      </c>
    </row>
    <row r="80" spans="1:80" customFormat="1" x14ac:dyDescent="0.25">
      <c r="A80" s="26">
        <v>43529</v>
      </c>
      <c r="B80" s="27">
        <v>0.58233336805555558</v>
      </c>
      <c r="C80">
        <v>6.27</v>
      </c>
      <c r="D80">
        <v>1.4E-2</v>
      </c>
      <c r="E80">
        <v>140</v>
      </c>
      <c r="F80">
        <v>786.7</v>
      </c>
      <c r="G80">
        <v>13.5</v>
      </c>
      <c r="H80">
        <v>101.3</v>
      </c>
      <c r="J80">
        <v>12.1</v>
      </c>
      <c r="K80">
        <v>0.94879999999999998</v>
      </c>
      <c r="L80">
        <v>5.9489000000000001</v>
      </c>
      <c r="M80">
        <v>1.3299999999999999E-2</v>
      </c>
      <c r="N80">
        <v>746.36969999999997</v>
      </c>
      <c r="O80">
        <v>12.8032</v>
      </c>
      <c r="P80">
        <v>759.2</v>
      </c>
      <c r="Q80">
        <v>577.29390000000001</v>
      </c>
      <c r="R80">
        <v>9.9029000000000007</v>
      </c>
      <c r="S80">
        <v>587.20000000000005</v>
      </c>
      <c r="T80">
        <v>101.32259999999999</v>
      </c>
      <c r="W80">
        <v>0</v>
      </c>
      <c r="X80">
        <v>11.4803</v>
      </c>
      <c r="Y80">
        <v>11.5</v>
      </c>
      <c r="Z80">
        <v>860</v>
      </c>
      <c r="AA80">
        <v>849</v>
      </c>
      <c r="AB80">
        <v>869</v>
      </c>
      <c r="AC80">
        <v>92</v>
      </c>
      <c r="AD80">
        <v>12.69</v>
      </c>
      <c r="AE80">
        <v>0.28999999999999998</v>
      </c>
      <c r="AF80">
        <v>978</v>
      </c>
      <c r="AG80">
        <v>-9</v>
      </c>
      <c r="AH80">
        <v>53</v>
      </c>
      <c r="AI80">
        <v>29</v>
      </c>
      <c r="AJ80">
        <v>191</v>
      </c>
      <c r="AK80">
        <v>168</v>
      </c>
      <c r="AL80">
        <v>4.7</v>
      </c>
      <c r="AM80">
        <v>174</v>
      </c>
      <c r="AN80" t="s">
        <v>155</v>
      </c>
      <c r="AO80">
        <v>2</v>
      </c>
      <c r="AP80" s="28">
        <v>0.79068287037037033</v>
      </c>
      <c r="AQ80">
        <v>47.161504999999998</v>
      </c>
      <c r="AR80">
        <v>-88.483912000000004</v>
      </c>
      <c r="AS80">
        <v>312.2</v>
      </c>
      <c r="AT80">
        <v>25.5</v>
      </c>
      <c r="AU80">
        <v>12</v>
      </c>
      <c r="AV80">
        <v>10</v>
      </c>
      <c r="AW80" t="s">
        <v>204</v>
      </c>
      <c r="AX80">
        <v>1.4</v>
      </c>
      <c r="AY80">
        <v>2</v>
      </c>
      <c r="AZ80">
        <v>2.5</v>
      </c>
      <c r="BA80">
        <v>14.545</v>
      </c>
      <c r="BB80">
        <v>34.119999999999997</v>
      </c>
      <c r="BC80">
        <v>2.35</v>
      </c>
      <c r="BD80">
        <v>5.3979999999999997</v>
      </c>
      <c r="BE80">
        <v>3180.2130000000002</v>
      </c>
      <c r="BF80">
        <v>4.5199999999999996</v>
      </c>
      <c r="BG80">
        <v>41.783999999999999</v>
      </c>
      <c r="BH80">
        <v>0.71699999999999997</v>
      </c>
      <c r="BI80">
        <v>42.500999999999998</v>
      </c>
      <c r="BJ80">
        <v>32.319000000000003</v>
      </c>
      <c r="BK80">
        <v>0.55400000000000005</v>
      </c>
      <c r="BL80">
        <v>32.872999999999998</v>
      </c>
      <c r="BM80">
        <v>1.7076</v>
      </c>
      <c r="BQ80">
        <v>4462.4430000000002</v>
      </c>
      <c r="BR80">
        <v>0.107</v>
      </c>
      <c r="BS80">
        <v>-5</v>
      </c>
      <c r="BT80">
        <v>5.0000000000000001E-3</v>
      </c>
      <c r="BU80">
        <v>2.6148120000000001</v>
      </c>
      <c r="BW80" s="4">
        <f t="shared" si="15"/>
        <v>0.69083333040000006</v>
      </c>
      <c r="BX80" s="4"/>
      <c r="BY80" s="4">
        <f t="shared" si="16"/>
        <v>7084.9415659425122</v>
      </c>
      <c r="BZ80" s="4">
        <f t="shared" si="17"/>
        <v>10.06974560448</v>
      </c>
      <c r="CA80" s="4">
        <f t="shared" si="18"/>
        <v>72.000908891856</v>
      </c>
      <c r="CB80" s="4">
        <f t="shared" si="19"/>
        <v>3.8042251314624003</v>
      </c>
    </row>
    <row r="81" spans="1:80" customFormat="1" x14ac:dyDescent="0.25">
      <c r="A81" s="26">
        <v>43529</v>
      </c>
      <c r="B81" s="27">
        <v>0.58234494212962962</v>
      </c>
      <c r="C81">
        <v>6.29</v>
      </c>
      <c r="D81">
        <v>1.4E-2</v>
      </c>
      <c r="E81">
        <v>140</v>
      </c>
      <c r="F81">
        <v>775.1</v>
      </c>
      <c r="G81">
        <v>14</v>
      </c>
      <c r="H81">
        <v>100.4</v>
      </c>
      <c r="J81">
        <v>12.1</v>
      </c>
      <c r="K81">
        <v>0.9486</v>
      </c>
      <c r="L81">
        <v>5.9668999999999999</v>
      </c>
      <c r="M81">
        <v>1.3299999999999999E-2</v>
      </c>
      <c r="N81">
        <v>735.27729999999997</v>
      </c>
      <c r="O81">
        <v>13.2936</v>
      </c>
      <c r="P81">
        <v>748.6</v>
      </c>
      <c r="Q81">
        <v>568.71429999999998</v>
      </c>
      <c r="R81">
        <v>10.2822</v>
      </c>
      <c r="S81">
        <v>579</v>
      </c>
      <c r="T81">
        <v>100.3788</v>
      </c>
      <c r="W81">
        <v>0</v>
      </c>
      <c r="X81">
        <v>11.4785</v>
      </c>
      <c r="Y81">
        <v>11.4</v>
      </c>
      <c r="Z81">
        <v>860</v>
      </c>
      <c r="AA81">
        <v>849</v>
      </c>
      <c r="AB81">
        <v>870</v>
      </c>
      <c r="AC81">
        <v>92</v>
      </c>
      <c r="AD81">
        <v>12.69</v>
      </c>
      <c r="AE81">
        <v>0.28999999999999998</v>
      </c>
      <c r="AF81">
        <v>978</v>
      </c>
      <c r="AG81">
        <v>-9</v>
      </c>
      <c r="AH81">
        <v>53</v>
      </c>
      <c r="AI81">
        <v>29</v>
      </c>
      <c r="AJ81">
        <v>191</v>
      </c>
      <c r="AK81">
        <v>168</v>
      </c>
      <c r="AL81">
        <v>4.8</v>
      </c>
      <c r="AM81">
        <v>174</v>
      </c>
      <c r="AN81" t="s">
        <v>155</v>
      </c>
      <c r="AO81">
        <v>2</v>
      </c>
      <c r="AP81" s="28">
        <v>0.79068287037037033</v>
      </c>
      <c r="AQ81">
        <v>47.161606999999997</v>
      </c>
      <c r="AR81">
        <v>-88.483923000000004</v>
      </c>
      <c r="AS81">
        <v>312.39999999999998</v>
      </c>
      <c r="AT81">
        <v>25.4</v>
      </c>
      <c r="AU81">
        <v>12</v>
      </c>
      <c r="AV81">
        <v>10</v>
      </c>
      <c r="AW81" t="s">
        <v>204</v>
      </c>
      <c r="AX81">
        <v>1.4</v>
      </c>
      <c r="AY81">
        <v>2</v>
      </c>
      <c r="AZ81">
        <v>2.5</v>
      </c>
      <c r="BA81">
        <v>14.545</v>
      </c>
      <c r="BB81">
        <v>34.020000000000003</v>
      </c>
      <c r="BC81">
        <v>2.34</v>
      </c>
      <c r="BD81">
        <v>5.4139999999999997</v>
      </c>
      <c r="BE81">
        <v>3180.2379999999998</v>
      </c>
      <c r="BF81">
        <v>4.5049999999999999</v>
      </c>
      <c r="BG81">
        <v>41.039000000000001</v>
      </c>
      <c r="BH81">
        <v>0.74199999999999999</v>
      </c>
      <c r="BI81">
        <v>41.780999999999999</v>
      </c>
      <c r="BJ81">
        <v>31.742000000000001</v>
      </c>
      <c r="BK81">
        <v>0.57399999999999995</v>
      </c>
      <c r="BL81">
        <v>32.316000000000003</v>
      </c>
      <c r="BM81">
        <v>1.6866000000000001</v>
      </c>
      <c r="BQ81">
        <v>4448.2939999999999</v>
      </c>
      <c r="BR81">
        <v>0.110636</v>
      </c>
      <c r="BS81">
        <v>-5</v>
      </c>
      <c r="BT81">
        <v>5.0000000000000001E-3</v>
      </c>
      <c r="BU81">
        <v>2.7036669999999998</v>
      </c>
      <c r="BW81" s="4">
        <f t="shared" si="15"/>
        <v>0.71430882139999996</v>
      </c>
      <c r="BX81" s="4"/>
      <c r="BY81" s="4">
        <f t="shared" si="16"/>
        <v>7325.755461899591</v>
      </c>
      <c r="BZ81" s="4">
        <f t="shared" si="17"/>
        <v>10.37737689942</v>
      </c>
      <c r="CA81" s="4">
        <f t="shared" si="18"/>
        <v>73.118467822727993</v>
      </c>
      <c r="CB81" s="4">
        <f t="shared" si="19"/>
        <v>3.8851240573944001</v>
      </c>
    </row>
    <row r="82" spans="1:80" customFormat="1" x14ac:dyDescent="0.25">
      <c r="A82" s="26">
        <v>43529</v>
      </c>
      <c r="B82" s="27">
        <v>0.58235651620370377</v>
      </c>
      <c r="C82">
        <v>6.4489999999999998</v>
      </c>
      <c r="D82">
        <v>1.4E-2</v>
      </c>
      <c r="E82">
        <v>140</v>
      </c>
      <c r="F82">
        <v>780.4</v>
      </c>
      <c r="G82">
        <v>14.4</v>
      </c>
      <c r="H82">
        <v>94.2</v>
      </c>
      <c r="J82">
        <v>12.1</v>
      </c>
      <c r="K82">
        <v>0.94730000000000003</v>
      </c>
      <c r="L82">
        <v>6.1096000000000004</v>
      </c>
      <c r="M82">
        <v>1.3299999999999999E-2</v>
      </c>
      <c r="N82">
        <v>739.30439999999999</v>
      </c>
      <c r="O82">
        <v>13.607699999999999</v>
      </c>
      <c r="P82">
        <v>752.9</v>
      </c>
      <c r="Q82">
        <v>571.82920000000001</v>
      </c>
      <c r="R82">
        <v>10.5251</v>
      </c>
      <c r="S82">
        <v>582.4</v>
      </c>
      <c r="T82">
        <v>94.214600000000004</v>
      </c>
      <c r="W82">
        <v>0</v>
      </c>
      <c r="X82">
        <v>11.4626</v>
      </c>
      <c r="Y82">
        <v>11.4</v>
      </c>
      <c r="Z82">
        <v>860</v>
      </c>
      <c r="AA82">
        <v>849</v>
      </c>
      <c r="AB82">
        <v>870</v>
      </c>
      <c r="AC82">
        <v>92</v>
      </c>
      <c r="AD82">
        <v>12.69</v>
      </c>
      <c r="AE82">
        <v>0.28999999999999998</v>
      </c>
      <c r="AF82">
        <v>978</v>
      </c>
      <c r="AG82">
        <v>-9</v>
      </c>
      <c r="AH82">
        <v>53</v>
      </c>
      <c r="AI82">
        <v>29</v>
      </c>
      <c r="AJ82">
        <v>191</v>
      </c>
      <c r="AK82">
        <v>168</v>
      </c>
      <c r="AL82">
        <v>4.7</v>
      </c>
      <c r="AM82">
        <v>174</v>
      </c>
      <c r="AN82" t="s">
        <v>155</v>
      </c>
      <c r="AO82">
        <v>2</v>
      </c>
      <c r="AP82" s="28">
        <v>0.79070601851851852</v>
      </c>
      <c r="AQ82">
        <v>47.161706000000002</v>
      </c>
      <c r="AR82">
        <v>-88.483953999999997</v>
      </c>
      <c r="AS82">
        <v>312.60000000000002</v>
      </c>
      <c r="AT82">
        <v>25.2</v>
      </c>
      <c r="AU82">
        <v>12</v>
      </c>
      <c r="AV82">
        <v>10</v>
      </c>
      <c r="AW82" t="s">
        <v>204</v>
      </c>
      <c r="AX82">
        <v>1.4395</v>
      </c>
      <c r="AY82">
        <v>1.605</v>
      </c>
      <c r="AZ82">
        <v>2.5</v>
      </c>
      <c r="BA82">
        <v>14.545</v>
      </c>
      <c r="BB82">
        <v>33.21</v>
      </c>
      <c r="BC82">
        <v>2.2799999999999998</v>
      </c>
      <c r="BD82">
        <v>5.5609999999999999</v>
      </c>
      <c r="BE82">
        <v>3180.3629999999998</v>
      </c>
      <c r="BF82">
        <v>4.3940000000000001</v>
      </c>
      <c r="BG82">
        <v>40.302</v>
      </c>
      <c r="BH82">
        <v>0.74199999999999999</v>
      </c>
      <c r="BI82">
        <v>41.042999999999999</v>
      </c>
      <c r="BJ82">
        <v>31.172000000000001</v>
      </c>
      <c r="BK82">
        <v>0.57399999999999995</v>
      </c>
      <c r="BL82">
        <v>31.745999999999999</v>
      </c>
      <c r="BM82">
        <v>1.5461</v>
      </c>
      <c r="BQ82">
        <v>4338.5330000000004</v>
      </c>
      <c r="BR82">
        <v>0.106334</v>
      </c>
      <c r="BS82">
        <v>-5</v>
      </c>
      <c r="BT82">
        <v>5.6059999999999999E-3</v>
      </c>
      <c r="BU82">
        <v>2.5985369999999999</v>
      </c>
      <c r="BW82" s="4">
        <f t="shared" si="15"/>
        <v>0.68653347539999998</v>
      </c>
      <c r="BX82" s="4"/>
      <c r="BY82" s="4">
        <f t="shared" si="16"/>
        <v>7041.1758714492107</v>
      </c>
      <c r="BZ82" s="4">
        <f t="shared" si="17"/>
        <v>9.728111784455999</v>
      </c>
      <c r="CA82" s="4">
        <f t="shared" si="18"/>
        <v>69.013359250127991</v>
      </c>
      <c r="CB82" s="4">
        <f t="shared" si="19"/>
        <v>3.4229935434563998</v>
      </c>
    </row>
    <row r="83" spans="1:80" customFormat="1" x14ac:dyDescent="0.25">
      <c r="A83" s="26">
        <v>43529</v>
      </c>
      <c r="B83" s="27">
        <v>0.58236809027777781</v>
      </c>
      <c r="C83">
        <v>6.7530000000000001</v>
      </c>
      <c r="D83">
        <v>1.2699999999999999E-2</v>
      </c>
      <c r="E83">
        <v>127.11979599999999</v>
      </c>
      <c r="F83">
        <v>796.5</v>
      </c>
      <c r="G83">
        <v>14.6</v>
      </c>
      <c r="H83">
        <v>99</v>
      </c>
      <c r="J83">
        <v>12.1</v>
      </c>
      <c r="K83">
        <v>0.94479999999999997</v>
      </c>
      <c r="L83">
        <v>6.3806000000000003</v>
      </c>
      <c r="M83">
        <v>1.2E-2</v>
      </c>
      <c r="N83">
        <v>752.51710000000003</v>
      </c>
      <c r="O83">
        <v>13.7607</v>
      </c>
      <c r="P83">
        <v>766.3</v>
      </c>
      <c r="Q83">
        <v>582.04870000000005</v>
      </c>
      <c r="R83">
        <v>10.6435</v>
      </c>
      <c r="S83">
        <v>592.70000000000005</v>
      </c>
      <c r="T83">
        <v>99.022199999999998</v>
      </c>
      <c r="W83">
        <v>0</v>
      </c>
      <c r="X83">
        <v>11.432399999999999</v>
      </c>
      <c r="Y83">
        <v>11.5</v>
      </c>
      <c r="Z83">
        <v>860</v>
      </c>
      <c r="AA83">
        <v>850</v>
      </c>
      <c r="AB83">
        <v>870</v>
      </c>
      <c r="AC83">
        <v>92</v>
      </c>
      <c r="AD83">
        <v>12.69</v>
      </c>
      <c r="AE83">
        <v>0.28999999999999998</v>
      </c>
      <c r="AF83">
        <v>978</v>
      </c>
      <c r="AG83">
        <v>-9</v>
      </c>
      <c r="AH83">
        <v>52.393999999999998</v>
      </c>
      <c r="AI83">
        <v>29</v>
      </c>
      <c r="AJ83">
        <v>191</v>
      </c>
      <c r="AK83">
        <v>168</v>
      </c>
      <c r="AL83">
        <v>4.8</v>
      </c>
      <c r="AM83">
        <v>174</v>
      </c>
      <c r="AN83" t="s">
        <v>155</v>
      </c>
      <c r="AO83">
        <v>2</v>
      </c>
      <c r="AP83" s="28">
        <v>0.79071759259259267</v>
      </c>
      <c r="AQ83">
        <v>47.161805000000001</v>
      </c>
      <c r="AR83">
        <v>-88.484002000000004</v>
      </c>
      <c r="AS83">
        <v>312.89999999999998</v>
      </c>
      <c r="AT83">
        <v>25.1</v>
      </c>
      <c r="AU83">
        <v>12</v>
      </c>
      <c r="AV83">
        <v>10</v>
      </c>
      <c r="AW83" t="s">
        <v>204</v>
      </c>
      <c r="AX83">
        <v>1.5</v>
      </c>
      <c r="AY83">
        <v>1</v>
      </c>
      <c r="AZ83">
        <v>2.5</v>
      </c>
      <c r="BA83">
        <v>14.545</v>
      </c>
      <c r="BB83">
        <v>31.77</v>
      </c>
      <c r="BC83">
        <v>2.1800000000000002</v>
      </c>
      <c r="BD83">
        <v>5.8390000000000004</v>
      </c>
      <c r="BE83">
        <v>3180.3670000000002</v>
      </c>
      <c r="BF83">
        <v>3.81</v>
      </c>
      <c r="BG83">
        <v>39.28</v>
      </c>
      <c r="BH83">
        <v>0.71799999999999997</v>
      </c>
      <c r="BI83">
        <v>39.997999999999998</v>
      </c>
      <c r="BJ83">
        <v>30.382000000000001</v>
      </c>
      <c r="BK83">
        <v>0.55600000000000005</v>
      </c>
      <c r="BL83">
        <v>30.937000000000001</v>
      </c>
      <c r="BM83">
        <v>1.556</v>
      </c>
      <c r="BQ83">
        <v>4143.37</v>
      </c>
      <c r="BR83">
        <v>0.14138999999999999</v>
      </c>
      <c r="BS83">
        <v>-5</v>
      </c>
      <c r="BT83">
        <v>6.0000000000000001E-3</v>
      </c>
      <c r="BU83">
        <v>3.4552179999999999</v>
      </c>
      <c r="BW83" s="4">
        <f t="shared" si="15"/>
        <v>0.91286859559999989</v>
      </c>
      <c r="BX83" s="4"/>
      <c r="BY83" s="4">
        <f t="shared" si="16"/>
        <v>9362.5098318651126</v>
      </c>
      <c r="BZ83" s="4">
        <f t="shared" si="17"/>
        <v>11.216052254159999</v>
      </c>
      <c r="CA83" s="4">
        <f t="shared" si="18"/>
        <v>89.439921151152006</v>
      </c>
      <c r="CB83" s="4">
        <f t="shared" si="19"/>
        <v>4.5806239652159997</v>
      </c>
    </row>
    <row r="84" spans="1:80" customFormat="1" x14ac:dyDescent="0.25">
      <c r="A84" s="26">
        <v>43529</v>
      </c>
      <c r="B84" s="27">
        <v>0.58237966435185184</v>
      </c>
      <c r="C84">
        <v>7.08</v>
      </c>
      <c r="D84">
        <v>1.0500000000000001E-2</v>
      </c>
      <c r="E84">
        <v>105.291139</v>
      </c>
      <c r="F84">
        <v>826.2</v>
      </c>
      <c r="G84">
        <v>14.6</v>
      </c>
      <c r="H84">
        <v>93.9</v>
      </c>
      <c r="J84">
        <v>11.96</v>
      </c>
      <c r="K84">
        <v>0.94220000000000004</v>
      </c>
      <c r="L84">
        <v>6.6704999999999997</v>
      </c>
      <c r="M84">
        <v>9.9000000000000008E-3</v>
      </c>
      <c r="N84">
        <v>778.41099999999994</v>
      </c>
      <c r="O84">
        <v>13.755599999999999</v>
      </c>
      <c r="P84">
        <v>792.2</v>
      </c>
      <c r="Q84">
        <v>602.07690000000002</v>
      </c>
      <c r="R84">
        <v>10.6396</v>
      </c>
      <c r="S84">
        <v>612.70000000000005</v>
      </c>
      <c r="T84">
        <v>93.863399999999999</v>
      </c>
      <c r="W84">
        <v>0</v>
      </c>
      <c r="X84">
        <v>11.268700000000001</v>
      </c>
      <c r="Y84">
        <v>11.4</v>
      </c>
      <c r="Z84">
        <v>859</v>
      </c>
      <c r="AA84">
        <v>849</v>
      </c>
      <c r="AB84">
        <v>869</v>
      </c>
      <c r="AC84">
        <v>92</v>
      </c>
      <c r="AD84">
        <v>12.69</v>
      </c>
      <c r="AE84">
        <v>0.28999999999999998</v>
      </c>
      <c r="AF84">
        <v>978</v>
      </c>
      <c r="AG84">
        <v>-9</v>
      </c>
      <c r="AH84">
        <v>52</v>
      </c>
      <c r="AI84">
        <v>29</v>
      </c>
      <c r="AJ84">
        <v>191</v>
      </c>
      <c r="AK84">
        <v>168</v>
      </c>
      <c r="AL84">
        <v>4.7</v>
      </c>
      <c r="AM84">
        <v>174</v>
      </c>
      <c r="AN84" t="s">
        <v>155</v>
      </c>
      <c r="AO84">
        <v>2</v>
      </c>
      <c r="AP84" s="28">
        <v>0.79072916666666659</v>
      </c>
      <c r="AQ84">
        <v>47.161900000000003</v>
      </c>
      <c r="AR84">
        <v>-88.484059999999999</v>
      </c>
      <c r="AS84">
        <v>312.89999999999998</v>
      </c>
      <c r="AT84">
        <v>25.2</v>
      </c>
      <c r="AU84">
        <v>12</v>
      </c>
      <c r="AV84">
        <v>10</v>
      </c>
      <c r="AW84" t="s">
        <v>204</v>
      </c>
      <c r="AX84">
        <v>1.4604999999999999</v>
      </c>
      <c r="AY84">
        <v>1.0395000000000001</v>
      </c>
      <c r="AZ84">
        <v>2.5</v>
      </c>
      <c r="BA84">
        <v>14.545</v>
      </c>
      <c r="BB84">
        <v>30.36</v>
      </c>
      <c r="BC84">
        <v>2.09</v>
      </c>
      <c r="BD84">
        <v>6.1379999999999999</v>
      </c>
      <c r="BE84">
        <v>3181.223</v>
      </c>
      <c r="BF84">
        <v>3.0110000000000001</v>
      </c>
      <c r="BG84">
        <v>38.875999999999998</v>
      </c>
      <c r="BH84">
        <v>0.68700000000000006</v>
      </c>
      <c r="BI84">
        <v>39.563000000000002</v>
      </c>
      <c r="BJ84">
        <v>30.068999999999999</v>
      </c>
      <c r="BK84">
        <v>0.53100000000000003</v>
      </c>
      <c r="BL84">
        <v>30.600999999999999</v>
      </c>
      <c r="BM84">
        <v>1.4112</v>
      </c>
      <c r="BQ84">
        <v>3907.5749999999998</v>
      </c>
      <c r="BR84">
        <v>0.19851199999999999</v>
      </c>
      <c r="BS84">
        <v>-5</v>
      </c>
      <c r="BT84">
        <v>5.3940000000000004E-3</v>
      </c>
      <c r="BU84">
        <v>4.8511369999999996</v>
      </c>
      <c r="BW84" s="4">
        <f t="shared" si="15"/>
        <v>1.2816703953999999</v>
      </c>
      <c r="BX84" s="4"/>
      <c r="BY84" s="4">
        <f t="shared" si="16"/>
        <v>13148.53140766945</v>
      </c>
      <c r="BZ84" s="4">
        <f t="shared" si="17"/>
        <v>12.444971027964</v>
      </c>
      <c r="CA84" s="4">
        <f t="shared" si="18"/>
        <v>124.28025036195599</v>
      </c>
      <c r="CB84" s="4">
        <f t="shared" si="19"/>
        <v>5.832727703308799</v>
      </c>
    </row>
    <row r="85" spans="1:80" customFormat="1" x14ac:dyDescent="0.25">
      <c r="A85" s="26">
        <v>43529</v>
      </c>
      <c r="B85" s="27">
        <v>0.58239123842592588</v>
      </c>
      <c r="C85">
        <v>7.08</v>
      </c>
      <c r="D85">
        <v>8.9999999999999993E-3</v>
      </c>
      <c r="E85">
        <v>90</v>
      </c>
      <c r="F85">
        <v>847.2</v>
      </c>
      <c r="G85">
        <v>14.6</v>
      </c>
      <c r="H85">
        <v>95.6</v>
      </c>
      <c r="J85">
        <v>11.51</v>
      </c>
      <c r="K85">
        <v>0.94220000000000004</v>
      </c>
      <c r="L85">
        <v>6.6704999999999997</v>
      </c>
      <c r="M85">
        <v>8.5000000000000006E-3</v>
      </c>
      <c r="N85">
        <v>798.22220000000004</v>
      </c>
      <c r="O85">
        <v>13.755599999999999</v>
      </c>
      <c r="P85">
        <v>812</v>
      </c>
      <c r="Q85">
        <v>617.40020000000004</v>
      </c>
      <c r="R85">
        <v>10.6395</v>
      </c>
      <c r="S85">
        <v>628</v>
      </c>
      <c r="T85">
        <v>95.580299999999994</v>
      </c>
      <c r="W85">
        <v>0</v>
      </c>
      <c r="X85">
        <v>10.8477</v>
      </c>
      <c r="Y85">
        <v>11.4</v>
      </c>
      <c r="Z85">
        <v>859</v>
      </c>
      <c r="AA85">
        <v>849</v>
      </c>
      <c r="AB85">
        <v>868</v>
      </c>
      <c r="AC85">
        <v>92</v>
      </c>
      <c r="AD85">
        <v>12.69</v>
      </c>
      <c r="AE85">
        <v>0.28999999999999998</v>
      </c>
      <c r="AF85">
        <v>978</v>
      </c>
      <c r="AG85">
        <v>-9</v>
      </c>
      <c r="AH85">
        <v>52</v>
      </c>
      <c r="AI85">
        <v>29</v>
      </c>
      <c r="AJ85">
        <v>191</v>
      </c>
      <c r="AK85">
        <v>168</v>
      </c>
      <c r="AL85">
        <v>4.7</v>
      </c>
      <c r="AM85">
        <v>174</v>
      </c>
      <c r="AN85" t="s">
        <v>155</v>
      </c>
      <c r="AO85">
        <v>2</v>
      </c>
      <c r="AP85" s="28">
        <v>0.79074074074074074</v>
      </c>
      <c r="AQ85">
        <v>47.161994999999997</v>
      </c>
      <c r="AR85">
        <v>-88.484128999999996</v>
      </c>
      <c r="AS85">
        <v>312.7</v>
      </c>
      <c r="AT85">
        <v>25.4</v>
      </c>
      <c r="AU85">
        <v>12</v>
      </c>
      <c r="AV85">
        <v>10</v>
      </c>
      <c r="AW85" t="s">
        <v>204</v>
      </c>
      <c r="AX85">
        <v>1.4</v>
      </c>
      <c r="AY85">
        <v>1.1000000000000001</v>
      </c>
      <c r="AZ85">
        <v>2.5</v>
      </c>
      <c r="BA85">
        <v>14.545</v>
      </c>
      <c r="BB85">
        <v>30.37</v>
      </c>
      <c r="BC85">
        <v>2.09</v>
      </c>
      <c r="BD85">
        <v>6.1390000000000002</v>
      </c>
      <c r="BE85">
        <v>3181.83</v>
      </c>
      <c r="BF85">
        <v>2.5739999999999998</v>
      </c>
      <c r="BG85">
        <v>39.872999999999998</v>
      </c>
      <c r="BH85">
        <v>0.68700000000000006</v>
      </c>
      <c r="BI85">
        <v>40.56</v>
      </c>
      <c r="BJ85">
        <v>30.84</v>
      </c>
      <c r="BK85">
        <v>0.53100000000000003</v>
      </c>
      <c r="BL85">
        <v>31.372</v>
      </c>
      <c r="BM85">
        <v>1.4373</v>
      </c>
      <c r="BQ85">
        <v>3762.3159999999998</v>
      </c>
      <c r="BR85">
        <v>0.200214</v>
      </c>
      <c r="BS85">
        <v>-5</v>
      </c>
      <c r="BT85">
        <v>5.6059999999999999E-3</v>
      </c>
      <c r="BU85">
        <v>4.8927300000000002</v>
      </c>
      <c r="BW85" s="4">
        <f t="shared" si="15"/>
        <v>1.292659266</v>
      </c>
      <c r="BX85" s="4"/>
      <c r="BY85" s="4">
        <f t="shared" si="16"/>
        <v>13263.7955017068</v>
      </c>
      <c r="BZ85" s="4">
        <f t="shared" si="17"/>
        <v>10.729991741039999</v>
      </c>
      <c r="CA85" s="4">
        <f t="shared" si="18"/>
        <v>128.55980780639999</v>
      </c>
      <c r="CB85" s="4">
        <f t="shared" si="19"/>
        <v>5.9915373463080002</v>
      </c>
    </row>
    <row r="86" spans="1:80" customFormat="1" x14ac:dyDescent="0.25">
      <c r="A86" s="26">
        <v>43529</v>
      </c>
      <c r="B86" s="27">
        <v>0.58240281250000003</v>
      </c>
      <c r="C86">
        <v>6.9980000000000002</v>
      </c>
      <c r="D86">
        <v>9.1000000000000004E-3</v>
      </c>
      <c r="E86">
        <v>91.492168000000007</v>
      </c>
      <c r="F86">
        <v>851.7</v>
      </c>
      <c r="G86">
        <v>14.7</v>
      </c>
      <c r="H86">
        <v>94.7</v>
      </c>
      <c r="J86">
        <v>11.15</v>
      </c>
      <c r="K86">
        <v>0.94279999999999997</v>
      </c>
      <c r="L86">
        <v>6.5980999999999996</v>
      </c>
      <c r="M86">
        <v>8.6E-3</v>
      </c>
      <c r="N86">
        <v>802.99620000000004</v>
      </c>
      <c r="O86">
        <v>13.8254</v>
      </c>
      <c r="P86">
        <v>816.8</v>
      </c>
      <c r="Q86">
        <v>621.11059999999998</v>
      </c>
      <c r="R86">
        <v>10.6938</v>
      </c>
      <c r="S86">
        <v>631.79999999999995</v>
      </c>
      <c r="T86">
        <v>94.684799999999996</v>
      </c>
      <c r="W86">
        <v>0</v>
      </c>
      <c r="X86">
        <v>10.5167</v>
      </c>
      <c r="Y86">
        <v>11.5</v>
      </c>
      <c r="Z86">
        <v>858</v>
      </c>
      <c r="AA86">
        <v>848</v>
      </c>
      <c r="AB86">
        <v>867</v>
      </c>
      <c r="AC86">
        <v>92</v>
      </c>
      <c r="AD86">
        <v>12.69</v>
      </c>
      <c r="AE86">
        <v>0.28999999999999998</v>
      </c>
      <c r="AF86">
        <v>977</v>
      </c>
      <c r="AG86">
        <v>-9</v>
      </c>
      <c r="AH86">
        <v>52</v>
      </c>
      <c r="AI86">
        <v>29</v>
      </c>
      <c r="AJ86">
        <v>191</v>
      </c>
      <c r="AK86">
        <v>168</v>
      </c>
      <c r="AL86">
        <v>4.7</v>
      </c>
      <c r="AM86">
        <v>174</v>
      </c>
      <c r="AN86" t="s">
        <v>155</v>
      </c>
      <c r="AO86">
        <v>2</v>
      </c>
      <c r="AP86" s="28">
        <v>0.79075231481481489</v>
      </c>
      <c r="AQ86">
        <v>47.162103000000002</v>
      </c>
      <c r="AR86">
        <v>-88.484131000000005</v>
      </c>
      <c r="AS86">
        <v>313.10000000000002</v>
      </c>
      <c r="AT86">
        <v>25.8</v>
      </c>
      <c r="AU86">
        <v>12</v>
      </c>
      <c r="AV86">
        <v>10</v>
      </c>
      <c r="AW86" t="s">
        <v>204</v>
      </c>
      <c r="AX86">
        <v>1.4395</v>
      </c>
      <c r="AY86">
        <v>1.179</v>
      </c>
      <c r="AZ86">
        <v>2.5394999999999999</v>
      </c>
      <c r="BA86">
        <v>14.545</v>
      </c>
      <c r="BB86">
        <v>30.71</v>
      </c>
      <c r="BC86">
        <v>2.11</v>
      </c>
      <c r="BD86">
        <v>6.0629999999999997</v>
      </c>
      <c r="BE86">
        <v>3181.9180000000001</v>
      </c>
      <c r="BF86">
        <v>2.6480000000000001</v>
      </c>
      <c r="BG86">
        <v>40.552999999999997</v>
      </c>
      <c r="BH86">
        <v>0.69799999999999995</v>
      </c>
      <c r="BI86">
        <v>41.250999999999998</v>
      </c>
      <c r="BJ86">
        <v>31.367000000000001</v>
      </c>
      <c r="BK86">
        <v>0.54</v>
      </c>
      <c r="BL86">
        <v>31.907</v>
      </c>
      <c r="BM86">
        <v>1.4395</v>
      </c>
      <c r="BQ86">
        <v>3687.6329999999998</v>
      </c>
      <c r="BR86">
        <v>0.17769799999999999</v>
      </c>
      <c r="BS86">
        <v>-5</v>
      </c>
      <c r="BT86">
        <v>6.0000000000000001E-3</v>
      </c>
      <c r="BU86">
        <v>4.3424950000000004</v>
      </c>
      <c r="BW86" s="4">
        <f t="shared" si="15"/>
        <v>1.1472871790000001</v>
      </c>
      <c r="BX86" s="4"/>
      <c r="BY86" s="4">
        <f t="shared" si="16"/>
        <v>11772.478480609321</v>
      </c>
      <c r="BZ86" s="4">
        <f t="shared" si="17"/>
        <v>9.7970855995200008</v>
      </c>
      <c r="CA86" s="4">
        <f t="shared" si="18"/>
        <v>116.05180664658</v>
      </c>
      <c r="CB86" s="4">
        <f t="shared" si="19"/>
        <v>5.3258703627300008</v>
      </c>
    </row>
    <row r="87" spans="1:80" customFormat="1" x14ac:dyDescent="0.25">
      <c r="A87" s="26">
        <v>43529</v>
      </c>
      <c r="B87" s="27">
        <v>0.58241438657407407</v>
      </c>
      <c r="C87">
        <v>6.98</v>
      </c>
      <c r="D87">
        <v>0.01</v>
      </c>
      <c r="E87">
        <v>99.736191000000005</v>
      </c>
      <c r="F87">
        <v>851.8</v>
      </c>
      <c r="G87">
        <v>14.6</v>
      </c>
      <c r="H87">
        <v>91.3</v>
      </c>
      <c r="J87">
        <v>11.1</v>
      </c>
      <c r="K87">
        <v>0.94299999999999995</v>
      </c>
      <c r="L87">
        <v>6.5819999999999999</v>
      </c>
      <c r="M87">
        <v>9.4000000000000004E-3</v>
      </c>
      <c r="N87">
        <v>803.20650000000001</v>
      </c>
      <c r="O87">
        <v>13.7675</v>
      </c>
      <c r="P87">
        <v>817</v>
      </c>
      <c r="Q87">
        <v>621.28489999999999</v>
      </c>
      <c r="R87">
        <v>10.6493</v>
      </c>
      <c r="S87">
        <v>631.9</v>
      </c>
      <c r="T87">
        <v>91.3</v>
      </c>
      <c r="W87">
        <v>0</v>
      </c>
      <c r="X87">
        <v>10.4671</v>
      </c>
      <c r="Y87">
        <v>11.4</v>
      </c>
      <c r="Z87">
        <v>859</v>
      </c>
      <c r="AA87">
        <v>848</v>
      </c>
      <c r="AB87">
        <v>869</v>
      </c>
      <c r="AC87">
        <v>92</v>
      </c>
      <c r="AD87">
        <v>12.7</v>
      </c>
      <c r="AE87">
        <v>0.28999999999999998</v>
      </c>
      <c r="AF87">
        <v>977</v>
      </c>
      <c r="AG87">
        <v>-9</v>
      </c>
      <c r="AH87">
        <v>52</v>
      </c>
      <c r="AI87">
        <v>29</v>
      </c>
      <c r="AJ87">
        <v>191</v>
      </c>
      <c r="AK87">
        <v>168</v>
      </c>
      <c r="AL87">
        <v>4.7</v>
      </c>
      <c r="AM87">
        <v>174</v>
      </c>
      <c r="AN87" t="s">
        <v>155</v>
      </c>
      <c r="AO87">
        <v>2</v>
      </c>
      <c r="AP87" s="28">
        <v>0.79076388888888882</v>
      </c>
      <c r="AQ87">
        <v>47.162216000000001</v>
      </c>
      <c r="AR87">
        <v>-88.484121999999999</v>
      </c>
      <c r="AS87">
        <v>313.7</v>
      </c>
      <c r="AT87">
        <v>26.7</v>
      </c>
      <c r="AU87">
        <v>12</v>
      </c>
      <c r="AV87">
        <v>10</v>
      </c>
      <c r="AW87" t="s">
        <v>204</v>
      </c>
      <c r="AX87">
        <v>1.4604999999999999</v>
      </c>
      <c r="AY87">
        <v>1.3394999999999999</v>
      </c>
      <c r="AZ87">
        <v>2.5605000000000002</v>
      </c>
      <c r="BA87">
        <v>14.545</v>
      </c>
      <c r="BB87">
        <v>30.79</v>
      </c>
      <c r="BC87">
        <v>2.12</v>
      </c>
      <c r="BD87">
        <v>6.0469999999999997</v>
      </c>
      <c r="BE87">
        <v>3181.73</v>
      </c>
      <c r="BF87">
        <v>2.8940000000000001</v>
      </c>
      <c r="BG87">
        <v>40.659999999999997</v>
      </c>
      <c r="BH87">
        <v>0.69699999999999995</v>
      </c>
      <c r="BI87">
        <v>41.356999999999999</v>
      </c>
      <c r="BJ87">
        <v>31.451000000000001</v>
      </c>
      <c r="BK87">
        <v>0.53900000000000003</v>
      </c>
      <c r="BL87">
        <v>31.99</v>
      </c>
      <c r="BM87">
        <v>1.3914</v>
      </c>
      <c r="BQ87">
        <v>3678.9969999999998</v>
      </c>
      <c r="BR87">
        <v>0.202512</v>
      </c>
      <c r="BS87">
        <v>-5</v>
      </c>
      <c r="BT87">
        <v>6.0000000000000001E-3</v>
      </c>
      <c r="BU87">
        <v>4.948887</v>
      </c>
      <c r="BW87" s="4">
        <f t="shared" si="15"/>
        <v>1.3074959453999999</v>
      </c>
      <c r="BX87" s="4"/>
      <c r="BY87" s="4">
        <f t="shared" si="16"/>
        <v>13415.610943802521</v>
      </c>
      <c r="BZ87" s="4">
        <f t="shared" si="17"/>
        <v>12.202411289256</v>
      </c>
      <c r="CA87" s="4">
        <f t="shared" si="18"/>
        <v>132.611623171524</v>
      </c>
      <c r="CB87" s="4">
        <f t="shared" si="19"/>
        <v>5.8667709287736001</v>
      </c>
    </row>
    <row r="88" spans="1:80" customFormat="1" x14ac:dyDescent="0.25">
      <c r="A88" s="26">
        <v>43529</v>
      </c>
      <c r="B88" s="27">
        <v>0.58242596064814822</v>
      </c>
      <c r="C88">
        <v>6.99</v>
      </c>
      <c r="D88">
        <v>0.01</v>
      </c>
      <c r="E88">
        <v>100</v>
      </c>
      <c r="F88">
        <v>853.3</v>
      </c>
      <c r="G88">
        <v>14.6</v>
      </c>
      <c r="H88">
        <v>92.7</v>
      </c>
      <c r="J88">
        <v>11.1</v>
      </c>
      <c r="K88">
        <v>0.94289999999999996</v>
      </c>
      <c r="L88">
        <v>6.5909000000000004</v>
      </c>
      <c r="M88">
        <v>9.4000000000000004E-3</v>
      </c>
      <c r="N88">
        <v>804.57590000000005</v>
      </c>
      <c r="O88">
        <v>13.7666</v>
      </c>
      <c r="P88">
        <v>818.3</v>
      </c>
      <c r="Q88">
        <v>622.34410000000003</v>
      </c>
      <c r="R88">
        <v>10.6486</v>
      </c>
      <c r="S88">
        <v>633</v>
      </c>
      <c r="T88">
        <v>92.703000000000003</v>
      </c>
      <c r="W88">
        <v>0</v>
      </c>
      <c r="X88">
        <v>10.4664</v>
      </c>
      <c r="Y88">
        <v>11.5</v>
      </c>
      <c r="Z88">
        <v>858</v>
      </c>
      <c r="AA88">
        <v>848</v>
      </c>
      <c r="AB88">
        <v>869</v>
      </c>
      <c r="AC88">
        <v>92</v>
      </c>
      <c r="AD88">
        <v>12.7</v>
      </c>
      <c r="AE88">
        <v>0.28999999999999998</v>
      </c>
      <c r="AF88">
        <v>977</v>
      </c>
      <c r="AG88">
        <v>-9</v>
      </c>
      <c r="AH88">
        <v>52</v>
      </c>
      <c r="AI88">
        <v>29</v>
      </c>
      <c r="AJ88">
        <v>191</v>
      </c>
      <c r="AK88">
        <v>168</v>
      </c>
      <c r="AL88">
        <v>4.8</v>
      </c>
      <c r="AM88">
        <v>174</v>
      </c>
      <c r="AN88" t="s">
        <v>155</v>
      </c>
      <c r="AO88">
        <v>2</v>
      </c>
      <c r="AP88" s="28">
        <v>0.79077546296296297</v>
      </c>
      <c r="AQ88">
        <v>47.162329999999997</v>
      </c>
      <c r="AR88">
        <v>-88.484117999999995</v>
      </c>
      <c r="AS88">
        <v>314.10000000000002</v>
      </c>
      <c r="AT88">
        <v>27.4</v>
      </c>
      <c r="AU88">
        <v>12</v>
      </c>
      <c r="AV88">
        <v>10</v>
      </c>
      <c r="AW88" t="s">
        <v>204</v>
      </c>
      <c r="AX88">
        <v>1.4</v>
      </c>
      <c r="AY88">
        <v>1.4</v>
      </c>
      <c r="AZ88">
        <v>2.5</v>
      </c>
      <c r="BA88">
        <v>14.545</v>
      </c>
      <c r="BB88">
        <v>30.74</v>
      </c>
      <c r="BC88">
        <v>2.11</v>
      </c>
      <c r="BD88">
        <v>6.0529999999999999</v>
      </c>
      <c r="BE88">
        <v>3181.636</v>
      </c>
      <c r="BF88">
        <v>2.8969999999999998</v>
      </c>
      <c r="BG88">
        <v>40.673000000000002</v>
      </c>
      <c r="BH88">
        <v>0.69599999999999995</v>
      </c>
      <c r="BI88">
        <v>41.369</v>
      </c>
      <c r="BJ88">
        <v>31.460999999999999</v>
      </c>
      <c r="BK88">
        <v>0.53800000000000003</v>
      </c>
      <c r="BL88">
        <v>31.998999999999999</v>
      </c>
      <c r="BM88">
        <v>1.4108000000000001</v>
      </c>
      <c r="BQ88">
        <v>3673.674</v>
      </c>
      <c r="BR88">
        <v>0.21451600000000001</v>
      </c>
      <c r="BS88">
        <v>-5</v>
      </c>
      <c r="BT88">
        <v>6.0000000000000001E-3</v>
      </c>
      <c r="BU88">
        <v>5.2422339999999998</v>
      </c>
      <c r="BW88" s="4">
        <f t="shared" si="15"/>
        <v>1.3849982228</v>
      </c>
      <c r="BX88" s="4"/>
      <c r="BY88" s="4">
        <f t="shared" si="16"/>
        <v>14210.406113430046</v>
      </c>
      <c r="BZ88" s="4">
        <f t="shared" si="17"/>
        <v>12.939112617095999</v>
      </c>
      <c r="CA88" s="4">
        <f t="shared" si="18"/>
        <v>140.51688714064798</v>
      </c>
      <c r="CB88" s="4">
        <f t="shared" si="19"/>
        <v>6.3011736555743996</v>
      </c>
    </row>
    <row r="89" spans="1:80" customFormat="1" x14ac:dyDescent="0.25">
      <c r="A89" s="26">
        <v>43529</v>
      </c>
      <c r="B89" s="27">
        <v>0.58243753472222226</v>
      </c>
      <c r="C89">
        <v>7.0259999999999998</v>
      </c>
      <c r="D89">
        <v>0.01</v>
      </c>
      <c r="E89">
        <v>100</v>
      </c>
      <c r="F89">
        <v>861.5</v>
      </c>
      <c r="G89">
        <v>14.7</v>
      </c>
      <c r="H89">
        <v>93.5</v>
      </c>
      <c r="J89">
        <v>11.1</v>
      </c>
      <c r="K89">
        <v>0.94259999999999999</v>
      </c>
      <c r="L89">
        <v>6.6228999999999996</v>
      </c>
      <c r="M89">
        <v>9.4000000000000004E-3</v>
      </c>
      <c r="N89">
        <v>812.10829999999999</v>
      </c>
      <c r="O89">
        <v>13.8224</v>
      </c>
      <c r="P89">
        <v>825.9</v>
      </c>
      <c r="Q89">
        <v>628.17039999999997</v>
      </c>
      <c r="R89">
        <v>10.691700000000001</v>
      </c>
      <c r="S89">
        <v>638.9</v>
      </c>
      <c r="T89">
        <v>93.466499999999996</v>
      </c>
      <c r="W89">
        <v>0</v>
      </c>
      <c r="X89">
        <v>10.462999999999999</v>
      </c>
      <c r="Y89">
        <v>11.4</v>
      </c>
      <c r="Z89">
        <v>859</v>
      </c>
      <c r="AA89">
        <v>848</v>
      </c>
      <c r="AB89">
        <v>868</v>
      </c>
      <c r="AC89">
        <v>92</v>
      </c>
      <c r="AD89">
        <v>12.7</v>
      </c>
      <c r="AE89">
        <v>0.28999999999999998</v>
      </c>
      <c r="AF89">
        <v>977</v>
      </c>
      <c r="AG89">
        <v>-9</v>
      </c>
      <c r="AH89">
        <v>52</v>
      </c>
      <c r="AI89">
        <v>29</v>
      </c>
      <c r="AJ89">
        <v>191</v>
      </c>
      <c r="AK89">
        <v>168</v>
      </c>
      <c r="AL89">
        <v>4.7</v>
      </c>
      <c r="AM89">
        <v>174</v>
      </c>
      <c r="AN89" t="s">
        <v>155</v>
      </c>
      <c r="AO89">
        <v>2</v>
      </c>
      <c r="AP89" s="28">
        <v>0.79078703703703701</v>
      </c>
      <c r="AQ89">
        <v>47.162447999999998</v>
      </c>
      <c r="AR89">
        <v>-88.484108000000006</v>
      </c>
      <c r="AS89">
        <v>314.39999999999998</v>
      </c>
      <c r="AT89">
        <v>28.1</v>
      </c>
      <c r="AU89">
        <v>12</v>
      </c>
      <c r="AV89">
        <v>10</v>
      </c>
      <c r="AW89" t="s">
        <v>204</v>
      </c>
      <c r="AX89">
        <v>1.4395</v>
      </c>
      <c r="AY89">
        <v>1.4790000000000001</v>
      </c>
      <c r="AZ89">
        <v>2.5394999999999999</v>
      </c>
      <c r="BA89">
        <v>14.545</v>
      </c>
      <c r="BB89">
        <v>30.59</v>
      </c>
      <c r="BC89">
        <v>2.1</v>
      </c>
      <c r="BD89">
        <v>6.0880000000000001</v>
      </c>
      <c r="BE89">
        <v>3181.5509999999999</v>
      </c>
      <c r="BF89">
        <v>2.8820000000000001</v>
      </c>
      <c r="BG89">
        <v>40.854999999999997</v>
      </c>
      <c r="BH89">
        <v>0.69499999999999995</v>
      </c>
      <c r="BI89">
        <v>41.55</v>
      </c>
      <c r="BJ89">
        <v>31.600999999999999</v>
      </c>
      <c r="BK89">
        <v>0.53800000000000003</v>
      </c>
      <c r="BL89">
        <v>32.139000000000003</v>
      </c>
      <c r="BM89">
        <v>1.4155</v>
      </c>
      <c r="BQ89">
        <v>3654.6669999999999</v>
      </c>
      <c r="BR89">
        <v>0.200516</v>
      </c>
      <c r="BS89">
        <v>-5</v>
      </c>
      <c r="BT89">
        <v>5.3940000000000004E-3</v>
      </c>
      <c r="BU89">
        <v>4.9001099999999997</v>
      </c>
      <c r="BW89" s="4">
        <f t="shared" si="15"/>
        <v>1.2946090619999999</v>
      </c>
      <c r="BX89" s="4"/>
      <c r="BY89" s="4">
        <f t="shared" si="16"/>
        <v>13282.637289759718</v>
      </c>
      <c r="BZ89" s="4">
        <f t="shared" si="17"/>
        <v>12.032043701039999</v>
      </c>
      <c r="CA89" s="4">
        <f t="shared" si="18"/>
        <v>131.93081644571998</v>
      </c>
      <c r="CB89" s="4">
        <f t="shared" si="19"/>
        <v>5.909562060659999</v>
      </c>
    </row>
    <row r="90" spans="1:80" customFormat="1" x14ac:dyDescent="0.25">
      <c r="A90" s="26">
        <v>43529</v>
      </c>
      <c r="B90" s="27">
        <v>0.5824491087962963</v>
      </c>
      <c r="C90">
        <v>7.1130000000000004</v>
      </c>
      <c r="D90">
        <v>9.4999999999999998E-3</v>
      </c>
      <c r="E90">
        <v>95.211388999999997</v>
      </c>
      <c r="F90">
        <v>872.6</v>
      </c>
      <c r="G90">
        <v>14.7</v>
      </c>
      <c r="H90">
        <v>91.6</v>
      </c>
      <c r="J90">
        <v>11.1</v>
      </c>
      <c r="K90">
        <v>0.94189999999999996</v>
      </c>
      <c r="L90">
        <v>6.6997</v>
      </c>
      <c r="M90">
        <v>8.9999999999999993E-3</v>
      </c>
      <c r="N90">
        <v>821.92010000000005</v>
      </c>
      <c r="O90">
        <v>13.8462</v>
      </c>
      <c r="P90">
        <v>835.8</v>
      </c>
      <c r="Q90">
        <v>635.75990000000002</v>
      </c>
      <c r="R90">
        <v>10.710100000000001</v>
      </c>
      <c r="S90">
        <v>646.5</v>
      </c>
      <c r="T90">
        <v>91.580500000000001</v>
      </c>
      <c r="W90">
        <v>0</v>
      </c>
      <c r="X90">
        <v>10.455299999999999</v>
      </c>
      <c r="Y90">
        <v>11.4</v>
      </c>
      <c r="Z90">
        <v>859</v>
      </c>
      <c r="AA90">
        <v>849</v>
      </c>
      <c r="AB90">
        <v>867</v>
      </c>
      <c r="AC90">
        <v>92</v>
      </c>
      <c r="AD90">
        <v>12.7</v>
      </c>
      <c r="AE90">
        <v>0.28999999999999998</v>
      </c>
      <c r="AF90">
        <v>977</v>
      </c>
      <c r="AG90">
        <v>-9</v>
      </c>
      <c r="AH90">
        <v>52</v>
      </c>
      <c r="AI90">
        <v>29</v>
      </c>
      <c r="AJ90">
        <v>191</v>
      </c>
      <c r="AK90">
        <v>168</v>
      </c>
      <c r="AL90">
        <v>4.8</v>
      </c>
      <c r="AM90">
        <v>174</v>
      </c>
      <c r="AN90" t="s">
        <v>155</v>
      </c>
      <c r="AO90">
        <v>2</v>
      </c>
      <c r="AP90" s="28">
        <v>0.79079861111111116</v>
      </c>
      <c r="AQ90">
        <v>47.162553000000003</v>
      </c>
      <c r="AR90">
        <v>-88.484089999999995</v>
      </c>
      <c r="AS90">
        <v>314.7</v>
      </c>
      <c r="AT90">
        <v>29.4</v>
      </c>
      <c r="AU90">
        <v>12</v>
      </c>
      <c r="AV90">
        <v>10</v>
      </c>
      <c r="AW90" t="s">
        <v>204</v>
      </c>
      <c r="AX90">
        <v>1.5</v>
      </c>
      <c r="AY90">
        <v>1.6</v>
      </c>
      <c r="AZ90">
        <v>2.6</v>
      </c>
      <c r="BA90">
        <v>14.545</v>
      </c>
      <c r="BB90">
        <v>30.23</v>
      </c>
      <c r="BC90">
        <v>2.08</v>
      </c>
      <c r="BD90">
        <v>6.1660000000000004</v>
      </c>
      <c r="BE90">
        <v>3181.7429999999999</v>
      </c>
      <c r="BF90">
        <v>2.7109999999999999</v>
      </c>
      <c r="BG90">
        <v>40.877000000000002</v>
      </c>
      <c r="BH90">
        <v>0.68899999999999995</v>
      </c>
      <c r="BI90">
        <v>41.566000000000003</v>
      </c>
      <c r="BJ90">
        <v>31.619</v>
      </c>
      <c r="BK90">
        <v>0.53300000000000003</v>
      </c>
      <c r="BL90">
        <v>32.151000000000003</v>
      </c>
      <c r="BM90">
        <v>1.3711</v>
      </c>
      <c r="BQ90">
        <v>3610.3359999999998</v>
      </c>
      <c r="BR90">
        <v>0.20893800000000001</v>
      </c>
      <c r="BS90">
        <v>-5</v>
      </c>
      <c r="BT90">
        <v>5.6059999999999999E-3</v>
      </c>
      <c r="BU90">
        <v>5.1059229999999998</v>
      </c>
      <c r="BW90" s="4">
        <f t="shared" si="15"/>
        <v>1.3489848565999998</v>
      </c>
      <c r="BX90" s="4"/>
      <c r="BY90" s="4">
        <f t="shared" si="16"/>
        <v>13841.366018748227</v>
      </c>
      <c r="BZ90" s="4">
        <f t="shared" si="17"/>
        <v>11.793517979555999</v>
      </c>
      <c r="CA90" s="4">
        <f t="shared" si="18"/>
        <v>137.55044079512399</v>
      </c>
      <c r="CB90" s="4">
        <f t="shared" si="19"/>
        <v>5.9646228335555991</v>
      </c>
    </row>
    <row r="91" spans="1:80" customFormat="1" x14ac:dyDescent="0.25">
      <c r="A91" s="26">
        <v>43529</v>
      </c>
      <c r="B91" s="27">
        <v>0.58246068287037034</v>
      </c>
      <c r="C91">
        <v>7.2939999999999996</v>
      </c>
      <c r="D91">
        <v>8.9999999999999993E-3</v>
      </c>
      <c r="E91">
        <v>90</v>
      </c>
      <c r="F91">
        <v>894.9</v>
      </c>
      <c r="G91">
        <v>14.8</v>
      </c>
      <c r="H91">
        <v>91.9</v>
      </c>
      <c r="J91">
        <v>11.1</v>
      </c>
      <c r="K91">
        <v>0.94040000000000001</v>
      </c>
      <c r="L91">
        <v>6.8593999999999999</v>
      </c>
      <c r="M91">
        <v>8.5000000000000006E-3</v>
      </c>
      <c r="N91">
        <v>841.56790000000001</v>
      </c>
      <c r="O91">
        <v>13.884</v>
      </c>
      <c r="P91">
        <v>855.5</v>
      </c>
      <c r="Q91">
        <v>650.95759999999996</v>
      </c>
      <c r="R91">
        <v>10.7393</v>
      </c>
      <c r="S91">
        <v>661.7</v>
      </c>
      <c r="T91">
        <v>91.946100000000001</v>
      </c>
      <c r="W91">
        <v>0</v>
      </c>
      <c r="X91">
        <v>10.4389</v>
      </c>
      <c r="Y91">
        <v>11.5</v>
      </c>
      <c r="Z91">
        <v>859</v>
      </c>
      <c r="AA91">
        <v>848</v>
      </c>
      <c r="AB91">
        <v>866</v>
      </c>
      <c r="AC91">
        <v>92</v>
      </c>
      <c r="AD91">
        <v>12.7</v>
      </c>
      <c r="AE91">
        <v>0.28999999999999998</v>
      </c>
      <c r="AF91">
        <v>977</v>
      </c>
      <c r="AG91">
        <v>-9</v>
      </c>
      <c r="AH91">
        <v>52</v>
      </c>
      <c r="AI91">
        <v>29</v>
      </c>
      <c r="AJ91">
        <v>191</v>
      </c>
      <c r="AK91">
        <v>168</v>
      </c>
      <c r="AL91">
        <v>4.7</v>
      </c>
      <c r="AM91">
        <v>174</v>
      </c>
      <c r="AN91" t="s">
        <v>155</v>
      </c>
      <c r="AO91">
        <v>2</v>
      </c>
      <c r="AP91" s="28">
        <v>0.79079861111111116</v>
      </c>
      <c r="AQ91">
        <v>47.162618000000002</v>
      </c>
      <c r="AR91">
        <v>-88.484086000000005</v>
      </c>
      <c r="AS91">
        <v>314.89999999999998</v>
      </c>
      <c r="AT91">
        <v>30.1</v>
      </c>
      <c r="AU91">
        <v>12</v>
      </c>
      <c r="AV91">
        <v>10</v>
      </c>
      <c r="AW91" t="s">
        <v>204</v>
      </c>
      <c r="AX91">
        <v>1.5</v>
      </c>
      <c r="AY91">
        <v>1.6</v>
      </c>
      <c r="AZ91">
        <v>2.6</v>
      </c>
      <c r="BA91">
        <v>14.545</v>
      </c>
      <c r="BB91">
        <v>29.51</v>
      </c>
      <c r="BC91">
        <v>2.0299999999999998</v>
      </c>
      <c r="BD91">
        <v>6.3330000000000002</v>
      </c>
      <c r="BE91">
        <v>3181.7190000000001</v>
      </c>
      <c r="BF91">
        <v>2.4990000000000001</v>
      </c>
      <c r="BG91">
        <v>40.878999999999998</v>
      </c>
      <c r="BH91">
        <v>0.67400000000000004</v>
      </c>
      <c r="BI91">
        <v>41.552999999999997</v>
      </c>
      <c r="BJ91">
        <v>31.62</v>
      </c>
      <c r="BK91">
        <v>0.52200000000000002</v>
      </c>
      <c r="BL91">
        <v>32.142000000000003</v>
      </c>
      <c r="BM91">
        <v>1.3445</v>
      </c>
      <c r="BQ91">
        <v>3520.683</v>
      </c>
      <c r="BR91">
        <v>0.20589199999999999</v>
      </c>
      <c r="BS91">
        <v>-5</v>
      </c>
      <c r="BT91">
        <v>6.0000000000000001E-3</v>
      </c>
      <c r="BU91">
        <v>5.0314880000000004</v>
      </c>
      <c r="BW91" s="4">
        <f t="shared" si="15"/>
        <v>1.3293191296</v>
      </c>
      <c r="BX91" s="4"/>
      <c r="BY91" s="4">
        <f t="shared" si="16"/>
        <v>13639.481384626946</v>
      </c>
      <c r="BZ91" s="4">
        <f t="shared" si="17"/>
        <v>10.712782612224002</v>
      </c>
      <c r="CA91" s="4">
        <f t="shared" si="18"/>
        <v>135.54949427712</v>
      </c>
      <c r="CB91" s="4">
        <f t="shared" si="19"/>
        <v>5.7636399448320006</v>
      </c>
    </row>
    <row r="92" spans="1:80" customFormat="1" x14ac:dyDescent="0.25">
      <c r="A92" s="26">
        <v>43529</v>
      </c>
      <c r="B92" s="27">
        <v>0.58247225694444438</v>
      </c>
      <c r="C92">
        <v>7.5389999999999997</v>
      </c>
      <c r="D92">
        <v>8.8000000000000005E-3</v>
      </c>
      <c r="E92">
        <v>88.373983999999993</v>
      </c>
      <c r="F92">
        <v>928.2</v>
      </c>
      <c r="G92">
        <v>14.8</v>
      </c>
      <c r="H92">
        <v>83.8</v>
      </c>
      <c r="J92">
        <v>11</v>
      </c>
      <c r="K92">
        <v>0.9385</v>
      </c>
      <c r="L92">
        <v>7.0751999999999997</v>
      </c>
      <c r="M92">
        <v>8.3000000000000001E-3</v>
      </c>
      <c r="N92">
        <v>871.09199999999998</v>
      </c>
      <c r="O92">
        <v>13.8893</v>
      </c>
      <c r="P92">
        <v>885</v>
      </c>
      <c r="Q92">
        <v>673.79470000000003</v>
      </c>
      <c r="R92">
        <v>10.743399999999999</v>
      </c>
      <c r="S92">
        <v>684.5</v>
      </c>
      <c r="T92">
        <v>83.842100000000002</v>
      </c>
      <c r="W92">
        <v>0</v>
      </c>
      <c r="X92">
        <v>10.3231</v>
      </c>
      <c r="Y92">
        <v>11.4</v>
      </c>
      <c r="Z92">
        <v>859</v>
      </c>
      <c r="AA92">
        <v>850</v>
      </c>
      <c r="AB92">
        <v>865</v>
      </c>
      <c r="AC92">
        <v>92</v>
      </c>
      <c r="AD92">
        <v>12.7</v>
      </c>
      <c r="AE92">
        <v>0.28999999999999998</v>
      </c>
      <c r="AF92">
        <v>977</v>
      </c>
      <c r="AG92">
        <v>-9</v>
      </c>
      <c r="AH92">
        <v>52</v>
      </c>
      <c r="AI92">
        <v>29</v>
      </c>
      <c r="AJ92">
        <v>191</v>
      </c>
      <c r="AK92">
        <v>168.6</v>
      </c>
      <c r="AL92">
        <v>4.8</v>
      </c>
      <c r="AM92">
        <v>174</v>
      </c>
      <c r="AN92" t="s">
        <v>155</v>
      </c>
      <c r="AO92">
        <v>2</v>
      </c>
      <c r="AP92" s="28">
        <v>0.79081018518518509</v>
      </c>
      <c r="AQ92">
        <v>47.162756999999999</v>
      </c>
      <c r="AR92">
        <v>-88.484082999999998</v>
      </c>
      <c r="AS92">
        <v>315.3</v>
      </c>
      <c r="AT92">
        <v>30.7</v>
      </c>
      <c r="AU92">
        <v>12</v>
      </c>
      <c r="AV92">
        <v>10</v>
      </c>
      <c r="AW92" t="s">
        <v>204</v>
      </c>
      <c r="AX92">
        <v>1.4604999999999999</v>
      </c>
      <c r="AY92">
        <v>1.6</v>
      </c>
      <c r="AZ92">
        <v>2.5605000000000002</v>
      </c>
      <c r="BA92">
        <v>14.545</v>
      </c>
      <c r="BB92">
        <v>28.59</v>
      </c>
      <c r="BC92">
        <v>1.97</v>
      </c>
      <c r="BD92">
        <v>6.5570000000000004</v>
      </c>
      <c r="BE92">
        <v>3181.846</v>
      </c>
      <c r="BF92">
        <v>2.3740000000000001</v>
      </c>
      <c r="BG92">
        <v>41.024000000000001</v>
      </c>
      <c r="BH92">
        <v>0.65400000000000003</v>
      </c>
      <c r="BI92">
        <v>41.679000000000002</v>
      </c>
      <c r="BJ92">
        <v>31.733000000000001</v>
      </c>
      <c r="BK92">
        <v>0.50600000000000001</v>
      </c>
      <c r="BL92">
        <v>32.238999999999997</v>
      </c>
      <c r="BM92">
        <v>1.1887000000000001</v>
      </c>
      <c r="BQ92">
        <v>3375.596</v>
      </c>
      <c r="BR92">
        <v>0.226463</v>
      </c>
      <c r="BS92">
        <v>-5</v>
      </c>
      <c r="BT92">
        <v>5.3940000000000004E-3</v>
      </c>
      <c r="BU92">
        <v>5.5342010000000004</v>
      </c>
      <c r="BW92" s="4">
        <f t="shared" si="15"/>
        <v>1.4621359041999999</v>
      </c>
      <c r="BX92" s="4"/>
      <c r="BY92" s="4">
        <f t="shared" si="16"/>
        <v>15002.846968419193</v>
      </c>
      <c r="BZ92" s="4">
        <f t="shared" si="17"/>
        <v>11.193740584248001</v>
      </c>
      <c r="CA92" s="4">
        <f t="shared" si="18"/>
        <v>149.625513883716</v>
      </c>
      <c r="CB92" s="4">
        <f t="shared" si="19"/>
        <v>5.6048860288524009</v>
      </c>
    </row>
    <row r="93" spans="1:80" customFormat="1" x14ac:dyDescent="0.25">
      <c r="A93" s="26">
        <v>43529</v>
      </c>
      <c r="B93" s="27">
        <v>0.58248383101851853</v>
      </c>
      <c r="C93">
        <v>7.9059999999999997</v>
      </c>
      <c r="D93">
        <v>8.0000000000000002E-3</v>
      </c>
      <c r="E93">
        <v>80.243902000000006</v>
      </c>
      <c r="F93">
        <v>970.9</v>
      </c>
      <c r="G93">
        <v>15.1</v>
      </c>
      <c r="H93">
        <v>80.599999999999994</v>
      </c>
      <c r="J93">
        <v>10.81</v>
      </c>
      <c r="K93">
        <v>0.9355</v>
      </c>
      <c r="L93">
        <v>7.3966000000000003</v>
      </c>
      <c r="M93">
        <v>7.4999999999999997E-3</v>
      </c>
      <c r="N93">
        <v>908.26700000000005</v>
      </c>
      <c r="O93">
        <v>14.1195</v>
      </c>
      <c r="P93">
        <v>922.4</v>
      </c>
      <c r="Q93">
        <v>702.54970000000003</v>
      </c>
      <c r="R93">
        <v>10.9215</v>
      </c>
      <c r="S93">
        <v>713.5</v>
      </c>
      <c r="T93">
        <v>80.613299999999995</v>
      </c>
      <c r="W93">
        <v>0</v>
      </c>
      <c r="X93">
        <v>10.110200000000001</v>
      </c>
      <c r="Y93">
        <v>11.4</v>
      </c>
      <c r="Z93">
        <v>858</v>
      </c>
      <c r="AA93">
        <v>851</v>
      </c>
      <c r="AB93">
        <v>866</v>
      </c>
      <c r="AC93">
        <v>92</v>
      </c>
      <c r="AD93">
        <v>12.7</v>
      </c>
      <c r="AE93">
        <v>0.28999999999999998</v>
      </c>
      <c r="AF93">
        <v>977</v>
      </c>
      <c r="AG93">
        <v>-9</v>
      </c>
      <c r="AH93">
        <v>52</v>
      </c>
      <c r="AI93">
        <v>29</v>
      </c>
      <c r="AJ93">
        <v>191</v>
      </c>
      <c r="AK93">
        <v>168.4</v>
      </c>
      <c r="AL93">
        <v>4.8</v>
      </c>
      <c r="AM93">
        <v>174</v>
      </c>
      <c r="AN93" t="s">
        <v>155</v>
      </c>
      <c r="AO93">
        <v>2</v>
      </c>
      <c r="AP93" s="28">
        <v>0.79083333333333339</v>
      </c>
      <c r="AQ93">
        <v>47.162959000000001</v>
      </c>
      <c r="AR93">
        <v>-88.484080000000006</v>
      </c>
      <c r="AS93">
        <v>316</v>
      </c>
      <c r="AT93">
        <v>31.1</v>
      </c>
      <c r="AU93">
        <v>12</v>
      </c>
      <c r="AV93">
        <v>10</v>
      </c>
      <c r="AW93" t="s">
        <v>204</v>
      </c>
      <c r="AX93">
        <v>1.4</v>
      </c>
      <c r="AY93">
        <v>1.6</v>
      </c>
      <c r="AZ93">
        <v>2.5</v>
      </c>
      <c r="BA93">
        <v>14.545</v>
      </c>
      <c r="BB93">
        <v>27.31</v>
      </c>
      <c r="BC93">
        <v>1.88</v>
      </c>
      <c r="BD93">
        <v>6.8929999999999998</v>
      </c>
      <c r="BE93">
        <v>3181.87</v>
      </c>
      <c r="BF93">
        <v>2.0550000000000002</v>
      </c>
      <c r="BG93">
        <v>40.917000000000002</v>
      </c>
      <c r="BH93">
        <v>0.63600000000000001</v>
      </c>
      <c r="BI93">
        <v>41.552999999999997</v>
      </c>
      <c r="BJ93">
        <v>31.649000000000001</v>
      </c>
      <c r="BK93">
        <v>0.49199999999999999</v>
      </c>
      <c r="BL93">
        <v>32.140999999999998</v>
      </c>
      <c r="BM93">
        <v>1.0932999999999999</v>
      </c>
      <c r="BQ93">
        <v>3162.3229999999999</v>
      </c>
      <c r="BR93">
        <v>0.27105800000000002</v>
      </c>
      <c r="BS93">
        <v>-5</v>
      </c>
      <c r="BT93">
        <v>5.0000000000000001E-3</v>
      </c>
      <c r="BU93">
        <v>6.6239800000000004</v>
      </c>
      <c r="BW93" s="4">
        <f t="shared" si="15"/>
        <v>1.750055516</v>
      </c>
      <c r="BX93" s="4"/>
      <c r="BY93" s="4">
        <f t="shared" si="16"/>
        <v>17957.300042695198</v>
      </c>
      <c r="BZ93" s="4">
        <f t="shared" si="17"/>
        <v>11.5976616228</v>
      </c>
      <c r="CA93" s="4">
        <f t="shared" si="18"/>
        <v>178.61527625304001</v>
      </c>
      <c r="CB93" s="4">
        <f t="shared" si="19"/>
        <v>6.1701817285679992</v>
      </c>
    </row>
    <row r="94" spans="1:80" customFormat="1" x14ac:dyDescent="0.25">
      <c r="A94" s="26">
        <v>43529</v>
      </c>
      <c r="B94" s="27">
        <v>0.58249540509259257</v>
      </c>
      <c r="C94">
        <v>7.9969999999999999</v>
      </c>
      <c r="D94">
        <v>1.04E-2</v>
      </c>
      <c r="E94">
        <v>103.930921</v>
      </c>
      <c r="F94">
        <v>1011.7</v>
      </c>
      <c r="G94">
        <v>15.5</v>
      </c>
      <c r="H94">
        <v>81.5</v>
      </c>
      <c r="J94">
        <v>10.46</v>
      </c>
      <c r="K94">
        <v>0.93469999999999998</v>
      </c>
      <c r="L94">
        <v>7.4748999999999999</v>
      </c>
      <c r="M94">
        <v>9.7000000000000003E-3</v>
      </c>
      <c r="N94">
        <v>945.69489999999996</v>
      </c>
      <c r="O94">
        <v>14.514799999999999</v>
      </c>
      <c r="P94">
        <v>960.2</v>
      </c>
      <c r="Q94">
        <v>731.50040000000001</v>
      </c>
      <c r="R94">
        <v>11.2273</v>
      </c>
      <c r="S94">
        <v>742.7</v>
      </c>
      <c r="T94">
        <v>81.537899999999993</v>
      </c>
      <c r="W94">
        <v>0</v>
      </c>
      <c r="X94">
        <v>9.7751999999999999</v>
      </c>
      <c r="Y94">
        <v>11.4</v>
      </c>
      <c r="Z94">
        <v>857</v>
      </c>
      <c r="AA94">
        <v>850</v>
      </c>
      <c r="AB94">
        <v>866</v>
      </c>
      <c r="AC94">
        <v>92</v>
      </c>
      <c r="AD94">
        <v>12.7</v>
      </c>
      <c r="AE94">
        <v>0.28999999999999998</v>
      </c>
      <c r="AF94">
        <v>977</v>
      </c>
      <c r="AG94">
        <v>-9</v>
      </c>
      <c r="AH94">
        <v>51.393999999999998</v>
      </c>
      <c r="AI94">
        <v>29</v>
      </c>
      <c r="AJ94">
        <v>191</v>
      </c>
      <c r="AK94">
        <v>168</v>
      </c>
      <c r="AL94">
        <v>4.7</v>
      </c>
      <c r="AM94">
        <v>174</v>
      </c>
      <c r="AN94" t="s">
        <v>155</v>
      </c>
      <c r="AO94">
        <v>2</v>
      </c>
      <c r="AP94" s="28">
        <v>0.79084490740740743</v>
      </c>
      <c r="AQ94">
        <v>47.163083999999998</v>
      </c>
      <c r="AR94">
        <v>-88.484127999999998</v>
      </c>
      <c r="AS94">
        <v>316.39999999999998</v>
      </c>
      <c r="AT94">
        <v>31.3</v>
      </c>
      <c r="AU94">
        <v>12</v>
      </c>
      <c r="AV94">
        <v>10</v>
      </c>
      <c r="AW94" t="s">
        <v>204</v>
      </c>
      <c r="AX94">
        <v>1.4790000000000001</v>
      </c>
      <c r="AY94">
        <v>1.363</v>
      </c>
      <c r="AZ94">
        <v>2.5394999999999999</v>
      </c>
      <c r="BA94">
        <v>14.545</v>
      </c>
      <c r="BB94">
        <v>27.01</v>
      </c>
      <c r="BC94">
        <v>1.86</v>
      </c>
      <c r="BD94">
        <v>6.9809999999999999</v>
      </c>
      <c r="BE94">
        <v>3180.7779999999998</v>
      </c>
      <c r="BF94">
        <v>2.6309999999999998</v>
      </c>
      <c r="BG94">
        <v>42.142000000000003</v>
      </c>
      <c r="BH94">
        <v>0.64700000000000002</v>
      </c>
      <c r="BI94">
        <v>42.789000000000001</v>
      </c>
      <c r="BJ94">
        <v>32.597000000000001</v>
      </c>
      <c r="BK94">
        <v>0.5</v>
      </c>
      <c r="BL94">
        <v>33.097000000000001</v>
      </c>
      <c r="BM94">
        <v>1.0938000000000001</v>
      </c>
      <c r="BQ94">
        <v>3024.4839999999999</v>
      </c>
      <c r="BR94">
        <v>0.27951599999999999</v>
      </c>
      <c r="BS94">
        <v>-5</v>
      </c>
      <c r="BT94">
        <v>5.6059999999999999E-3</v>
      </c>
      <c r="BU94">
        <v>6.8306719999999999</v>
      </c>
      <c r="BW94" s="4">
        <f t="shared" si="15"/>
        <v>1.8046635423999999</v>
      </c>
      <c r="BX94" s="4"/>
      <c r="BY94" s="4">
        <f t="shared" si="16"/>
        <v>18511.277241839231</v>
      </c>
      <c r="BZ94" s="4">
        <f t="shared" si="17"/>
        <v>15.311716323263999</v>
      </c>
      <c r="CA94" s="4">
        <f t="shared" si="18"/>
        <v>189.705821736768</v>
      </c>
      <c r="CB94" s="4">
        <f t="shared" si="19"/>
        <v>6.3656234566272003</v>
      </c>
    </row>
    <row r="95" spans="1:80" customFormat="1" x14ac:dyDescent="0.25">
      <c r="A95" s="26">
        <v>43529</v>
      </c>
      <c r="B95" s="27">
        <v>0.58250697916666672</v>
      </c>
      <c r="C95">
        <v>7.7350000000000003</v>
      </c>
      <c r="D95">
        <v>1.04E-2</v>
      </c>
      <c r="E95">
        <v>103.57203800000001</v>
      </c>
      <c r="F95">
        <v>1018.8</v>
      </c>
      <c r="G95">
        <v>15.9</v>
      </c>
      <c r="H95">
        <v>84.2</v>
      </c>
      <c r="J95">
        <v>10.02</v>
      </c>
      <c r="K95">
        <v>0.93679999999999997</v>
      </c>
      <c r="L95">
        <v>7.2466999999999997</v>
      </c>
      <c r="M95">
        <v>9.7000000000000003E-3</v>
      </c>
      <c r="N95">
        <v>954.41719999999998</v>
      </c>
      <c r="O95">
        <v>14.9217</v>
      </c>
      <c r="P95">
        <v>969.3</v>
      </c>
      <c r="Q95">
        <v>738.24720000000002</v>
      </c>
      <c r="R95">
        <v>11.542</v>
      </c>
      <c r="S95">
        <v>749.8</v>
      </c>
      <c r="T95">
        <v>84.2</v>
      </c>
      <c r="W95">
        <v>0</v>
      </c>
      <c r="X95">
        <v>9.3861000000000008</v>
      </c>
      <c r="Y95">
        <v>11.4</v>
      </c>
      <c r="Z95">
        <v>857</v>
      </c>
      <c r="AA95">
        <v>851</v>
      </c>
      <c r="AB95">
        <v>866</v>
      </c>
      <c r="AC95">
        <v>92</v>
      </c>
      <c r="AD95">
        <v>12.7</v>
      </c>
      <c r="AE95">
        <v>0.28999999999999998</v>
      </c>
      <c r="AF95">
        <v>977</v>
      </c>
      <c r="AG95">
        <v>-9</v>
      </c>
      <c r="AH95">
        <v>51</v>
      </c>
      <c r="AI95">
        <v>29</v>
      </c>
      <c r="AJ95">
        <v>191</v>
      </c>
      <c r="AK95">
        <v>168</v>
      </c>
      <c r="AL95">
        <v>4.7</v>
      </c>
      <c r="AM95">
        <v>174</v>
      </c>
      <c r="AN95" t="s">
        <v>155</v>
      </c>
      <c r="AO95">
        <v>2</v>
      </c>
      <c r="AP95" s="28">
        <v>0.79085648148148147</v>
      </c>
      <c r="AQ95">
        <v>47.163209999999999</v>
      </c>
      <c r="AR95">
        <v>-88.484245999999999</v>
      </c>
      <c r="AS95">
        <v>316.8</v>
      </c>
      <c r="AT95">
        <v>32</v>
      </c>
      <c r="AU95">
        <v>12</v>
      </c>
      <c r="AV95">
        <v>9</v>
      </c>
      <c r="AW95" t="s">
        <v>210</v>
      </c>
      <c r="AX95">
        <v>1.5209999999999999</v>
      </c>
      <c r="AY95">
        <v>1.0395000000000001</v>
      </c>
      <c r="AZ95">
        <v>2.5605000000000002</v>
      </c>
      <c r="BA95">
        <v>14.545</v>
      </c>
      <c r="BB95">
        <v>27.88</v>
      </c>
      <c r="BC95">
        <v>1.92</v>
      </c>
      <c r="BD95">
        <v>6.742</v>
      </c>
      <c r="BE95">
        <v>3180.962</v>
      </c>
      <c r="BF95">
        <v>2.7109999999999999</v>
      </c>
      <c r="BG95">
        <v>43.872999999999998</v>
      </c>
      <c r="BH95">
        <v>0.68600000000000005</v>
      </c>
      <c r="BI95">
        <v>44.558999999999997</v>
      </c>
      <c r="BJ95">
        <v>33.936</v>
      </c>
      <c r="BK95">
        <v>0.53100000000000003</v>
      </c>
      <c r="BL95">
        <v>34.466000000000001</v>
      </c>
      <c r="BM95">
        <v>1.1652</v>
      </c>
      <c r="BQ95">
        <v>2995.7379999999998</v>
      </c>
      <c r="BR95">
        <v>0.21945999999999999</v>
      </c>
      <c r="BS95">
        <v>-5</v>
      </c>
      <c r="BT95">
        <v>6.0000000000000001E-3</v>
      </c>
      <c r="BU95">
        <v>5.363054</v>
      </c>
      <c r="BW95" s="4">
        <f t="shared" si="15"/>
        <v>1.4169188667999999</v>
      </c>
      <c r="BX95" s="4"/>
      <c r="BY95" s="4">
        <f t="shared" si="16"/>
        <v>14534.839673211696</v>
      </c>
      <c r="BZ95" s="4">
        <f t="shared" si="17"/>
        <v>12.387431963687998</v>
      </c>
      <c r="CA95" s="4">
        <f t="shared" si="18"/>
        <v>155.06451166348799</v>
      </c>
      <c r="CB95" s="4">
        <f t="shared" si="19"/>
        <v>5.3241740037216001</v>
      </c>
    </row>
    <row r="96" spans="1:80" customFormat="1" x14ac:dyDescent="0.25">
      <c r="A96" s="26">
        <v>43529</v>
      </c>
      <c r="B96" s="27">
        <v>0.58251855324074076</v>
      </c>
      <c r="C96">
        <v>7.38</v>
      </c>
      <c r="D96">
        <v>1.0500000000000001E-2</v>
      </c>
      <c r="E96">
        <v>104.90295399999999</v>
      </c>
      <c r="F96">
        <v>988.6</v>
      </c>
      <c r="G96">
        <v>16.2</v>
      </c>
      <c r="H96">
        <v>87.2</v>
      </c>
      <c r="J96">
        <v>9.8000000000000007</v>
      </c>
      <c r="K96">
        <v>0.93979999999999997</v>
      </c>
      <c r="L96">
        <v>6.9353999999999996</v>
      </c>
      <c r="M96">
        <v>9.9000000000000008E-3</v>
      </c>
      <c r="N96">
        <v>929.03390000000002</v>
      </c>
      <c r="O96">
        <v>15.1899</v>
      </c>
      <c r="P96">
        <v>944.2</v>
      </c>
      <c r="Q96">
        <v>718.39400000000001</v>
      </c>
      <c r="R96">
        <v>11.745900000000001</v>
      </c>
      <c r="S96">
        <v>730.1</v>
      </c>
      <c r="T96">
        <v>87.2</v>
      </c>
      <c r="W96">
        <v>0</v>
      </c>
      <c r="X96">
        <v>9.2096</v>
      </c>
      <c r="Y96">
        <v>11.4</v>
      </c>
      <c r="Z96">
        <v>858</v>
      </c>
      <c r="AA96">
        <v>851</v>
      </c>
      <c r="AB96">
        <v>866</v>
      </c>
      <c r="AC96">
        <v>91.4</v>
      </c>
      <c r="AD96">
        <v>12.62</v>
      </c>
      <c r="AE96">
        <v>0.28999999999999998</v>
      </c>
      <c r="AF96">
        <v>977</v>
      </c>
      <c r="AG96">
        <v>-9</v>
      </c>
      <c r="AH96">
        <v>51</v>
      </c>
      <c r="AI96">
        <v>29</v>
      </c>
      <c r="AJ96">
        <v>191</v>
      </c>
      <c r="AK96">
        <v>168.6</v>
      </c>
      <c r="AL96">
        <v>4.8</v>
      </c>
      <c r="AM96">
        <v>174</v>
      </c>
      <c r="AN96" t="s">
        <v>155</v>
      </c>
      <c r="AO96">
        <v>2</v>
      </c>
      <c r="AP96" s="28">
        <v>0.7908680555555555</v>
      </c>
      <c r="AQ96">
        <v>47.163333000000002</v>
      </c>
      <c r="AR96">
        <v>-88.484352000000001</v>
      </c>
      <c r="AS96">
        <v>317</v>
      </c>
      <c r="AT96">
        <v>33.299999999999997</v>
      </c>
      <c r="AU96">
        <v>12</v>
      </c>
      <c r="AV96">
        <v>9</v>
      </c>
      <c r="AW96" t="s">
        <v>210</v>
      </c>
      <c r="AX96">
        <v>1.4395</v>
      </c>
      <c r="AY96">
        <v>1.179</v>
      </c>
      <c r="AZ96">
        <v>2.5394999999999999</v>
      </c>
      <c r="BA96">
        <v>14.545</v>
      </c>
      <c r="BB96">
        <v>29.17</v>
      </c>
      <c r="BC96">
        <v>2.0099999999999998</v>
      </c>
      <c r="BD96">
        <v>6.4109999999999996</v>
      </c>
      <c r="BE96">
        <v>3181.183</v>
      </c>
      <c r="BF96">
        <v>2.8780000000000001</v>
      </c>
      <c r="BG96">
        <v>44.625999999999998</v>
      </c>
      <c r="BH96">
        <v>0.73</v>
      </c>
      <c r="BI96">
        <v>45.354999999999997</v>
      </c>
      <c r="BJ96">
        <v>34.508000000000003</v>
      </c>
      <c r="BK96">
        <v>0.56399999999999995</v>
      </c>
      <c r="BL96">
        <v>35.072000000000003</v>
      </c>
      <c r="BM96">
        <v>1.2609999999999999</v>
      </c>
      <c r="BQ96">
        <v>3071.5450000000001</v>
      </c>
      <c r="BR96">
        <v>0.20096800000000001</v>
      </c>
      <c r="BS96">
        <v>-5</v>
      </c>
      <c r="BT96">
        <v>5.3940000000000004E-3</v>
      </c>
      <c r="BU96">
        <v>4.9111549999999999</v>
      </c>
      <c r="BW96" s="4">
        <f t="shared" si="15"/>
        <v>1.2975271509999999</v>
      </c>
      <c r="BX96" s="4"/>
      <c r="BY96" s="4">
        <f t="shared" si="16"/>
        <v>13311.03694250298</v>
      </c>
      <c r="BZ96" s="4">
        <f t="shared" si="17"/>
        <v>12.04242708468</v>
      </c>
      <c r="CA96" s="4">
        <f t="shared" si="18"/>
        <v>144.39196450247999</v>
      </c>
      <c r="CB96" s="4">
        <f t="shared" si="19"/>
        <v>5.2764074196599999</v>
      </c>
    </row>
    <row r="97" spans="1:80" customFormat="1" x14ac:dyDescent="0.25">
      <c r="A97" s="26">
        <v>43529</v>
      </c>
      <c r="B97" s="27">
        <v>0.58253012731481479</v>
      </c>
      <c r="C97">
        <v>7.38</v>
      </c>
      <c r="D97">
        <v>1.0999999999999999E-2</v>
      </c>
      <c r="E97">
        <v>110</v>
      </c>
      <c r="F97">
        <v>969.6</v>
      </c>
      <c r="G97">
        <v>16.600000000000001</v>
      </c>
      <c r="H97">
        <v>84.5</v>
      </c>
      <c r="J97">
        <v>9.99</v>
      </c>
      <c r="K97">
        <v>0.93979999999999997</v>
      </c>
      <c r="L97">
        <v>6.9356999999999998</v>
      </c>
      <c r="M97">
        <v>1.03E-2</v>
      </c>
      <c r="N97">
        <v>911.22749999999996</v>
      </c>
      <c r="O97">
        <v>15.5663</v>
      </c>
      <c r="P97">
        <v>926.8</v>
      </c>
      <c r="Q97">
        <v>704.48519999999996</v>
      </c>
      <c r="R97">
        <v>12.034599999999999</v>
      </c>
      <c r="S97">
        <v>716.5</v>
      </c>
      <c r="T97">
        <v>84.454700000000003</v>
      </c>
      <c r="W97">
        <v>0</v>
      </c>
      <c r="X97">
        <v>9.3881999999999994</v>
      </c>
      <c r="Y97">
        <v>11.5</v>
      </c>
      <c r="Z97">
        <v>858</v>
      </c>
      <c r="AA97">
        <v>852</v>
      </c>
      <c r="AB97">
        <v>866</v>
      </c>
      <c r="AC97">
        <v>91</v>
      </c>
      <c r="AD97">
        <v>12.56</v>
      </c>
      <c r="AE97">
        <v>0.28999999999999998</v>
      </c>
      <c r="AF97">
        <v>977</v>
      </c>
      <c r="AG97">
        <v>-9</v>
      </c>
      <c r="AH97">
        <v>51</v>
      </c>
      <c r="AI97">
        <v>29</v>
      </c>
      <c r="AJ97">
        <v>191</v>
      </c>
      <c r="AK97">
        <v>169</v>
      </c>
      <c r="AL97">
        <v>4.9000000000000004</v>
      </c>
      <c r="AM97">
        <v>174</v>
      </c>
      <c r="AN97" t="s">
        <v>155</v>
      </c>
      <c r="AO97">
        <v>2</v>
      </c>
      <c r="AP97" s="28">
        <v>0.79087962962962965</v>
      </c>
      <c r="AQ97">
        <v>47.163460000000001</v>
      </c>
      <c r="AR97">
        <v>-88.484465</v>
      </c>
      <c r="AS97">
        <v>317.10000000000002</v>
      </c>
      <c r="AT97">
        <v>34.9</v>
      </c>
      <c r="AU97">
        <v>12</v>
      </c>
      <c r="AV97">
        <v>9</v>
      </c>
      <c r="AW97" t="s">
        <v>210</v>
      </c>
      <c r="AX97">
        <v>1.4604999999999999</v>
      </c>
      <c r="AY97">
        <v>1.3394999999999999</v>
      </c>
      <c r="AZ97">
        <v>2.5605000000000002</v>
      </c>
      <c r="BA97">
        <v>14.545</v>
      </c>
      <c r="BB97">
        <v>29.17</v>
      </c>
      <c r="BC97">
        <v>2.0099999999999998</v>
      </c>
      <c r="BD97">
        <v>6.4059999999999997</v>
      </c>
      <c r="BE97">
        <v>3181.0880000000002</v>
      </c>
      <c r="BF97">
        <v>3.0179999999999998</v>
      </c>
      <c r="BG97">
        <v>43.767000000000003</v>
      </c>
      <c r="BH97">
        <v>0.748</v>
      </c>
      <c r="BI97">
        <v>44.515000000000001</v>
      </c>
      <c r="BJ97">
        <v>33.837000000000003</v>
      </c>
      <c r="BK97">
        <v>0.57799999999999996</v>
      </c>
      <c r="BL97">
        <v>34.414999999999999</v>
      </c>
      <c r="BM97">
        <v>1.2212000000000001</v>
      </c>
      <c r="BQ97">
        <v>3130.875</v>
      </c>
      <c r="BR97">
        <v>0.19866800000000001</v>
      </c>
      <c r="BS97">
        <v>-5</v>
      </c>
      <c r="BT97">
        <v>5.0000000000000001E-3</v>
      </c>
      <c r="BU97">
        <v>4.8549490000000004</v>
      </c>
      <c r="BW97" s="4">
        <f t="shared" si="15"/>
        <v>1.2826775258000001</v>
      </c>
      <c r="BX97" s="4"/>
      <c r="BY97" s="4">
        <f t="shared" si="16"/>
        <v>13158.305043844226</v>
      </c>
      <c r="BZ97" s="4">
        <f t="shared" si="17"/>
        <v>12.483705141864</v>
      </c>
      <c r="CA97" s="4">
        <f t="shared" si="18"/>
        <v>139.96392673467602</v>
      </c>
      <c r="CB97" s="4">
        <f t="shared" si="19"/>
        <v>5.0513918884176006</v>
      </c>
    </row>
    <row r="98" spans="1:80" customFormat="1" x14ac:dyDescent="0.25">
      <c r="A98" s="26">
        <v>43529</v>
      </c>
      <c r="B98" s="27">
        <v>0.58254170138888883</v>
      </c>
      <c r="C98">
        <v>7.5789999999999997</v>
      </c>
      <c r="D98">
        <v>1.09E-2</v>
      </c>
      <c r="E98">
        <v>108.504132</v>
      </c>
      <c r="F98">
        <v>986.2</v>
      </c>
      <c r="G98">
        <v>17</v>
      </c>
      <c r="H98">
        <v>84.9</v>
      </c>
      <c r="J98">
        <v>10.34</v>
      </c>
      <c r="K98">
        <v>0.93820000000000003</v>
      </c>
      <c r="L98">
        <v>7.1101999999999999</v>
      </c>
      <c r="M98">
        <v>1.0200000000000001E-2</v>
      </c>
      <c r="N98">
        <v>925.25930000000005</v>
      </c>
      <c r="O98">
        <v>15.9398</v>
      </c>
      <c r="P98">
        <v>941.2</v>
      </c>
      <c r="Q98">
        <v>715.33339999999998</v>
      </c>
      <c r="R98">
        <v>12.3233</v>
      </c>
      <c r="S98">
        <v>727.7</v>
      </c>
      <c r="T98">
        <v>84.927300000000002</v>
      </c>
      <c r="W98">
        <v>0</v>
      </c>
      <c r="X98">
        <v>9.7032000000000007</v>
      </c>
      <c r="Y98">
        <v>11.5</v>
      </c>
      <c r="Z98">
        <v>858</v>
      </c>
      <c r="AA98">
        <v>852</v>
      </c>
      <c r="AB98">
        <v>867</v>
      </c>
      <c r="AC98">
        <v>91</v>
      </c>
      <c r="AD98">
        <v>12.56</v>
      </c>
      <c r="AE98">
        <v>0.28999999999999998</v>
      </c>
      <c r="AF98">
        <v>977</v>
      </c>
      <c r="AG98">
        <v>-9</v>
      </c>
      <c r="AH98">
        <v>51</v>
      </c>
      <c r="AI98">
        <v>29</v>
      </c>
      <c r="AJ98">
        <v>191</v>
      </c>
      <c r="AK98">
        <v>169</v>
      </c>
      <c r="AL98">
        <v>4.9000000000000004</v>
      </c>
      <c r="AM98">
        <v>174</v>
      </c>
      <c r="AN98" t="s">
        <v>155</v>
      </c>
      <c r="AO98">
        <v>2</v>
      </c>
      <c r="AP98" s="28">
        <v>0.7908912037037038</v>
      </c>
      <c r="AQ98">
        <v>47.163586000000002</v>
      </c>
      <c r="AR98">
        <v>-88.484583999999998</v>
      </c>
      <c r="AS98">
        <v>317</v>
      </c>
      <c r="AT98">
        <v>35.9</v>
      </c>
      <c r="AU98">
        <v>12</v>
      </c>
      <c r="AV98">
        <v>10</v>
      </c>
      <c r="AW98" t="s">
        <v>204</v>
      </c>
      <c r="AX98">
        <v>1.4395</v>
      </c>
      <c r="AY98">
        <v>1.4790000000000001</v>
      </c>
      <c r="AZ98">
        <v>2.5394999999999999</v>
      </c>
      <c r="BA98">
        <v>14.545</v>
      </c>
      <c r="BB98">
        <v>28.44</v>
      </c>
      <c r="BC98">
        <v>1.95</v>
      </c>
      <c r="BD98">
        <v>6.5869999999999997</v>
      </c>
      <c r="BE98">
        <v>3180.8989999999999</v>
      </c>
      <c r="BF98">
        <v>2.899</v>
      </c>
      <c r="BG98">
        <v>43.347999999999999</v>
      </c>
      <c r="BH98">
        <v>0.747</v>
      </c>
      <c r="BI98">
        <v>44.094000000000001</v>
      </c>
      <c r="BJ98">
        <v>33.512999999999998</v>
      </c>
      <c r="BK98">
        <v>0.57699999999999996</v>
      </c>
      <c r="BL98">
        <v>34.090000000000003</v>
      </c>
      <c r="BM98">
        <v>1.1978</v>
      </c>
      <c r="BQ98">
        <v>3156.2919999999999</v>
      </c>
      <c r="BR98">
        <v>0.18515200000000001</v>
      </c>
      <c r="BS98">
        <v>-5</v>
      </c>
      <c r="BT98">
        <v>5.0000000000000001E-3</v>
      </c>
      <c r="BU98">
        <v>4.5246519999999997</v>
      </c>
      <c r="BW98" s="4">
        <f t="shared" si="15"/>
        <v>1.1954130583999998</v>
      </c>
      <c r="BX98" s="4"/>
      <c r="BY98" s="4">
        <f t="shared" si="16"/>
        <v>12262.376790870094</v>
      </c>
      <c r="BZ98" s="4">
        <f t="shared" si="17"/>
        <v>11.175655158095999</v>
      </c>
      <c r="CA98" s="4">
        <f t="shared" si="18"/>
        <v>129.192732429552</v>
      </c>
      <c r="CB98" s="4">
        <f t="shared" si="19"/>
        <v>4.6175231970911996</v>
      </c>
    </row>
    <row r="99" spans="1:80" customFormat="1" x14ac:dyDescent="0.25">
      <c r="A99" s="26">
        <v>43529</v>
      </c>
      <c r="B99" s="27">
        <v>0.58255327546296298</v>
      </c>
      <c r="C99">
        <v>7.6890000000000001</v>
      </c>
      <c r="D99">
        <v>0.01</v>
      </c>
      <c r="E99">
        <v>100.23966900000001</v>
      </c>
      <c r="F99">
        <v>1025.7</v>
      </c>
      <c r="G99">
        <v>18.2</v>
      </c>
      <c r="H99">
        <v>88</v>
      </c>
      <c r="J99">
        <v>10.4</v>
      </c>
      <c r="K99">
        <v>0.93730000000000002</v>
      </c>
      <c r="L99">
        <v>7.2068000000000003</v>
      </c>
      <c r="M99">
        <v>9.4000000000000004E-3</v>
      </c>
      <c r="N99">
        <v>961.37310000000002</v>
      </c>
      <c r="O99">
        <v>17.043199999999999</v>
      </c>
      <c r="P99">
        <v>978.4</v>
      </c>
      <c r="Q99">
        <v>743.25360000000001</v>
      </c>
      <c r="R99">
        <v>13.176399999999999</v>
      </c>
      <c r="S99">
        <v>756.4</v>
      </c>
      <c r="T99">
        <v>88.012100000000004</v>
      </c>
      <c r="W99">
        <v>0</v>
      </c>
      <c r="X99">
        <v>9.7481000000000009</v>
      </c>
      <c r="Y99">
        <v>11.5</v>
      </c>
      <c r="Z99">
        <v>858</v>
      </c>
      <c r="AA99">
        <v>852</v>
      </c>
      <c r="AB99">
        <v>867</v>
      </c>
      <c r="AC99">
        <v>91</v>
      </c>
      <c r="AD99">
        <v>12.56</v>
      </c>
      <c r="AE99">
        <v>0.28999999999999998</v>
      </c>
      <c r="AF99">
        <v>977</v>
      </c>
      <c r="AG99">
        <v>-9</v>
      </c>
      <c r="AH99">
        <v>51</v>
      </c>
      <c r="AI99">
        <v>29</v>
      </c>
      <c r="AJ99">
        <v>191</v>
      </c>
      <c r="AK99">
        <v>169</v>
      </c>
      <c r="AL99">
        <v>4.9000000000000004</v>
      </c>
      <c r="AM99">
        <v>174</v>
      </c>
      <c r="AN99" t="s">
        <v>155</v>
      </c>
      <c r="AO99">
        <v>2</v>
      </c>
      <c r="AP99" s="28">
        <v>0.79090277777777773</v>
      </c>
      <c r="AQ99">
        <v>47.163705999999998</v>
      </c>
      <c r="AR99">
        <v>-88.484702999999996</v>
      </c>
      <c r="AS99">
        <v>317</v>
      </c>
      <c r="AT99">
        <v>35.799999999999997</v>
      </c>
      <c r="AU99">
        <v>12</v>
      </c>
      <c r="AV99">
        <v>10</v>
      </c>
      <c r="AW99" t="s">
        <v>204</v>
      </c>
      <c r="AX99">
        <v>1.5</v>
      </c>
      <c r="AY99">
        <v>1.679</v>
      </c>
      <c r="AZ99">
        <v>2.6789999999999998</v>
      </c>
      <c r="BA99">
        <v>14.545</v>
      </c>
      <c r="BB99">
        <v>28.05</v>
      </c>
      <c r="BC99">
        <v>1.93</v>
      </c>
      <c r="BD99">
        <v>6.6879999999999997</v>
      </c>
      <c r="BE99">
        <v>3180.9830000000002</v>
      </c>
      <c r="BF99">
        <v>2.64</v>
      </c>
      <c r="BG99">
        <v>44.438000000000002</v>
      </c>
      <c r="BH99">
        <v>0.78800000000000003</v>
      </c>
      <c r="BI99">
        <v>45.225000000000001</v>
      </c>
      <c r="BJ99">
        <v>34.354999999999997</v>
      </c>
      <c r="BK99">
        <v>0.60899999999999999</v>
      </c>
      <c r="BL99">
        <v>34.963999999999999</v>
      </c>
      <c r="BM99">
        <v>1.2246999999999999</v>
      </c>
      <c r="BQ99">
        <v>3128.5189999999998</v>
      </c>
      <c r="BR99">
        <v>0.180788</v>
      </c>
      <c r="BS99">
        <v>-5</v>
      </c>
      <c r="BT99">
        <v>5.0000000000000001E-3</v>
      </c>
      <c r="BU99">
        <v>4.4180070000000002</v>
      </c>
      <c r="BW99" s="4">
        <f t="shared" si="15"/>
        <v>1.1672374494</v>
      </c>
      <c r="BX99" s="4"/>
      <c r="BY99" s="4">
        <f t="shared" si="16"/>
        <v>11973.671597070614</v>
      </c>
      <c r="BZ99" s="4">
        <f t="shared" si="17"/>
        <v>9.9373347849600009</v>
      </c>
      <c r="CA99" s="4">
        <f t="shared" si="18"/>
        <v>129.31709717321999</v>
      </c>
      <c r="CB99" s="4">
        <f t="shared" si="19"/>
        <v>4.6099446633107997</v>
      </c>
    </row>
    <row r="100" spans="1:80" customFormat="1" x14ac:dyDescent="0.25">
      <c r="A100" s="26">
        <v>43529</v>
      </c>
      <c r="B100" s="27">
        <v>0.58256484953703702</v>
      </c>
      <c r="C100">
        <v>7.7450000000000001</v>
      </c>
      <c r="D100">
        <v>9.1999999999999998E-3</v>
      </c>
      <c r="E100">
        <v>91.867671999999999</v>
      </c>
      <c r="F100">
        <v>1048</v>
      </c>
      <c r="G100">
        <v>19.600000000000001</v>
      </c>
      <c r="H100">
        <v>87</v>
      </c>
      <c r="J100">
        <v>10.36</v>
      </c>
      <c r="K100">
        <v>0.93689999999999996</v>
      </c>
      <c r="L100">
        <v>7.2560000000000002</v>
      </c>
      <c r="M100">
        <v>8.6E-3</v>
      </c>
      <c r="N100">
        <v>981.86440000000005</v>
      </c>
      <c r="O100">
        <v>18.354099999999999</v>
      </c>
      <c r="P100">
        <v>1000.2</v>
      </c>
      <c r="Q100">
        <v>759.09569999999997</v>
      </c>
      <c r="R100">
        <v>14.1899</v>
      </c>
      <c r="S100">
        <v>773.3</v>
      </c>
      <c r="T100">
        <v>87.028700000000001</v>
      </c>
      <c r="W100">
        <v>0</v>
      </c>
      <c r="X100">
        <v>9.7014999999999993</v>
      </c>
      <c r="Y100">
        <v>11.5</v>
      </c>
      <c r="Z100">
        <v>858</v>
      </c>
      <c r="AA100">
        <v>853</v>
      </c>
      <c r="AB100">
        <v>867</v>
      </c>
      <c r="AC100">
        <v>91</v>
      </c>
      <c r="AD100">
        <v>12.56</v>
      </c>
      <c r="AE100">
        <v>0.28999999999999998</v>
      </c>
      <c r="AF100">
        <v>977</v>
      </c>
      <c r="AG100">
        <v>-9</v>
      </c>
      <c r="AH100">
        <v>51</v>
      </c>
      <c r="AI100">
        <v>29</v>
      </c>
      <c r="AJ100">
        <v>191</v>
      </c>
      <c r="AK100">
        <v>169</v>
      </c>
      <c r="AL100">
        <v>4.9000000000000004</v>
      </c>
      <c r="AM100">
        <v>174</v>
      </c>
      <c r="AN100" t="s">
        <v>155</v>
      </c>
      <c r="AO100">
        <v>2</v>
      </c>
      <c r="AP100" s="28">
        <v>0.79091435185185188</v>
      </c>
      <c r="AQ100">
        <v>47.163812</v>
      </c>
      <c r="AR100">
        <v>-88.484834000000006</v>
      </c>
      <c r="AS100">
        <v>316.89999999999998</v>
      </c>
      <c r="AT100">
        <v>35.200000000000003</v>
      </c>
      <c r="AU100">
        <v>12</v>
      </c>
      <c r="AV100">
        <v>10</v>
      </c>
      <c r="AW100" t="s">
        <v>204</v>
      </c>
      <c r="AX100">
        <v>1.6579999999999999</v>
      </c>
      <c r="AY100">
        <v>2.0369999999999999</v>
      </c>
      <c r="AZ100">
        <v>3.0369999999999999</v>
      </c>
      <c r="BA100">
        <v>14.545</v>
      </c>
      <c r="BB100">
        <v>27.85</v>
      </c>
      <c r="BC100">
        <v>1.91</v>
      </c>
      <c r="BD100">
        <v>6.7380000000000004</v>
      </c>
      <c r="BE100">
        <v>3181.308</v>
      </c>
      <c r="BF100">
        <v>2.4020000000000001</v>
      </c>
      <c r="BG100">
        <v>45.082000000000001</v>
      </c>
      <c r="BH100">
        <v>0.84299999999999997</v>
      </c>
      <c r="BI100">
        <v>45.923999999999999</v>
      </c>
      <c r="BJ100">
        <v>34.853000000000002</v>
      </c>
      <c r="BK100">
        <v>0.65200000000000002</v>
      </c>
      <c r="BL100">
        <v>35.505000000000003</v>
      </c>
      <c r="BM100">
        <v>1.2029000000000001</v>
      </c>
      <c r="BQ100">
        <v>3092.7660000000001</v>
      </c>
      <c r="BR100">
        <v>0.19575600000000001</v>
      </c>
      <c r="BS100">
        <v>-5</v>
      </c>
      <c r="BT100">
        <v>5.0000000000000001E-3</v>
      </c>
      <c r="BU100">
        <v>4.7837870000000002</v>
      </c>
      <c r="BW100" s="4">
        <f t="shared" si="15"/>
        <v>1.2638765254</v>
      </c>
      <c r="BX100" s="4"/>
      <c r="BY100" s="4">
        <f t="shared" si="16"/>
        <v>12966.332275093393</v>
      </c>
      <c r="BZ100" s="4">
        <f t="shared" si="17"/>
        <v>9.7900392306480022</v>
      </c>
      <c r="CA100" s="4">
        <f t="shared" si="18"/>
        <v>142.05338772097201</v>
      </c>
      <c r="CB100" s="4">
        <f t="shared" si="19"/>
        <v>4.9027636097196003</v>
      </c>
    </row>
    <row r="101" spans="1:80" customFormat="1" x14ac:dyDescent="0.25">
      <c r="A101" s="26">
        <v>43529</v>
      </c>
      <c r="B101" s="27">
        <v>0.58257642361111117</v>
      </c>
      <c r="C101">
        <v>7.8380000000000001</v>
      </c>
      <c r="D101">
        <v>8.9999999999999993E-3</v>
      </c>
      <c r="E101">
        <v>90</v>
      </c>
      <c r="F101">
        <v>1056.3</v>
      </c>
      <c r="G101">
        <v>20.6</v>
      </c>
      <c r="H101">
        <v>91.9</v>
      </c>
      <c r="J101">
        <v>10.199999999999999</v>
      </c>
      <c r="K101">
        <v>0.93610000000000004</v>
      </c>
      <c r="L101">
        <v>7.3377999999999997</v>
      </c>
      <c r="M101">
        <v>8.3999999999999995E-3</v>
      </c>
      <c r="N101">
        <v>988.8415</v>
      </c>
      <c r="O101">
        <v>19.266200000000001</v>
      </c>
      <c r="P101">
        <v>1008.1</v>
      </c>
      <c r="Q101">
        <v>764.48979999999995</v>
      </c>
      <c r="R101">
        <v>14.895</v>
      </c>
      <c r="S101">
        <v>779.4</v>
      </c>
      <c r="T101">
        <v>91.940299999999993</v>
      </c>
      <c r="W101">
        <v>0</v>
      </c>
      <c r="X101">
        <v>9.5485000000000007</v>
      </c>
      <c r="Y101">
        <v>11.6</v>
      </c>
      <c r="Z101">
        <v>858</v>
      </c>
      <c r="AA101">
        <v>853</v>
      </c>
      <c r="AB101">
        <v>867</v>
      </c>
      <c r="AC101">
        <v>91</v>
      </c>
      <c r="AD101">
        <v>12.56</v>
      </c>
      <c r="AE101">
        <v>0.28999999999999998</v>
      </c>
      <c r="AF101">
        <v>977</v>
      </c>
      <c r="AG101">
        <v>-9</v>
      </c>
      <c r="AH101">
        <v>51</v>
      </c>
      <c r="AI101">
        <v>29</v>
      </c>
      <c r="AJ101">
        <v>191</v>
      </c>
      <c r="AK101">
        <v>169</v>
      </c>
      <c r="AL101">
        <v>5</v>
      </c>
      <c r="AM101">
        <v>174</v>
      </c>
      <c r="AN101" t="s">
        <v>155</v>
      </c>
      <c r="AO101">
        <v>2</v>
      </c>
      <c r="AP101" s="28">
        <v>0.79092592592592592</v>
      </c>
      <c r="AQ101">
        <v>47.163913000000001</v>
      </c>
      <c r="AR101">
        <v>-88.484978999999996</v>
      </c>
      <c r="AS101">
        <v>316.7</v>
      </c>
      <c r="AT101">
        <v>35</v>
      </c>
      <c r="AU101">
        <v>12</v>
      </c>
      <c r="AV101">
        <v>9</v>
      </c>
      <c r="AW101" t="s">
        <v>206</v>
      </c>
      <c r="AX101">
        <v>1.7421580000000001</v>
      </c>
      <c r="AY101">
        <v>2.3210790000000001</v>
      </c>
      <c r="AZ101">
        <v>3.0843159999999998</v>
      </c>
      <c r="BA101">
        <v>14.545</v>
      </c>
      <c r="BB101">
        <v>27.53</v>
      </c>
      <c r="BC101">
        <v>1.89</v>
      </c>
      <c r="BD101">
        <v>6.8230000000000004</v>
      </c>
      <c r="BE101">
        <v>3181.0619999999999</v>
      </c>
      <c r="BF101">
        <v>2.3250000000000002</v>
      </c>
      <c r="BG101">
        <v>44.892000000000003</v>
      </c>
      <c r="BH101">
        <v>0.875</v>
      </c>
      <c r="BI101">
        <v>45.767000000000003</v>
      </c>
      <c r="BJ101">
        <v>34.707000000000001</v>
      </c>
      <c r="BK101">
        <v>0.67600000000000005</v>
      </c>
      <c r="BL101">
        <v>35.383000000000003</v>
      </c>
      <c r="BM101">
        <v>1.2565999999999999</v>
      </c>
      <c r="BQ101">
        <v>3009.8240000000001</v>
      </c>
      <c r="BR101">
        <v>0.23024</v>
      </c>
      <c r="BS101">
        <v>-5</v>
      </c>
      <c r="BT101">
        <v>5.0000000000000001E-3</v>
      </c>
      <c r="BU101">
        <v>5.6264900000000004</v>
      </c>
      <c r="BW101" s="4">
        <f t="shared" si="15"/>
        <v>1.486518658</v>
      </c>
      <c r="BX101" s="4"/>
      <c r="BY101" s="4">
        <f t="shared" si="16"/>
        <v>15249.277929587759</v>
      </c>
      <c r="BZ101" s="4">
        <f t="shared" si="17"/>
        <v>11.145514041000002</v>
      </c>
      <c r="CA101" s="4">
        <f t="shared" si="18"/>
        <v>166.37735734236</v>
      </c>
      <c r="CB101" s="4">
        <f t="shared" si="19"/>
        <v>6.0238507285680001</v>
      </c>
    </row>
    <row r="102" spans="1:80" customFormat="1" x14ac:dyDescent="0.25">
      <c r="A102" s="26">
        <v>43529</v>
      </c>
      <c r="B102" s="27">
        <v>0.58258799768518521</v>
      </c>
      <c r="C102">
        <v>7.9870000000000001</v>
      </c>
      <c r="D102">
        <v>8.5000000000000006E-3</v>
      </c>
      <c r="E102">
        <v>85.063506000000004</v>
      </c>
      <c r="F102">
        <v>1063</v>
      </c>
      <c r="G102">
        <v>21.5</v>
      </c>
      <c r="H102">
        <v>85</v>
      </c>
      <c r="J102">
        <v>10.1</v>
      </c>
      <c r="K102">
        <v>0.93500000000000005</v>
      </c>
      <c r="L102">
        <v>7.4678000000000004</v>
      </c>
      <c r="M102">
        <v>8.0000000000000002E-3</v>
      </c>
      <c r="N102">
        <v>993.88789999999995</v>
      </c>
      <c r="O102">
        <v>20.057600000000001</v>
      </c>
      <c r="P102">
        <v>1013.9</v>
      </c>
      <c r="Q102">
        <v>768.3913</v>
      </c>
      <c r="R102">
        <v>15.5069</v>
      </c>
      <c r="S102">
        <v>783.9</v>
      </c>
      <c r="T102">
        <v>85.044200000000004</v>
      </c>
      <c r="W102">
        <v>0</v>
      </c>
      <c r="X102">
        <v>9.4430999999999994</v>
      </c>
      <c r="Y102">
        <v>11.5</v>
      </c>
      <c r="Z102">
        <v>858</v>
      </c>
      <c r="AA102">
        <v>853</v>
      </c>
      <c r="AB102">
        <v>866</v>
      </c>
      <c r="AC102">
        <v>91</v>
      </c>
      <c r="AD102">
        <v>12.56</v>
      </c>
      <c r="AE102">
        <v>0.28999999999999998</v>
      </c>
      <c r="AF102">
        <v>977</v>
      </c>
      <c r="AG102">
        <v>-9</v>
      </c>
      <c r="AH102">
        <v>51</v>
      </c>
      <c r="AI102">
        <v>29</v>
      </c>
      <c r="AJ102">
        <v>191</v>
      </c>
      <c r="AK102">
        <v>169</v>
      </c>
      <c r="AL102">
        <v>5</v>
      </c>
      <c r="AM102">
        <v>174</v>
      </c>
      <c r="AN102" t="s">
        <v>155</v>
      </c>
      <c r="AO102">
        <v>2</v>
      </c>
      <c r="AP102" s="28">
        <v>0.79093750000000007</v>
      </c>
      <c r="AQ102">
        <v>47.164005000000003</v>
      </c>
      <c r="AR102">
        <v>-88.485131999999993</v>
      </c>
      <c r="AS102">
        <v>316.8</v>
      </c>
      <c r="AT102">
        <v>34.700000000000003</v>
      </c>
      <c r="AU102">
        <v>12</v>
      </c>
      <c r="AV102">
        <v>9</v>
      </c>
      <c r="AW102" t="s">
        <v>206</v>
      </c>
      <c r="AX102">
        <v>1.539439</v>
      </c>
      <c r="AY102">
        <v>2.239439</v>
      </c>
      <c r="AZ102">
        <v>2.6788789999999998</v>
      </c>
      <c r="BA102">
        <v>14.545</v>
      </c>
      <c r="BB102">
        <v>27.04</v>
      </c>
      <c r="BC102">
        <v>1.86</v>
      </c>
      <c r="BD102">
        <v>6.9569999999999999</v>
      </c>
      <c r="BE102">
        <v>3181.39</v>
      </c>
      <c r="BF102">
        <v>2.1560000000000001</v>
      </c>
      <c r="BG102">
        <v>44.34</v>
      </c>
      <c r="BH102">
        <v>0.89500000000000002</v>
      </c>
      <c r="BI102">
        <v>45.234999999999999</v>
      </c>
      <c r="BJ102">
        <v>34.28</v>
      </c>
      <c r="BK102">
        <v>0.69199999999999995</v>
      </c>
      <c r="BL102">
        <v>34.972000000000001</v>
      </c>
      <c r="BM102">
        <v>1.1422000000000001</v>
      </c>
      <c r="BQ102">
        <v>2925.0529999999999</v>
      </c>
      <c r="BR102">
        <v>0.26660400000000001</v>
      </c>
      <c r="BS102">
        <v>-5</v>
      </c>
      <c r="BT102">
        <v>5.0000000000000001E-3</v>
      </c>
      <c r="BU102">
        <v>6.5151349999999999</v>
      </c>
      <c r="BW102" s="4">
        <f t="shared" si="15"/>
        <v>1.7212986669999999</v>
      </c>
      <c r="BX102" s="4"/>
      <c r="BY102" s="4">
        <f t="shared" si="16"/>
        <v>17659.561907677798</v>
      </c>
      <c r="BZ102" s="4">
        <f t="shared" si="17"/>
        <v>11.96772966312</v>
      </c>
      <c r="CA102" s="4">
        <f t="shared" si="18"/>
        <v>190.28468128559999</v>
      </c>
      <c r="CB102" s="4">
        <f t="shared" si="19"/>
        <v>6.3402322918439999</v>
      </c>
    </row>
    <row r="103" spans="1:80" customFormat="1" x14ac:dyDescent="0.25">
      <c r="A103" s="26">
        <v>43529</v>
      </c>
      <c r="B103" s="27">
        <v>0.58259957175925925</v>
      </c>
      <c r="C103">
        <v>8.0280000000000005</v>
      </c>
      <c r="D103">
        <v>7.7000000000000002E-3</v>
      </c>
      <c r="E103">
        <v>76.707616999999999</v>
      </c>
      <c r="F103">
        <v>1069.4000000000001</v>
      </c>
      <c r="G103">
        <v>22.2</v>
      </c>
      <c r="H103">
        <v>85.6</v>
      </c>
      <c r="J103">
        <v>10</v>
      </c>
      <c r="K103">
        <v>0.93459999999999999</v>
      </c>
      <c r="L103">
        <v>7.5033000000000003</v>
      </c>
      <c r="M103">
        <v>7.1999999999999998E-3</v>
      </c>
      <c r="N103">
        <v>999.47490000000005</v>
      </c>
      <c r="O103">
        <v>20.742699999999999</v>
      </c>
      <c r="P103">
        <v>1020.2</v>
      </c>
      <c r="Q103">
        <v>772.71069999999997</v>
      </c>
      <c r="R103">
        <v>16.0365</v>
      </c>
      <c r="S103">
        <v>788.7</v>
      </c>
      <c r="T103">
        <v>85.566299999999998</v>
      </c>
      <c r="W103">
        <v>0</v>
      </c>
      <c r="X103">
        <v>9.3463999999999992</v>
      </c>
      <c r="Y103">
        <v>11.6</v>
      </c>
      <c r="Z103">
        <v>858</v>
      </c>
      <c r="AA103">
        <v>852</v>
      </c>
      <c r="AB103">
        <v>866</v>
      </c>
      <c r="AC103">
        <v>91</v>
      </c>
      <c r="AD103">
        <v>12.56</v>
      </c>
      <c r="AE103">
        <v>0.28999999999999998</v>
      </c>
      <c r="AF103">
        <v>977</v>
      </c>
      <c r="AG103">
        <v>-9</v>
      </c>
      <c r="AH103">
        <v>51</v>
      </c>
      <c r="AI103">
        <v>29</v>
      </c>
      <c r="AJ103">
        <v>191</v>
      </c>
      <c r="AK103">
        <v>169</v>
      </c>
      <c r="AL103">
        <v>5</v>
      </c>
      <c r="AM103">
        <v>174</v>
      </c>
      <c r="AN103" t="s">
        <v>155</v>
      </c>
      <c r="AO103">
        <v>2</v>
      </c>
      <c r="AP103" s="28">
        <v>0.790949074074074</v>
      </c>
      <c r="AQ103">
        <v>47.164079999999998</v>
      </c>
      <c r="AR103">
        <v>-88.485302000000004</v>
      </c>
      <c r="AS103">
        <v>316.89999999999998</v>
      </c>
      <c r="AT103">
        <v>34.200000000000003</v>
      </c>
      <c r="AU103">
        <v>12</v>
      </c>
      <c r="AV103">
        <v>10</v>
      </c>
      <c r="AW103" t="s">
        <v>204</v>
      </c>
      <c r="AX103">
        <v>1.6395</v>
      </c>
      <c r="AY103">
        <v>2.3395000000000001</v>
      </c>
      <c r="AZ103">
        <v>2.879</v>
      </c>
      <c r="BA103">
        <v>14.545</v>
      </c>
      <c r="BB103">
        <v>26.91</v>
      </c>
      <c r="BC103">
        <v>1.85</v>
      </c>
      <c r="BD103">
        <v>6.9939999999999998</v>
      </c>
      <c r="BE103">
        <v>3181.654</v>
      </c>
      <c r="BF103">
        <v>1.9350000000000001</v>
      </c>
      <c r="BG103">
        <v>44.381999999999998</v>
      </c>
      <c r="BH103">
        <v>0.92100000000000004</v>
      </c>
      <c r="BI103">
        <v>45.304000000000002</v>
      </c>
      <c r="BJ103">
        <v>34.313000000000002</v>
      </c>
      <c r="BK103">
        <v>0.71199999999999997</v>
      </c>
      <c r="BL103">
        <v>35.024999999999999</v>
      </c>
      <c r="BM103">
        <v>1.1438999999999999</v>
      </c>
      <c r="BQ103">
        <v>2881.6669999999999</v>
      </c>
      <c r="BR103">
        <v>0.27272800000000003</v>
      </c>
      <c r="BS103">
        <v>-5</v>
      </c>
      <c r="BT103">
        <v>4.3940000000000003E-3</v>
      </c>
      <c r="BU103">
        <v>6.66479</v>
      </c>
      <c r="BW103" s="4">
        <f t="shared" si="15"/>
        <v>1.760837518</v>
      </c>
      <c r="BX103" s="4"/>
      <c r="BY103" s="4">
        <f t="shared" si="16"/>
        <v>18066.70750978632</v>
      </c>
      <c r="BZ103" s="4">
        <f t="shared" si="17"/>
        <v>10.987706089800001</v>
      </c>
      <c r="CA103" s="4">
        <f t="shared" si="18"/>
        <v>194.84297625804001</v>
      </c>
      <c r="CB103" s="4">
        <f t="shared" si="19"/>
        <v>6.4955229954119993</v>
      </c>
    </row>
    <row r="104" spans="1:80" customFormat="1" x14ac:dyDescent="0.25">
      <c r="A104" s="26">
        <v>43529</v>
      </c>
      <c r="B104" s="27">
        <v>0.58261114583333329</v>
      </c>
      <c r="C104">
        <v>6.5229999999999997</v>
      </c>
      <c r="D104">
        <v>6.7000000000000002E-3</v>
      </c>
      <c r="E104">
        <v>67.003310999999997</v>
      </c>
      <c r="F104">
        <v>1032.0999999999999</v>
      </c>
      <c r="G104">
        <v>23.4</v>
      </c>
      <c r="H104">
        <v>89.6</v>
      </c>
      <c r="J104">
        <v>9.8000000000000007</v>
      </c>
      <c r="K104">
        <v>0.94689999999999996</v>
      </c>
      <c r="L104">
        <v>6.1767000000000003</v>
      </c>
      <c r="M104">
        <v>6.3E-3</v>
      </c>
      <c r="N104">
        <v>977.30029999999999</v>
      </c>
      <c r="O104">
        <v>22.136900000000001</v>
      </c>
      <c r="P104">
        <v>999.4</v>
      </c>
      <c r="Q104">
        <v>755.56719999999996</v>
      </c>
      <c r="R104">
        <v>17.1144</v>
      </c>
      <c r="S104">
        <v>772.7</v>
      </c>
      <c r="T104">
        <v>89.601100000000002</v>
      </c>
      <c r="W104">
        <v>0</v>
      </c>
      <c r="X104">
        <v>9.2797000000000001</v>
      </c>
      <c r="Y104">
        <v>11.5</v>
      </c>
      <c r="Z104">
        <v>857</v>
      </c>
      <c r="AA104">
        <v>852</v>
      </c>
      <c r="AB104">
        <v>866</v>
      </c>
      <c r="AC104">
        <v>91</v>
      </c>
      <c r="AD104">
        <v>12.56</v>
      </c>
      <c r="AE104">
        <v>0.28999999999999998</v>
      </c>
      <c r="AF104">
        <v>977</v>
      </c>
      <c r="AG104">
        <v>-9</v>
      </c>
      <c r="AH104">
        <v>51</v>
      </c>
      <c r="AI104">
        <v>29</v>
      </c>
      <c r="AJ104">
        <v>191.6</v>
      </c>
      <c r="AK104">
        <v>169</v>
      </c>
      <c r="AL104">
        <v>5</v>
      </c>
      <c r="AM104">
        <v>174</v>
      </c>
      <c r="AN104" t="s">
        <v>155</v>
      </c>
      <c r="AO104">
        <v>2</v>
      </c>
      <c r="AP104" s="28">
        <v>0.79096064814814815</v>
      </c>
      <c r="AQ104">
        <v>47.164149999999999</v>
      </c>
      <c r="AR104">
        <v>-88.485477000000003</v>
      </c>
      <c r="AS104">
        <v>316.7</v>
      </c>
      <c r="AT104">
        <v>34.299999999999997</v>
      </c>
      <c r="AU104">
        <v>12</v>
      </c>
      <c r="AV104">
        <v>10</v>
      </c>
      <c r="AW104" t="s">
        <v>204</v>
      </c>
      <c r="AX104">
        <v>1.4630000000000001</v>
      </c>
      <c r="AY104">
        <v>2.1234999999999999</v>
      </c>
      <c r="AZ104">
        <v>2.605</v>
      </c>
      <c r="BA104">
        <v>14.545</v>
      </c>
      <c r="BB104">
        <v>32.89</v>
      </c>
      <c r="BC104">
        <v>2.2599999999999998</v>
      </c>
      <c r="BD104">
        <v>5.6070000000000002</v>
      </c>
      <c r="BE104">
        <v>3184.0810000000001</v>
      </c>
      <c r="BF104">
        <v>2.0819999999999999</v>
      </c>
      <c r="BG104">
        <v>52.759</v>
      </c>
      <c r="BH104">
        <v>1.1950000000000001</v>
      </c>
      <c r="BI104">
        <v>53.954000000000001</v>
      </c>
      <c r="BJ104">
        <v>40.789000000000001</v>
      </c>
      <c r="BK104">
        <v>0.92400000000000004</v>
      </c>
      <c r="BL104">
        <v>41.713000000000001</v>
      </c>
      <c r="BM104">
        <v>1.4561999999999999</v>
      </c>
      <c r="BQ104">
        <v>3478.2579999999998</v>
      </c>
      <c r="BR104">
        <v>0.18437200000000001</v>
      </c>
      <c r="BS104">
        <v>-5</v>
      </c>
      <c r="BT104">
        <v>4.6059999999999999E-3</v>
      </c>
      <c r="BU104">
        <v>4.5055909999999999</v>
      </c>
      <c r="BW104" s="4">
        <f t="shared" si="15"/>
        <v>1.1903771422</v>
      </c>
      <c r="BX104" s="4"/>
      <c r="BY104" s="4">
        <f t="shared" si="16"/>
        <v>12222.934025734092</v>
      </c>
      <c r="BZ104" s="4">
        <f t="shared" si="17"/>
        <v>7.9923056736239984</v>
      </c>
      <c r="CA104" s="4">
        <f t="shared" si="18"/>
        <v>156.57932570674802</v>
      </c>
      <c r="CB104" s="4">
        <f t="shared" si="19"/>
        <v>5.5900074552983998</v>
      </c>
    </row>
    <row r="105" spans="1:80" customFormat="1" x14ac:dyDescent="0.25">
      <c r="A105" s="26">
        <v>43529</v>
      </c>
      <c r="B105" s="27">
        <v>0.58262271990740744</v>
      </c>
      <c r="C105">
        <v>5.7460000000000004</v>
      </c>
      <c r="D105">
        <v>5.0000000000000001E-3</v>
      </c>
      <c r="E105">
        <v>50.447020000000002</v>
      </c>
      <c r="F105">
        <v>877.7</v>
      </c>
      <c r="G105">
        <v>24.2</v>
      </c>
      <c r="H105">
        <v>81.7</v>
      </c>
      <c r="J105">
        <v>9.99</v>
      </c>
      <c r="K105">
        <v>0.95340000000000003</v>
      </c>
      <c r="L105">
        <v>5.4779</v>
      </c>
      <c r="M105">
        <v>4.7999999999999996E-3</v>
      </c>
      <c r="N105">
        <v>836.72609999999997</v>
      </c>
      <c r="O105">
        <v>23.098199999999999</v>
      </c>
      <c r="P105">
        <v>859.8</v>
      </c>
      <c r="Q105">
        <v>646.88689999999997</v>
      </c>
      <c r="R105">
        <v>17.857600000000001</v>
      </c>
      <c r="S105">
        <v>664.7</v>
      </c>
      <c r="T105">
        <v>81.705699999999993</v>
      </c>
      <c r="W105">
        <v>0</v>
      </c>
      <c r="X105">
        <v>9.5214999999999996</v>
      </c>
      <c r="Y105">
        <v>11.5</v>
      </c>
      <c r="Z105">
        <v>858</v>
      </c>
      <c r="AA105">
        <v>853</v>
      </c>
      <c r="AB105">
        <v>867</v>
      </c>
      <c r="AC105">
        <v>91</v>
      </c>
      <c r="AD105">
        <v>12.56</v>
      </c>
      <c r="AE105">
        <v>0.28999999999999998</v>
      </c>
      <c r="AF105">
        <v>977</v>
      </c>
      <c r="AG105">
        <v>-9</v>
      </c>
      <c r="AH105">
        <v>51</v>
      </c>
      <c r="AI105">
        <v>29</v>
      </c>
      <c r="AJ105">
        <v>192</v>
      </c>
      <c r="AK105">
        <v>169</v>
      </c>
      <c r="AL105">
        <v>4.9000000000000004</v>
      </c>
      <c r="AM105">
        <v>174</v>
      </c>
      <c r="AN105" t="s">
        <v>155</v>
      </c>
      <c r="AO105">
        <v>2</v>
      </c>
      <c r="AP105" s="28">
        <v>0.7909722222222223</v>
      </c>
      <c r="AQ105">
        <v>47.164216000000003</v>
      </c>
      <c r="AR105">
        <v>-88.485659999999996</v>
      </c>
      <c r="AS105">
        <v>316.7</v>
      </c>
      <c r="AT105">
        <v>34.700000000000003</v>
      </c>
      <c r="AU105">
        <v>12</v>
      </c>
      <c r="AV105">
        <v>10</v>
      </c>
      <c r="AW105" t="s">
        <v>204</v>
      </c>
      <c r="AX105">
        <v>1.1395</v>
      </c>
      <c r="AY105">
        <v>1.7395</v>
      </c>
      <c r="AZ105">
        <v>2.0394999999999999</v>
      </c>
      <c r="BA105">
        <v>14.545</v>
      </c>
      <c r="BB105">
        <v>37.21</v>
      </c>
      <c r="BC105">
        <v>2.56</v>
      </c>
      <c r="BD105">
        <v>4.8920000000000003</v>
      </c>
      <c r="BE105">
        <v>3187.0630000000001</v>
      </c>
      <c r="BF105">
        <v>1.7809999999999999</v>
      </c>
      <c r="BG105">
        <v>50.98</v>
      </c>
      <c r="BH105">
        <v>1.407</v>
      </c>
      <c r="BI105">
        <v>52.387</v>
      </c>
      <c r="BJ105">
        <v>39.412999999999997</v>
      </c>
      <c r="BK105">
        <v>1.0880000000000001</v>
      </c>
      <c r="BL105">
        <v>40.500999999999998</v>
      </c>
      <c r="BM105">
        <v>1.4985999999999999</v>
      </c>
      <c r="BQ105">
        <v>4027.9070000000002</v>
      </c>
      <c r="BR105">
        <v>0.110608</v>
      </c>
      <c r="BS105">
        <v>-5</v>
      </c>
      <c r="BT105">
        <v>5.0000000000000001E-3</v>
      </c>
      <c r="BU105">
        <v>2.7029830000000001</v>
      </c>
      <c r="BW105" s="4">
        <f t="shared" si="15"/>
        <v>0.71412810859999998</v>
      </c>
      <c r="BX105" s="4"/>
      <c r="BY105" s="4">
        <f t="shared" si="16"/>
        <v>7339.6196968075083</v>
      </c>
      <c r="BZ105" s="4">
        <f t="shared" si="17"/>
        <v>4.1015388399960004</v>
      </c>
      <c r="CA105" s="4">
        <f t="shared" si="18"/>
        <v>90.765833970107991</v>
      </c>
      <c r="CB105" s="4">
        <f t="shared" si="19"/>
        <v>3.4511881558775994</v>
      </c>
    </row>
    <row r="106" spans="1:80" customFormat="1" x14ac:dyDescent="0.25">
      <c r="A106" s="26">
        <v>43529</v>
      </c>
      <c r="B106" s="27">
        <v>0.58263429398148148</v>
      </c>
      <c r="C106">
        <v>5.923</v>
      </c>
      <c r="D106">
        <v>1.2200000000000001E-2</v>
      </c>
      <c r="E106">
        <v>121.66121099999999</v>
      </c>
      <c r="F106">
        <v>755.4</v>
      </c>
      <c r="G106">
        <v>24.3</v>
      </c>
      <c r="H106">
        <v>80.8</v>
      </c>
      <c r="J106">
        <v>11.3</v>
      </c>
      <c r="K106">
        <v>0.95179999999999998</v>
      </c>
      <c r="L106">
        <v>5.6375000000000002</v>
      </c>
      <c r="M106">
        <v>1.1599999999999999E-2</v>
      </c>
      <c r="N106">
        <v>719.0172</v>
      </c>
      <c r="O106">
        <v>23.1295</v>
      </c>
      <c r="P106">
        <v>742.1</v>
      </c>
      <c r="Q106">
        <v>555.88419999999996</v>
      </c>
      <c r="R106">
        <v>17.881799999999998</v>
      </c>
      <c r="S106">
        <v>573.79999999999995</v>
      </c>
      <c r="T106">
        <v>80.816599999999994</v>
      </c>
      <c r="W106">
        <v>0</v>
      </c>
      <c r="X106">
        <v>10.754200000000001</v>
      </c>
      <c r="Y106">
        <v>11.6</v>
      </c>
      <c r="Z106">
        <v>859</v>
      </c>
      <c r="AA106">
        <v>853</v>
      </c>
      <c r="AB106">
        <v>869</v>
      </c>
      <c r="AC106">
        <v>91</v>
      </c>
      <c r="AD106">
        <v>12.56</v>
      </c>
      <c r="AE106">
        <v>0.28999999999999998</v>
      </c>
      <c r="AF106">
        <v>977</v>
      </c>
      <c r="AG106">
        <v>-9</v>
      </c>
      <c r="AH106">
        <v>51</v>
      </c>
      <c r="AI106">
        <v>29</v>
      </c>
      <c r="AJ106">
        <v>192</v>
      </c>
      <c r="AK106">
        <v>169</v>
      </c>
      <c r="AL106">
        <v>5</v>
      </c>
      <c r="AM106">
        <v>174</v>
      </c>
      <c r="AN106" t="s">
        <v>155</v>
      </c>
      <c r="AO106">
        <v>2</v>
      </c>
      <c r="AP106" s="28">
        <v>0.79098379629629623</v>
      </c>
      <c r="AQ106">
        <v>47.164276999999998</v>
      </c>
      <c r="AR106">
        <v>-88.485855999999998</v>
      </c>
      <c r="AS106">
        <v>316.7</v>
      </c>
      <c r="AT106">
        <v>35.4</v>
      </c>
      <c r="AU106">
        <v>12</v>
      </c>
      <c r="AV106">
        <v>10</v>
      </c>
      <c r="AW106" t="s">
        <v>204</v>
      </c>
      <c r="AX106">
        <v>1.2</v>
      </c>
      <c r="AY106">
        <v>1.8394999999999999</v>
      </c>
      <c r="AZ106">
        <v>2.1789999999999998</v>
      </c>
      <c r="BA106">
        <v>14.545</v>
      </c>
      <c r="BB106">
        <v>36.090000000000003</v>
      </c>
      <c r="BC106">
        <v>2.48</v>
      </c>
      <c r="BD106">
        <v>5.0609999999999999</v>
      </c>
      <c r="BE106">
        <v>3182.8270000000002</v>
      </c>
      <c r="BF106">
        <v>4.1609999999999996</v>
      </c>
      <c r="BG106">
        <v>42.511000000000003</v>
      </c>
      <c r="BH106">
        <v>1.3680000000000001</v>
      </c>
      <c r="BI106">
        <v>43.878999999999998</v>
      </c>
      <c r="BJ106">
        <v>32.866</v>
      </c>
      <c r="BK106">
        <v>1.0569999999999999</v>
      </c>
      <c r="BL106">
        <v>33.923000000000002</v>
      </c>
      <c r="BM106">
        <v>1.4384999999999999</v>
      </c>
      <c r="BQ106">
        <v>4414.7309999999998</v>
      </c>
      <c r="BR106">
        <v>0.109514</v>
      </c>
      <c r="BS106">
        <v>-5</v>
      </c>
      <c r="BT106">
        <v>5.0000000000000001E-3</v>
      </c>
      <c r="BU106">
        <v>2.6762489999999999</v>
      </c>
      <c r="BW106" s="4">
        <f t="shared" si="15"/>
        <v>0.70706498579999999</v>
      </c>
      <c r="BX106" s="4"/>
      <c r="BY106" s="4">
        <f t="shared" si="16"/>
        <v>7257.3680146863962</v>
      </c>
      <c r="BZ106" s="4">
        <f t="shared" si="17"/>
        <v>9.4877630198279981</v>
      </c>
      <c r="CA106" s="4">
        <f t="shared" si="18"/>
        <v>74.939874888167992</v>
      </c>
      <c r="CB106" s="4">
        <f t="shared" si="19"/>
        <v>3.2800161268979995</v>
      </c>
    </row>
    <row r="107" spans="1:80" customFormat="1" x14ac:dyDescent="0.25">
      <c r="A107" s="26">
        <v>43529</v>
      </c>
      <c r="B107" s="27">
        <v>0.58264586805555563</v>
      </c>
      <c r="C107">
        <v>6.444</v>
      </c>
      <c r="D107">
        <v>1.14E-2</v>
      </c>
      <c r="E107">
        <v>114.03630099999999</v>
      </c>
      <c r="F107">
        <v>733.3</v>
      </c>
      <c r="G107">
        <v>23.8</v>
      </c>
      <c r="H107">
        <v>75.5</v>
      </c>
      <c r="J107">
        <v>12.4</v>
      </c>
      <c r="K107">
        <v>0.94750000000000001</v>
      </c>
      <c r="L107">
        <v>6.1055000000000001</v>
      </c>
      <c r="M107">
        <v>1.0800000000000001E-2</v>
      </c>
      <c r="N107">
        <v>694.78650000000005</v>
      </c>
      <c r="O107">
        <v>22.508700000000001</v>
      </c>
      <c r="P107">
        <v>717.3</v>
      </c>
      <c r="Q107">
        <v>537.15099999999995</v>
      </c>
      <c r="R107">
        <v>17.401900000000001</v>
      </c>
      <c r="S107">
        <v>554.6</v>
      </c>
      <c r="T107">
        <v>75.463200000000001</v>
      </c>
      <c r="W107">
        <v>0</v>
      </c>
      <c r="X107">
        <v>11.7494</v>
      </c>
      <c r="Y107">
        <v>11.5</v>
      </c>
      <c r="Z107">
        <v>860</v>
      </c>
      <c r="AA107">
        <v>854</v>
      </c>
      <c r="AB107">
        <v>869</v>
      </c>
      <c r="AC107">
        <v>91</v>
      </c>
      <c r="AD107">
        <v>12.56</v>
      </c>
      <c r="AE107">
        <v>0.28999999999999998</v>
      </c>
      <c r="AF107">
        <v>977</v>
      </c>
      <c r="AG107">
        <v>-9</v>
      </c>
      <c r="AH107">
        <v>51</v>
      </c>
      <c r="AI107">
        <v>29</v>
      </c>
      <c r="AJ107">
        <v>192</v>
      </c>
      <c r="AK107">
        <v>169</v>
      </c>
      <c r="AL107">
        <v>5</v>
      </c>
      <c r="AM107">
        <v>174</v>
      </c>
      <c r="AN107" t="s">
        <v>155</v>
      </c>
      <c r="AO107">
        <v>2</v>
      </c>
      <c r="AP107" s="28">
        <v>0.79099537037037038</v>
      </c>
      <c r="AQ107">
        <v>47.16433</v>
      </c>
      <c r="AR107">
        <v>-88.486044000000007</v>
      </c>
      <c r="AS107">
        <v>316.89999999999998</v>
      </c>
      <c r="AT107">
        <v>34.799999999999997</v>
      </c>
      <c r="AU107">
        <v>12</v>
      </c>
      <c r="AV107">
        <v>10</v>
      </c>
      <c r="AW107" t="s">
        <v>204</v>
      </c>
      <c r="AX107">
        <v>1.2</v>
      </c>
      <c r="AY107">
        <v>1.9</v>
      </c>
      <c r="AZ107">
        <v>2.2999999999999998</v>
      </c>
      <c r="BA107">
        <v>14.545</v>
      </c>
      <c r="BB107">
        <v>33.26</v>
      </c>
      <c r="BC107">
        <v>2.29</v>
      </c>
      <c r="BD107">
        <v>5.5369999999999999</v>
      </c>
      <c r="BE107">
        <v>3182.634</v>
      </c>
      <c r="BF107">
        <v>3.585</v>
      </c>
      <c r="BG107">
        <v>37.927</v>
      </c>
      <c r="BH107">
        <v>1.2290000000000001</v>
      </c>
      <c r="BI107">
        <v>39.155999999999999</v>
      </c>
      <c r="BJ107">
        <v>29.321999999999999</v>
      </c>
      <c r="BK107">
        <v>0.95</v>
      </c>
      <c r="BL107">
        <v>30.271999999999998</v>
      </c>
      <c r="BM107">
        <v>1.2401</v>
      </c>
      <c r="BQ107">
        <v>4453.2430000000004</v>
      </c>
      <c r="BR107">
        <v>0.119422</v>
      </c>
      <c r="BS107">
        <v>-5</v>
      </c>
      <c r="BT107">
        <v>5.0000000000000001E-3</v>
      </c>
      <c r="BU107">
        <v>2.9183650000000001</v>
      </c>
      <c r="BW107" s="4">
        <f t="shared" si="15"/>
        <v>0.77103203300000001</v>
      </c>
      <c r="BX107" s="4"/>
      <c r="BY107" s="4">
        <f t="shared" si="16"/>
        <v>7913.4506977453202</v>
      </c>
      <c r="BZ107" s="4">
        <f t="shared" si="17"/>
        <v>8.9139124232999993</v>
      </c>
      <c r="CA107" s="4">
        <f t="shared" si="18"/>
        <v>72.907598347559997</v>
      </c>
      <c r="CB107" s="4">
        <f t="shared" si="19"/>
        <v>3.0834428998979999</v>
      </c>
    </row>
    <row r="108" spans="1:80" customFormat="1" x14ac:dyDescent="0.25">
      <c r="A108" s="26">
        <v>43529</v>
      </c>
      <c r="B108" s="27">
        <v>0.58265744212962967</v>
      </c>
      <c r="C108">
        <v>6.7320000000000002</v>
      </c>
      <c r="D108">
        <v>9.4999999999999998E-3</v>
      </c>
      <c r="E108">
        <v>95.029289000000006</v>
      </c>
      <c r="F108">
        <v>777.6</v>
      </c>
      <c r="G108">
        <v>23</v>
      </c>
      <c r="H108">
        <v>76.099999999999994</v>
      </c>
      <c r="J108">
        <v>12.45</v>
      </c>
      <c r="K108">
        <v>0.94510000000000005</v>
      </c>
      <c r="L108">
        <v>6.3628</v>
      </c>
      <c r="M108">
        <v>8.9999999999999993E-3</v>
      </c>
      <c r="N108">
        <v>734.92229999999995</v>
      </c>
      <c r="O108">
        <v>21.717300000000002</v>
      </c>
      <c r="P108">
        <v>756.6</v>
      </c>
      <c r="Q108">
        <v>568.1807</v>
      </c>
      <c r="R108">
        <v>16.79</v>
      </c>
      <c r="S108">
        <v>585</v>
      </c>
      <c r="T108">
        <v>76.095500000000001</v>
      </c>
      <c r="W108">
        <v>0</v>
      </c>
      <c r="X108">
        <v>11.770899999999999</v>
      </c>
      <c r="Y108">
        <v>11.5</v>
      </c>
      <c r="Z108">
        <v>860</v>
      </c>
      <c r="AA108">
        <v>853</v>
      </c>
      <c r="AB108">
        <v>869</v>
      </c>
      <c r="AC108">
        <v>91</v>
      </c>
      <c r="AD108">
        <v>12.56</v>
      </c>
      <c r="AE108">
        <v>0.28999999999999998</v>
      </c>
      <c r="AF108">
        <v>977</v>
      </c>
      <c r="AG108">
        <v>-9</v>
      </c>
      <c r="AH108">
        <v>50.394393999999998</v>
      </c>
      <c r="AI108">
        <v>29</v>
      </c>
      <c r="AJ108">
        <v>192</v>
      </c>
      <c r="AK108">
        <v>169</v>
      </c>
      <c r="AL108">
        <v>4.9000000000000004</v>
      </c>
      <c r="AM108">
        <v>174</v>
      </c>
      <c r="AN108" t="s">
        <v>155</v>
      </c>
      <c r="AO108">
        <v>2</v>
      </c>
      <c r="AP108" s="28">
        <v>0.79100694444444442</v>
      </c>
      <c r="AQ108">
        <v>47.164372</v>
      </c>
      <c r="AR108">
        <v>-88.486222999999995</v>
      </c>
      <c r="AS108">
        <v>316.8</v>
      </c>
      <c r="AT108">
        <v>33.4</v>
      </c>
      <c r="AU108">
        <v>12</v>
      </c>
      <c r="AV108">
        <v>10</v>
      </c>
      <c r="AW108" t="s">
        <v>204</v>
      </c>
      <c r="AX108">
        <v>1.2395</v>
      </c>
      <c r="AY108">
        <v>1.9395</v>
      </c>
      <c r="AZ108">
        <v>2.2999999999999998</v>
      </c>
      <c r="BA108">
        <v>14.545</v>
      </c>
      <c r="BB108">
        <v>31.89</v>
      </c>
      <c r="BC108">
        <v>2.19</v>
      </c>
      <c r="BD108">
        <v>5.8040000000000003</v>
      </c>
      <c r="BE108">
        <v>3183.0630000000001</v>
      </c>
      <c r="BF108">
        <v>2.86</v>
      </c>
      <c r="BG108">
        <v>38.500999999999998</v>
      </c>
      <c r="BH108">
        <v>1.1379999999999999</v>
      </c>
      <c r="BI108">
        <v>39.639000000000003</v>
      </c>
      <c r="BJ108">
        <v>29.765999999999998</v>
      </c>
      <c r="BK108">
        <v>0.88</v>
      </c>
      <c r="BL108">
        <v>30.645</v>
      </c>
      <c r="BM108">
        <v>1.2000999999999999</v>
      </c>
      <c r="BQ108">
        <v>4281.5709999999999</v>
      </c>
      <c r="BR108">
        <v>0.111916</v>
      </c>
      <c r="BS108">
        <v>-5</v>
      </c>
      <c r="BT108">
        <v>5.0000000000000001E-3</v>
      </c>
      <c r="BU108">
        <v>2.7349450000000002</v>
      </c>
      <c r="BW108" s="4">
        <f t="shared" si="15"/>
        <v>0.72257246900000005</v>
      </c>
      <c r="BX108" s="4"/>
      <c r="BY108" s="4">
        <f t="shared" si="16"/>
        <v>7417.087905527821</v>
      </c>
      <c r="BZ108" s="4">
        <f t="shared" si="17"/>
        <v>6.6642951803999999</v>
      </c>
      <c r="CA108" s="4">
        <f t="shared" si="18"/>
        <v>69.359933685239994</v>
      </c>
      <c r="CB108" s="4">
        <f t="shared" si="19"/>
        <v>2.7964407853140001</v>
      </c>
    </row>
    <row r="109" spans="1:80" customFormat="1" x14ac:dyDescent="0.25">
      <c r="A109" s="26">
        <v>43529</v>
      </c>
      <c r="B109" s="27">
        <v>0.5826690162037037</v>
      </c>
      <c r="C109">
        <v>6.7990000000000004</v>
      </c>
      <c r="D109">
        <v>8.9999999999999993E-3</v>
      </c>
      <c r="E109">
        <v>90</v>
      </c>
      <c r="F109">
        <v>806.3</v>
      </c>
      <c r="G109">
        <v>22.3</v>
      </c>
      <c r="H109">
        <v>81.400000000000006</v>
      </c>
      <c r="J109">
        <v>12.01</v>
      </c>
      <c r="K109">
        <v>0.9446</v>
      </c>
      <c r="L109">
        <v>6.4223999999999997</v>
      </c>
      <c r="M109">
        <v>8.5000000000000006E-3</v>
      </c>
      <c r="N109">
        <v>761.62810000000002</v>
      </c>
      <c r="O109">
        <v>21.0869</v>
      </c>
      <c r="P109">
        <v>782.7</v>
      </c>
      <c r="Q109">
        <v>588.82740000000001</v>
      </c>
      <c r="R109">
        <v>16.302600000000002</v>
      </c>
      <c r="S109">
        <v>605.1</v>
      </c>
      <c r="T109">
        <v>81.412499999999994</v>
      </c>
      <c r="W109">
        <v>0</v>
      </c>
      <c r="X109">
        <v>11.341699999999999</v>
      </c>
      <c r="Y109">
        <v>11.6</v>
      </c>
      <c r="Z109">
        <v>859</v>
      </c>
      <c r="AA109">
        <v>852</v>
      </c>
      <c r="AB109">
        <v>869</v>
      </c>
      <c r="AC109">
        <v>91</v>
      </c>
      <c r="AD109">
        <v>12.56</v>
      </c>
      <c r="AE109">
        <v>0.28999999999999998</v>
      </c>
      <c r="AF109">
        <v>977</v>
      </c>
      <c r="AG109">
        <v>-9</v>
      </c>
      <c r="AH109">
        <v>50</v>
      </c>
      <c r="AI109">
        <v>29</v>
      </c>
      <c r="AJ109">
        <v>192</v>
      </c>
      <c r="AK109">
        <v>169</v>
      </c>
      <c r="AL109">
        <v>5</v>
      </c>
      <c r="AM109">
        <v>174</v>
      </c>
      <c r="AN109" t="s">
        <v>155</v>
      </c>
      <c r="AO109">
        <v>2</v>
      </c>
      <c r="AP109" s="28">
        <v>0.79101851851851857</v>
      </c>
      <c r="AQ109">
        <v>47.164409999999997</v>
      </c>
      <c r="AR109">
        <v>-88.486395000000002</v>
      </c>
      <c r="AS109">
        <v>316.8</v>
      </c>
      <c r="AT109">
        <v>32.5</v>
      </c>
      <c r="AU109">
        <v>12</v>
      </c>
      <c r="AV109">
        <v>10</v>
      </c>
      <c r="AW109" t="s">
        <v>204</v>
      </c>
      <c r="AX109">
        <v>1.3</v>
      </c>
      <c r="AY109">
        <v>2</v>
      </c>
      <c r="AZ109">
        <v>2.2999999999999998</v>
      </c>
      <c r="BA109">
        <v>14.545</v>
      </c>
      <c r="BB109">
        <v>31.59</v>
      </c>
      <c r="BC109">
        <v>2.17</v>
      </c>
      <c r="BD109">
        <v>5.8639999999999999</v>
      </c>
      <c r="BE109">
        <v>3182.9290000000001</v>
      </c>
      <c r="BF109">
        <v>2.6819999999999999</v>
      </c>
      <c r="BG109">
        <v>39.527999999999999</v>
      </c>
      <c r="BH109">
        <v>1.0940000000000001</v>
      </c>
      <c r="BI109">
        <v>40.622999999999998</v>
      </c>
      <c r="BJ109">
        <v>30.56</v>
      </c>
      <c r="BK109">
        <v>0.84599999999999997</v>
      </c>
      <c r="BL109">
        <v>31.405999999999999</v>
      </c>
      <c r="BM109">
        <v>1.272</v>
      </c>
      <c r="BQ109">
        <v>4086.9839999999999</v>
      </c>
      <c r="BR109">
        <v>0.103576</v>
      </c>
      <c r="BS109">
        <v>-5</v>
      </c>
      <c r="BT109">
        <v>5.0000000000000001E-3</v>
      </c>
      <c r="BU109">
        <v>2.531139</v>
      </c>
      <c r="BW109" s="4">
        <f t="shared" si="15"/>
        <v>0.66872692379999998</v>
      </c>
      <c r="BX109" s="4"/>
      <c r="BY109" s="4">
        <f t="shared" si="16"/>
        <v>6864.0832386636121</v>
      </c>
      <c r="BZ109" s="4">
        <f t="shared" si="17"/>
        <v>5.7838146078959998</v>
      </c>
      <c r="CA109" s="4">
        <f t="shared" si="18"/>
        <v>65.903569879679992</v>
      </c>
      <c r="CB109" s="4">
        <f t="shared" si="19"/>
        <v>2.7431067044160002</v>
      </c>
    </row>
    <row r="110" spans="1:80" customFormat="1" x14ac:dyDescent="0.25">
      <c r="A110" s="26">
        <v>43529</v>
      </c>
      <c r="B110" s="27">
        <v>0.58268059027777774</v>
      </c>
      <c r="C110">
        <v>6.8</v>
      </c>
      <c r="D110">
        <v>8.9999999999999993E-3</v>
      </c>
      <c r="E110">
        <v>90</v>
      </c>
      <c r="F110">
        <v>789.9</v>
      </c>
      <c r="G110">
        <v>22</v>
      </c>
      <c r="H110">
        <v>69.400000000000006</v>
      </c>
      <c r="J110">
        <v>11.65</v>
      </c>
      <c r="K110">
        <v>0.9446</v>
      </c>
      <c r="L110">
        <v>6.4236000000000004</v>
      </c>
      <c r="M110">
        <v>8.5000000000000006E-3</v>
      </c>
      <c r="N110">
        <v>746.19659999999999</v>
      </c>
      <c r="O110">
        <v>20.8066</v>
      </c>
      <c r="P110">
        <v>767</v>
      </c>
      <c r="Q110">
        <v>576.89710000000002</v>
      </c>
      <c r="R110">
        <v>16.085899999999999</v>
      </c>
      <c r="S110">
        <v>593</v>
      </c>
      <c r="T110">
        <v>69.374200000000002</v>
      </c>
      <c r="W110">
        <v>0</v>
      </c>
      <c r="X110">
        <v>11.0085</v>
      </c>
      <c r="Y110">
        <v>11.5</v>
      </c>
      <c r="Z110">
        <v>860</v>
      </c>
      <c r="AA110">
        <v>853</v>
      </c>
      <c r="AB110">
        <v>869</v>
      </c>
      <c r="AC110">
        <v>91</v>
      </c>
      <c r="AD110">
        <v>12.56</v>
      </c>
      <c r="AE110">
        <v>0.28999999999999998</v>
      </c>
      <c r="AF110">
        <v>977</v>
      </c>
      <c r="AG110">
        <v>-9</v>
      </c>
      <c r="AH110">
        <v>50</v>
      </c>
      <c r="AI110">
        <v>29</v>
      </c>
      <c r="AJ110">
        <v>192</v>
      </c>
      <c r="AK110">
        <v>169</v>
      </c>
      <c r="AL110">
        <v>5.0999999999999996</v>
      </c>
      <c r="AM110">
        <v>174</v>
      </c>
      <c r="AN110" t="s">
        <v>155</v>
      </c>
      <c r="AO110">
        <v>2</v>
      </c>
      <c r="AP110" s="28">
        <v>0.79103009259259249</v>
      </c>
      <c r="AQ110">
        <v>47.16442</v>
      </c>
      <c r="AR110">
        <v>-88.486547000000002</v>
      </c>
      <c r="AS110">
        <v>316.5</v>
      </c>
      <c r="AT110">
        <v>30</v>
      </c>
      <c r="AU110">
        <v>12</v>
      </c>
      <c r="AV110">
        <v>10</v>
      </c>
      <c r="AW110" t="s">
        <v>204</v>
      </c>
      <c r="AX110">
        <v>1.379</v>
      </c>
      <c r="AY110">
        <v>2.0790000000000002</v>
      </c>
      <c r="AZ110">
        <v>2.4184999999999999</v>
      </c>
      <c r="BA110">
        <v>14.545</v>
      </c>
      <c r="BB110">
        <v>31.59</v>
      </c>
      <c r="BC110">
        <v>2.17</v>
      </c>
      <c r="BD110">
        <v>5.86</v>
      </c>
      <c r="BE110">
        <v>3183.5250000000001</v>
      </c>
      <c r="BF110">
        <v>2.6819999999999999</v>
      </c>
      <c r="BG110">
        <v>38.728000000000002</v>
      </c>
      <c r="BH110">
        <v>1.08</v>
      </c>
      <c r="BI110">
        <v>39.808</v>
      </c>
      <c r="BJ110">
        <v>29.940999999999999</v>
      </c>
      <c r="BK110">
        <v>0.83499999999999996</v>
      </c>
      <c r="BL110">
        <v>30.776</v>
      </c>
      <c r="BM110">
        <v>1.0839000000000001</v>
      </c>
      <c r="BQ110">
        <v>3966.9470000000001</v>
      </c>
      <c r="BR110">
        <v>9.8363999999999993E-2</v>
      </c>
      <c r="BS110">
        <v>-5</v>
      </c>
      <c r="BT110">
        <v>5.0000000000000001E-3</v>
      </c>
      <c r="BU110">
        <v>2.4037700000000002</v>
      </c>
      <c r="BW110" s="4">
        <f t="shared" si="15"/>
        <v>0.63507603400000001</v>
      </c>
      <c r="BX110" s="4"/>
      <c r="BY110" s="4">
        <f t="shared" si="16"/>
        <v>6519.8975296410008</v>
      </c>
      <c r="BZ110" s="4">
        <f t="shared" si="17"/>
        <v>5.49276829128</v>
      </c>
      <c r="CA110" s="4">
        <f t="shared" si="18"/>
        <v>61.31952848964</v>
      </c>
      <c r="CB110" s="4">
        <f t="shared" si="19"/>
        <v>2.2198402501560004</v>
      </c>
    </row>
    <row r="111" spans="1:80" customFormat="1" x14ac:dyDescent="0.25">
      <c r="A111" s="26">
        <v>43529</v>
      </c>
      <c r="B111" s="27">
        <v>0.58269216435185178</v>
      </c>
      <c r="C111">
        <v>6.6920000000000002</v>
      </c>
      <c r="D111">
        <v>8.9999999999999993E-3</v>
      </c>
      <c r="E111">
        <v>90</v>
      </c>
      <c r="F111">
        <v>780.6</v>
      </c>
      <c r="G111">
        <v>21.7</v>
      </c>
      <c r="H111">
        <v>66.400000000000006</v>
      </c>
      <c r="J111">
        <v>11.4</v>
      </c>
      <c r="K111">
        <v>0.94550000000000001</v>
      </c>
      <c r="L111">
        <v>6.3280000000000003</v>
      </c>
      <c r="M111">
        <v>8.5000000000000006E-3</v>
      </c>
      <c r="N111">
        <v>738.0566</v>
      </c>
      <c r="O111">
        <v>20.5593</v>
      </c>
      <c r="P111">
        <v>758.6</v>
      </c>
      <c r="Q111">
        <v>570.60389999999995</v>
      </c>
      <c r="R111">
        <v>15.8947</v>
      </c>
      <c r="S111">
        <v>586.5</v>
      </c>
      <c r="T111">
        <v>66.427300000000002</v>
      </c>
      <c r="W111">
        <v>0</v>
      </c>
      <c r="X111">
        <v>10.780200000000001</v>
      </c>
      <c r="Y111">
        <v>11.6</v>
      </c>
      <c r="Z111">
        <v>860</v>
      </c>
      <c r="AA111">
        <v>853</v>
      </c>
      <c r="AB111">
        <v>869</v>
      </c>
      <c r="AC111">
        <v>91</v>
      </c>
      <c r="AD111">
        <v>12.56</v>
      </c>
      <c r="AE111">
        <v>0.28999999999999998</v>
      </c>
      <c r="AF111">
        <v>977</v>
      </c>
      <c r="AG111">
        <v>-9</v>
      </c>
      <c r="AH111">
        <v>50</v>
      </c>
      <c r="AI111">
        <v>29</v>
      </c>
      <c r="AJ111">
        <v>192</v>
      </c>
      <c r="AK111">
        <v>169</v>
      </c>
      <c r="AL111">
        <v>5.0999999999999996</v>
      </c>
      <c r="AM111">
        <v>174</v>
      </c>
      <c r="AN111" t="s">
        <v>155</v>
      </c>
      <c r="AO111">
        <v>2</v>
      </c>
      <c r="AP111" s="28">
        <v>0.79104166666666664</v>
      </c>
      <c r="AQ111">
        <v>47.164417</v>
      </c>
      <c r="AR111">
        <v>-88.486694999999997</v>
      </c>
      <c r="AS111">
        <v>316</v>
      </c>
      <c r="AT111">
        <v>27.8</v>
      </c>
      <c r="AU111">
        <v>12</v>
      </c>
      <c r="AV111">
        <v>11</v>
      </c>
      <c r="AW111" t="s">
        <v>202</v>
      </c>
      <c r="AX111">
        <v>1.5</v>
      </c>
      <c r="AY111">
        <v>2.2000000000000002</v>
      </c>
      <c r="AZ111">
        <v>2.6395</v>
      </c>
      <c r="BA111">
        <v>14.545</v>
      </c>
      <c r="BB111">
        <v>32.08</v>
      </c>
      <c r="BC111">
        <v>2.21</v>
      </c>
      <c r="BD111">
        <v>5.7590000000000003</v>
      </c>
      <c r="BE111">
        <v>3183.8539999999998</v>
      </c>
      <c r="BF111">
        <v>2.7250000000000001</v>
      </c>
      <c r="BG111">
        <v>38.887999999999998</v>
      </c>
      <c r="BH111">
        <v>1.083</v>
      </c>
      <c r="BI111">
        <v>39.970999999999997</v>
      </c>
      <c r="BJ111">
        <v>30.065000000000001</v>
      </c>
      <c r="BK111">
        <v>0.83699999999999997</v>
      </c>
      <c r="BL111">
        <v>30.902000000000001</v>
      </c>
      <c r="BM111">
        <v>1.0537000000000001</v>
      </c>
      <c r="BQ111">
        <v>3943.7710000000002</v>
      </c>
      <c r="BR111">
        <v>9.9636000000000002E-2</v>
      </c>
      <c r="BS111">
        <v>-5</v>
      </c>
      <c r="BT111">
        <v>5.0000000000000001E-3</v>
      </c>
      <c r="BU111">
        <v>2.4348550000000002</v>
      </c>
      <c r="BW111" s="4">
        <f t="shared" si="15"/>
        <v>0.64328869100000008</v>
      </c>
      <c r="BX111" s="4"/>
      <c r="BY111" s="4">
        <f t="shared" si="16"/>
        <v>6604.8938521568398</v>
      </c>
      <c r="BZ111" s="4">
        <f t="shared" si="17"/>
        <v>5.6530028535000003</v>
      </c>
      <c r="CA111" s="4">
        <f t="shared" si="18"/>
        <v>62.369736069900007</v>
      </c>
      <c r="CB111" s="4">
        <f t="shared" si="19"/>
        <v>2.185896919902</v>
      </c>
    </row>
    <row r="112" spans="1:80" customFormat="1" x14ac:dyDescent="0.25">
      <c r="A112" s="26">
        <v>43529</v>
      </c>
      <c r="B112" s="27">
        <v>0.58270373842592593</v>
      </c>
      <c r="C112">
        <v>6.42</v>
      </c>
      <c r="D112">
        <v>9.7999999999999997E-3</v>
      </c>
      <c r="E112">
        <v>97.993578999999997</v>
      </c>
      <c r="F112">
        <v>787.4</v>
      </c>
      <c r="G112">
        <v>21.7</v>
      </c>
      <c r="H112">
        <v>66.099999999999994</v>
      </c>
      <c r="J112">
        <v>11.36</v>
      </c>
      <c r="K112">
        <v>0.94779999999999998</v>
      </c>
      <c r="L112">
        <v>6.0846999999999998</v>
      </c>
      <c r="M112">
        <v>9.2999999999999992E-3</v>
      </c>
      <c r="N112">
        <v>746.28499999999997</v>
      </c>
      <c r="O112">
        <v>20.566500000000001</v>
      </c>
      <c r="P112">
        <v>766.9</v>
      </c>
      <c r="Q112">
        <v>576.96540000000005</v>
      </c>
      <c r="R112">
        <v>15.9003</v>
      </c>
      <c r="S112">
        <v>592.9</v>
      </c>
      <c r="T112">
        <v>66.099999999999994</v>
      </c>
      <c r="W112">
        <v>0</v>
      </c>
      <c r="X112">
        <v>10.764699999999999</v>
      </c>
      <c r="Y112">
        <v>11.6</v>
      </c>
      <c r="Z112">
        <v>859</v>
      </c>
      <c r="AA112">
        <v>853</v>
      </c>
      <c r="AB112">
        <v>869</v>
      </c>
      <c r="AC112">
        <v>91</v>
      </c>
      <c r="AD112">
        <v>12.56</v>
      </c>
      <c r="AE112">
        <v>0.28999999999999998</v>
      </c>
      <c r="AF112">
        <v>977</v>
      </c>
      <c r="AG112">
        <v>-9</v>
      </c>
      <c r="AH112">
        <v>50</v>
      </c>
      <c r="AI112">
        <v>29</v>
      </c>
      <c r="AJ112">
        <v>192</v>
      </c>
      <c r="AK112">
        <v>169</v>
      </c>
      <c r="AL112">
        <v>5</v>
      </c>
      <c r="AM112">
        <v>174</v>
      </c>
      <c r="AN112" t="s">
        <v>155</v>
      </c>
      <c r="AO112">
        <v>2</v>
      </c>
      <c r="AP112" s="28">
        <v>0.79105324074074079</v>
      </c>
      <c r="AQ112">
        <v>47.164403999999998</v>
      </c>
      <c r="AR112">
        <v>-88.486846</v>
      </c>
      <c r="AS112">
        <v>316</v>
      </c>
      <c r="AT112">
        <v>26.5</v>
      </c>
      <c r="AU112">
        <v>12</v>
      </c>
      <c r="AV112">
        <v>11</v>
      </c>
      <c r="AW112" t="s">
        <v>202</v>
      </c>
      <c r="AX112">
        <v>1.5395000000000001</v>
      </c>
      <c r="AY112">
        <v>1.726</v>
      </c>
      <c r="AZ112">
        <v>2.621</v>
      </c>
      <c r="BA112">
        <v>14.545</v>
      </c>
      <c r="BB112">
        <v>33.39</v>
      </c>
      <c r="BC112">
        <v>2.2999999999999998</v>
      </c>
      <c r="BD112">
        <v>5.5119999999999996</v>
      </c>
      <c r="BE112">
        <v>3183.962</v>
      </c>
      <c r="BF112">
        <v>3.093</v>
      </c>
      <c r="BG112">
        <v>40.895000000000003</v>
      </c>
      <c r="BH112">
        <v>1.127</v>
      </c>
      <c r="BI112">
        <v>42.021999999999998</v>
      </c>
      <c r="BJ112">
        <v>31.616</v>
      </c>
      <c r="BK112">
        <v>0.871</v>
      </c>
      <c r="BL112">
        <v>32.488</v>
      </c>
      <c r="BM112">
        <v>1.0904</v>
      </c>
      <c r="BQ112">
        <v>4095.6889999999999</v>
      </c>
      <c r="BR112">
        <v>0.108666</v>
      </c>
      <c r="BS112">
        <v>-5</v>
      </c>
      <c r="BT112">
        <v>5.0000000000000001E-3</v>
      </c>
      <c r="BU112">
        <v>2.6555260000000001</v>
      </c>
      <c r="BW112" s="4">
        <f t="shared" si="15"/>
        <v>0.70158996919999994</v>
      </c>
      <c r="BX112" s="4"/>
      <c r="BY112" s="4">
        <f t="shared" si="16"/>
        <v>7203.7399806582234</v>
      </c>
      <c r="BZ112" s="4">
        <f t="shared" si="17"/>
        <v>6.9979377141360004</v>
      </c>
      <c r="CA112" s="4">
        <f t="shared" si="18"/>
        <v>71.531457733631996</v>
      </c>
      <c r="CB112" s="4">
        <f t="shared" si="19"/>
        <v>2.4670388889408001</v>
      </c>
    </row>
    <row r="113" spans="1:80" customFormat="1" x14ac:dyDescent="0.25">
      <c r="A113" s="26">
        <v>43529</v>
      </c>
      <c r="B113" s="27">
        <v>0.58271531249999997</v>
      </c>
      <c r="C113">
        <v>6.1870000000000003</v>
      </c>
      <c r="D113">
        <v>1.0699999999999999E-2</v>
      </c>
      <c r="E113">
        <v>106.50476999999999</v>
      </c>
      <c r="F113">
        <v>759.3</v>
      </c>
      <c r="G113">
        <v>21.7</v>
      </c>
      <c r="H113">
        <v>62.8</v>
      </c>
      <c r="J113">
        <v>11.39</v>
      </c>
      <c r="K113">
        <v>0.94969999999999999</v>
      </c>
      <c r="L113">
        <v>5.8754</v>
      </c>
      <c r="M113">
        <v>1.01E-2</v>
      </c>
      <c r="N113">
        <v>721.04330000000004</v>
      </c>
      <c r="O113">
        <v>20.608000000000001</v>
      </c>
      <c r="P113">
        <v>741.7</v>
      </c>
      <c r="Q113">
        <v>557.45060000000001</v>
      </c>
      <c r="R113">
        <v>15.932399999999999</v>
      </c>
      <c r="S113">
        <v>573.4</v>
      </c>
      <c r="T113">
        <v>62.813099999999999</v>
      </c>
      <c r="W113">
        <v>0</v>
      </c>
      <c r="X113">
        <v>10.8203</v>
      </c>
      <c r="Y113">
        <v>11.5</v>
      </c>
      <c r="Z113">
        <v>860</v>
      </c>
      <c r="AA113">
        <v>854</v>
      </c>
      <c r="AB113">
        <v>869</v>
      </c>
      <c r="AC113">
        <v>91</v>
      </c>
      <c r="AD113">
        <v>12.56</v>
      </c>
      <c r="AE113">
        <v>0.28999999999999998</v>
      </c>
      <c r="AF113">
        <v>977</v>
      </c>
      <c r="AG113">
        <v>-9</v>
      </c>
      <c r="AH113">
        <v>50</v>
      </c>
      <c r="AI113">
        <v>29</v>
      </c>
      <c r="AJ113">
        <v>192</v>
      </c>
      <c r="AK113">
        <v>169</v>
      </c>
      <c r="AL113">
        <v>5</v>
      </c>
      <c r="AM113">
        <v>174</v>
      </c>
      <c r="AN113" t="s">
        <v>155</v>
      </c>
      <c r="AO113">
        <v>2</v>
      </c>
      <c r="AP113" s="28">
        <v>0.79106481481481483</v>
      </c>
      <c r="AQ113">
        <v>47.164385000000003</v>
      </c>
      <c r="AR113">
        <v>-88.486993999999996</v>
      </c>
      <c r="AS113">
        <v>315.89999999999998</v>
      </c>
      <c r="AT113">
        <v>25.8</v>
      </c>
      <c r="AU113">
        <v>12</v>
      </c>
      <c r="AV113">
        <v>11</v>
      </c>
      <c r="AW113" t="s">
        <v>202</v>
      </c>
      <c r="AX113">
        <v>1.6395</v>
      </c>
      <c r="AY113">
        <v>1.0395000000000001</v>
      </c>
      <c r="AZ113">
        <v>2.5394999999999999</v>
      </c>
      <c r="BA113">
        <v>14.545</v>
      </c>
      <c r="BB113">
        <v>34.61</v>
      </c>
      <c r="BC113">
        <v>2.38</v>
      </c>
      <c r="BD113">
        <v>5.2990000000000004</v>
      </c>
      <c r="BE113">
        <v>3184.1390000000001</v>
      </c>
      <c r="BF113">
        <v>3.4889999999999999</v>
      </c>
      <c r="BG113">
        <v>40.920999999999999</v>
      </c>
      <c r="BH113">
        <v>1.17</v>
      </c>
      <c r="BI113">
        <v>42.091000000000001</v>
      </c>
      <c r="BJ113">
        <v>31.637</v>
      </c>
      <c r="BK113">
        <v>0.90400000000000003</v>
      </c>
      <c r="BL113">
        <v>32.540999999999997</v>
      </c>
      <c r="BM113">
        <v>1.0731999999999999</v>
      </c>
      <c r="BQ113">
        <v>4263.7269999999999</v>
      </c>
      <c r="BR113">
        <v>9.9061999999999997E-2</v>
      </c>
      <c r="BS113">
        <v>-5</v>
      </c>
      <c r="BT113">
        <v>5.0000000000000001E-3</v>
      </c>
      <c r="BU113">
        <v>2.4208280000000002</v>
      </c>
      <c r="BW113" s="4">
        <f t="shared" si="15"/>
        <v>0.63958275760000005</v>
      </c>
      <c r="BX113" s="4"/>
      <c r="BY113" s="4">
        <f t="shared" si="16"/>
        <v>6567.4314257223841</v>
      </c>
      <c r="BZ113" s="4">
        <f t="shared" si="17"/>
        <v>7.1962210959840007</v>
      </c>
      <c r="CA113" s="4">
        <f t="shared" si="18"/>
        <v>65.252750591471994</v>
      </c>
      <c r="CB113" s="4">
        <f t="shared" si="19"/>
        <v>2.2135237833792001</v>
      </c>
    </row>
    <row r="114" spans="1:80" customFormat="1" x14ac:dyDescent="0.25">
      <c r="A114" s="26">
        <v>43529</v>
      </c>
      <c r="B114" s="27">
        <v>0.58272688657407412</v>
      </c>
      <c r="C114">
        <v>6.18</v>
      </c>
      <c r="D114">
        <v>1.0999999999999999E-2</v>
      </c>
      <c r="E114">
        <v>110</v>
      </c>
      <c r="F114">
        <v>723.7</v>
      </c>
      <c r="G114">
        <v>21.8</v>
      </c>
      <c r="H114">
        <v>62.6</v>
      </c>
      <c r="J114">
        <v>11.79</v>
      </c>
      <c r="K114">
        <v>0.94979999999999998</v>
      </c>
      <c r="L114">
        <v>5.8695000000000004</v>
      </c>
      <c r="M114">
        <v>1.04E-2</v>
      </c>
      <c r="N114">
        <v>687.3279</v>
      </c>
      <c r="O114">
        <v>20.704599999999999</v>
      </c>
      <c r="P114">
        <v>708</v>
      </c>
      <c r="Q114">
        <v>531.38469999999995</v>
      </c>
      <c r="R114">
        <v>16.007100000000001</v>
      </c>
      <c r="S114">
        <v>547.4</v>
      </c>
      <c r="T114">
        <v>62.560600000000001</v>
      </c>
      <c r="W114">
        <v>0</v>
      </c>
      <c r="X114">
        <v>11.1996</v>
      </c>
      <c r="Y114">
        <v>11.6</v>
      </c>
      <c r="Z114">
        <v>859</v>
      </c>
      <c r="AA114">
        <v>853</v>
      </c>
      <c r="AB114">
        <v>869</v>
      </c>
      <c r="AC114">
        <v>91</v>
      </c>
      <c r="AD114">
        <v>12.56</v>
      </c>
      <c r="AE114">
        <v>0.28999999999999998</v>
      </c>
      <c r="AF114">
        <v>977</v>
      </c>
      <c r="AG114">
        <v>-9</v>
      </c>
      <c r="AH114">
        <v>50</v>
      </c>
      <c r="AI114">
        <v>29</v>
      </c>
      <c r="AJ114">
        <v>192</v>
      </c>
      <c r="AK114">
        <v>169</v>
      </c>
      <c r="AL114">
        <v>5.0999999999999996</v>
      </c>
      <c r="AM114">
        <v>174</v>
      </c>
      <c r="AN114" t="s">
        <v>155</v>
      </c>
      <c r="AO114">
        <v>2</v>
      </c>
      <c r="AP114" s="28">
        <v>0.79107638888888887</v>
      </c>
      <c r="AQ114">
        <v>47.164361999999997</v>
      </c>
      <c r="AR114">
        <v>-88.487137000000004</v>
      </c>
      <c r="AS114">
        <v>315.89999999999998</v>
      </c>
      <c r="AT114">
        <v>25.1</v>
      </c>
      <c r="AU114">
        <v>12</v>
      </c>
      <c r="AV114">
        <v>11</v>
      </c>
      <c r="AW114" t="s">
        <v>202</v>
      </c>
      <c r="AX114">
        <v>1.7</v>
      </c>
      <c r="AY114">
        <v>1.1395</v>
      </c>
      <c r="AZ114">
        <v>2.6</v>
      </c>
      <c r="BA114">
        <v>14.545</v>
      </c>
      <c r="BB114">
        <v>34.65</v>
      </c>
      <c r="BC114">
        <v>2.38</v>
      </c>
      <c r="BD114">
        <v>5.2910000000000004</v>
      </c>
      <c r="BE114">
        <v>3183.9850000000001</v>
      </c>
      <c r="BF114">
        <v>3.6070000000000002</v>
      </c>
      <c r="BG114">
        <v>39.045999999999999</v>
      </c>
      <c r="BH114">
        <v>1.1759999999999999</v>
      </c>
      <c r="BI114">
        <v>40.222000000000001</v>
      </c>
      <c r="BJ114">
        <v>30.187000000000001</v>
      </c>
      <c r="BK114">
        <v>0.90900000000000003</v>
      </c>
      <c r="BL114">
        <v>31.096</v>
      </c>
      <c r="BM114">
        <v>1.0699000000000001</v>
      </c>
      <c r="BQ114">
        <v>4417.4740000000002</v>
      </c>
      <c r="BR114">
        <v>0.103938</v>
      </c>
      <c r="BS114">
        <v>-5</v>
      </c>
      <c r="BT114">
        <v>5.0000000000000001E-3</v>
      </c>
      <c r="BU114">
        <v>2.5399850000000002</v>
      </c>
      <c r="BW114" s="4">
        <f t="shared" si="15"/>
        <v>0.67106403700000006</v>
      </c>
      <c r="BX114" s="4"/>
      <c r="BY114" s="4">
        <f t="shared" si="16"/>
        <v>6890.3575674717013</v>
      </c>
      <c r="BZ114" s="4">
        <f t="shared" si="17"/>
        <v>7.805790462540001</v>
      </c>
      <c r="CA114" s="4">
        <f t="shared" si="18"/>
        <v>65.326697170140008</v>
      </c>
      <c r="CB114" s="4">
        <f t="shared" si="19"/>
        <v>2.3153355186780002</v>
      </c>
    </row>
    <row r="115" spans="1:80" customFormat="1" x14ac:dyDescent="0.25">
      <c r="A115" s="26">
        <v>43529</v>
      </c>
      <c r="B115" s="27">
        <v>0.58273846064814816</v>
      </c>
      <c r="C115">
        <v>6.18</v>
      </c>
      <c r="D115">
        <v>1.0999999999999999E-2</v>
      </c>
      <c r="E115">
        <v>110</v>
      </c>
      <c r="F115">
        <v>721.9</v>
      </c>
      <c r="G115">
        <v>21.9</v>
      </c>
      <c r="H115">
        <v>58.1</v>
      </c>
      <c r="J115">
        <v>12.1</v>
      </c>
      <c r="K115">
        <v>0.94969999999999999</v>
      </c>
      <c r="L115">
        <v>5.8695000000000004</v>
      </c>
      <c r="M115">
        <v>1.04E-2</v>
      </c>
      <c r="N115">
        <v>685.63840000000005</v>
      </c>
      <c r="O115">
        <v>20.820699999999999</v>
      </c>
      <c r="P115">
        <v>706.5</v>
      </c>
      <c r="Q115">
        <v>530.07849999999996</v>
      </c>
      <c r="R115">
        <v>16.096800000000002</v>
      </c>
      <c r="S115">
        <v>546.20000000000005</v>
      </c>
      <c r="T115">
        <v>58.1</v>
      </c>
      <c r="W115">
        <v>0</v>
      </c>
      <c r="X115">
        <v>11.49</v>
      </c>
      <c r="Y115">
        <v>11.6</v>
      </c>
      <c r="Z115">
        <v>859</v>
      </c>
      <c r="AA115">
        <v>854</v>
      </c>
      <c r="AB115">
        <v>869</v>
      </c>
      <c r="AC115">
        <v>91</v>
      </c>
      <c r="AD115">
        <v>12.56</v>
      </c>
      <c r="AE115">
        <v>0.28999999999999998</v>
      </c>
      <c r="AF115">
        <v>977</v>
      </c>
      <c r="AG115">
        <v>-9</v>
      </c>
      <c r="AH115">
        <v>50</v>
      </c>
      <c r="AI115">
        <v>29</v>
      </c>
      <c r="AJ115">
        <v>192</v>
      </c>
      <c r="AK115">
        <v>169</v>
      </c>
      <c r="AL115">
        <v>5</v>
      </c>
      <c r="AM115">
        <v>174</v>
      </c>
      <c r="AN115" t="s">
        <v>155</v>
      </c>
      <c r="AO115">
        <v>2</v>
      </c>
      <c r="AP115" s="28">
        <v>0.79108796296296291</v>
      </c>
      <c r="AQ115">
        <v>47.164333999999997</v>
      </c>
      <c r="AR115">
        <v>-88.487271000000007</v>
      </c>
      <c r="AS115">
        <v>315.89999999999998</v>
      </c>
      <c r="AT115">
        <v>24.3</v>
      </c>
      <c r="AU115">
        <v>12</v>
      </c>
      <c r="AV115">
        <v>11</v>
      </c>
      <c r="AW115" t="s">
        <v>202</v>
      </c>
      <c r="AX115">
        <v>1.7</v>
      </c>
      <c r="AY115">
        <v>1.2789999999999999</v>
      </c>
      <c r="AZ115">
        <v>2.6395</v>
      </c>
      <c r="BA115">
        <v>14.545</v>
      </c>
      <c r="BB115">
        <v>34.65</v>
      </c>
      <c r="BC115">
        <v>2.38</v>
      </c>
      <c r="BD115">
        <v>5.2910000000000004</v>
      </c>
      <c r="BE115">
        <v>3184.2280000000001</v>
      </c>
      <c r="BF115">
        <v>3.6070000000000002</v>
      </c>
      <c r="BG115">
        <v>38.953000000000003</v>
      </c>
      <c r="BH115">
        <v>1.1830000000000001</v>
      </c>
      <c r="BI115">
        <v>40.136000000000003</v>
      </c>
      <c r="BJ115">
        <v>30.114999999999998</v>
      </c>
      <c r="BK115">
        <v>0.91400000000000003</v>
      </c>
      <c r="BL115">
        <v>31.03</v>
      </c>
      <c r="BM115">
        <v>0.99370000000000003</v>
      </c>
      <c r="BQ115">
        <v>4532.3609999999999</v>
      </c>
      <c r="BR115">
        <v>9.2396000000000006E-2</v>
      </c>
      <c r="BS115">
        <v>-5</v>
      </c>
      <c r="BT115">
        <v>5.0000000000000001E-3</v>
      </c>
      <c r="BU115">
        <v>2.2579280000000002</v>
      </c>
      <c r="BW115" s="4">
        <f t="shared" si="15"/>
        <v>0.59654457760000001</v>
      </c>
      <c r="BX115" s="4"/>
      <c r="BY115" s="4">
        <f t="shared" si="16"/>
        <v>6125.6734407655686</v>
      </c>
      <c r="BZ115" s="4">
        <f t="shared" si="17"/>
        <v>6.9389830441919997</v>
      </c>
      <c r="CA115" s="4">
        <f t="shared" si="18"/>
        <v>57.933871465439999</v>
      </c>
      <c r="CB115" s="4">
        <f t="shared" si="19"/>
        <v>1.9116350016671999</v>
      </c>
    </row>
    <row r="116" spans="1:80" customFormat="1" x14ac:dyDescent="0.25">
      <c r="A116" s="26">
        <v>43529</v>
      </c>
      <c r="B116" s="27">
        <v>0.5827500347222222</v>
      </c>
      <c r="C116">
        <v>5.8920000000000003</v>
      </c>
      <c r="D116">
        <v>1.04E-2</v>
      </c>
      <c r="E116">
        <v>104.113821</v>
      </c>
      <c r="F116">
        <v>728</v>
      </c>
      <c r="G116">
        <v>22.1</v>
      </c>
      <c r="H116">
        <v>61.1</v>
      </c>
      <c r="J116">
        <v>12.2</v>
      </c>
      <c r="K116">
        <v>0.95209999999999995</v>
      </c>
      <c r="L116">
        <v>5.6104000000000003</v>
      </c>
      <c r="M116">
        <v>9.9000000000000008E-3</v>
      </c>
      <c r="N116">
        <v>693.15269999999998</v>
      </c>
      <c r="O116">
        <v>21.014299999999999</v>
      </c>
      <c r="P116">
        <v>714.2</v>
      </c>
      <c r="Q116">
        <v>535.88789999999995</v>
      </c>
      <c r="R116">
        <v>16.246500000000001</v>
      </c>
      <c r="S116">
        <v>552.1</v>
      </c>
      <c r="T116">
        <v>61.131599999999999</v>
      </c>
      <c r="W116">
        <v>0</v>
      </c>
      <c r="X116">
        <v>11.616</v>
      </c>
      <c r="Y116">
        <v>11.6</v>
      </c>
      <c r="Z116">
        <v>859</v>
      </c>
      <c r="AA116">
        <v>854</v>
      </c>
      <c r="AB116">
        <v>870</v>
      </c>
      <c r="AC116">
        <v>91</v>
      </c>
      <c r="AD116">
        <v>12.56</v>
      </c>
      <c r="AE116">
        <v>0.28999999999999998</v>
      </c>
      <c r="AF116">
        <v>977</v>
      </c>
      <c r="AG116">
        <v>-9</v>
      </c>
      <c r="AH116">
        <v>50</v>
      </c>
      <c r="AI116">
        <v>29</v>
      </c>
      <c r="AJ116">
        <v>192</v>
      </c>
      <c r="AK116">
        <v>169</v>
      </c>
      <c r="AL116">
        <v>5</v>
      </c>
      <c r="AM116">
        <v>174</v>
      </c>
      <c r="AN116" t="s">
        <v>155</v>
      </c>
      <c r="AO116">
        <v>2</v>
      </c>
      <c r="AP116" s="28">
        <v>0.79109953703703706</v>
      </c>
      <c r="AQ116">
        <v>47.164301000000002</v>
      </c>
      <c r="AR116">
        <v>-88.487397000000001</v>
      </c>
      <c r="AS116">
        <v>316</v>
      </c>
      <c r="AT116">
        <v>23.5</v>
      </c>
      <c r="AU116">
        <v>12</v>
      </c>
      <c r="AV116">
        <v>11</v>
      </c>
      <c r="AW116" t="s">
        <v>202</v>
      </c>
      <c r="AX116">
        <v>1.7</v>
      </c>
      <c r="AY116">
        <v>1.4</v>
      </c>
      <c r="AZ116">
        <v>2.7</v>
      </c>
      <c r="BA116">
        <v>14.545</v>
      </c>
      <c r="BB116">
        <v>36.29</v>
      </c>
      <c r="BC116">
        <v>2.4900000000000002</v>
      </c>
      <c r="BD116">
        <v>5.0279999999999996</v>
      </c>
      <c r="BE116">
        <v>3184.9540000000002</v>
      </c>
      <c r="BF116">
        <v>3.5819999999999999</v>
      </c>
      <c r="BG116">
        <v>41.207000000000001</v>
      </c>
      <c r="BH116">
        <v>1.2490000000000001</v>
      </c>
      <c r="BI116">
        <v>42.457000000000001</v>
      </c>
      <c r="BJ116">
        <v>31.858000000000001</v>
      </c>
      <c r="BK116">
        <v>0.96599999999999997</v>
      </c>
      <c r="BL116">
        <v>32.823999999999998</v>
      </c>
      <c r="BM116">
        <v>1.0941000000000001</v>
      </c>
      <c r="BQ116">
        <v>4794.7359999999999</v>
      </c>
      <c r="BR116">
        <v>7.4151999999999996E-2</v>
      </c>
      <c r="BS116">
        <v>-5</v>
      </c>
      <c r="BT116">
        <v>5.0000000000000001E-3</v>
      </c>
      <c r="BU116">
        <v>1.81209</v>
      </c>
      <c r="BW116" s="4">
        <f t="shared" si="15"/>
        <v>0.47875417799999997</v>
      </c>
      <c r="BX116" s="4"/>
      <c r="BY116" s="4">
        <f t="shared" si="16"/>
        <v>4917.25264636872</v>
      </c>
      <c r="BZ116" s="4">
        <f t="shared" si="17"/>
        <v>5.530252235759999</v>
      </c>
      <c r="CA116" s="4">
        <f t="shared" si="18"/>
        <v>49.185587863439999</v>
      </c>
      <c r="CB116" s="4">
        <f t="shared" si="19"/>
        <v>1.689181733988</v>
      </c>
    </row>
    <row r="117" spans="1:80" customFormat="1" x14ac:dyDescent="0.25">
      <c r="A117" s="26">
        <v>43529</v>
      </c>
      <c r="B117" s="27">
        <v>0.58276160879629624</v>
      </c>
      <c r="C117">
        <v>5.4249999999999998</v>
      </c>
      <c r="D117">
        <v>7.1999999999999998E-3</v>
      </c>
      <c r="E117">
        <v>71.593496000000002</v>
      </c>
      <c r="F117">
        <v>692.9</v>
      </c>
      <c r="G117">
        <v>22.2</v>
      </c>
      <c r="H117">
        <v>64</v>
      </c>
      <c r="J117">
        <v>12.2</v>
      </c>
      <c r="K117">
        <v>0.95609999999999995</v>
      </c>
      <c r="L117">
        <v>5.1868999999999996</v>
      </c>
      <c r="M117">
        <v>6.7999999999999996E-3</v>
      </c>
      <c r="N117">
        <v>662.41520000000003</v>
      </c>
      <c r="O117">
        <v>21.190200000000001</v>
      </c>
      <c r="P117">
        <v>683.6</v>
      </c>
      <c r="Q117">
        <v>512.12419999999997</v>
      </c>
      <c r="R117">
        <v>16.3825</v>
      </c>
      <c r="S117">
        <v>528.5</v>
      </c>
      <c r="T117">
        <v>63.951799999999999</v>
      </c>
      <c r="W117">
        <v>0</v>
      </c>
      <c r="X117">
        <v>11.664099999999999</v>
      </c>
      <c r="Y117">
        <v>11.6</v>
      </c>
      <c r="Z117">
        <v>859</v>
      </c>
      <c r="AA117">
        <v>853</v>
      </c>
      <c r="AB117">
        <v>870</v>
      </c>
      <c r="AC117">
        <v>91</v>
      </c>
      <c r="AD117">
        <v>12.56</v>
      </c>
      <c r="AE117">
        <v>0.28999999999999998</v>
      </c>
      <c r="AF117">
        <v>977</v>
      </c>
      <c r="AG117">
        <v>-9</v>
      </c>
      <c r="AH117">
        <v>50</v>
      </c>
      <c r="AI117">
        <v>29</v>
      </c>
      <c r="AJ117">
        <v>192</v>
      </c>
      <c r="AK117">
        <v>169</v>
      </c>
      <c r="AL117">
        <v>5</v>
      </c>
      <c r="AM117">
        <v>174</v>
      </c>
      <c r="AN117" t="s">
        <v>155</v>
      </c>
      <c r="AO117">
        <v>2</v>
      </c>
      <c r="AP117" s="28">
        <v>0.79111111111111121</v>
      </c>
      <c r="AQ117">
        <v>47.164268</v>
      </c>
      <c r="AR117">
        <v>-88.487521000000001</v>
      </c>
      <c r="AS117">
        <v>316</v>
      </c>
      <c r="AT117">
        <v>22.9</v>
      </c>
      <c r="AU117">
        <v>12</v>
      </c>
      <c r="AV117">
        <v>11</v>
      </c>
      <c r="AW117" t="s">
        <v>202</v>
      </c>
      <c r="AX117">
        <v>1.4632369999999999</v>
      </c>
      <c r="AY117">
        <v>1.4</v>
      </c>
      <c r="AZ117">
        <v>2.4237760000000002</v>
      </c>
      <c r="BA117">
        <v>14.545</v>
      </c>
      <c r="BB117">
        <v>39.340000000000003</v>
      </c>
      <c r="BC117">
        <v>2.7</v>
      </c>
      <c r="BD117">
        <v>4.5949999999999998</v>
      </c>
      <c r="BE117">
        <v>3187.7849999999999</v>
      </c>
      <c r="BF117">
        <v>2.677</v>
      </c>
      <c r="BG117">
        <v>42.633000000000003</v>
      </c>
      <c r="BH117">
        <v>1.3640000000000001</v>
      </c>
      <c r="BI117">
        <v>43.997</v>
      </c>
      <c r="BJ117">
        <v>32.96</v>
      </c>
      <c r="BK117">
        <v>1.054</v>
      </c>
      <c r="BL117">
        <v>34.015000000000001</v>
      </c>
      <c r="BM117">
        <v>1.2391000000000001</v>
      </c>
      <c r="BQ117">
        <v>5212.2669999999998</v>
      </c>
      <c r="BR117">
        <v>6.2516000000000002E-2</v>
      </c>
      <c r="BS117">
        <v>-5</v>
      </c>
      <c r="BT117">
        <v>5.0000000000000001E-3</v>
      </c>
      <c r="BU117">
        <v>1.5277350000000001</v>
      </c>
      <c r="BW117" s="4">
        <f t="shared" si="15"/>
        <v>0.40362758700000001</v>
      </c>
      <c r="BX117" s="4"/>
      <c r="BY117" s="4">
        <f t="shared" si="16"/>
        <v>4149.3172908626993</v>
      </c>
      <c r="BZ117" s="4">
        <f t="shared" si="17"/>
        <v>3.4844640989400002</v>
      </c>
      <c r="CA117" s="4">
        <f t="shared" si="18"/>
        <v>42.9017320512</v>
      </c>
      <c r="CB117" s="4">
        <f t="shared" si="19"/>
        <v>1.6128500056020001</v>
      </c>
    </row>
    <row r="118" spans="1:80" customFormat="1" x14ac:dyDescent="0.25">
      <c r="A118" s="26">
        <v>43529</v>
      </c>
      <c r="B118" s="27">
        <v>0.58277318287037039</v>
      </c>
      <c r="C118">
        <v>5.4580000000000002</v>
      </c>
      <c r="D118">
        <v>1.0200000000000001E-2</v>
      </c>
      <c r="E118">
        <v>101.620948</v>
      </c>
      <c r="F118">
        <v>626.70000000000005</v>
      </c>
      <c r="G118">
        <v>22.5</v>
      </c>
      <c r="H118">
        <v>59.5</v>
      </c>
      <c r="J118">
        <v>12.58</v>
      </c>
      <c r="K118">
        <v>0.95579999999999998</v>
      </c>
      <c r="L118">
        <v>5.2164000000000001</v>
      </c>
      <c r="M118">
        <v>9.7000000000000003E-3</v>
      </c>
      <c r="N118">
        <v>599.01210000000003</v>
      </c>
      <c r="O118">
        <v>21.470099999999999</v>
      </c>
      <c r="P118">
        <v>620.5</v>
      </c>
      <c r="Q118">
        <v>463.10629999999998</v>
      </c>
      <c r="R118">
        <v>16.5989</v>
      </c>
      <c r="S118">
        <v>479.7</v>
      </c>
      <c r="T118">
        <v>59.502200000000002</v>
      </c>
      <c r="W118">
        <v>0</v>
      </c>
      <c r="X118">
        <v>12.027100000000001</v>
      </c>
      <c r="Y118">
        <v>11.6</v>
      </c>
      <c r="Z118">
        <v>860</v>
      </c>
      <c r="AA118">
        <v>853</v>
      </c>
      <c r="AB118">
        <v>870</v>
      </c>
      <c r="AC118">
        <v>91</v>
      </c>
      <c r="AD118">
        <v>12.56</v>
      </c>
      <c r="AE118">
        <v>0.28999999999999998</v>
      </c>
      <c r="AF118">
        <v>977</v>
      </c>
      <c r="AG118">
        <v>-9</v>
      </c>
      <c r="AH118">
        <v>50</v>
      </c>
      <c r="AI118">
        <v>29</v>
      </c>
      <c r="AJ118">
        <v>192</v>
      </c>
      <c r="AK118">
        <v>169</v>
      </c>
      <c r="AL118">
        <v>5</v>
      </c>
      <c r="AM118">
        <v>174</v>
      </c>
      <c r="AN118" t="s">
        <v>155</v>
      </c>
      <c r="AO118">
        <v>2</v>
      </c>
      <c r="AP118" s="28">
        <v>0.79112268518518514</v>
      </c>
      <c r="AQ118">
        <v>47.164236000000002</v>
      </c>
      <c r="AR118">
        <v>-88.487641999999994</v>
      </c>
      <c r="AS118">
        <v>316</v>
      </c>
      <c r="AT118">
        <v>22.4</v>
      </c>
      <c r="AU118">
        <v>12</v>
      </c>
      <c r="AV118">
        <v>11</v>
      </c>
      <c r="AW118" t="s">
        <v>202</v>
      </c>
      <c r="AX118">
        <v>1.1000000000000001</v>
      </c>
      <c r="AY118">
        <v>1.4</v>
      </c>
      <c r="AZ118">
        <v>2</v>
      </c>
      <c r="BA118">
        <v>14.545</v>
      </c>
      <c r="BB118">
        <v>39.1</v>
      </c>
      <c r="BC118">
        <v>2.69</v>
      </c>
      <c r="BD118">
        <v>4.6269999999999998</v>
      </c>
      <c r="BE118">
        <v>3186.2040000000002</v>
      </c>
      <c r="BF118">
        <v>3.7759999999999998</v>
      </c>
      <c r="BG118">
        <v>38.314999999999998</v>
      </c>
      <c r="BH118">
        <v>1.373</v>
      </c>
      <c r="BI118">
        <v>39.689</v>
      </c>
      <c r="BJ118">
        <v>29.622</v>
      </c>
      <c r="BK118">
        <v>1.0620000000000001</v>
      </c>
      <c r="BL118">
        <v>30.684000000000001</v>
      </c>
      <c r="BM118">
        <v>1.1457999999999999</v>
      </c>
      <c r="BQ118">
        <v>5341.4660000000003</v>
      </c>
      <c r="BR118">
        <v>5.4576E-2</v>
      </c>
      <c r="BS118">
        <v>-5</v>
      </c>
      <c r="BT118">
        <v>5.0000000000000001E-3</v>
      </c>
      <c r="BU118">
        <v>1.333701</v>
      </c>
      <c r="BW118" s="4">
        <f t="shared" si="15"/>
        <v>0.35236380420000002</v>
      </c>
      <c r="BX118" s="4"/>
      <c r="BY118" s="4">
        <f t="shared" si="16"/>
        <v>3620.5258287754086</v>
      </c>
      <c r="BZ118" s="4">
        <f t="shared" si="17"/>
        <v>4.2907188395519995</v>
      </c>
      <c r="CA118" s="4">
        <f t="shared" si="18"/>
        <v>33.659871150743996</v>
      </c>
      <c r="CB118" s="4">
        <f t="shared" si="19"/>
        <v>1.3019877241416</v>
      </c>
    </row>
    <row r="119" spans="1:80" customFormat="1" x14ac:dyDescent="0.25">
      <c r="A119" s="26">
        <v>43529</v>
      </c>
      <c r="B119" s="27">
        <v>0.58278475694444443</v>
      </c>
      <c r="C119">
        <v>5.8570000000000002</v>
      </c>
      <c r="D119">
        <v>1.04E-2</v>
      </c>
      <c r="E119">
        <v>103.52941199999999</v>
      </c>
      <c r="F119">
        <v>608.4</v>
      </c>
      <c r="G119">
        <v>22.5</v>
      </c>
      <c r="H119">
        <v>63.2</v>
      </c>
      <c r="J119">
        <v>13.1</v>
      </c>
      <c r="K119">
        <v>0.95240000000000002</v>
      </c>
      <c r="L119">
        <v>5.5785999999999998</v>
      </c>
      <c r="M119">
        <v>9.9000000000000008E-3</v>
      </c>
      <c r="N119">
        <v>579.50869999999998</v>
      </c>
      <c r="O119">
        <v>21.430099999999999</v>
      </c>
      <c r="P119">
        <v>600.9</v>
      </c>
      <c r="Q119">
        <v>448.02780000000001</v>
      </c>
      <c r="R119">
        <v>16.567900000000002</v>
      </c>
      <c r="S119">
        <v>464.6</v>
      </c>
      <c r="T119">
        <v>63.231999999999999</v>
      </c>
      <c r="W119">
        <v>0</v>
      </c>
      <c r="X119">
        <v>12.4742</v>
      </c>
      <c r="Y119">
        <v>11.6</v>
      </c>
      <c r="Z119">
        <v>859</v>
      </c>
      <c r="AA119">
        <v>852</v>
      </c>
      <c r="AB119">
        <v>869</v>
      </c>
      <c r="AC119">
        <v>91</v>
      </c>
      <c r="AD119">
        <v>12.56</v>
      </c>
      <c r="AE119">
        <v>0.28999999999999998</v>
      </c>
      <c r="AF119">
        <v>977</v>
      </c>
      <c r="AG119">
        <v>-9</v>
      </c>
      <c r="AH119">
        <v>50</v>
      </c>
      <c r="AI119">
        <v>29</v>
      </c>
      <c r="AJ119">
        <v>192</v>
      </c>
      <c r="AK119">
        <v>169</v>
      </c>
      <c r="AL119">
        <v>5.0999999999999996</v>
      </c>
      <c r="AM119">
        <v>174</v>
      </c>
      <c r="AN119" t="s">
        <v>155</v>
      </c>
      <c r="AO119">
        <v>2</v>
      </c>
      <c r="AP119" s="28">
        <v>0.79113425925925929</v>
      </c>
      <c r="AQ119">
        <v>47.164208000000002</v>
      </c>
      <c r="AR119">
        <v>-88.487762000000004</v>
      </c>
      <c r="AS119">
        <v>315.89999999999998</v>
      </c>
      <c r="AT119">
        <v>21.9</v>
      </c>
      <c r="AU119">
        <v>12</v>
      </c>
      <c r="AV119">
        <v>11</v>
      </c>
      <c r="AW119" t="s">
        <v>202</v>
      </c>
      <c r="AX119">
        <v>1.4555</v>
      </c>
      <c r="AY119">
        <v>1.242</v>
      </c>
      <c r="AZ119">
        <v>2.3159999999999998</v>
      </c>
      <c r="BA119">
        <v>14.545</v>
      </c>
      <c r="BB119">
        <v>36.5</v>
      </c>
      <c r="BC119">
        <v>2.5099999999999998</v>
      </c>
      <c r="BD119">
        <v>4.9930000000000003</v>
      </c>
      <c r="BE119">
        <v>3184.9409999999998</v>
      </c>
      <c r="BF119">
        <v>3.5830000000000002</v>
      </c>
      <c r="BG119">
        <v>34.648000000000003</v>
      </c>
      <c r="BH119">
        <v>1.2809999999999999</v>
      </c>
      <c r="BI119">
        <v>35.929000000000002</v>
      </c>
      <c r="BJ119">
        <v>26.786999999999999</v>
      </c>
      <c r="BK119">
        <v>0.99099999999999999</v>
      </c>
      <c r="BL119">
        <v>27.777000000000001</v>
      </c>
      <c r="BM119">
        <v>1.1380999999999999</v>
      </c>
      <c r="BQ119">
        <v>5178.32</v>
      </c>
      <c r="BR119">
        <v>5.3606000000000001E-2</v>
      </c>
      <c r="BS119">
        <v>-5</v>
      </c>
      <c r="BT119">
        <v>5.0000000000000001E-3</v>
      </c>
      <c r="BU119">
        <v>1.3099959999999999</v>
      </c>
      <c r="BW119" s="4">
        <f t="shared" si="15"/>
        <v>0.34610094319999996</v>
      </c>
      <c r="BX119" s="4"/>
      <c r="BY119" s="4">
        <f t="shared" si="16"/>
        <v>3554.7654946410712</v>
      </c>
      <c r="BZ119" s="4">
        <f t="shared" si="17"/>
        <v>3.9990457491360001</v>
      </c>
      <c r="CA119" s="4">
        <f t="shared" si="18"/>
        <v>29.897415149903996</v>
      </c>
      <c r="CB119" s="4">
        <f t="shared" si="19"/>
        <v>1.2702522933551998</v>
      </c>
    </row>
    <row r="120" spans="1:80" customFormat="1" x14ac:dyDescent="0.25">
      <c r="A120" s="26">
        <v>43529</v>
      </c>
      <c r="B120" s="27">
        <v>0.58279633101851858</v>
      </c>
      <c r="C120">
        <v>6.12</v>
      </c>
      <c r="D120">
        <v>8.6E-3</v>
      </c>
      <c r="E120">
        <v>85.746387999999996</v>
      </c>
      <c r="F120">
        <v>639.79999999999995</v>
      </c>
      <c r="G120">
        <v>22.5</v>
      </c>
      <c r="H120">
        <v>63.1</v>
      </c>
      <c r="J120">
        <v>13.16</v>
      </c>
      <c r="K120">
        <v>0.95030000000000003</v>
      </c>
      <c r="L120">
        <v>5.8158000000000003</v>
      </c>
      <c r="M120">
        <v>8.0999999999999996E-3</v>
      </c>
      <c r="N120">
        <v>607.97820000000002</v>
      </c>
      <c r="O120">
        <v>21.381399999999999</v>
      </c>
      <c r="P120">
        <v>629.4</v>
      </c>
      <c r="Q120">
        <v>470.03809999999999</v>
      </c>
      <c r="R120">
        <v>16.5304</v>
      </c>
      <c r="S120">
        <v>486.6</v>
      </c>
      <c r="T120">
        <v>63.1</v>
      </c>
      <c r="W120">
        <v>0</v>
      </c>
      <c r="X120">
        <v>12.5036</v>
      </c>
      <c r="Y120">
        <v>11.6</v>
      </c>
      <c r="Z120">
        <v>860</v>
      </c>
      <c r="AA120">
        <v>853</v>
      </c>
      <c r="AB120">
        <v>870</v>
      </c>
      <c r="AC120">
        <v>91</v>
      </c>
      <c r="AD120">
        <v>12.56</v>
      </c>
      <c r="AE120">
        <v>0.28999999999999998</v>
      </c>
      <c r="AF120">
        <v>977</v>
      </c>
      <c r="AG120">
        <v>-9</v>
      </c>
      <c r="AH120">
        <v>50</v>
      </c>
      <c r="AI120">
        <v>29</v>
      </c>
      <c r="AJ120">
        <v>191.4</v>
      </c>
      <c r="AK120">
        <v>169</v>
      </c>
      <c r="AL120">
        <v>5.0999999999999996</v>
      </c>
      <c r="AM120">
        <v>174</v>
      </c>
      <c r="AN120" t="s">
        <v>155</v>
      </c>
      <c r="AO120">
        <v>2</v>
      </c>
      <c r="AP120" s="28">
        <v>0.79114583333333333</v>
      </c>
      <c r="AQ120">
        <v>47.164183999999999</v>
      </c>
      <c r="AR120">
        <v>-88.487877999999995</v>
      </c>
      <c r="AS120">
        <v>315.89999999999998</v>
      </c>
      <c r="AT120">
        <v>21.4</v>
      </c>
      <c r="AU120">
        <v>12</v>
      </c>
      <c r="AV120">
        <v>10</v>
      </c>
      <c r="AW120" t="s">
        <v>211</v>
      </c>
      <c r="AX120">
        <v>2</v>
      </c>
      <c r="AY120">
        <v>1</v>
      </c>
      <c r="AZ120">
        <v>2.8</v>
      </c>
      <c r="BA120">
        <v>14.545</v>
      </c>
      <c r="BB120">
        <v>34.99</v>
      </c>
      <c r="BC120">
        <v>2.41</v>
      </c>
      <c r="BD120">
        <v>5.2309999999999999</v>
      </c>
      <c r="BE120">
        <v>3185.3359999999998</v>
      </c>
      <c r="BF120">
        <v>2.8410000000000002</v>
      </c>
      <c r="BG120">
        <v>34.872</v>
      </c>
      <c r="BH120">
        <v>1.226</v>
      </c>
      <c r="BI120">
        <v>36.097999999999999</v>
      </c>
      <c r="BJ120">
        <v>26.96</v>
      </c>
      <c r="BK120">
        <v>0.94799999999999995</v>
      </c>
      <c r="BL120">
        <v>27.908000000000001</v>
      </c>
      <c r="BM120">
        <v>1.0895999999999999</v>
      </c>
      <c r="BQ120">
        <v>4979.4660000000003</v>
      </c>
      <c r="BR120">
        <v>5.8242000000000002E-2</v>
      </c>
      <c r="BS120">
        <v>-5</v>
      </c>
      <c r="BT120">
        <v>5.0000000000000001E-3</v>
      </c>
      <c r="BU120">
        <v>1.423289</v>
      </c>
      <c r="BW120" s="4">
        <f t="shared" si="15"/>
        <v>0.37603295380000001</v>
      </c>
      <c r="BX120" s="4"/>
      <c r="BY120" s="4">
        <f t="shared" si="16"/>
        <v>3862.6729439686078</v>
      </c>
      <c r="BZ120" s="4">
        <f t="shared" si="17"/>
        <v>3.4451165697480004</v>
      </c>
      <c r="CA120" s="4">
        <f t="shared" si="18"/>
        <v>32.692834466880001</v>
      </c>
      <c r="CB120" s="4">
        <f t="shared" si="19"/>
        <v>1.3212949716288001</v>
      </c>
    </row>
    <row r="121" spans="1:80" customFormat="1" x14ac:dyDescent="0.25">
      <c r="A121" s="26">
        <v>43529</v>
      </c>
      <c r="B121" s="27">
        <v>0.58280790509259262</v>
      </c>
      <c r="C121">
        <v>6.12</v>
      </c>
      <c r="D121">
        <v>7.0000000000000001E-3</v>
      </c>
      <c r="E121">
        <v>70</v>
      </c>
      <c r="F121">
        <v>673.9</v>
      </c>
      <c r="G121">
        <v>22.5</v>
      </c>
      <c r="H121">
        <v>62.8</v>
      </c>
      <c r="J121">
        <v>12.81</v>
      </c>
      <c r="K121">
        <v>0.95030000000000003</v>
      </c>
      <c r="L121">
        <v>5.8159999999999998</v>
      </c>
      <c r="M121">
        <v>6.7000000000000002E-3</v>
      </c>
      <c r="N121">
        <v>640.41380000000004</v>
      </c>
      <c r="O121">
        <v>21.382300000000001</v>
      </c>
      <c r="P121">
        <v>661.8</v>
      </c>
      <c r="Q121">
        <v>495.1146</v>
      </c>
      <c r="R121">
        <v>16.530999999999999</v>
      </c>
      <c r="S121">
        <v>511.6</v>
      </c>
      <c r="T121">
        <v>62.843400000000003</v>
      </c>
      <c r="W121">
        <v>0</v>
      </c>
      <c r="X121">
        <v>12.173299999999999</v>
      </c>
      <c r="Y121">
        <v>11.6</v>
      </c>
      <c r="Z121">
        <v>859</v>
      </c>
      <c r="AA121">
        <v>852</v>
      </c>
      <c r="AB121">
        <v>870</v>
      </c>
      <c r="AC121">
        <v>91</v>
      </c>
      <c r="AD121">
        <v>12.56</v>
      </c>
      <c r="AE121">
        <v>0.28999999999999998</v>
      </c>
      <c r="AF121">
        <v>977</v>
      </c>
      <c r="AG121">
        <v>-9</v>
      </c>
      <c r="AH121">
        <v>50</v>
      </c>
      <c r="AI121">
        <v>29</v>
      </c>
      <c r="AJ121">
        <v>191</v>
      </c>
      <c r="AK121">
        <v>169</v>
      </c>
      <c r="AL121">
        <v>5.2</v>
      </c>
      <c r="AM121">
        <v>174</v>
      </c>
      <c r="AN121" t="s">
        <v>155</v>
      </c>
      <c r="AO121">
        <v>2</v>
      </c>
      <c r="AP121" s="28">
        <v>0.79115740740740748</v>
      </c>
      <c r="AQ121">
        <v>47.164172000000001</v>
      </c>
      <c r="AR121">
        <v>-88.487986000000006</v>
      </c>
      <c r="AS121">
        <v>315.8</v>
      </c>
      <c r="AT121">
        <v>19.7</v>
      </c>
      <c r="AU121">
        <v>12</v>
      </c>
      <c r="AV121">
        <v>10</v>
      </c>
      <c r="AW121" t="s">
        <v>211</v>
      </c>
      <c r="AX121">
        <v>1.6445000000000001</v>
      </c>
      <c r="AY121">
        <v>1.0395000000000001</v>
      </c>
      <c r="AZ121">
        <v>2.5630000000000002</v>
      </c>
      <c r="BA121">
        <v>14.545</v>
      </c>
      <c r="BB121">
        <v>35</v>
      </c>
      <c r="BC121">
        <v>2.41</v>
      </c>
      <c r="BD121">
        <v>5.2270000000000003</v>
      </c>
      <c r="BE121">
        <v>3186.1729999999998</v>
      </c>
      <c r="BF121">
        <v>2.319</v>
      </c>
      <c r="BG121">
        <v>36.74</v>
      </c>
      <c r="BH121">
        <v>1.2270000000000001</v>
      </c>
      <c r="BI121">
        <v>37.966999999999999</v>
      </c>
      <c r="BJ121">
        <v>28.405000000000001</v>
      </c>
      <c r="BK121">
        <v>0.94799999999999995</v>
      </c>
      <c r="BL121">
        <v>29.353000000000002</v>
      </c>
      <c r="BM121">
        <v>1.0853999999999999</v>
      </c>
      <c r="BQ121">
        <v>4849.0219999999999</v>
      </c>
      <c r="BR121">
        <v>7.1908E-2</v>
      </c>
      <c r="BS121">
        <v>-5</v>
      </c>
      <c r="BT121">
        <v>5.0000000000000001E-3</v>
      </c>
      <c r="BU121">
        <v>1.757252</v>
      </c>
      <c r="BW121" s="4">
        <f t="shared" si="15"/>
        <v>0.4642659784</v>
      </c>
      <c r="BX121" s="4"/>
      <c r="BY121" s="4">
        <f t="shared" si="16"/>
        <v>4770.2703628597919</v>
      </c>
      <c r="BZ121" s="4">
        <f t="shared" si="17"/>
        <v>3.4719574145759999</v>
      </c>
      <c r="CA121" s="4">
        <f t="shared" si="18"/>
        <v>42.527361087120006</v>
      </c>
      <c r="CB121" s="4">
        <f t="shared" si="19"/>
        <v>1.6250377653215999</v>
      </c>
    </row>
    <row r="122" spans="1:80" customFormat="1" x14ac:dyDescent="0.25">
      <c r="A122" s="26">
        <v>43529</v>
      </c>
      <c r="B122" s="27">
        <v>0.58281947916666665</v>
      </c>
      <c r="C122">
        <v>5.859</v>
      </c>
      <c r="D122">
        <v>7.3000000000000001E-3</v>
      </c>
      <c r="E122">
        <v>73.029289000000006</v>
      </c>
      <c r="F122">
        <v>679.9</v>
      </c>
      <c r="G122">
        <v>22.6</v>
      </c>
      <c r="H122">
        <v>62.8</v>
      </c>
      <c r="J122">
        <v>12.5</v>
      </c>
      <c r="K122">
        <v>0.95250000000000001</v>
      </c>
      <c r="L122">
        <v>5.5808</v>
      </c>
      <c r="M122">
        <v>7.0000000000000001E-3</v>
      </c>
      <c r="N122">
        <v>647.64369999999997</v>
      </c>
      <c r="O122">
        <v>21.493500000000001</v>
      </c>
      <c r="P122">
        <v>669.1</v>
      </c>
      <c r="Q122">
        <v>500.70420000000001</v>
      </c>
      <c r="R122">
        <v>16.617000000000001</v>
      </c>
      <c r="S122">
        <v>517.29999999999995</v>
      </c>
      <c r="T122">
        <v>62.777700000000003</v>
      </c>
      <c r="W122">
        <v>0</v>
      </c>
      <c r="X122">
        <v>11.9064</v>
      </c>
      <c r="Y122">
        <v>11.6</v>
      </c>
      <c r="Z122">
        <v>859</v>
      </c>
      <c r="AA122">
        <v>851</v>
      </c>
      <c r="AB122">
        <v>869</v>
      </c>
      <c r="AC122">
        <v>91</v>
      </c>
      <c r="AD122">
        <v>12.56</v>
      </c>
      <c r="AE122">
        <v>0.28999999999999998</v>
      </c>
      <c r="AF122">
        <v>977</v>
      </c>
      <c r="AG122">
        <v>-9</v>
      </c>
      <c r="AH122">
        <v>49.393999999999998</v>
      </c>
      <c r="AI122">
        <v>29</v>
      </c>
      <c r="AJ122">
        <v>191</v>
      </c>
      <c r="AK122">
        <v>169.6</v>
      </c>
      <c r="AL122">
        <v>5.2</v>
      </c>
      <c r="AM122">
        <v>174</v>
      </c>
      <c r="AN122" t="s">
        <v>155</v>
      </c>
      <c r="AO122">
        <v>2</v>
      </c>
      <c r="AP122" s="28">
        <v>0.7911689814814814</v>
      </c>
      <c r="AQ122">
        <v>47.164164999999997</v>
      </c>
      <c r="AR122">
        <v>-88.488095000000001</v>
      </c>
      <c r="AS122">
        <v>315.7</v>
      </c>
      <c r="AT122">
        <v>18.399999999999999</v>
      </c>
      <c r="AU122">
        <v>12</v>
      </c>
      <c r="AV122">
        <v>10</v>
      </c>
      <c r="AW122" t="s">
        <v>211</v>
      </c>
      <c r="AX122">
        <v>1.1000000000000001</v>
      </c>
      <c r="AY122">
        <v>1.1000000000000001</v>
      </c>
      <c r="AZ122">
        <v>2.2000000000000002</v>
      </c>
      <c r="BA122">
        <v>14.545</v>
      </c>
      <c r="BB122">
        <v>36.51</v>
      </c>
      <c r="BC122">
        <v>2.5099999999999998</v>
      </c>
      <c r="BD122">
        <v>4.9859999999999998</v>
      </c>
      <c r="BE122">
        <v>3186.627</v>
      </c>
      <c r="BF122">
        <v>2.528</v>
      </c>
      <c r="BG122">
        <v>38.725999999999999</v>
      </c>
      <c r="BH122">
        <v>1.2849999999999999</v>
      </c>
      <c r="BI122">
        <v>40.012</v>
      </c>
      <c r="BJ122">
        <v>29.94</v>
      </c>
      <c r="BK122">
        <v>0.99399999999999999</v>
      </c>
      <c r="BL122">
        <v>30.934000000000001</v>
      </c>
      <c r="BM122">
        <v>1.1301000000000001</v>
      </c>
      <c r="BQ122">
        <v>4943.2359999999999</v>
      </c>
      <c r="BR122">
        <v>7.4758000000000005E-2</v>
      </c>
      <c r="BS122">
        <v>-5</v>
      </c>
      <c r="BT122">
        <v>5.0000000000000001E-3</v>
      </c>
      <c r="BU122">
        <v>1.8268990000000001</v>
      </c>
      <c r="BW122" s="4">
        <f t="shared" si="15"/>
        <v>0.48266671579999998</v>
      </c>
      <c r="BX122" s="4"/>
      <c r="BY122" s="4">
        <f t="shared" si="16"/>
        <v>4960.0421190813959</v>
      </c>
      <c r="BZ122" s="4">
        <f t="shared" si="17"/>
        <v>3.9348773725439998</v>
      </c>
      <c r="CA122" s="4">
        <f t="shared" si="18"/>
        <v>46.602147363120004</v>
      </c>
      <c r="CB122" s="4">
        <f t="shared" si="19"/>
        <v>1.7590209330348001</v>
      </c>
    </row>
    <row r="123" spans="1:80" customFormat="1" x14ac:dyDescent="0.25">
      <c r="A123" s="26">
        <v>43529</v>
      </c>
      <c r="B123" s="27">
        <v>0.58283105324074069</v>
      </c>
      <c r="C123">
        <v>5.774</v>
      </c>
      <c r="D123">
        <v>8.9999999999999993E-3</v>
      </c>
      <c r="E123">
        <v>89.765690000000006</v>
      </c>
      <c r="F123">
        <v>670.7</v>
      </c>
      <c r="G123">
        <v>22.7</v>
      </c>
      <c r="H123">
        <v>53.7</v>
      </c>
      <c r="J123">
        <v>12.5</v>
      </c>
      <c r="K123">
        <v>0.95320000000000005</v>
      </c>
      <c r="L123">
        <v>5.5034000000000001</v>
      </c>
      <c r="M123">
        <v>8.6E-3</v>
      </c>
      <c r="N123">
        <v>639.28139999999996</v>
      </c>
      <c r="O123">
        <v>21.662700000000001</v>
      </c>
      <c r="P123">
        <v>660.9</v>
      </c>
      <c r="Q123">
        <v>494.23910000000001</v>
      </c>
      <c r="R123">
        <v>16.747800000000002</v>
      </c>
      <c r="S123">
        <v>511</v>
      </c>
      <c r="T123">
        <v>53.664299999999997</v>
      </c>
      <c r="W123">
        <v>0</v>
      </c>
      <c r="X123">
        <v>11.914899999999999</v>
      </c>
      <c r="Y123">
        <v>11.5</v>
      </c>
      <c r="Z123">
        <v>860</v>
      </c>
      <c r="AA123">
        <v>852</v>
      </c>
      <c r="AB123">
        <v>869</v>
      </c>
      <c r="AC123">
        <v>91</v>
      </c>
      <c r="AD123">
        <v>12.56</v>
      </c>
      <c r="AE123">
        <v>0.28999999999999998</v>
      </c>
      <c r="AF123">
        <v>977</v>
      </c>
      <c r="AG123">
        <v>-9</v>
      </c>
      <c r="AH123">
        <v>49</v>
      </c>
      <c r="AI123">
        <v>29</v>
      </c>
      <c r="AJ123">
        <v>191</v>
      </c>
      <c r="AK123">
        <v>170</v>
      </c>
      <c r="AL123">
        <v>5.0999999999999996</v>
      </c>
      <c r="AM123">
        <v>174</v>
      </c>
      <c r="AN123" t="s">
        <v>155</v>
      </c>
      <c r="AO123">
        <v>2</v>
      </c>
      <c r="AP123" s="28">
        <v>0.79118055555555555</v>
      </c>
      <c r="AQ123">
        <v>47.164163000000002</v>
      </c>
      <c r="AR123">
        <v>-88.488201000000004</v>
      </c>
      <c r="AS123">
        <v>315.8</v>
      </c>
      <c r="AT123">
        <v>18</v>
      </c>
      <c r="AU123">
        <v>12</v>
      </c>
      <c r="AV123">
        <v>10</v>
      </c>
      <c r="AW123" t="s">
        <v>211</v>
      </c>
      <c r="AX123">
        <v>1.1000000000000001</v>
      </c>
      <c r="AY123">
        <v>1.1395</v>
      </c>
      <c r="AZ123">
        <v>2.2000000000000002</v>
      </c>
      <c r="BA123">
        <v>14.545</v>
      </c>
      <c r="BB123">
        <v>37.03</v>
      </c>
      <c r="BC123">
        <v>2.5499999999999998</v>
      </c>
      <c r="BD123">
        <v>4.91</v>
      </c>
      <c r="BE123">
        <v>3186.4409999999998</v>
      </c>
      <c r="BF123">
        <v>3.153</v>
      </c>
      <c r="BG123">
        <v>38.762</v>
      </c>
      <c r="BH123">
        <v>1.3129999999999999</v>
      </c>
      <c r="BI123">
        <v>40.075000000000003</v>
      </c>
      <c r="BJ123">
        <v>29.966999999999999</v>
      </c>
      <c r="BK123">
        <v>1.0149999999999999</v>
      </c>
      <c r="BL123">
        <v>30.983000000000001</v>
      </c>
      <c r="BM123">
        <v>0.97960000000000003</v>
      </c>
      <c r="BQ123">
        <v>5016.0590000000002</v>
      </c>
      <c r="BR123">
        <v>6.4130000000000006E-2</v>
      </c>
      <c r="BS123">
        <v>-5</v>
      </c>
      <c r="BT123">
        <v>5.0000000000000001E-3</v>
      </c>
      <c r="BU123">
        <v>1.5671729999999999</v>
      </c>
      <c r="BW123" s="4">
        <f t="shared" si="15"/>
        <v>0.41404710659999999</v>
      </c>
      <c r="BX123" s="4"/>
      <c r="BY123" s="4">
        <f t="shared" si="16"/>
        <v>4254.6360647016354</v>
      </c>
      <c r="BZ123" s="4">
        <f t="shared" si="17"/>
        <v>4.2099845915880003</v>
      </c>
      <c r="CA123" s="4">
        <f t="shared" si="18"/>
        <v>40.012879243931991</v>
      </c>
      <c r="CB123" s="4">
        <f t="shared" si="19"/>
        <v>1.3079926755215998</v>
      </c>
    </row>
    <row r="124" spans="1:80" customFormat="1" x14ac:dyDescent="0.25">
      <c r="A124" s="26">
        <v>43529</v>
      </c>
      <c r="B124" s="27">
        <v>0.58284262731481484</v>
      </c>
      <c r="C124">
        <v>5.7350000000000003</v>
      </c>
      <c r="D124">
        <v>9.7999999999999997E-3</v>
      </c>
      <c r="E124">
        <v>97.951612999999995</v>
      </c>
      <c r="F124">
        <v>659.7</v>
      </c>
      <c r="G124">
        <v>23</v>
      </c>
      <c r="H124">
        <v>57.6</v>
      </c>
      <c r="J124">
        <v>12.6</v>
      </c>
      <c r="K124">
        <v>0.95350000000000001</v>
      </c>
      <c r="L124">
        <v>5.4686000000000003</v>
      </c>
      <c r="M124">
        <v>9.2999999999999992E-3</v>
      </c>
      <c r="N124">
        <v>629.07449999999994</v>
      </c>
      <c r="O124">
        <v>21.896899999999999</v>
      </c>
      <c r="P124">
        <v>651</v>
      </c>
      <c r="Q124">
        <v>486.34800000000001</v>
      </c>
      <c r="R124">
        <v>16.928799999999999</v>
      </c>
      <c r="S124">
        <v>503.3</v>
      </c>
      <c r="T124">
        <v>57.611600000000003</v>
      </c>
      <c r="W124">
        <v>0</v>
      </c>
      <c r="X124">
        <v>12.0143</v>
      </c>
      <c r="Y124">
        <v>11.6</v>
      </c>
      <c r="Z124">
        <v>859</v>
      </c>
      <c r="AA124">
        <v>852</v>
      </c>
      <c r="AB124">
        <v>868</v>
      </c>
      <c r="AC124">
        <v>91</v>
      </c>
      <c r="AD124">
        <v>12.56</v>
      </c>
      <c r="AE124">
        <v>0.28999999999999998</v>
      </c>
      <c r="AF124">
        <v>977</v>
      </c>
      <c r="AG124">
        <v>-9</v>
      </c>
      <c r="AH124">
        <v>49</v>
      </c>
      <c r="AI124">
        <v>29</v>
      </c>
      <c r="AJ124">
        <v>191</v>
      </c>
      <c r="AK124">
        <v>169.4</v>
      </c>
      <c r="AL124">
        <v>5.2</v>
      </c>
      <c r="AM124">
        <v>174</v>
      </c>
      <c r="AN124" t="s">
        <v>155</v>
      </c>
      <c r="AO124">
        <v>2</v>
      </c>
      <c r="AP124" s="28">
        <v>0.7911921296296297</v>
      </c>
      <c r="AQ124">
        <v>47.164177000000002</v>
      </c>
      <c r="AR124">
        <v>-88.488303999999999</v>
      </c>
      <c r="AS124">
        <v>316</v>
      </c>
      <c r="AT124">
        <v>17.600000000000001</v>
      </c>
      <c r="AU124">
        <v>12</v>
      </c>
      <c r="AV124">
        <v>10</v>
      </c>
      <c r="AW124" t="s">
        <v>211</v>
      </c>
      <c r="AX124">
        <v>1.179</v>
      </c>
      <c r="AY124">
        <v>1.2789999999999999</v>
      </c>
      <c r="AZ124">
        <v>2.2789999999999999</v>
      </c>
      <c r="BA124">
        <v>14.545</v>
      </c>
      <c r="BB124">
        <v>37.26</v>
      </c>
      <c r="BC124">
        <v>2.56</v>
      </c>
      <c r="BD124">
        <v>4.875</v>
      </c>
      <c r="BE124">
        <v>3185.848</v>
      </c>
      <c r="BF124">
        <v>3.4630000000000001</v>
      </c>
      <c r="BG124">
        <v>38.378999999999998</v>
      </c>
      <c r="BH124">
        <v>1.3360000000000001</v>
      </c>
      <c r="BI124">
        <v>39.713999999999999</v>
      </c>
      <c r="BJ124">
        <v>29.670999999999999</v>
      </c>
      <c r="BK124">
        <v>1.0329999999999999</v>
      </c>
      <c r="BL124">
        <v>30.704000000000001</v>
      </c>
      <c r="BM124">
        <v>1.0581</v>
      </c>
      <c r="BQ124">
        <v>5089.1469999999999</v>
      </c>
      <c r="BR124">
        <v>6.9294999999999995E-2</v>
      </c>
      <c r="BS124">
        <v>-5</v>
      </c>
      <c r="BT124">
        <v>5.0000000000000001E-3</v>
      </c>
      <c r="BU124">
        <v>1.6934039999999999</v>
      </c>
      <c r="BW124" s="4">
        <f t="shared" si="15"/>
        <v>0.44739733679999993</v>
      </c>
      <c r="BX124" s="4"/>
      <c r="BY124" s="4">
        <f t="shared" si="16"/>
        <v>4596.4784400963836</v>
      </c>
      <c r="BZ124" s="4">
        <f t="shared" si="17"/>
        <v>4.9963478603039997</v>
      </c>
      <c r="CA124" s="4">
        <f t="shared" si="18"/>
        <v>42.808731551567995</v>
      </c>
      <c r="CB124" s="4">
        <f t="shared" si="19"/>
        <v>1.5266057380847999</v>
      </c>
    </row>
    <row r="125" spans="1:80" customFormat="1" x14ac:dyDescent="0.25">
      <c r="A125" s="26">
        <v>43529</v>
      </c>
      <c r="B125" s="27">
        <v>0.58285420138888888</v>
      </c>
      <c r="C125">
        <v>5.7649999999999997</v>
      </c>
      <c r="D125">
        <v>0.01</v>
      </c>
      <c r="E125">
        <v>100</v>
      </c>
      <c r="F125">
        <v>652.20000000000005</v>
      </c>
      <c r="G125">
        <v>23.7</v>
      </c>
      <c r="H125">
        <v>48.8</v>
      </c>
      <c r="J125">
        <v>12.79</v>
      </c>
      <c r="K125">
        <v>0.95330000000000004</v>
      </c>
      <c r="L125">
        <v>5.4960000000000004</v>
      </c>
      <c r="M125">
        <v>9.4999999999999998E-3</v>
      </c>
      <c r="N125">
        <v>621.76459999999997</v>
      </c>
      <c r="O125">
        <v>22.585799999999999</v>
      </c>
      <c r="P125">
        <v>644.4</v>
      </c>
      <c r="Q125">
        <v>480.69659999999999</v>
      </c>
      <c r="R125">
        <v>17.461500000000001</v>
      </c>
      <c r="S125">
        <v>498.2</v>
      </c>
      <c r="T125">
        <v>48.817300000000003</v>
      </c>
      <c r="W125">
        <v>0</v>
      </c>
      <c r="X125">
        <v>12.1919</v>
      </c>
      <c r="Y125">
        <v>11.5</v>
      </c>
      <c r="Z125">
        <v>859</v>
      </c>
      <c r="AA125">
        <v>852</v>
      </c>
      <c r="AB125">
        <v>869</v>
      </c>
      <c r="AC125">
        <v>91</v>
      </c>
      <c r="AD125">
        <v>12.56</v>
      </c>
      <c r="AE125">
        <v>0.28999999999999998</v>
      </c>
      <c r="AF125">
        <v>977</v>
      </c>
      <c r="AG125">
        <v>-9</v>
      </c>
      <c r="AH125">
        <v>49</v>
      </c>
      <c r="AI125">
        <v>29</v>
      </c>
      <c r="AJ125">
        <v>191</v>
      </c>
      <c r="AK125">
        <v>169</v>
      </c>
      <c r="AL125">
        <v>5.2</v>
      </c>
      <c r="AM125">
        <v>174</v>
      </c>
      <c r="AN125" t="s">
        <v>155</v>
      </c>
      <c r="AO125">
        <v>2</v>
      </c>
      <c r="AP125" s="28">
        <v>0.79120370370370363</v>
      </c>
      <c r="AQ125">
        <v>47.164206999999998</v>
      </c>
      <c r="AR125">
        <v>-88.488405</v>
      </c>
      <c r="AS125">
        <v>315.89999999999998</v>
      </c>
      <c r="AT125">
        <v>17.899999999999999</v>
      </c>
      <c r="AU125">
        <v>12</v>
      </c>
      <c r="AV125">
        <v>10</v>
      </c>
      <c r="AW125" t="s">
        <v>211</v>
      </c>
      <c r="AX125">
        <v>1.3</v>
      </c>
      <c r="AY125">
        <v>1.4395</v>
      </c>
      <c r="AZ125">
        <v>2.4394999999999998</v>
      </c>
      <c r="BA125">
        <v>14.545</v>
      </c>
      <c r="BB125">
        <v>37.08</v>
      </c>
      <c r="BC125">
        <v>2.5499999999999998</v>
      </c>
      <c r="BD125">
        <v>4.9009999999999998</v>
      </c>
      <c r="BE125">
        <v>3186.1750000000002</v>
      </c>
      <c r="BF125">
        <v>3.5169999999999999</v>
      </c>
      <c r="BG125">
        <v>37.747</v>
      </c>
      <c r="BH125">
        <v>1.371</v>
      </c>
      <c r="BI125">
        <v>39.118000000000002</v>
      </c>
      <c r="BJ125">
        <v>29.183</v>
      </c>
      <c r="BK125">
        <v>1.06</v>
      </c>
      <c r="BL125">
        <v>30.242999999999999</v>
      </c>
      <c r="BM125">
        <v>0.89219999999999999</v>
      </c>
      <c r="BQ125">
        <v>5139.1120000000001</v>
      </c>
      <c r="BR125">
        <v>6.8727999999999997E-2</v>
      </c>
      <c r="BS125">
        <v>-5</v>
      </c>
      <c r="BT125">
        <v>5.0000000000000001E-3</v>
      </c>
      <c r="BU125">
        <v>1.679541</v>
      </c>
      <c r="BW125" s="4">
        <f t="shared" si="15"/>
        <v>0.44373473219999998</v>
      </c>
      <c r="BX125" s="4"/>
      <c r="BY125" s="4">
        <f t="shared" si="16"/>
        <v>4559.3174369151002</v>
      </c>
      <c r="BZ125" s="4">
        <f t="shared" si="17"/>
        <v>5.0327177338439997</v>
      </c>
      <c r="CA125" s="4">
        <f t="shared" si="18"/>
        <v>41.759966342555998</v>
      </c>
      <c r="CB125" s="4">
        <f t="shared" si="19"/>
        <v>1.2767104811304</v>
      </c>
    </row>
    <row r="126" spans="1:80" customFormat="1" x14ac:dyDescent="0.25">
      <c r="A126" s="26">
        <v>43529</v>
      </c>
      <c r="B126" s="27">
        <v>0.58286577546296303</v>
      </c>
      <c r="C126">
        <v>5.8860000000000001</v>
      </c>
      <c r="D126">
        <v>9.4999999999999998E-3</v>
      </c>
      <c r="E126">
        <v>95.249195999999998</v>
      </c>
      <c r="F126">
        <v>654</v>
      </c>
      <c r="G126">
        <v>24.1</v>
      </c>
      <c r="H126">
        <v>46.6</v>
      </c>
      <c r="J126">
        <v>12.84</v>
      </c>
      <c r="K126">
        <v>0.95230000000000004</v>
      </c>
      <c r="L126">
        <v>5.6048999999999998</v>
      </c>
      <c r="M126">
        <v>9.1000000000000004E-3</v>
      </c>
      <c r="N126">
        <v>622.80920000000003</v>
      </c>
      <c r="O126">
        <v>22.9419</v>
      </c>
      <c r="P126">
        <v>645.79999999999995</v>
      </c>
      <c r="Q126">
        <v>481.50420000000003</v>
      </c>
      <c r="R126">
        <v>17.736799999999999</v>
      </c>
      <c r="S126">
        <v>499.2</v>
      </c>
      <c r="T126">
        <v>46.637500000000003</v>
      </c>
      <c r="W126">
        <v>0</v>
      </c>
      <c r="X126">
        <v>12.229100000000001</v>
      </c>
      <c r="Y126">
        <v>11.6</v>
      </c>
      <c r="Z126">
        <v>859</v>
      </c>
      <c r="AA126">
        <v>852</v>
      </c>
      <c r="AB126">
        <v>869</v>
      </c>
      <c r="AC126">
        <v>91</v>
      </c>
      <c r="AD126">
        <v>12.56</v>
      </c>
      <c r="AE126">
        <v>0.28999999999999998</v>
      </c>
      <c r="AF126">
        <v>977</v>
      </c>
      <c r="AG126">
        <v>-9</v>
      </c>
      <c r="AH126">
        <v>49</v>
      </c>
      <c r="AI126">
        <v>29</v>
      </c>
      <c r="AJ126">
        <v>191</v>
      </c>
      <c r="AK126">
        <v>169</v>
      </c>
      <c r="AL126">
        <v>5.0999999999999996</v>
      </c>
      <c r="AM126">
        <v>174</v>
      </c>
      <c r="AN126" t="s">
        <v>155</v>
      </c>
      <c r="AO126">
        <v>2</v>
      </c>
      <c r="AP126" s="28">
        <v>0.79121527777777778</v>
      </c>
      <c r="AQ126">
        <v>47.164237999999997</v>
      </c>
      <c r="AR126">
        <v>-88.488501999999997</v>
      </c>
      <c r="AS126">
        <v>315.8</v>
      </c>
      <c r="AT126">
        <v>17.899999999999999</v>
      </c>
      <c r="AU126">
        <v>12</v>
      </c>
      <c r="AV126">
        <v>10</v>
      </c>
      <c r="AW126" t="s">
        <v>211</v>
      </c>
      <c r="AX126">
        <v>1.379</v>
      </c>
      <c r="AY126">
        <v>1.6185</v>
      </c>
      <c r="AZ126">
        <v>2.6185</v>
      </c>
      <c r="BA126">
        <v>14.545</v>
      </c>
      <c r="BB126">
        <v>36.340000000000003</v>
      </c>
      <c r="BC126">
        <v>2.5</v>
      </c>
      <c r="BD126">
        <v>5.0140000000000002</v>
      </c>
      <c r="BE126">
        <v>3186.2759999999998</v>
      </c>
      <c r="BF126">
        <v>3.282</v>
      </c>
      <c r="BG126">
        <v>37.076999999999998</v>
      </c>
      <c r="BH126">
        <v>1.3660000000000001</v>
      </c>
      <c r="BI126">
        <v>38.442999999999998</v>
      </c>
      <c r="BJ126">
        <v>28.664999999999999</v>
      </c>
      <c r="BK126">
        <v>1.056</v>
      </c>
      <c r="BL126">
        <v>29.721</v>
      </c>
      <c r="BM126">
        <v>0.83579999999999999</v>
      </c>
      <c r="BQ126">
        <v>5054.8280000000004</v>
      </c>
      <c r="BR126">
        <v>6.7636000000000002E-2</v>
      </c>
      <c r="BS126">
        <v>-5</v>
      </c>
      <c r="BT126">
        <v>5.0000000000000001E-3</v>
      </c>
      <c r="BU126">
        <v>1.652855</v>
      </c>
      <c r="BW126" s="4">
        <f t="shared" si="15"/>
        <v>0.43668429099999995</v>
      </c>
      <c r="BX126" s="4"/>
      <c r="BY126" s="4">
        <f t="shared" si="16"/>
        <v>4487.0172897189595</v>
      </c>
      <c r="BZ126" s="4">
        <f t="shared" si="17"/>
        <v>4.6218189337200002</v>
      </c>
      <c r="CA126" s="4">
        <f t="shared" si="18"/>
        <v>40.366983465899999</v>
      </c>
      <c r="CB126" s="4">
        <f t="shared" si="19"/>
        <v>1.1770006900679999</v>
      </c>
    </row>
    <row r="127" spans="1:80" customFormat="1" x14ac:dyDescent="0.25">
      <c r="A127" s="26">
        <v>43529</v>
      </c>
      <c r="B127" s="27">
        <v>0.58287734953703707</v>
      </c>
      <c r="C127">
        <v>5.9189999999999996</v>
      </c>
      <c r="D127">
        <v>8.9999999999999993E-3</v>
      </c>
      <c r="E127">
        <v>90</v>
      </c>
      <c r="F127">
        <v>684.1</v>
      </c>
      <c r="G127">
        <v>24.8</v>
      </c>
      <c r="H127">
        <v>48.2</v>
      </c>
      <c r="J127">
        <v>12.9</v>
      </c>
      <c r="K127">
        <v>0.95199999999999996</v>
      </c>
      <c r="L127">
        <v>5.6345000000000001</v>
      </c>
      <c r="M127">
        <v>8.6E-3</v>
      </c>
      <c r="N127">
        <v>651.21669999999995</v>
      </c>
      <c r="O127">
        <v>23.593299999999999</v>
      </c>
      <c r="P127">
        <v>674.8</v>
      </c>
      <c r="Q127">
        <v>503.4665</v>
      </c>
      <c r="R127">
        <v>18.240400000000001</v>
      </c>
      <c r="S127">
        <v>521.70000000000005</v>
      </c>
      <c r="T127">
        <v>48.231299999999997</v>
      </c>
      <c r="W127">
        <v>0</v>
      </c>
      <c r="X127">
        <v>12.2807</v>
      </c>
      <c r="Y127">
        <v>11.6</v>
      </c>
      <c r="Z127">
        <v>859</v>
      </c>
      <c r="AA127">
        <v>851</v>
      </c>
      <c r="AB127">
        <v>869</v>
      </c>
      <c r="AC127">
        <v>91</v>
      </c>
      <c r="AD127">
        <v>12.56</v>
      </c>
      <c r="AE127">
        <v>0.28999999999999998</v>
      </c>
      <c r="AF127">
        <v>977</v>
      </c>
      <c r="AG127">
        <v>-9</v>
      </c>
      <c r="AH127">
        <v>49</v>
      </c>
      <c r="AI127">
        <v>29</v>
      </c>
      <c r="AJ127">
        <v>191</v>
      </c>
      <c r="AK127">
        <v>169</v>
      </c>
      <c r="AL127">
        <v>5.2</v>
      </c>
      <c r="AM127">
        <v>174</v>
      </c>
      <c r="AN127" t="s">
        <v>155</v>
      </c>
      <c r="AO127">
        <v>2</v>
      </c>
      <c r="AP127" s="28">
        <v>0.79122685185185182</v>
      </c>
      <c r="AQ127">
        <v>47.164257999999997</v>
      </c>
      <c r="AR127">
        <v>-88.488606000000004</v>
      </c>
      <c r="AS127">
        <v>315.60000000000002</v>
      </c>
      <c r="AT127">
        <v>18.100000000000001</v>
      </c>
      <c r="AU127">
        <v>12</v>
      </c>
      <c r="AV127">
        <v>10</v>
      </c>
      <c r="AW127" t="s">
        <v>211</v>
      </c>
      <c r="AX127">
        <v>1.579</v>
      </c>
      <c r="AY127">
        <v>1.484</v>
      </c>
      <c r="AZ127">
        <v>2.8395000000000001</v>
      </c>
      <c r="BA127">
        <v>14.545</v>
      </c>
      <c r="BB127">
        <v>36.15</v>
      </c>
      <c r="BC127">
        <v>2.4900000000000002</v>
      </c>
      <c r="BD127">
        <v>5.0430000000000001</v>
      </c>
      <c r="BE127">
        <v>3186.3919999999998</v>
      </c>
      <c r="BF127">
        <v>3.0840000000000001</v>
      </c>
      <c r="BG127">
        <v>38.566000000000003</v>
      </c>
      <c r="BH127">
        <v>1.397</v>
      </c>
      <c r="BI127">
        <v>39.963000000000001</v>
      </c>
      <c r="BJ127">
        <v>29.815999999999999</v>
      </c>
      <c r="BK127">
        <v>1.08</v>
      </c>
      <c r="BL127">
        <v>30.896000000000001</v>
      </c>
      <c r="BM127">
        <v>0.8599</v>
      </c>
      <c r="BQ127">
        <v>5049.6850000000004</v>
      </c>
      <c r="BR127">
        <v>7.9696000000000003E-2</v>
      </c>
      <c r="BS127">
        <v>-5</v>
      </c>
      <c r="BT127">
        <v>5.0000000000000001E-3</v>
      </c>
      <c r="BU127">
        <v>1.9475709999999999</v>
      </c>
      <c r="BW127" s="4">
        <f t="shared" si="15"/>
        <v>0.51454825819999994</v>
      </c>
      <c r="BX127" s="4"/>
      <c r="BY127" s="4">
        <f t="shared" si="16"/>
        <v>5287.2774050648632</v>
      </c>
      <c r="BZ127" s="4">
        <f t="shared" si="17"/>
        <v>5.1173752373279999</v>
      </c>
      <c r="CA127" s="4">
        <f t="shared" si="18"/>
        <v>49.474597949471999</v>
      </c>
      <c r="CB127" s="4">
        <f t="shared" si="19"/>
        <v>1.4268582900707998</v>
      </c>
    </row>
    <row r="128" spans="1:80" customFormat="1" x14ac:dyDescent="0.25">
      <c r="A128" s="26">
        <v>43529</v>
      </c>
      <c r="B128" s="27">
        <v>0.58288892361111111</v>
      </c>
      <c r="C128">
        <v>6.0860000000000003</v>
      </c>
      <c r="D128">
        <v>8.8999999999999999E-3</v>
      </c>
      <c r="E128">
        <v>88.743633000000003</v>
      </c>
      <c r="F128">
        <v>713.3</v>
      </c>
      <c r="G128">
        <v>26.6</v>
      </c>
      <c r="H128">
        <v>43.9</v>
      </c>
      <c r="J128">
        <v>12.76</v>
      </c>
      <c r="K128">
        <v>0.9506</v>
      </c>
      <c r="L128">
        <v>5.7855999999999996</v>
      </c>
      <c r="M128">
        <v>8.3999999999999995E-3</v>
      </c>
      <c r="N128">
        <v>678.04269999999997</v>
      </c>
      <c r="O128">
        <v>25.259899999999998</v>
      </c>
      <c r="P128">
        <v>703.3</v>
      </c>
      <c r="Q128">
        <v>524.20609999999999</v>
      </c>
      <c r="R128">
        <v>19.5289</v>
      </c>
      <c r="S128">
        <v>543.70000000000005</v>
      </c>
      <c r="T128">
        <v>43.947099999999999</v>
      </c>
      <c r="W128">
        <v>0</v>
      </c>
      <c r="X128">
        <v>12.1325</v>
      </c>
      <c r="Y128">
        <v>11.5</v>
      </c>
      <c r="Z128">
        <v>859</v>
      </c>
      <c r="AA128">
        <v>852</v>
      </c>
      <c r="AB128">
        <v>869</v>
      </c>
      <c r="AC128">
        <v>91</v>
      </c>
      <c r="AD128">
        <v>12.56</v>
      </c>
      <c r="AE128">
        <v>0.28999999999999998</v>
      </c>
      <c r="AF128">
        <v>977</v>
      </c>
      <c r="AG128">
        <v>-9</v>
      </c>
      <c r="AH128">
        <v>49</v>
      </c>
      <c r="AI128">
        <v>29</v>
      </c>
      <c r="AJ128">
        <v>191</v>
      </c>
      <c r="AK128">
        <v>169</v>
      </c>
      <c r="AL128">
        <v>5.0999999999999996</v>
      </c>
      <c r="AM128">
        <v>174</v>
      </c>
      <c r="AN128" t="s">
        <v>155</v>
      </c>
      <c r="AO128">
        <v>2</v>
      </c>
      <c r="AP128" s="28">
        <v>0.79123842592592597</v>
      </c>
      <c r="AQ128">
        <v>47.164270000000002</v>
      </c>
      <c r="AR128">
        <v>-88.488714000000002</v>
      </c>
      <c r="AS128">
        <v>315.60000000000002</v>
      </c>
      <c r="AT128">
        <v>18.3</v>
      </c>
      <c r="AU128">
        <v>12</v>
      </c>
      <c r="AV128">
        <v>10</v>
      </c>
      <c r="AW128" t="s">
        <v>211</v>
      </c>
      <c r="AX128">
        <v>1.7395</v>
      </c>
      <c r="AY128">
        <v>1.1185</v>
      </c>
      <c r="AZ128">
        <v>2.9790000000000001</v>
      </c>
      <c r="BA128">
        <v>14.545</v>
      </c>
      <c r="BB128">
        <v>35.19</v>
      </c>
      <c r="BC128">
        <v>2.42</v>
      </c>
      <c r="BD128">
        <v>5.1970000000000001</v>
      </c>
      <c r="BE128">
        <v>3186.3090000000002</v>
      </c>
      <c r="BF128">
        <v>2.9569999999999999</v>
      </c>
      <c r="BG128">
        <v>39.104999999999997</v>
      </c>
      <c r="BH128">
        <v>1.4570000000000001</v>
      </c>
      <c r="BI128">
        <v>40.561999999999998</v>
      </c>
      <c r="BJ128">
        <v>30.233000000000001</v>
      </c>
      <c r="BK128">
        <v>1.1259999999999999</v>
      </c>
      <c r="BL128">
        <v>31.359000000000002</v>
      </c>
      <c r="BM128">
        <v>0.76300000000000001</v>
      </c>
      <c r="BQ128">
        <v>4858.3180000000002</v>
      </c>
      <c r="BR128">
        <v>8.7211999999999998E-2</v>
      </c>
      <c r="BS128">
        <v>-5</v>
      </c>
      <c r="BT128">
        <v>5.0000000000000001E-3</v>
      </c>
      <c r="BU128">
        <v>2.131243</v>
      </c>
      <c r="BW128" s="4">
        <f t="shared" si="15"/>
        <v>0.56307440060000002</v>
      </c>
      <c r="BX128" s="4"/>
      <c r="BY128" s="4">
        <f t="shared" si="16"/>
        <v>5785.7605367781243</v>
      </c>
      <c r="BZ128" s="4">
        <f t="shared" si="17"/>
        <v>5.3693768894519991</v>
      </c>
      <c r="CA128" s="4">
        <f t="shared" si="18"/>
        <v>54.897656915388005</v>
      </c>
      <c r="CB128" s="4">
        <f t="shared" si="19"/>
        <v>1.385469924468</v>
      </c>
    </row>
    <row r="129" spans="1:80" customFormat="1" x14ac:dyDescent="0.25">
      <c r="A129" s="26">
        <v>43529</v>
      </c>
      <c r="B129" s="27">
        <v>0.58290049768518515</v>
      </c>
      <c r="C129">
        <v>6.13</v>
      </c>
      <c r="D129">
        <v>8.0000000000000002E-3</v>
      </c>
      <c r="E129">
        <v>80.254669000000007</v>
      </c>
      <c r="F129">
        <v>749.1</v>
      </c>
      <c r="G129">
        <v>28.7</v>
      </c>
      <c r="H129">
        <v>46.4</v>
      </c>
      <c r="J129">
        <v>12.61</v>
      </c>
      <c r="K129">
        <v>0.95020000000000004</v>
      </c>
      <c r="L129">
        <v>5.8249000000000004</v>
      </c>
      <c r="M129">
        <v>7.6E-3</v>
      </c>
      <c r="N129">
        <v>711.81050000000005</v>
      </c>
      <c r="O129">
        <v>27.2438</v>
      </c>
      <c r="P129">
        <v>739.1</v>
      </c>
      <c r="Q129">
        <v>550.31259999999997</v>
      </c>
      <c r="R129">
        <v>21.0626</v>
      </c>
      <c r="S129">
        <v>571.4</v>
      </c>
      <c r="T129">
        <v>46.382199999999997</v>
      </c>
      <c r="W129">
        <v>0</v>
      </c>
      <c r="X129">
        <v>11.9795</v>
      </c>
      <c r="Y129">
        <v>11.5</v>
      </c>
      <c r="Z129">
        <v>860</v>
      </c>
      <c r="AA129">
        <v>852</v>
      </c>
      <c r="AB129">
        <v>869</v>
      </c>
      <c r="AC129">
        <v>91</v>
      </c>
      <c r="AD129">
        <v>12.56</v>
      </c>
      <c r="AE129">
        <v>0.28999999999999998</v>
      </c>
      <c r="AF129">
        <v>977</v>
      </c>
      <c r="AG129">
        <v>-9</v>
      </c>
      <c r="AH129">
        <v>49</v>
      </c>
      <c r="AI129">
        <v>29</v>
      </c>
      <c r="AJ129">
        <v>191</v>
      </c>
      <c r="AK129">
        <v>169</v>
      </c>
      <c r="AL129">
        <v>5.0999999999999996</v>
      </c>
      <c r="AM129">
        <v>174</v>
      </c>
      <c r="AN129" t="s">
        <v>155</v>
      </c>
      <c r="AO129">
        <v>2</v>
      </c>
      <c r="AP129" s="28">
        <v>0.7912499999999999</v>
      </c>
      <c r="AQ129">
        <v>47.164279000000001</v>
      </c>
      <c r="AR129">
        <v>-88.488821999999999</v>
      </c>
      <c r="AS129">
        <v>315.7</v>
      </c>
      <c r="AT129">
        <v>18.7</v>
      </c>
      <c r="AU129">
        <v>12</v>
      </c>
      <c r="AV129">
        <v>10</v>
      </c>
      <c r="AW129" t="s">
        <v>211</v>
      </c>
      <c r="AX129">
        <v>1.8</v>
      </c>
      <c r="AY129">
        <v>1.3</v>
      </c>
      <c r="AZ129">
        <v>3.1</v>
      </c>
      <c r="BA129">
        <v>14.545</v>
      </c>
      <c r="BB129">
        <v>34.950000000000003</v>
      </c>
      <c r="BC129">
        <v>2.4</v>
      </c>
      <c r="BD129">
        <v>5.2380000000000004</v>
      </c>
      <c r="BE129">
        <v>3186.52</v>
      </c>
      <c r="BF129">
        <v>2.6549999999999998</v>
      </c>
      <c r="BG129">
        <v>40.779000000000003</v>
      </c>
      <c r="BH129">
        <v>1.5609999999999999</v>
      </c>
      <c r="BI129">
        <v>42.338999999999999</v>
      </c>
      <c r="BJ129">
        <v>31.527000000000001</v>
      </c>
      <c r="BK129">
        <v>1.2070000000000001</v>
      </c>
      <c r="BL129">
        <v>32.732999999999997</v>
      </c>
      <c r="BM129">
        <v>0.79990000000000006</v>
      </c>
      <c r="BQ129">
        <v>4765.0559999999996</v>
      </c>
      <c r="BR129">
        <v>8.6181999999999995E-2</v>
      </c>
      <c r="BS129">
        <v>-5</v>
      </c>
      <c r="BT129">
        <v>5.0000000000000001E-3</v>
      </c>
      <c r="BU129">
        <v>2.1060729999999999</v>
      </c>
      <c r="BW129" s="4">
        <f t="shared" si="15"/>
        <v>0.55642448659999999</v>
      </c>
      <c r="BX129" s="4"/>
      <c r="BY129" s="4">
        <f t="shared" si="16"/>
        <v>5717.8092630379188</v>
      </c>
      <c r="BZ129" s="4">
        <f t="shared" si="17"/>
        <v>4.764063490379999</v>
      </c>
      <c r="CA129" s="4">
        <f t="shared" si="18"/>
        <v>56.571235277292004</v>
      </c>
      <c r="CB129" s="4">
        <f t="shared" si="19"/>
        <v>1.4353199193804</v>
      </c>
    </row>
    <row r="130" spans="1:80" customFormat="1" x14ac:dyDescent="0.25">
      <c r="A130" s="26">
        <v>43529</v>
      </c>
      <c r="B130" s="27">
        <v>0.58291207175925919</v>
      </c>
      <c r="C130">
        <v>6.0250000000000004</v>
      </c>
      <c r="D130">
        <v>8.0000000000000002E-3</v>
      </c>
      <c r="E130">
        <v>80</v>
      </c>
      <c r="F130">
        <v>779.7</v>
      </c>
      <c r="G130">
        <v>31.1</v>
      </c>
      <c r="H130">
        <v>51.3</v>
      </c>
      <c r="J130">
        <v>12.46</v>
      </c>
      <c r="K130">
        <v>0.95109999999999995</v>
      </c>
      <c r="L130">
        <v>5.7305000000000001</v>
      </c>
      <c r="M130">
        <v>7.6E-3</v>
      </c>
      <c r="N130">
        <v>741.59490000000005</v>
      </c>
      <c r="O130">
        <v>29.5776</v>
      </c>
      <c r="P130">
        <v>771.2</v>
      </c>
      <c r="Q130">
        <v>573.33939999999996</v>
      </c>
      <c r="R130">
        <v>22.867000000000001</v>
      </c>
      <c r="S130">
        <v>596.20000000000005</v>
      </c>
      <c r="T130">
        <v>51.273699999999998</v>
      </c>
      <c r="W130">
        <v>0</v>
      </c>
      <c r="X130">
        <v>11.848699999999999</v>
      </c>
      <c r="Y130">
        <v>11.5</v>
      </c>
      <c r="Z130">
        <v>860</v>
      </c>
      <c r="AA130">
        <v>853</v>
      </c>
      <c r="AB130">
        <v>869</v>
      </c>
      <c r="AC130">
        <v>91</v>
      </c>
      <c r="AD130">
        <v>12.56</v>
      </c>
      <c r="AE130">
        <v>0.28999999999999998</v>
      </c>
      <c r="AF130">
        <v>977</v>
      </c>
      <c r="AG130">
        <v>-9</v>
      </c>
      <c r="AH130">
        <v>49</v>
      </c>
      <c r="AI130">
        <v>29</v>
      </c>
      <c r="AJ130">
        <v>191</v>
      </c>
      <c r="AK130">
        <v>169</v>
      </c>
      <c r="AL130">
        <v>5</v>
      </c>
      <c r="AM130">
        <v>174</v>
      </c>
      <c r="AN130" t="s">
        <v>155</v>
      </c>
      <c r="AO130">
        <v>2</v>
      </c>
      <c r="AP130" s="28">
        <v>0.79126157407407405</v>
      </c>
      <c r="AQ130">
        <v>47.164285999999997</v>
      </c>
      <c r="AR130">
        <v>-88.488934</v>
      </c>
      <c r="AS130">
        <v>315.7</v>
      </c>
      <c r="AT130">
        <v>19</v>
      </c>
      <c r="AU130">
        <v>12</v>
      </c>
      <c r="AV130">
        <v>10</v>
      </c>
      <c r="AW130" t="s">
        <v>211</v>
      </c>
      <c r="AX130">
        <v>1.8394999999999999</v>
      </c>
      <c r="AY130">
        <v>1.1815</v>
      </c>
      <c r="AZ130">
        <v>3.1395</v>
      </c>
      <c r="BA130">
        <v>14.545</v>
      </c>
      <c r="BB130">
        <v>35.53</v>
      </c>
      <c r="BC130">
        <v>2.44</v>
      </c>
      <c r="BD130">
        <v>5.1449999999999996</v>
      </c>
      <c r="BE130">
        <v>3186.5059999999999</v>
      </c>
      <c r="BF130">
        <v>2.6930000000000001</v>
      </c>
      <c r="BG130">
        <v>43.183999999999997</v>
      </c>
      <c r="BH130">
        <v>1.722</v>
      </c>
      <c r="BI130">
        <v>44.905999999999999</v>
      </c>
      <c r="BJ130">
        <v>33.386000000000003</v>
      </c>
      <c r="BK130">
        <v>1.3320000000000001</v>
      </c>
      <c r="BL130">
        <v>34.718000000000004</v>
      </c>
      <c r="BM130">
        <v>0.89880000000000004</v>
      </c>
      <c r="BQ130">
        <v>4790.6000000000004</v>
      </c>
      <c r="BR130">
        <v>8.0152000000000001E-2</v>
      </c>
      <c r="BS130">
        <v>-5</v>
      </c>
      <c r="BT130">
        <v>5.0000000000000001E-3</v>
      </c>
      <c r="BU130">
        <v>1.958715</v>
      </c>
      <c r="BW130" s="4">
        <f t="shared" si="15"/>
        <v>0.51749250299999994</v>
      </c>
      <c r="BX130" s="4"/>
      <c r="BY130" s="4">
        <f t="shared" si="16"/>
        <v>5317.7214490210799</v>
      </c>
      <c r="BZ130" s="4">
        <f t="shared" si="17"/>
        <v>4.4941462097400002</v>
      </c>
      <c r="CA130" s="4">
        <f t="shared" si="18"/>
        <v>55.715397459480002</v>
      </c>
      <c r="CB130" s="4">
        <f t="shared" si="19"/>
        <v>1.4999400717839999</v>
      </c>
    </row>
    <row r="131" spans="1:80" customFormat="1" x14ac:dyDescent="0.25">
      <c r="A131" s="26">
        <v>43529</v>
      </c>
      <c r="B131" s="27">
        <v>0.58292364583333334</v>
      </c>
      <c r="C131">
        <v>5.8310000000000004</v>
      </c>
      <c r="D131">
        <v>8.0000000000000002E-3</v>
      </c>
      <c r="E131">
        <v>80</v>
      </c>
      <c r="F131">
        <v>782.3</v>
      </c>
      <c r="G131">
        <v>33.700000000000003</v>
      </c>
      <c r="H131">
        <v>57</v>
      </c>
      <c r="J131">
        <v>12.31</v>
      </c>
      <c r="K131">
        <v>0.9526</v>
      </c>
      <c r="L131">
        <v>5.5551000000000004</v>
      </c>
      <c r="M131">
        <v>7.6E-3</v>
      </c>
      <c r="N131">
        <v>745.26089999999999</v>
      </c>
      <c r="O131">
        <v>32.1143</v>
      </c>
      <c r="P131">
        <v>777.4</v>
      </c>
      <c r="Q131">
        <v>576.17370000000005</v>
      </c>
      <c r="R131">
        <v>24.828099999999999</v>
      </c>
      <c r="S131">
        <v>601</v>
      </c>
      <c r="T131">
        <v>57.035600000000002</v>
      </c>
      <c r="W131">
        <v>0</v>
      </c>
      <c r="X131">
        <v>11.724500000000001</v>
      </c>
      <c r="Y131">
        <v>11.4</v>
      </c>
      <c r="Z131">
        <v>860</v>
      </c>
      <c r="AA131">
        <v>854</v>
      </c>
      <c r="AB131">
        <v>869</v>
      </c>
      <c r="AC131">
        <v>91</v>
      </c>
      <c r="AD131">
        <v>12.56</v>
      </c>
      <c r="AE131">
        <v>0.28999999999999998</v>
      </c>
      <c r="AF131">
        <v>977</v>
      </c>
      <c r="AG131">
        <v>-9</v>
      </c>
      <c r="AH131">
        <v>49</v>
      </c>
      <c r="AI131">
        <v>29</v>
      </c>
      <c r="AJ131">
        <v>190.4</v>
      </c>
      <c r="AK131">
        <v>169</v>
      </c>
      <c r="AL131">
        <v>4.9000000000000004</v>
      </c>
      <c r="AM131">
        <v>174</v>
      </c>
      <c r="AN131" t="s">
        <v>155</v>
      </c>
      <c r="AO131">
        <v>2</v>
      </c>
      <c r="AP131" s="28">
        <v>0.7912731481481482</v>
      </c>
      <c r="AQ131">
        <v>47.164275000000004</v>
      </c>
      <c r="AR131">
        <v>-88.489057000000003</v>
      </c>
      <c r="AS131">
        <v>315.5</v>
      </c>
      <c r="AT131">
        <v>19.600000000000001</v>
      </c>
      <c r="AU131">
        <v>12</v>
      </c>
      <c r="AV131">
        <v>8</v>
      </c>
      <c r="AW131" t="s">
        <v>209</v>
      </c>
      <c r="AX131">
        <v>1.9</v>
      </c>
      <c r="AY131">
        <v>1</v>
      </c>
      <c r="AZ131">
        <v>3.2</v>
      </c>
      <c r="BA131">
        <v>14.545</v>
      </c>
      <c r="BB131">
        <v>36.68</v>
      </c>
      <c r="BC131">
        <v>2.52</v>
      </c>
      <c r="BD131">
        <v>4.9710000000000001</v>
      </c>
      <c r="BE131">
        <v>3186.6460000000002</v>
      </c>
      <c r="BF131">
        <v>2.7829999999999999</v>
      </c>
      <c r="BG131">
        <v>44.77</v>
      </c>
      <c r="BH131">
        <v>1.929</v>
      </c>
      <c r="BI131">
        <v>46.698999999999998</v>
      </c>
      <c r="BJ131">
        <v>34.613</v>
      </c>
      <c r="BK131">
        <v>1.492</v>
      </c>
      <c r="BL131">
        <v>36.103999999999999</v>
      </c>
      <c r="BM131">
        <v>1.0315000000000001</v>
      </c>
      <c r="BQ131">
        <v>4890.3090000000002</v>
      </c>
      <c r="BR131">
        <v>7.2758000000000003E-2</v>
      </c>
      <c r="BS131">
        <v>-5</v>
      </c>
      <c r="BT131">
        <v>5.0000000000000001E-3</v>
      </c>
      <c r="BU131">
        <v>1.778024</v>
      </c>
      <c r="BW131" s="4">
        <f t="shared" si="15"/>
        <v>0.46975394079999999</v>
      </c>
      <c r="BX131" s="4"/>
      <c r="BY131" s="4">
        <f t="shared" si="16"/>
        <v>4827.3749735134079</v>
      </c>
      <c r="BZ131" s="4">
        <f t="shared" si="17"/>
        <v>4.2159011547839995</v>
      </c>
      <c r="CA131" s="4">
        <f t="shared" si="18"/>
        <v>52.434418494623998</v>
      </c>
      <c r="CB131" s="4">
        <f t="shared" si="19"/>
        <v>1.5625950561120001</v>
      </c>
    </row>
    <row r="132" spans="1:80" customFormat="1" x14ac:dyDescent="0.25">
      <c r="A132" s="26">
        <v>43529</v>
      </c>
      <c r="B132" s="27">
        <v>0.58293521990740738</v>
      </c>
      <c r="C132">
        <v>5.702</v>
      </c>
      <c r="D132">
        <v>8.8999999999999999E-3</v>
      </c>
      <c r="E132">
        <v>89.252260000000007</v>
      </c>
      <c r="F132">
        <v>755.2</v>
      </c>
      <c r="G132">
        <v>35.1</v>
      </c>
      <c r="H132">
        <v>66.900000000000006</v>
      </c>
      <c r="J132">
        <v>12.34</v>
      </c>
      <c r="K132">
        <v>0.95369999999999999</v>
      </c>
      <c r="L132">
        <v>5.4379</v>
      </c>
      <c r="M132">
        <v>8.5000000000000006E-3</v>
      </c>
      <c r="N132">
        <v>720.17930000000001</v>
      </c>
      <c r="O132">
        <v>33.499899999999997</v>
      </c>
      <c r="P132">
        <v>753.7</v>
      </c>
      <c r="Q132">
        <v>556.7826</v>
      </c>
      <c r="R132">
        <v>25.8994</v>
      </c>
      <c r="S132">
        <v>582.70000000000005</v>
      </c>
      <c r="T132">
        <v>66.929299999999998</v>
      </c>
      <c r="W132">
        <v>0</v>
      </c>
      <c r="X132">
        <v>11.771599999999999</v>
      </c>
      <c r="Y132">
        <v>11.5</v>
      </c>
      <c r="Z132">
        <v>860</v>
      </c>
      <c r="AA132">
        <v>854</v>
      </c>
      <c r="AB132">
        <v>868</v>
      </c>
      <c r="AC132">
        <v>91</v>
      </c>
      <c r="AD132">
        <v>12.56</v>
      </c>
      <c r="AE132">
        <v>0.28999999999999998</v>
      </c>
      <c r="AF132">
        <v>977</v>
      </c>
      <c r="AG132">
        <v>-9</v>
      </c>
      <c r="AH132">
        <v>48.393999999999998</v>
      </c>
      <c r="AI132">
        <v>29</v>
      </c>
      <c r="AJ132">
        <v>190</v>
      </c>
      <c r="AK132">
        <v>169</v>
      </c>
      <c r="AL132">
        <v>4.8</v>
      </c>
      <c r="AM132">
        <v>174</v>
      </c>
      <c r="AN132" t="s">
        <v>155</v>
      </c>
      <c r="AO132">
        <v>2</v>
      </c>
      <c r="AP132" s="28">
        <v>0.79128472222222224</v>
      </c>
      <c r="AQ132">
        <v>47.164231000000001</v>
      </c>
      <c r="AR132">
        <v>-88.489198999999999</v>
      </c>
      <c r="AS132">
        <v>315.10000000000002</v>
      </c>
      <c r="AT132">
        <v>21.4</v>
      </c>
      <c r="AU132">
        <v>12</v>
      </c>
      <c r="AV132">
        <v>9</v>
      </c>
      <c r="AW132" t="s">
        <v>209</v>
      </c>
      <c r="AX132">
        <v>2.1764999999999999</v>
      </c>
      <c r="AY132">
        <v>1</v>
      </c>
      <c r="AZ132">
        <v>3.3975</v>
      </c>
      <c r="BA132">
        <v>14.545</v>
      </c>
      <c r="BB132">
        <v>37.47</v>
      </c>
      <c r="BC132">
        <v>2.58</v>
      </c>
      <c r="BD132">
        <v>4.8579999999999997</v>
      </c>
      <c r="BE132">
        <v>3185.8690000000001</v>
      </c>
      <c r="BF132">
        <v>3.1739999999999999</v>
      </c>
      <c r="BG132">
        <v>44.185000000000002</v>
      </c>
      <c r="BH132">
        <v>2.0550000000000002</v>
      </c>
      <c r="BI132">
        <v>46.24</v>
      </c>
      <c r="BJ132">
        <v>34.159999999999997</v>
      </c>
      <c r="BK132">
        <v>1.589</v>
      </c>
      <c r="BL132">
        <v>35.749000000000002</v>
      </c>
      <c r="BM132">
        <v>1.2362</v>
      </c>
      <c r="BQ132">
        <v>5014.5410000000002</v>
      </c>
      <c r="BR132">
        <v>7.9696000000000003E-2</v>
      </c>
      <c r="BS132">
        <v>-5</v>
      </c>
      <c r="BT132">
        <v>5.0000000000000001E-3</v>
      </c>
      <c r="BU132">
        <v>1.9475709999999999</v>
      </c>
      <c r="BW132" s="4">
        <f t="shared" si="15"/>
        <v>0.51454825819999994</v>
      </c>
      <c r="BX132" s="4"/>
      <c r="BY132" s="4">
        <f t="shared" si="16"/>
        <v>5286.4095752175481</v>
      </c>
      <c r="BZ132" s="4">
        <f t="shared" si="17"/>
        <v>5.2667149816079997</v>
      </c>
      <c r="CA132" s="4">
        <f t="shared" si="18"/>
        <v>56.682729606719988</v>
      </c>
      <c r="CB132" s="4">
        <f t="shared" si="19"/>
        <v>2.0512643542103999</v>
      </c>
    </row>
    <row r="133" spans="1:80" customFormat="1" x14ac:dyDescent="0.25">
      <c r="A133" s="26">
        <v>43529</v>
      </c>
      <c r="B133" s="27">
        <v>0.58294679398148153</v>
      </c>
      <c r="C133">
        <v>5.8710000000000004</v>
      </c>
      <c r="D133">
        <v>9.7000000000000003E-3</v>
      </c>
      <c r="E133">
        <v>97.014668</v>
      </c>
      <c r="F133">
        <v>722.4</v>
      </c>
      <c r="G133">
        <v>35.4</v>
      </c>
      <c r="H133">
        <v>67.3</v>
      </c>
      <c r="J133">
        <v>12.67</v>
      </c>
      <c r="K133">
        <v>0.95220000000000005</v>
      </c>
      <c r="L133">
        <v>5.5904999999999996</v>
      </c>
      <c r="M133">
        <v>9.1999999999999998E-3</v>
      </c>
      <c r="N133">
        <v>687.87009999999998</v>
      </c>
      <c r="O133">
        <v>33.676200000000001</v>
      </c>
      <c r="P133">
        <v>721.5</v>
      </c>
      <c r="Q133">
        <v>531.8039</v>
      </c>
      <c r="R133">
        <v>26.035599999999999</v>
      </c>
      <c r="S133">
        <v>557.79999999999995</v>
      </c>
      <c r="T133">
        <v>67.261600000000001</v>
      </c>
      <c r="W133">
        <v>0</v>
      </c>
      <c r="X133">
        <v>12.0677</v>
      </c>
      <c r="Y133">
        <v>11.4</v>
      </c>
      <c r="Z133">
        <v>861</v>
      </c>
      <c r="AA133">
        <v>855</v>
      </c>
      <c r="AB133">
        <v>869</v>
      </c>
      <c r="AC133">
        <v>91</v>
      </c>
      <c r="AD133">
        <v>12.56</v>
      </c>
      <c r="AE133">
        <v>0.28999999999999998</v>
      </c>
      <c r="AF133">
        <v>977</v>
      </c>
      <c r="AG133">
        <v>-9</v>
      </c>
      <c r="AH133">
        <v>48</v>
      </c>
      <c r="AI133">
        <v>29</v>
      </c>
      <c r="AJ133">
        <v>190</v>
      </c>
      <c r="AK133">
        <v>169</v>
      </c>
      <c r="AL133">
        <v>4.8</v>
      </c>
      <c r="AM133">
        <v>174</v>
      </c>
      <c r="AN133" t="s">
        <v>155</v>
      </c>
      <c r="AO133">
        <v>2</v>
      </c>
      <c r="AP133" s="28">
        <v>0.79129629629629628</v>
      </c>
      <c r="AQ133">
        <v>47.164178999999997</v>
      </c>
      <c r="AR133">
        <v>-88.489339000000001</v>
      </c>
      <c r="AS133">
        <v>315</v>
      </c>
      <c r="AT133">
        <v>23.1</v>
      </c>
      <c r="AU133">
        <v>12</v>
      </c>
      <c r="AV133">
        <v>9</v>
      </c>
      <c r="AW133" t="s">
        <v>209</v>
      </c>
      <c r="AX133">
        <v>2.6</v>
      </c>
      <c r="AY133">
        <v>1</v>
      </c>
      <c r="AZ133">
        <v>3.7</v>
      </c>
      <c r="BA133">
        <v>14.545</v>
      </c>
      <c r="BB133">
        <v>36.42</v>
      </c>
      <c r="BC133">
        <v>2.5</v>
      </c>
      <c r="BD133">
        <v>5.0149999999999997</v>
      </c>
      <c r="BE133">
        <v>3185.038</v>
      </c>
      <c r="BF133">
        <v>3.35</v>
      </c>
      <c r="BG133">
        <v>41.04</v>
      </c>
      <c r="BH133">
        <v>2.0089999999999999</v>
      </c>
      <c r="BI133">
        <v>43.048999999999999</v>
      </c>
      <c r="BJ133">
        <v>31.728999999999999</v>
      </c>
      <c r="BK133">
        <v>1.5529999999999999</v>
      </c>
      <c r="BL133">
        <v>33.281999999999996</v>
      </c>
      <c r="BM133">
        <v>1.2081</v>
      </c>
      <c r="BQ133">
        <v>4999.0690000000004</v>
      </c>
      <c r="BR133">
        <v>8.7817999999999993E-2</v>
      </c>
      <c r="BS133">
        <v>-5</v>
      </c>
      <c r="BT133">
        <v>5.0000000000000001E-3</v>
      </c>
      <c r="BU133">
        <v>2.1460530000000002</v>
      </c>
      <c r="BW133" s="4">
        <f t="shared" si="15"/>
        <v>0.56698720260000002</v>
      </c>
      <c r="BX133" s="4"/>
      <c r="BY133" s="4">
        <f t="shared" si="16"/>
        <v>5823.6418224719291</v>
      </c>
      <c r="BZ133" s="4">
        <f t="shared" si="17"/>
        <v>6.1252644726000005</v>
      </c>
      <c r="CA133" s="4">
        <f t="shared" si="18"/>
        <v>58.014482522724002</v>
      </c>
      <c r="CB133" s="4">
        <f t="shared" si="19"/>
        <v>2.2089349281636004</v>
      </c>
    </row>
    <row r="134" spans="1:80" customFormat="1" x14ac:dyDescent="0.25">
      <c r="A134" s="26">
        <v>43529</v>
      </c>
      <c r="B134" s="27">
        <v>0.58295836805555556</v>
      </c>
      <c r="C134">
        <v>5.8959999999999999</v>
      </c>
      <c r="D134">
        <v>8.9999999999999993E-3</v>
      </c>
      <c r="E134">
        <v>90</v>
      </c>
      <c r="F134">
        <v>708</v>
      </c>
      <c r="G134">
        <v>35.4</v>
      </c>
      <c r="H134">
        <v>66.099999999999994</v>
      </c>
      <c r="J134">
        <v>12.8</v>
      </c>
      <c r="K134">
        <v>0.95199999999999996</v>
      </c>
      <c r="L134">
        <v>5.6130000000000004</v>
      </c>
      <c r="M134">
        <v>8.6E-3</v>
      </c>
      <c r="N134">
        <v>674.02089999999998</v>
      </c>
      <c r="O134">
        <v>33.702199999999998</v>
      </c>
      <c r="P134">
        <v>707.7</v>
      </c>
      <c r="Q134">
        <v>521.09680000000003</v>
      </c>
      <c r="R134">
        <v>26.055700000000002</v>
      </c>
      <c r="S134">
        <v>547.20000000000005</v>
      </c>
      <c r="T134">
        <v>66.099999999999994</v>
      </c>
      <c r="W134">
        <v>0</v>
      </c>
      <c r="X134">
        <v>12.1861</v>
      </c>
      <c r="Y134">
        <v>11.5</v>
      </c>
      <c r="Z134">
        <v>860</v>
      </c>
      <c r="AA134">
        <v>855</v>
      </c>
      <c r="AB134">
        <v>869</v>
      </c>
      <c r="AC134">
        <v>91</v>
      </c>
      <c r="AD134">
        <v>12.56</v>
      </c>
      <c r="AE134">
        <v>0.28999999999999998</v>
      </c>
      <c r="AF134">
        <v>977</v>
      </c>
      <c r="AG134">
        <v>-9</v>
      </c>
      <c r="AH134">
        <v>48</v>
      </c>
      <c r="AI134">
        <v>29</v>
      </c>
      <c r="AJ134">
        <v>190</v>
      </c>
      <c r="AK134">
        <v>169</v>
      </c>
      <c r="AL134">
        <v>4.8</v>
      </c>
      <c r="AM134">
        <v>174</v>
      </c>
      <c r="AN134" t="s">
        <v>155</v>
      </c>
      <c r="AO134">
        <v>2</v>
      </c>
      <c r="AP134" s="28">
        <v>0.79130787037037031</v>
      </c>
      <c r="AQ134">
        <v>47.164132000000002</v>
      </c>
      <c r="AR134">
        <v>-88.489467000000005</v>
      </c>
      <c r="AS134">
        <v>314.89999999999998</v>
      </c>
      <c r="AT134">
        <v>23.7</v>
      </c>
      <c r="AU134">
        <v>12</v>
      </c>
      <c r="AV134">
        <v>9</v>
      </c>
      <c r="AW134" t="s">
        <v>209</v>
      </c>
      <c r="AX134">
        <v>2.6</v>
      </c>
      <c r="AY134">
        <v>1.0788390000000001</v>
      </c>
      <c r="AZ134">
        <v>3.73942</v>
      </c>
      <c r="BA134">
        <v>14.545</v>
      </c>
      <c r="BB134">
        <v>36.270000000000003</v>
      </c>
      <c r="BC134">
        <v>2.4900000000000002</v>
      </c>
      <c r="BD134">
        <v>5.0380000000000003</v>
      </c>
      <c r="BE134">
        <v>3185.431</v>
      </c>
      <c r="BF134">
        <v>3.0950000000000002</v>
      </c>
      <c r="BG134">
        <v>40.057000000000002</v>
      </c>
      <c r="BH134">
        <v>2.0030000000000001</v>
      </c>
      <c r="BI134">
        <v>42.06</v>
      </c>
      <c r="BJ134">
        <v>30.969000000000001</v>
      </c>
      <c r="BK134">
        <v>1.5489999999999999</v>
      </c>
      <c r="BL134">
        <v>32.518000000000001</v>
      </c>
      <c r="BM134">
        <v>1.1826000000000001</v>
      </c>
      <c r="BQ134">
        <v>5028.4769999999999</v>
      </c>
      <c r="BR134">
        <v>9.3242000000000005E-2</v>
      </c>
      <c r="BS134">
        <v>-5</v>
      </c>
      <c r="BT134">
        <v>5.0000000000000001E-3</v>
      </c>
      <c r="BU134">
        <v>2.2786019999999998</v>
      </c>
      <c r="BW134" s="4">
        <f t="shared" si="15"/>
        <v>0.60200664839999996</v>
      </c>
      <c r="BX134" s="4"/>
      <c r="BY134" s="4">
        <f t="shared" si="16"/>
        <v>6184.0966892376237</v>
      </c>
      <c r="BZ134" s="4">
        <f t="shared" si="17"/>
        <v>6.00853675788</v>
      </c>
      <c r="CA134" s="4">
        <f t="shared" si="18"/>
        <v>60.122253587976004</v>
      </c>
      <c r="CB134" s="4">
        <f t="shared" si="19"/>
        <v>2.2958628658703999</v>
      </c>
    </row>
    <row r="135" spans="1:80" customFormat="1" x14ac:dyDescent="0.25">
      <c r="A135" s="26">
        <v>43529</v>
      </c>
      <c r="B135" s="27">
        <v>0.5829699421296296</v>
      </c>
      <c r="C135">
        <v>6.2809999999999997</v>
      </c>
      <c r="D135">
        <v>8.9999999999999993E-3</v>
      </c>
      <c r="E135">
        <v>90</v>
      </c>
      <c r="F135">
        <v>713</v>
      </c>
      <c r="G135">
        <v>35.4</v>
      </c>
      <c r="H135">
        <v>60.6</v>
      </c>
      <c r="J135">
        <v>12.71</v>
      </c>
      <c r="K135">
        <v>0.94889999999999997</v>
      </c>
      <c r="L135">
        <v>5.9599000000000002</v>
      </c>
      <c r="M135">
        <v>8.5000000000000006E-3</v>
      </c>
      <c r="N135">
        <v>676.52779999999996</v>
      </c>
      <c r="O135">
        <v>33.589700000000001</v>
      </c>
      <c r="P135">
        <v>710.1</v>
      </c>
      <c r="Q135">
        <v>523.03489999999999</v>
      </c>
      <c r="R135">
        <v>25.968800000000002</v>
      </c>
      <c r="S135">
        <v>549</v>
      </c>
      <c r="T135">
        <v>60.573399999999999</v>
      </c>
      <c r="W135">
        <v>0</v>
      </c>
      <c r="X135">
        <v>12.0564</v>
      </c>
      <c r="Y135">
        <v>11.4</v>
      </c>
      <c r="Z135">
        <v>860</v>
      </c>
      <c r="AA135">
        <v>855</v>
      </c>
      <c r="AB135">
        <v>868</v>
      </c>
      <c r="AC135">
        <v>91</v>
      </c>
      <c r="AD135">
        <v>12.56</v>
      </c>
      <c r="AE135">
        <v>0.28999999999999998</v>
      </c>
      <c r="AF135">
        <v>977</v>
      </c>
      <c r="AG135">
        <v>-9</v>
      </c>
      <c r="AH135">
        <v>48</v>
      </c>
      <c r="AI135">
        <v>29</v>
      </c>
      <c r="AJ135">
        <v>190</v>
      </c>
      <c r="AK135">
        <v>169</v>
      </c>
      <c r="AL135">
        <v>4.9000000000000004</v>
      </c>
      <c r="AM135">
        <v>174</v>
      </c>
      <c r="AN135" t="s">
        <v>155</v>
      </c>
      <c r="AO135">
        <v>2</v>
      </c>
      <c r="AP135" s="28">
        <v>0.79130787037037031</v>
      </c>
      <c r="AQ135">
        <v>47.164085</v>
      </c>
      <c r="AR135">
        <v>-88.489587</v>
      </c>
      <c r="AS135">
        <v>314.8</v>
      </c>
      <c r="AT135">
        <v>23.5</v>
      </c>
      <c r="AU135">
        <v>12</v>
      </c>
      <c r="AV135">
        <v>9</v>
      </c>
      <c r="AW135" t="s">
        <v>209</v>
      </c>
      <c r="AX135">
        <v>2.6</v>
      </c>
      <c r="AY135">
        <v>1.278939</v>
      </c>
      <c r="AZ135">
        <v>3.8394699999999999</v>
      </c>
      <c r="BA135">
        <v>14.545</v>
      </c>
      <c r="BB135">
        <v>34.119999999999997</v>
      </c>
      <c r="BC135">
        <v>2.35</v>
      </c>
      <c r="BD135">
        <v>5.3890000000000002</v>
      </c>
      <c r="BE135">
        <v>3184.9229999999998</v>
      </c>
      <c r="BF135">
        <v>2.9049999999999998</v>
      </c>
      <c r="BG135">
        <v>37.86</v>
      </c>
      <c r="BH135">
        <v>1.88</v>
      </c>
      <c r="BI135">
        <v>39.74</v>
      </c>
      <c r="BJ135">
        <v>29.27</v>
      </c>
      <c r="BK135">
        <v>1.4530000000000001</v>
      </c>
      <c r="BL135">
        <v>30.724</v>
      </c>
      <c r="BM135">
        <v>1.0205</v>
      </c>
      <c r="BQ135">
        <v>4684.66</v>
      </c>
      <c r="BR135">
        <v>9.1151999999999997E-2</v>
      </c>
      <c r="BS135">
        <v>-5</v>
      </c>
      <c r="BT135">
        <v>5.0000000000000001E-3</v>
      </c>
      <c r="BU135">
        <v>2.2275269999999998</v>
      </c>
      <c r="BW135" s="4">
        <f t="shared" si="15"/>
        <v>0.58851263339999993</v>
      </c>
      <c r="BX135" s="4"/>
      <c r="BY135" s="4">
        <f t="shared" si="16"/>
        <v>6044.5156830586911</v>
      </c>
      <c r="BZ135" s="4">
        <f t="shared" si="17"/>
        <v>5.5132629766199992</v>
      </c>
      <c r="CA135" s="4">
        <f t="shared" si="18"/>
        <v>55.550157427080002</v>
      </c>
      <c r="CB135" s="4">
        <f t="shared" si="19"/>
        <v>1.9367589905819995</v>
      </c>
    </row>
    <row r="136" spans="1:80" customFormat="1" x14ac:dyDescent="0.25">
      <c r="A136" s="26">
        <v>43529</v>
      </c>
      <c r="B136" s="27">
        <v>0.58298151620370364</v>
      </c>
      <c r="C136">
        <v>6.6989999999999998</v>
      </c>
      <c r="D136">
        <v>1.06E-2</v>
      </c>
      <c r="E136">
        <v>105.83739799999999</v>
      </c>
      <c r="F136">
        <v>763.3</v>
      </c>
      <c r="G136">
        <v>35.5</v>
      </c>
      <c r="H136">
        <v>58.1</v>
      </c>
      <c r="J136">
        <v>12.6</v>
      </c>
      <c r="K136">
        <v>0.94540000000000002</v>
      </c>
      <c r="L136">
        <v>6.3334000000000001</v>
      </c>
      <c r="M136">
        <v>0.01</v>
      </c>
      <c r="N136">
        <v>721.60619999999994</v>
      </c>
      <c r="O136">
        <v>33.590200000000003</v>
      </c>
      <c r="P136">
        <v>755.2</v>
      </c>
      <c r="Q136">
        <v>557.88580000000002</v>
      </c>
      <c r="R136">
        <v>25.969100000000001</v>
      </c>
      <c r="S136">
        <v>583.9</v>
      </c>
      <c r="T136">
        <v>58.1</v>
      </c>
      <c r="W136">
        <v>0</v>
      </c>
      <c r="X136">
        <v>11.9122</v>
      </c>
      <c r="Y136">
        <v>11.4</v>
      </c>
      <c r="Z136">
        <v>860</v>
      </c>
      <c r="AA136">
        <v>855</v>
      </c>
      <c r="AB136">
        <v>869</v>
      </c>
      <c r="AC136">
        <v>91</v>
      </c>
      <c r="AD136">
        <v>12.56</v>
      </c>
      <c r="AE136">
        <v>0.28999999999999998</v>
      </c>
      <c r="AF136">
        <v>977</v>
      </c>
      <c r="AG136">
        <v>-9</v>
      </c>
      <c r="AH136">
        <v>48</v>
      </c>
      <c r="AI136">
        <v>29</v>
      </c>
      <c r="AJ136">
        <v>190</v>
      </c>
      <c r="AK136">
        <v>169</v>
      </c>
      <c r="AL136">
        <v>4.9000000000000004</v>
      </c>
      <c r="AM136">
        <v>174</v>
      </c>
      <c r="AN136" t="s">
        <v>155</v>
      </c>
      <c r="AO136">
        <v>2</v>
      </c>
      <c r="AP136" s="28">
        <v>0.79133101851851861</v>
      </c>
      <c r="AQ136">
        <v>47.164037</v>
      </c>
      <c r="AR136">
        <v>-88.489705999999998</v>
      </c>
      <c r="AS136">
        <v>314.7</v>
      </c>
      <c r="AT136">
        <v>23.3</v>
      </c>
      <c r="AU136">
        <v>12</v>
      </c>
      <c r="AV136">
        <v>6</v>
      </c>
      <c r="AW136" t="s">
        <v>212</v>
      </c>
      <c r="AX136">
        <v>2.6395</v>
      </c>
      <c r="AY136">
        <v>1.5185</v>
      </c>
      <c r="AZ136">
        <v>3.9394999999999998</v>
      </c>
      <c r="BA136">
        <v>14.545</v>
      </c>
      <c r="BB136">
        <v>32.049999999999997</v>
      </c>
      <c r="BC136">
        <v>2.2000000000000002</v>
      </c>
      <c r="BD136">
        <v>5.774</v>
      </c>
      <c r="BE136">
        <v>3183.5079999999998</v>
      </c>
      <c r="BF136">
        <v>3.2010000000000001</v>
      </c>
      <c r="BG136">
        <v>37.984999999999999</v>
      </c>
      <c r="BH136">
        <v>1.768</v>
      </c>
      <c r="BI136">
        <v>39.753</v>
      </c>
      <c r="BJ136">
        <v>29.367000000000001</v>
      </c>
      <c r="BK136">
        <v>1.367</v>
      </c>
      <c r="BL136">
        <v>30.734000000000002</v>
      </c>
      <c r="BM136">
        <v>0.92069999999999996</v>
      </c>
      <c r="BQ136">
        <v>4353.7430000000004</v>
      </c>
      <c r="BR136">
        <v>0.111634</v>
      </c>
      <c r="BS136">
        <v>-5</v>
      </c>
      <c r="BT136">
        <v>5.0000000000000001E-3</v>
      </c>
      <c r="BU136">
        <v>2.728056</v>
      </c>
      <c r="BW136" s="4">
        <f t="shared" si="15"/>
        <v>0.72075239520000001</v>
      </c>
      <c r="BX136" s="4"/>
      <c r="BY136" s="4">
        <f t="shared" si="16"/>
        <v>7399.4394615816964</v>
      </c>
      <c r="BZ136" s="4">
        <f t="shared" si="17"/>
        <v>7.4400961821119997</v>
      </c>
      <c r="CA136" s="4">
        <f t="shared" si="18"/>
        <v>68.257827110303992</v>
      </c>
      <c r="CB136" s="4">
        <f t="shared" si="19"/>
        <v>2.1399864276383997</v>
      </c>
    </row>
    <row r="137" spans="1:80" customFormat="1" x14ac:dyDescent="0.25">
      <c r="A137" s="26">
        <v>43529</v>
      </c>
      <c r="B137" s="27">
        <v>0.58299309027777779</v>
      </c>
      <c r="C137">
        <v>6.81</v>
      </c>
      <c r="D137">
        <v>9.1000000000000004E-3</v>
      </c>
      <c r="E137">
        <v>90.725389000000007</v>
      </c>
      <c r="F137">
        <v>809.7</v>
      </c>
      <c r="G137">
        <v>36.4</v>
      </c>
      <c r="H137">
        <v>58.6</v>
      </c>
      <c r="J137">
        <v>12.21</v>
      </c>
      <c r="K137">
        <v>0.94450000000000001</v>
      </c>
      <c r="L137">
        <v>6.4320000000000004</v>
      </c>
      <c r="M137">
        <v>8.6E-3</v>
      </c>
      <c r="N137">
        <v>764.77210000000002</v>
      </c>
      <c r="O137">
        <v>34.415700000000001</v>
      </c>
      <c r="P137">
        <v>799.2</v>
      </c>
      <c r="Q137">
        <v>591.25810000000001</v>
      </c>
      <c r="R137">
        <v>26.607399999999998</v>
      </c>
      <c r="S137">
        <v>617.9</v>
      </c>
      <c r="T137">
        <v>58.6492</v>
      </c>
      <c r="W137">
        <v>0</v>
      </c>
      <c r="X137">
        <v>11.5364</v>
      </c>
      <c r="Y137">
        <v>11.5</v>
      </c>
      <c r="Z137">
        <v>859</v>
      </c>
      <c r="AA137">
        <v>854</v>
      </c>
      <c r="AB137">
        <v>869</v>
      </c>
      <c r="AC137">
        <v>91</v>
      </c>
      <c r="AD137">
        <v>12.56</v>
      </c>
      <c r="AE137">
        <v>0.28999999999999998</v>
      </c>
      <c r="AF137">
        <v>977</v>
      </c>
      <c r="AG137">
        <v>-9</v>
      </c>
      <c r="AH137">
        <v>48</v>
      </c>
      <c r="AI137">
        <v>29</v>
      </c>
      <c r="AJ137">
        <v>190</v>
      </c>
      <c r="AK137">
        <v>169</v>
      </c>
      <c r="AL137">
        <v>4.8</v>
      </c>
      <c r="AM137">
        <v>174</v>
      </c>
      <c r="AN137" t="s">
        <v>155</v>
      </c>
      <c r="AO137">
        <v>2</v>
      </c>
      <c r="AP137" s="28">
        <v>0.79134259259259254</v>
      </c>
      <c r="AQ137">
        <v>47.163984999999997</v>
      </c>
      <c r="AR137">
        <v>-88.489819999999995</v>
      </c>
      <c r="AS137">
        <v>314.60000000000002</v>
      </c>
      <c r="AT137">
        <v>23.2</v>
      </c>
      <c r="AU137">
        <v>12</v>
      </c>
      <c r="AV137">
        <v>6</v>
      </c>
      <c r="AW137" t="s">
        <v>212</v>
      </c>
      <c r="AX137">
        <v>2.3445</v>
      </c>
      <c r="AY137">
        <v>1.7395</v>
      </c>
      <c r="AZ137">
        <v>3.8420000000000001</v>
      </c>
      <c r="BA137">
        <v>14.545</v>
      </c>
      <c r="BB137">
        <v>31.55</v>
      </c>
      <c r="BC137">
        <v>2.17</v>
      </c>
      <c r="BD137">
        <v>5.8769999999999998</v>
      </c>
      <c r="BE137">
        <v>3184.009</v>
      </c>
      <c r="BF137">
        <v>2.7</v>
      </c>
      <c r="BG137">
        <v>39.646000000000001</v>
      </c>
      <c r="BH137">
        <v>1.784</v>
      </c>
      <c r="BI137">
        <v>41.43</v>
      </c>
      <c r="BJ137">
        <v>30.651</v>
      </c>
      <c r="BK137">
        <v>1.379</v>
      </c>
      <c r="BL137">
        <v>32.03</v>
      </c>
      <c r="BM137">
        <v>0.9153</v>
      </c>
      <c r="BQ137">
        <v>4152.38</v>
      </c>
      <c r="BR137">
        <v>0.14336199999999999</v>
      </c>
      <c r="BS137">
        <v>-5</v>
      </c>
      <c r="BT137">
        <v>5.0000000000000001E-3</v>
      </c>
      <c r="BU137">
        <v>3.503409</v>
      </c>
      <c r="BW137" s="4">
        <f t="shared" si="15"/>
        <v>0.9256006578</v>
      </c>
      <c r="BX137" s="4"/>
      <c r="BY137" s="4">
        <f t="shared" si="16"/>
        <v>9503.9626902522105</v>
      </c>
      <c r="BZ137" s="4">
        <f t="shared" si="17"/>
        <v>8.0592420636000011</v>
      </c>
      <c r="CA137" s="4">
        <f t="shared" si="18"/>
        <v>91.490306848667998</v>
      </c>
      <c r="CB137" s="4">
        <f t="shared" si="19"/>
        <v>2.7320830595604</v>
      </c>
    </row>
    <row r="138" spans="1:80" customFormat="1" x14ac:dyDescent="0.25">
      <c r="A138" s="26">
        <v>43529</v>
      </c>
      <c r="B138" s="27">
        <v>0.58300466435185183</v>
      </c>
      <c r="C138">
        <v>6.4779999999999998</v>
      </c>
      <c r="D138">
        <v>8.9999999999999993E-3</v>
      </c>
      <c r="E138">
        <v>89.791145</v>
      </c>
      <c r="F138">
        <v>779</v>
      </c>
      <c r="G138">
        <v>38.1</v>
      </c>
      <c r="H138">
        <v>55.5</v>
      </c>
      <c r="J138">
        <v>11.65</v>
      </c>
      <c r="K138">
        <v>0.94720000000000004</v>
      </c>
      <c r="L138">
        <v>6.1359000000000004</v>
      </c>
      <c r="M138">
        <v>8.5000000000000006E-3</v>
      </c>
      <c r="N138">
        <v>737.88289999999995</v>
      </c>
      <c r="O138">
        <v>36.133299999999998</v>
      </c>
      <c r="P138">
        <v>774</v>
      </c>
      <c r="Q138">
        <v>570.46960000000001</v>
      </c>
      <c r="R138">
        <v>27.935300000000002</v>
      </c>
      <c r="S138">
        <v>598.4</v>
      </c>
      <c r="T138">
        <v>55.476199999999999</v>
      </c>
      <c r="W138">
        <v>0</v>
      </c>
      <c r="X138">
        <v>11.039099999999999</v>
      </c>
      <c r="Y138">
        <v>11.4</v>
      </c>
      <c r="Z138">
        <v>859</v>
      </c>
      <c r="AA138">
        <v>854</v>
      </c>
      <c r="AB138">
        <v>868</v>
      </c>
      <c r="AC138">
        <v>91</v>
      </c>
      <c r="AD138">
        <v>12.56</v>
      </c>
      <c r="AE138">
        <v>0.28999999999999998</v>
      </c>
      <c r="AF138">
        <v>977</v>
      </c>
      <c r="AG138">
        <v>-9</v>
      </c>
      <c r="AH138">
        <v>48</v>
      </c>
      <c r="AI138">
        <v>29</v>
      </c>
      <c r="AJ138">
        <v>190</v>
      </c>
      <c r="AK138">
        <v>169</v>
      </c>
      <c r="AL138">
        <v>4.9000000000000004</v>
      </c>
      <c r="AM138">
        <v>174</v>
      </c>
      <c r="AN138" t="s">
        <v>155</v>
      </c>
      <c r="AO138">
        <v>2</v>
      </c>
      <c r="AP138" s="28">
        <v>0.79135416666666669</v>
      </c>
      <c r="AQ138">
        <v>47.163927999999999</v>
      </c>
      <c r="AR138">
        <v>-88.489930000000001</v>
      </c>
      <c r="AS138">
        <v>314.5</v>
      </c>
      <c r="AT138">
        <v>23.4</v>
      </c>
      <c r="AU138">
        <v>12</v>
      </c>
      <c r="AV138">
        <v>6</v>
      </c>
      <c r="AW138" t="s">
        <v>212</v>
      </c>
      <c r="AX138">
        <v>1.6025</v>
      </c>
      <c r="AY138">
        <v>1.8</v>
      </c>
      <c r="AZ138">
        <v>3.1259999999999999</v>
      </c>
      <c r="BA138">
        <v>14.545</v>
      </c>
      <c r="BB138">
        <v>33.119999999999997</v>
      </c>
      <c r="BC138">
        <v>2.2799999999999998</v>
      </c>
      <c r="BD138">
        <v>5.57</v>
      </c>
      <c r="BE138">
        <v>3184.8180000000002</v>
      </c>
      <c r="BF138">
        <v>2.81</v>
      </c>
      <c r="BG138">
        <v>40.107999999999997</v>
      </c>
      <c r="BH138">
        <v>1.964</v>
      </c>
      <c r="BI138">
        <v>42.072000000000003</v>
      </c>
      <c r="BJ138">
        <v>31.007999999999999</v>
      </c>
      <c r="BK138">
        <v>1.518</v>
      </c>
      <c r="BL138">
        <v>32.527000000000001</v>
      </c>
      <c r="BM138">
        <v>0.90780000000000005</v>
      </c>
      <c r="BQ138">
        <v>4166.1959999999999</v>
      </c>
      <c r="BR138">
        <v>0.15218200000000001</v>
      </c>
      <c r="BS138">
        <v>-5</v>
      </c>
      <c r="BT138">
        <v>5.0000000000000001E-3</v>
      </c>
      <c r="BU138">
        <v>3.718947</v>
      </c>
      <c r="BW138" s="4">
        <f t="shared" si="15"/>
        <v>0.98254579739999992</v>
      </c>
      <c r="BX138" s="4"/>
      <c r="BY138" s="4">
        <f t="shared" si="16"/>
        <v>10091.232283342391</v>
      </c>
      <c r="BZ138" s="4">
        <f t="shared" si="17"/>
        <v>8.9036053916400011</v>
      </c>
      <c r="CA138" s="4">
        <f t="shared" si="18"/>
        <v>98.250176506751998</v>
      </c>
      <c r="CB138" s="4">
        <f t="shared" si="19"/>
        <v>2.8764031937832004</v>
      </c>
    </row>
    <row r="139" spans="1:80" customFormat="1" x14ac:dyDescent="0.25">
      <c r="A139" s="26">
        <v>43529</v>
      </c>
      <c r="B139" s="27">
        <v>0.58301623842592598</v>
      </c>
      <c r="C139">
        <v>6.202</v>
      </c>
      <c r="D139">
        <v>1.03E-2</v>
      </c>
      <c r="E139">
        <v>103.217535</v>
      </c>
      <c r="F139">
        <v>733.5</v>
      </c>
      <c r="G139">
        <v>39.799999999999997</v>
      </c>
      <c r="H139">
        <v>56.9</v>
      </c>
      <c r="J139">
        <v>11.5</v>
      </c>
      <c r="K139">
        <v>0.94950000000000001</v>
      </c>
      <c r="L139">
        <v>5.8890000000000002</v>
      </c>
      <c r="M139">
        <v>9.7999999999999997E-3</v>
      </c>
      <c r="N139">
        <v>696.4846</v>
      </c>
      <c r="O139">
        <v>37.7761</v>
      </c>
      <c r="P139">
        <v>734.3</v>
      </c>
      <c r="Q139">
        <v>538.46379999999999</v>
      </c>
      <c r="R139">
        <v>29.205300000000001</v>
      </c>
      <c r="S139">
        <v>567.70000000000005</v>
      </c>
      <c r="T139">
        <v>56.913899999999998</v>
      </c>
      <c r="W139">
        <v>0</v>
      </c>
      <c r="X139">
        <v>10.9193</v>
      </c>
      <c r="Y139">
        <v>11.5</v>
      </c>
      <c r="Z139">
        <v>860</v>
      </c>
      <c r="AA139">
        <v>854</v>
      </c>
      <c r="AB139">
        <v>869</v>
      </c>
      <c r="AC139">
        <v>91</v>
      </c>
      <c r="AD139">
        <v>12.56</v>
      </c>
      <c r="AE139">
        <v>0.28999999999999998</v>
      </c>
      <c r="AF139">
        <v>977</v>
      </c>
      <c r="AG139">
        <v>-9</v>
      </c>
      <c r="AH139">
        <v>48</v>
      </c>
      <c r="AI139">
        <v>29</v>
      </c>
      <c r="AJ139">
        <v>190</v>
      </c>
      <c r="AK139">
        <v>169</v>
      </c>
      <c r="AL139">
        <v>4.8</v>
      </c>
      <c r="AM139">
        <v>174</v>
      </c>
      <c r="AN139" t="s">
        <v>155</v>
      </c>
      <c r="AO139">
        <v>2</v>
      </c>
      <c r="AP139" s="28">
        <v>0.79136574074074073</v>
      </c>
      <c r="AQ139">
        <v>47.163863999999997</v>
      </c>
      <c r="AR139">
        <v>-88.490041000000005</v>
      </c>
      <c r="AS139">
        <v>314.5</v>
      </c>
      <c r="AT139">
        <v>24.2</v>
      </c>
      <c r="AU139">
        <v>12</v>
      </c>
      <c r="AV139">
        <v>6</v>
      </c>
      <c r="AW139" t="s">
        <v>212</v>
      </c>
      <c r="AX139">
        <v>1.3</v>
      </c>
      <c r="AY139">
        <v>1.879</v>
      </c>
      <c r="AZ139">
        <v>2.4394999999999998</v>
      </c>
      <c r="BA139">
        <v>14.545</v>
      </c>
      <c r="BB139">
        <v>34.53</v>
      </c>
      <c r="BC139">
        <v>2.37</v>
      </c>
      <c r="BD139">
        <v>5.319</v>
      </c>
      <c r="BE139">
        <v>3184.6010000000001</v>
      </c>
      <c r="BF139">
        <v>3.3730000000000002</v>
      </c>
      <c r="BG139">
        <v>39.442</v>
      </c>
      <c r="BH139">
        <v>2.1389999999999998</v>
      </c>
      <c r="BI139">
        <v>41.582000000000001</v>
      </c>
      <c r="BJ139">
        <v>30.492999999999999</v>
      </c>
      <c r="BK139">
        <v>1.6539999999999999</v>
      </c>
      <c r="BL139">
        <v>32.146999999999998</v>
      </c>
      <c r="BM139">
        <v>0.97030000000000005</v>
      </c>
      <c r="BQ139">
        <v>4293.4399999999996</v>
      </c>
      <c r="BR139">
        <v>0.14009199999999999</v>
      </c>
      <c r="BS139">
        <v>-5</v>
      </c>
      <c r="BT139">
        <v>5.0000000000000001E-3</v>
      </c>
      <c r="BU139">
        <v>3.4234979999999999</v>
      </c>
      <c r="BW139" s="4">
        <f t="shared" ref="BW139:BW187" si="20">BU139*0.2642</f>
        <v>0.90448817159999995</v>
      </c>
      <c r="BX139" s="4"/>
      <c r="BY139" s="4">
        <f t="shared" ref="BY139:BY196" si="21">BE139*$BU139*0.852</f>
        <v>9288.9088314618948</v>
      </c>
      <c r="BZ139" s="4">
        <f t="shared" ref="BZ139:BZ196" si="22">BF139*$BU139*0.852</f>
        <v>9.8384348584080001</v>
      </c>
      <c r="CA139" s="4">
        <f t="shared" ref="CA139:CA196" si="23">BJ139*$BU139*0.852</f>
        <v>88.942601285927992</v>
      </c>
      <c r="CB139" s="4">
        <f t="shared" ref="CB139:CB196" si="24">BM139*$BU139*0.852</f>
        <v>2.8301907332087999</v>
      </c>
    </row>
    <row r="140" spans="1:80" customFormat="1" x14ac:dyDescent="0.25">
      <c r="A140" s="26">
        <v>43529</v>
      </c>
      <c r="B140" s="27">
        <v>0.58302781250000002</v>
      </c>
      <c r="C140">
        <v>6.4539999999999997</v>
      </c>
      <c r="D140">
        <v>1.0699999999999999E-2</v>
      </c>
      <c r="E140">
        <v>107.087379</v>
      </c>
      <c r="F140">
        <v>721.8</v>
      </c>
      <c r="G140">
        <v>40.799999999999997</v>
      </c>
      <c r="H140">
        <v>50</v>
      </c>
      <c r="J140">
        <v>11.74</v>
      </c>
      <c r="K140">
        <v>0.94740000000000002</v>
      </c>
      <c r="L140">
        <v>6.1150000000000002</v>
      </c>
      <c r="M140">
        <v>1.01E-2</v>
      </c>
      <c r="N140">
        <v>683.81550000000004</v>
      </c>
      <c r="O140">
        <v>38.639899999999997</v>
      </c>
      <c r="P140">
        <v>722.5</v>
      </c>
      <c r="Q140">
        <v>528.66920000000005</v>
      </c>
      <c r="R140">
        <v>29.873100000000001</v>
      </c>
      <c r="S140">
        <v>558.5</v>
      </c>
      <c r="T140">
        <v>50.045200000000001</v>
      </c>
      <c r="W140">
        <v>0</v>
      </c>
      <c r="X140">
        <v>11.124000000000001</v>
      </c>
      <c r="Y140">
        <v>11.5</v>
      </c>
      <c r="Z140">
        <v>859</v>
      </c>
      <c r="AA140">
        <v>854</v>
      </c>
      <c r="AB140">
        <v>869</v>
      </c>
      <c r="AC140">
        <v>91</v>
      </c>
      <c r="AD140">
        <v>12.56</v>
      </c>
      <c r="AE140">
        <v>0.28999999999999998</v>
      </c>
      <c r="AF140">
        <v>977</v>
      </c>
      <c r="AG140">
        <v>-9</v>
      </c>
      <c r="AH140">
        <v>48</v>
      </c>
      <c r="AI140">
        <v>29</v>
      </c>
      <c r="AJ140">
        <v>190</v>
      </c>
      <c r="AK140">
        <v>169</v>
      </c>
      <c r="AL140">
        <v>4.9000000000000004</v>
      </c>
      <c r="AM140">
        <v>174</v>
      </c>
      <c r="AN140" t="s">
        <v>155</v>
      </c>
      <c r="AO140">
        <v>2</v>
      </c>
      <c r="AP140" s="28">
        <v>0.79137731481481488</v>
      </c>
      <c r="AQ140">
        <v>47.163800999999999</v>
      </c>
      <c r="AR140">
        <v>-88.490167</v>
      </c>
      <c r="AS140">
        <v>314.3</v>
      </c>
      <c r="AT140">
        <v>25.6</v>
      </c>
      <c r="AU140">
        <v>12</v>
      </c>
      <c r="AV140">
        <v>6</v>
      </c>
      <c r="AW140" t="s">
        <v>212</v>
      </c>
      <c r="AX140">
        <v>1.3394999999999999</v>
      </c>
      <c r="AY140">
        <v>2.0394999999999999</v>
      </c>
      <c r="AZ140">
        <v>2.5394999999999999</v>
      </c>
      <c r="BA140">
        <v>14.545</v>
      </c>
      <c r="BB140">
        <v>33.229999999999997</v>
      </c>
      <c r="BC140">
        <v>2.2799999999999998</v>
      </c>
      <c r="BD140">
        <v>5.55</v>
      </c>
      <c r="BE140">
        <v>3184.29</v>
      </c>
      <c r="BF140">
        <v>3.363</v>
      </c>
      <c r="BG140">
        <v>37.29</v>
      </c>
      <c r="BH140">
        <v>2.1070000000000002</v>
      </c>
      <c r="BI140">
        <v>39.396999999999998</v>
      </c>
      <c r="BJ140">
        <v>28.829000000000001</v>
      </c>
      <c r="BK140">
        <v>1.629</v>
      </c>
      <c r="BL140">
        <v>30.457999999999998</v>
      </c>
      <c r="BM140">
        <v>0.8216</v>
      </c>
      <c r="BQ140">
        <v>4211.8580000000002</v>
      </c>
      <c r="BR140">
        <v>0.12694</v>
      </c>
      <c r="BS140">
        <v>-5</v>
      </c>
      <c r="BT140">
        <v>5.0000000000000001E-3</v>
      </c>
      <c r="BU140">
        <v>3.102096</v>
      </c>
      <c r="BW140" s="4">
        <f t="shared" si="20"/>
        <v>0.81957376319999997</v>
      </c>
      <c r="BX140" s="4"/>
      <c r="BY140" s="4">
        <f t="shared" si="21"/>
        <v>8416.0332276076788</v>
      </c>
      <c r="BZ140" s="4">
        <f t="shared" si="22"/>
        <v>8.8883612184959997</v>
      </c>
      <c r="CA140" s="4">
        <f t="shared" si="23"/>
        <v>76.194637397568002</v>
      </c>
      <c r="CB140" s="4">
        <f t="shared" si="24"/>
        <v>2.1714771267071997</v>
      </c>
    </row>
    <row r="141" spans="1:80" customFormat="1" x14ac:dyDescent="0.25">
      <c r="A141" s="26">
        <v>43529</v>
      </c>
      <c r="B141" s="27">
        <v>0.58303938657407406</v>
      </c>
      <c r="C141">
        <v>6.6719999999999997</v>
      </c>
      <c r="D141">
        <v>9.1000000000000004E-3</v>
      </c>
      <c r="E141">
        <v>90.906148999999999</v>
      </c>
      <c r="F141">
        <v>739.2</v>
      </c>
      <c r="G141">
        <v>42.3</v>
      </c>
      <c r="H141">
        <v>42.4</v>
      </c>
      <c r="J141">
        <v>11.99</v>
      </c>
      <c r="K141">
        <v>0.9456</v>
      </c>
      <c r="L141">
        <v>6.3095999999999997</v>
      </c>
      <c r="M141">
        <v>8.6E-3</v>
      </c>
      <c r="N141">
        <v>699.01179999999999</v>
      </c>
      <c r="O141">
        <v>39.976399999999998</v>
      </c>
      <c r="P141">
        <v>739</v>
      </c>
      <c r="Q141">
        <v>540.41769999999997</v>
      </c>
      <c r="R141">
        <v>30.906400000000001</v>
      </c>
      <c r="S141">
        <v>571.29999999999995</v>
      </c>
      <c r="T141">
        <v>42.357100000000003</v>
      </c>
      <c r="W141">
        <v>0</v>
      </c>
      <c r="X141">
        <v>11.335900000000001</v>
      </c>
      <c r="Y141">
        <v>11.4</v>
      </c>
      <c r="Z141">
        <v>860</v>
      </c>
      <c r="AA141">
        <v>854</v>
      </c>
      <c r="AB141">
        <v>869</v>
      </c>
      <c r="AC141">
        <v>91</v>
      </c>
      <c r="AD141">
        <v>12.56</v>
      </c>
      <c r="AE141">
        <v>0.28999999999999998</v>
      </c>
      <c r="AF141">
        <v>977</v>
      </c>
      <c r="AG141">
        <v>-9</v>
      </c>
      <c r="AH141">
        <v>48</v>
      </c>
      <c r="AI141">
        <v>29</v>
      </c>
      <c r="AJ141">
        <v>190</v>
      </c>
      <c r="AK141">
        <v>169.6</v>
      </c>
      <c r="AL141">
        <v>4.8</v>
      </c>
      <c r="AM141">
        <v>174</v>
      </c>
      <c r="AN141" t="s">
        <v>155</v>
      </c>
      <c r="AO141">
        <v>2</v>
      </c>
      <c r="AP141" s="28">
        <v>0.79138888888888881</v>
      </c>
      <c r="AQ141">
        <v>47.163742999999997</v>
      </c>
      <c r="AR141">
        <v>-88.490317000000005</v>
      </c>
      <c r="AS141">
        <v>314.10000000000002</v>
      </c>
      <c r="AT141">
        <v>27.2</v>
      </c>
      <c r="AU141">
        <v>12</v>
      </c>
      <c r="AV141">
        <v>6</v>
      </c>
      <c r="AW141" t="s">
        <v>212</v>
      </c>
      <c r="AX141">
        <v>1.3605</v>
      </c>
      <c r="AY141">
        <v>2.1</v>
      </c>
      <c r="AZ141">
        <v>2.6395</v>
      </c>
      <c r="BA141">
        <v>14.545</v>
      </c>
      <c r="BB141">
        <v>32.19</v>
      </c>
      <c r="BC141">
        <v>2.21</v>
      </c>
      <c r="BD141">
        <v>5.7489999999999997</v>
      </c>
      <c r="BE141">
        <v>3185.0659999999998</v>
      </c>
      <c r="BF141">
        <v>2.762</v>
      </c>
      <c r="BG141">
        <v>36.951999999999998</v>
      </c>
      <c r="BH141">
        <v>2.113</v>
      </c>
      <c r="BI141">
        <v>39.064999999999998</v>
      </c>
      <c r="BJ141">
        <v>28.568000000000001</v>
      </c>
      <c r="BK141">
        <v>1.6339999999999999</v>
      </c>
      <c r="BL141">
        <v>30.202000000000002</v>
      </c>
      <c r="BM141">
        <v>0.67410000000000003</v>
      </c>
      <c r="BQ141">
        <v>4160.7389999999996</v>
      </c>
      <c r="BR141">
        <v>0.13572600000000001</v>
      </c>
      <c r="BS141">
        <v>-5</v>
      </c>
      <c r="BT141">
        <v>5.0000000000000001E-3</v>
      </c>
      <c r="BU141">
        <v>3.3168039999999999</v>
      </c>
      <c r="BW141" s="4">
        <f t="shared" si="20"/>
        <v>0.8762996167999999</v>
      </c>
      <c r="BX141" s="4"/>
      <c r="BY141" s="4">
        <f t="shared" si="21"/>
        <v>9000.732181002526</v>
      </c>
      <c r="BZ141" s="4">
        <f t="shared" si="22"/>
        <v>7.8051827760959993</v>
      </c>
      <c r="CA141" s="4">
        <f t="shared" si="23"/>
        <v>80.730797084543994</v>
      </c>
      <c r="CB141" s="4">
        <f t="shared" si="24"/>
        <v>1.9049506550927999</v>
      </c>
    </row>
    <row r="142" spans="1:80" customFormat="1" x14ac:dyDescent="0.25">
      <c r="A142" s="26">
        <v>43529</v>
      </c>
      <c r="B142" s="27">
        <v>0.5830509606481481</v>
      </c>
      <c r="C142">
        <v>6.5590000000000002</v>
      </c>
      <c r="D142">
        <v>8.2000000000000007E-3</v>
      </c>
      <c r="E142">
        <v>82.139882999999998</v>
      </c>
      <c r="F142">
        <v>738.6</v>
      </c>
      <c r="G142">
        <v>43.3</v>
      </c>
      <c r="H142">
        <v>47</v>
      </c>
      <c r="J142">
        <v>11.86</v>
      </c>
      <c r="K142">
        <v>0.9466</v>
      </c>
      <c r="L142">
        <v>6.2085999999999997</v>
      </c>
      <c r="M142">
        <v>7.7999999999999996E-3</v>
      </c>
      <c r="N142">
        <v>699.11239999999998</v>
      </c>
      <c r="O142">
        <v>40.951700000000002</v>
      </c>
      <c r="P142">
        <v>740.1</v>
      </c>
      <c r="Q142">
        <v>540.49549999999999</v>
      </c>
      <c r="R142">
        <v>31.660399999999999</v>
      </c>
      <c r="S142">
        <v>572.20000000000005</v>
      </c>
      <c r="T142">
        <v>46.980800000000002</v>
      </c>
      <c r="W142">
        <v>0</v>
      </c>
      <c r="X142">
        <v>11.225</v>
      </c>
      <c r="Y142">
        <v>11.5</v>
      </c>
      <c r="Z142">
        <v>859</v>
      </c>
      <c r="AA142">
        <v>854</v>
      </c>
      <c r="AB142">
        <v>869</v>
      </c>
      <c r="AC142">
        <v>91</v>
      </c>
      <c r="AD142">
        <v>12.56</v>
      </c>
      <c r="AE142">
        <v>0.28999999999999998</v>
      </c>
      <c r="AF142">
        <v>977</v>
      </c>
      <c r="AG142">
        <v>-9</v>
      </c>
      <c r="AH142">
        <v>48</v>
      </c>
      <c r="AI142">
        <v>29</v>
      </c>
      <c r="AJ142">
        <v>190</v>
      </c>
      <c r="AK142">
        <v>169.4</v>
      </c>
      <c r="AL142">
        <v>4.8</v>
      </c>
      <c r="AM142">
        <v>174</v>
      </c>
      <c r="AN142" t="s">
        <v>155</v>
      </c>
      <c r="AO142">
        <v>2</v>
      </c>
      <c r="AP142" s="28">
        <v>0.79140046296296296</v>
      </c>
      <c r="AQ142">
        <v>47.163697999999997</v>
      </c>
      <c r="AR142">
        <v>-88.490468000000007</v>
      </c>
      <c r="AS142">
        <v>314.10000000000002</v>
      </c>
      <c r="AT142">
        <v>27.5</v>
      </c>
      <c r="AU142">
        <v>12</v>
      </c>
      <c r="AV142">
        <v>6</v>
      </c>
      <c r="AW142" t="s">
        <v>212</v>
      </c>
      <c r="AX142">
        <v>1.3</v>
      </c>
      <c r="AY142">
        <v>2.1</v>
      </c>
      <c r="AZ142">
        <v>2.7</v>
      </c>
      <c r="BA142">
        <v>14.545</v>
      </c>
      <c r="BB142">
        <v>32.729999999999997</v>
      </c>
      <c r="BC142">
        <v>2.25</v>
      </c>
      <c r="BD142">
        <v>5.6459999999999999</v>
      </c>
      <c r="BE142">
        <v>3185.4740000000002</v>
      </c>
      <c r="BF142">
        <v>2.5390000000000001</v>
      </c>
      <c r="BG142">
        <v>37.563000000000002</v>
      </c>
      <c r="BH142">
        <v>2.2000000000000002</v>
      </c>
      <c r="BI142">
        <v>39.764000000000003</v>
      </c>
      <c r="BJ142">
        <v>29.041</v>
      </c>
      <c r="BK142">
        <v>1.7010000000000001</v>
      </c>
      <c r="BL142">
        <v>30.742000000000001</v>
      </c>
      <c r="BM142">
        <v>0.75990000000000002</v>
      </c>
      <c r="BQ142">
        <v>4187.5749999999998</v>
      </c>
      <c r="BR142">
        <v>0.17427000000000001</v>
      </c>
      <c r="BS142">
        <v>-5</v>
      </c>
      <c r="BT142">
        <v>5.0000000000000001E-3</v>
      </c>
      <c r="BU142">
        <v>4.2587169999999999</v>
      </c>
      <c r="BW142" s="4">
        <f t="shared" si="20"/>
        <v>1.1251530314</v>
      </c>
      <c r="BX142" s="4"/>
      <c r="BY142" s="4">
        <f t="shared" si="21"/>
        <v>11558.259499883017</v>
      </c>
      <c r="BZ142" s="4">
        <f t="shared" si="22"/>
        <v>9.2125758584760007</v>
      </c>
      <c r="CA142" s="4">
        <f t="shared" si="23"/>
        <v>105.373145138244</v>
      </c>
      <c r="CB142" s="4">
        <f t="shared" si="24"/>
        <v>2.7572415891516</v>
      </c>
    </row>
    <row r="143" spans="1:80" customFormat="1" x14ac:dyDescent="0.25">
      <c r="A143" s="26">
        <v>43529</v>
      </c>
      <c r="B143" s="27">
        <v>0.58306253472222225</v>
      </c>
      <c r="C143">
        <v>6.2130000000000001</v>
      </c>
      <c r="D143">
        <v>9.2999999999999992E-3</v>
      </c>
      <c r="E143">
        <v>92.788296000000003</v>
      </c>
      <c r="F143">
        <v>718.4</v>
      </c>
      <c r="G143">
        <v>43.4</v>
      </c>
      <c r="H143">
        <v>41.4</v>
      </c>
      <c r="J143">
        <v>11.6</v>
      </c>
      <c r="K143">
        <v>0.94940000000000002</v>
      </c>
      <c r="L143">
        <v>5.8987999999999996</v>
      </c>
      <c r="M143">
        <v>8.8000000000000005E-3</v>
      </c>
      <c r="N143">
        <v>682.03430000000003</v>
      </c>
      <c r="O143">
        <v>41.204799999999999</v>
      </c>
      <c r="P143">
        <v>723.2</v>
      </c>
      <c r="Q143">
        <v>527.2921</v>
      </c>
      <c r="R143">
        <v>31.856100000000001</v>
      </c>
      <c r="S143">
        <v>559.1</v>
      </c>
      <c r="T143">
        <v>41.385100000000001</v>
      </c>
      <c r="W143">
        <v>0</v>
      </c>
      <c r="X143">
        <v>11.016400000000001</v>
      </c>
      <c r="Y143">
        <v>11.4</v>
      </c>
      <c r="Z143">
        <v>860</v>
      </c>
      <c r="AA143">
        <v>854</v>
      </c>
      <c r="AB143">
        <v>868</v>
      </c>
      <c r="AC143">
        <v>91</v>
      </c>
      <c r="AD143">
        <v>12.56</v>
      </c>
      <c r="AE143">
        <v>0.28999999999999998</v>
      </c>
      <c r="AF143">
        <v>977</v>
      </c>
      <c r="AG143">
        <v>-9</v>
      </c>
      <c r="AH143">
        <v>48</v>
      </c>
      <c r="AI143">
        <v>29</v>
      </c>
      <c r="AJ143">
        <v>190</v>
      </c>
      <c r="AK143">
        <v>169</v>
      </c>
      <c r="AL143">
        <v>4.8</v>
      </c>
      <c r="AM143">
        <v>174</v>
      </c>
      <c r="AN143" t="s">
        <v>155</v>
      </c>
      <c r="AO143">
        <v>2</v>
      </c>
      <c r="AP143" s="28">
        <v>0.79141203703703711</v>
      </c>
      <c r="AQ143">
        <v>47.163663999999997</v>
      </c>
      <c r="AR143">
        <v>-88.490626000000006</v>
      </c>
      <c r="AS143">
        <v>314</v>
      </c>
      <c r="AT143">
        <v>27.6</v>
      </c>
      <c r="AU143">
        <v>12</v>
      </c>
      <c r="AV143">
        <v>6</v>
      </c>
      <c r="AW143" t="s">
        <v>212</v>
      </c>
      <c r="AX143">
        <v>1.3394999999999999</v>
      </c>
      <c r="AY143">
        <v>2.1395</v>
      </c>
      <c r="AZ143">
        <v>2.7</v>
      </c>
      <c r="BA143">
        <v>14.545</v>
      </c>
      <c r="BB143">
        <v>34.49</v>
      </c>
      <c r="BC143">
        <v>2.37</v>
      </c>
      <c r="BD143">
        <v>5.3280000000000003</v>
      </c>
      <c r="BE143">
        <v>3185.9580000000001</v>
      </c>
      <c r="BF143">
        <v>3.028</v>
      </c>
      <c r="BG143">
        <v>38.576000000000001</v>
      </c>
      <c r="BH143">
        <v>2.331</v>
      </c>
      <c r="BI143">
        <v>40.906999999999996</v>
      </c>
      <c r="BJ143">
        <v>29.824000000000002</v>
      </c>
      <c r="BK143">
        <v>1.802</v>
      </c>
      <c r="BL143">
        <v>31.626000000000001</v>
      </c>
      <c r="BM143">
        <v>0.70469999999999999</v>
      </c>
      <c r="BQ143">
        <v>4326.2820000000002</v>
      </c>
      <c r="BR143">
        <v>0.14979100000000001</v>
      </c>
      <c r="BS143">
        <v>-5</v>
      </c>
      <c r="BT143">
        <v>5.0000000000000001E-3</v>
      </c>
      <c r="BU143">
        <v>3.6605129999999999</v>
      </c>
      <c r="BW143" s="4">
        <f t="shared" si="20"/>
        <v>0.96710753459999999</v>
      </c>
      <c r="BX143" s="4"/>
      <c r="BY143" s="4">
        <f t="shared" si="21"/>
        <v>9936.2290563388069</v>
      </c>
      <c r="BZ143" s="4">
        <f t="shared" si="22"/>
        <v>9.4435964261279999</v>
      </c>
      <c r="CA143" s="4">
        <f t="shared" si="23"/>
        <v>93.013811034623998</v>
      </c>
      <c r="CB143" s="4">
        <f t="shared" si="24"/>
        <v>2.1977881114572</v>
      </c>
    </row>
    <row r="144" spans="1:80" customFormat="1" x14ac:dyDescent="0.25">
      <c r="A144" s="26">
        <v>43529</v>
      </c>
      <c r="B144" s="27">
        <v>0.58307410879629629</v>
      </c>
      <c r="C144">
        <v>5.7119999999999997</v>
      </c>
      <c r="D144">
        <v>7.6E-3</v>
      </c>
      <c r="E144">
        <v>76.188524999999998</v>
      </c>
      <c r="F144">
        <v>715.5</v>
      </c>
      <c r="G144">
        <v>43.4</v>
      </c>
      <c r="H144">
        <v>42.8</v>
      </c>
      <c r="J144">
        <v>11.65</v>
      </c>
      <c r="K144">
        <v>0.9536</v>
      </c>
      <c r="L144">
        <v>5.4471999999999996</v>
      </c>
      <c r="M144">
        <v>7.3000000000000001E-3</v>
      </c>
      <c r="N144">
        <v>682.27949999999998</v>
      </c>
      <c r="O144">
        <v>41.386600000000001</v>
      </c>
      <c r="P144">
        <v>723.7</v>
      </c>
      <c r="Q144">
        <v>527.48170000000005</v>
      </c>
      <c r="R144">
        <v>31.996600000000001</v>
      </c>
      <c r="S144">
        <v>559.5</v>
      </c>
      <c r="T144">
        <v>42.825800000000001</v>
      </c>
      <c r="W144">
        <v>0</v>
      </c>
      <c r="X144">
        <v>11.106999999999999</v>
      </c>
      <c r="Y144">
        <v>11.5</v>
      </c>
      <c r="Z144">
        <v>860</v>
      </c>
      <c r="AA144">
        <v>854</v>
      </c>
      <c r="AB144">
        <v>868</v>
      </c>
      <c r="AC144">
        <v>91</v>
      </c>
      <c r="AD144">
        <v>12.56</v>
      </c>
      <c r="AE144">
        <v>0.28999999999999998</v>
      </c>
      <c r="AF144">
        <v>977</v>
      </c>
      <c r="AG144">
        <v>-9</v>
      </c>
      <c r="AH144">
        <v>48</v>
      </c>
      <c r="AI144">
        <v>29</v>
      </c>
      <c r="AJ144">
        <v>190</v>
      </c>
      <c r="AK144">
        <v>169</v>
      </c>
      <c r="AL144">
        <v>4.8</v>
      </c>
      <c r="AM144">
        <v>174</v>
      </c>
      <c r="AN144" t="s">
        <v>155</v>
      </c>
      <c r="AO144">
        <v>2</v>
      </c>
      <c r="AP144" s="28">
        <v>0.79142361111111104</v>
      </c>
      <c r="AQ144">
        <v>47.163634999999999</v>
      </c>
      <c r="AR144">
        <v>-88.490791999999999</v>
      </c>
      <c r="AS144">
        <v>314</v>
      </c>
      <c r="AT144">
        <v>28.2</v>
      </c>
      <c r="AU144">
        <v>12</v>
      </c>
      <c r="AV144">
        <v>7</v>
      </c>
      <c r="AW144" t="s">
        <v>208</v>
      </c>
      <c r="AX144">
        <v>1.637</v>
      </c>
      <c r="AY144">
        <v>1.726</v>
      </c>
      <c r="AZ144">
        <v>2.8975</v>
      </c>
      <c r="BA144">
        <v>14.545</v>
      </c>
      <c r="BB144">
        <v>37.43</v>
      </c>
      <c r="BC144">
        <v>2.57</v>
      </c>
      <c r="BD144">
        <v>4.8650000000000002</v>
      </c>
      <c r="BE144">
        <v>3187.9940000000001</v>
      </c>
      <c r="BF144">
        <v>2.706</v>
      </c>
      <c r="BG144">
        <v>41.816000000000003</v>
      </c>
      <c r="BH144">
        <v>2.5369999999999999</v>
      </c>
      <c r="BI144">
        <v>44.353000000000002</v>
      </c>
      <c r="BJ144">
        <v>32.329000000000001</v>
      </c>
      <c r="BK144">
        <v>1.9610000000000001</v>
      </c>
      <c r="BL144">
        <v>34.29</v>
      </c>
      <c r="BM144">
        <v>0.79020000000000001</v>
      </c>
      <c r="BQ144">
        <v>4726.518</v>
      </c>
      <c r="BR144">
        <v>0.118576</v>
      </c>
      <c r="BS144">
        <v>-5</v>
      </c>
      <c r="BT144">
        <v>5.0000000000000001E-3</v>
      </c>
      <c r="BU144">
        <v>2.8977020000000002</v>
      </c>
      <c r="BW144" s="4">
        <f t="shared" si="20"/>
        <v>0.76557286840000005</v>
      </c>
      <c r="BX144" s="4"/>
      <c r="BY144" s="4">
        <f t="shared" si="21"/>
        <v>7870.6538144993774</v>
      </c>
      <c r="BZ144" s="4">
        <f t="shared" si="22"/>
        <v>6.6806867334240003</v>
      </c>
      <c r="CA144" s="4">
        <f t="shared" si="23"/>
        <v>79.815196380216008</v>
      </c>
      <c r="CB144" s="4">
        <f t="shared" si="24"/>
        <v>1.9508790305808001</v>
      </c>
    </row>
    <row r="145" spans="1:80" customFormat="1" x14ac:dyDescent="0.25">
      <c r="A145" s="26">
        <v>43529</v>
      </c>
      <c r="B145" s="27">
        <v>0.58308568287037044</v>
      </c>
      <c r="C145">
        <v>4.5199999999999996</v>
      </c>
      <c r="D145">
        <v>6.4999999999999997E-3</v>
      </c>
      <c r="E145">
        <v>65.296610000000001</v>
      </c>
      <c r="F145">
        <v>680.4</v>
      </c>
      <c r="G145">
        <v>43.4</v>
      </c>
      <c r="H145">
        <v>48.5</v>
      </c>
      <c r="J145">
        <v>12.1</v>
      </c>
      <c r="K145">
        <v>0.9637</v>
      </c>
      <c r="L145">
        <v>4.3555999999999999</v>
      </c>
      <c r="M145">
        <v>6.3E-3</v>
      </c>
      <c r="N145">
        <v>655.72429999999997</v>
      </c>
      <c r="O145">
        <v>41.825600000000001</v>
      </c>
      <c r="P145">
        <v>697.5</v>
      </c>
      <c r="Q145">
        <v>506.95139999999998</v>
      </c>
      <c r="R145">
        <v>32.336100000000002</v>
      </c>
      <c r="S145">
        <v>539.29999999999995</v>
      </c>
      <c r="T145">
        <v>48.477600000000002</v>
      </c>
      <c r="W145">
        <v>0</v>
      </c>
      <c r="X145">
        <v>11.6569</v>
      </c>
      <c r="Y145">
        <v>11.5</v>
      </c>
      <c r="Z145">
        <v>860</v>
      </c>
      <c r="AA145">
        <v>855</v>
      </c>
      <c r="AB145">
        <v>868</v>
      </c>
      <c r="AC145">
        <v>91</v>
      </c>
      <c r="AD145">
        <v>12.56</v>
      </c>
      <c r="AE145">
        <v>0.28999999999999998</v>
      </c>
      <c r="AF145">
        <v>977</v>
      </c>
      <c r="AG145">
        <v>-9</v>
      </c>
      <c r="AH145">
        <v>48</v>
      </c>
      <c r="AI145">
        <v>29</v>
      </c>
      <c r="AJ145">
        <v>190</v>
      </c>
      <c r="AK145">
        <v>169</v>
      </c>
      <c r="AL145">
        <v>4.9000000000000004</v>
      </c>
      <c r="AM145">
        <v>174</v>
      </c>
      <c r="AN145" t="s">
        <v>155</v>
      </c>
      <c r="AO145">
        <v>2</v>
      </c>
      <c r="AP145" s="28">
        <v>0.79143518518518519</v>
      </c>
      <c r="AQ145">
        <v>47.163609000000001</v>
      </c>
      <c r="AR145">
        <v>-88.490962999999994</v>
      </c>
      <c r="AS145">
        <v>313.89999999999998</v>
      </c>
      <c r="AT145">
        <v>28.8</v>
      </c>
      <c r="AU145">
        <v>12</v>
      </c>
      <c r="AV145">
        <v>8</v>
      </c>
      <c r="AW145" t="s">
        <v>209</v>
      </c>
      <c r="AX145">
        <v>1.6445000000000001</v>
      </c>
      <c r="AY145">
        <v>1</v>
      </c>
      <c r="AZ145">
        <v>2.6469999999999998</v>
      </c>
      <c r="BA145">
        <v>14.545</v>
      </c>
      <c r="BB145">
        <v>47.03</v>
      </c>
      <c r="BC145">
        <v>3.23</v>
      </c>
      <c r="BD145">
        <v>3.7639999999999998</v>
      </c>
      <c r="BE145">
        <v>3192.4780000000001</v>
      </c>
      <c r="BF145">
        <v>2.9359999999999999</v>
      </c>
      <c r="BG145">
        <v>50.331000000000003</v>
      </c>
      <c r="BH145">
        <v>3.21</v>
      </c>
      <c r="BI145">
        <v>53.542000000000002</v>
      </c>
      <c r="BJ145">
        <v>38.911999999999999</v>
      </c>
      <c r="BK145">
        <v>2.4820000000000002</v>
      </c>
      <c r="BL145">
        <v>41.393999999999998</v>
      </c>
      <c r="BM145">
        <v>1.1202000000000001</v>
      </c>
      <c r="BQ145">
        <v>6212.4359999999997</v>
      </c>
      <c r="BR145">
        <v>8.1245999999999999E-2</v>
      </c>
      <c r="BS145">
        <v>-5</v>
      </c>
      <c r="BT145">
        <v>5.0000000000000001E-3</v>
      </c>
      <c r="BU145">
        <v>1.985449</v>
      </c>
      <c r="BW145" s="4">
        <f t="shared" si="20"/>
        <v>0.52455562580000004</v>
      </c>
      <c r="BX145" s="4"/>
      <c r="BY145" s="4">
        <f t="shared" si="21"/>
        <v>5400.4039192339442</v>
      </c>
      <c r="BZ145" s="4">
        <f t="shared" si="22"/>
        <v>4.9665450809280003</v>
      </c>
      <c r="CA145" s="4">
        <f t="shared" si="23"/>
        <v>65.823638347775997</v>
      </c>
      <c r="CB145" s="4">
        <f t="shared" si="24"/>
        <v>1.8949331742696001</v>
      </c>
    </row>
    <row r="146" spans="1:80" customFormat="1" x14ac:dyDescent="0.25">
      <c r="A146" s="26">
        <v>43529</v>
      </c>
      <c r="B146" s="27">
        <v>0.58309725694444448</v>
      </c>
      <c r="C146">
        <v>5.218</v>
      </c>
      <c r="D146">
        <v>1.06E-2</v>
      </c>
      <c r="E146">
        <v>105.85287</v>
      </c>
      <c r="F146">
        <v>577.1</v>
      </c>
      <c r="G146">
        <v>42</v>
      </c>
      <c r="H146">
        <v>44.7</v>
      </c>
      <c r="J146">
        <v>12.77</v>
      </c>
      <c r="K146">
        <v>0.95779999999999998</v>
      </c>
      <c r="L146">
        <v>4.9977</v>
      </c>
      <c r="M146">
        <v>1.01E-2</v>
      </c>
      <c r="N146">
        <v>552.7713</v>
      </c>
      <c r="O146">
        <v>40.206600000000002</v>
      </c>
      <c r="P146">
        <v>593</v>
      </c>
      <c r="Q146">
        <v>427.35669999999999</v>
      </c>
      <c r="R146">
        <v>31.084399999999999</v>
      </c>
      <c r="S146">
        <v>458.4</v>
      </c>
      <c r="T146">
        <v>44.744399999999999</v>
      </c>
      <c r="W146">
        <v>0</v>
      </c>
      <c r="X146">
        <v>12.227</v>
      </c>
      <c r="Y146">
        <v>11.4</v>
      </c>
      <c r="Z146">
        <v>860</v>
      </c>
      <c r="AA146">
        <v>856</v>
      </c>
      <c r="AB146">
        <v>869</v>
      </c>
      <c r="AC146">
        <v>91</v>
      </c>
      <c r="AD146">
        <v>12.56</v>
      </c>
      <c r="AE146">
        <v>0.28999999999999998</v>
      </c>
      <c r="AF146">
        <v>977</v>
      </c>
      <c r="AG146">
        <v>-9</v>
      </c>
      <c r="AH146">
        <v>48</v>
      </c>
      <c r="AI146">
        <v>29</v>
      </c>
      <c r="AJ146">
        <v>190</v>
      </c>
      <c r="AK146">
        <v>169</v>
      </c>
      <c r="AL146">
        <v>4.9000000000000004</v>
      </c>
      <c r="AM146">
        <v>174</v>
      </c>
      <c r="AN146" t="s">
        <v>155</v>
      </c>
      <c r="AO146">
        <v>2</v>
      </c>
      <c r="AP146" s="28">
        <v>0.79144675925925922</v>
      </c>
      <c r="AQ146">
        <v>47.163578999999999</v>
      </c>
      <c r="AR146">
        <v>-88.491133000000005</v>
      </c>
      <c r="AS146">
        <v>313.89999999999998</v>
      </c>
      <c r="AT146">
        <v>29.2</v>
      </c>
      <c r="AU146">
        <v>12</v>
      </c>
      <c r="AV146">
        <v>8</v>
      </c>
      <c r="AW146" t="s">
        <v>209</v>
      </c>
      <c r="AX146">
        <v>1.1000000000000001</v>
      </c>
      <c r="AY146">
        <v>1.0395000000000001</v>
      </c>
      <c r="AZ146">
        <v>1.8394999999999999</v>
      </c>
      <c r="BA146">
        <v>14.545</v>
      </c>
      <c r="BB146">
        <v>40.85</v>
      </c>
      <c r="BC146">
        <v>2.81</v>
      </c>
      <c r="BD146">
        <v>4.4089999999999998</v>
      </c>
      <c r="BE146">
        <v>3187.5279999999998</v>
      </c>
      <c r="BF146">
        <v>4.1159999999999997</v>
      </c>
      <c r="BG146">
        <v>36.920999999999999</v>
      </c>
      <c r="BH146">
        <v>2.6850000000000001</v>
      </c>
      <c r="BI146">
        <v>39.606000000000002</v>
      </c>
      <c r="BJ146">
        <v>28.544</v>
      </c>
      <c r="BK146">
        <v>2.0760000000000001</v>
      </c>
      <c r="BL146">
        <v>30.62</v>
      </c>
      <c r="BM146">
        <v>0.89970000000000006</v>
      </c>
      <c r="BQ146">
        <v>5670.2860000000001</v>
      </c>
      <c r="BR146">
        <v>7.2543999999999997E-2</v>
      </c>
      <c r="BS146">
        <v>-5</v>
      </c>
      <c r="BT146">
        <v>5.0000000000000001E-3</v>
      </c>
      <c r="BU146">
        <v>1.772794</v>
      </c>
      <c r="BW146" s="4">
        <f t="shared" si="20"/>
        <v>0.46837217479999999</v>
      </c>
      <c r="BX146" s="4"/>
      <c r="BY146" s="4">
        <f t="shared" si="21"/>
        <v>4814.5075972736631</v>
      </c>
      <c r="BZ146" s="4">
        <f t="shared" si="22"/>
        <v>6.2168907286079991</v>
      </c>
      <c r="CA146" s="4">
        <f t="shared" si="23"/>
        <v>43.113442409472</v>
      </c>
      <c r="CB146" s="4">
        <f t="shared" si="24"/>
        <v>1.3589253130536001</v>
      </c>
    </row>
    <row r="147" spans="1:80" customFormat="1" x14ac:dyDescent="0.25">
      <c r="A147" s="26">
        <v>43529</v>
      </c>
      <c r="B147" s="27">
        <v>0.58310883101851851</v>
      </c>
      <c r="C147">
        <v>6.0789999999999997</v>
      </c>
      <c r="D147">
        <v>1.38E-2</v>
      </c>
      <c r="E147">
        <v>138.189167</v>
      </c>
      <c r="F147">
        <v>567.20000000000005</v>
      </c>
      <c r="G147">
        <v>36.700000000000003</v>
      </c>
      <c r="H147">
        <v>50.1</v>
      </c>
      <c r="J147">
        <v>13.66</v>
      </c>
      <c r="K147">
        <v>0.95050000000000001</v>
      </c>
      <c r="L147">
        <v>5.7782</v>
      </c>
      <c r="M147">
        <v>1.3100000000000001E-2</v>
      </c>
      <c r="N147">
        <v>539.11860000000001</v>
      </c>
      <c r="O147">
        <v>34.9024</v>
      </c>
      <c r="P147">
        <v>574</v>
      </c>
      <c r="Q147">
        <v>416.80160000000001</v>
      </c>
      <c r="R147">
        <v>26.983599999999999</v>
      </c>
      <c r="S147">
        <v>443.8</v>
      </c>
      <c r="T147">
        <v>50.1</v>
      </c>
      <c r="W147">
        <v>0</v>
      </c>
      <c r="X147">
        <v>12.986800000000001</v>
      </c>
      <c r="Y147">
        <v>11.5</v>
      </c>
      <c r="Z147">
        <v>860</v>
      </c>
      <c r="AA147">
        <v>855</v>
      </c>
      <c r="AB147">
        <v>869</v>
      </c>
      <c r="AC147">
        <v>91</v>
      </c>
      <c r="AD147">
        <v>12.56</v>
      </c>
      <c r="AE147">
        <v>0.28999999999999998</v>
      </c>
      <c r="AF147">
        <v>977</v>
      </c>
      <c r="AG147">
        <v>-9</v>
      </c>
      <c r="AH147">
        <v>48</v>
      </c>
      <c r="AI147">
        <v>29</v>
      </c>
      <c r="AJ147">
        <v>190</v>
      </c>
      <c r="AK147">
        <v>169</v>
      </c>
      <c r="AL147">
        <v>4.9000000000000004</v>
      </c>
      <c r="AM147">
        <v>174</v>
      </c>
      <c r="AN147" t="s">
        <v>155</v>
      </c>
      <c r="AO147">
        <v>2</v>
      </c>
      <c r="AP147" s="28">
        <v>0.79145833333333337</v>
      </c>
      <c r="AQ147">
        <v>47.163545999999997</v>
      </c>
      <c r="AR147">
        <v>-88.491290000000006</v>
      </c>
      <c r="AS147">
        <v>313.7</v>
      </c>
      <c r="AT147">
        <v>28.5</v>
      </c>
      <c r="AU147">
        <v>12</v>
      </c>
      <c r="AV147">
        <v>8</v>
      </c>
      <c r="AW147" t="s">
        <v>209</v>
      </c>
      <c r="AX147">
        <v>1.1000000000000001</v>
      </c>
      <c r="AY147">
        <v>1.1395</v>
      </c>
      <c r="AZ147">
        <v>1.9</v>
      </c>
      <c r="BA147">
        <v>14.545</v>
      </c>
      <c r="BB147">
        <v>35.19</v>
      </c>
      <c r="BC147">
        <v>2.42</v>
      </c>
      <c r="BD147">
        <v>5.2050000000000001</v>
      </c>
      <c r="BE147">
        <v>3183.386</v>
      </c>
      <c r="BF147">
        <v>4.6059999999999999</v>
      </c>
      <c r="BG147">
        <v>31.103999999999999</v>
      </c>
      <c r="BH147">
        <v>2.0139999999999998</v>
      </c>
      <c r="BI147">
        <v>33.118000000000002</v>
      </c>
      <c r="BJ147">
        <v>24.047000000000001</v>
      </c>
      <c r="BK147">
        <v>1.5569999999999999</v>
      </c>
      <c r="BL147">
        <v>25.603999999999999</v>
      </c>
      <c r="BM147">
        <v>0.87019999999999997</v>
      </c>
      <c r="BQ147">
        <v>5202.2969999999996</v>
      </c>
      <c r="BR147">
        <v>8.8665999999999995E-2</v>
      </c>
      <c r="BS147">
        <v>-5</v>
      </c>
      <c r="BT147">
        <v>5.0000000000000001E-3</v>
      </c>
      <c r="BU147">
        <v>2.166776</v>
      </c>
      <c r="BW147" s="4">
        <f t="shared" si="20"/>
        <v>0.57246221919999996</v>
      </c>
      <c r="BX147" s="4"/>
      <c r="BY147" s="4">
        <f t="shared" si="21"/>
        <v>5876.8270947726724</v>
      </c>
      <c r="BZ147" s="4">
        <f t="shared" si="22"/>
        <v>8.5031050581119985</v>
      </c>
      <c r="CA147" s="4">
        <f t="shared" si="23"/>
        <v>44.393002026144003</v>
      </c>
      <c r="CB147" s="4">
        <f t="shared" si="24"/>
        <v>1.6064702608703998</v>
      </c>
    </row>
    <row r="148" spans="1:80" customFormat="1" x14ac:dyDescent="0.25">
      <c r="A148" s="26">
        <v>43529</v>
      </c>
      <c r="B148" s="27">
        <v>0.58312040509259255</v>
      </c>
      <c r="C148">
        <v>6.4550000000000001</v>
      </c>
      <c r="D148">
        <v>9.2999999999999992E-3</v>
      </c>
      <c r="E148">
        <v>92.956811000000002</v>
      </c>
      <c r="F148">
        <v>631.29999999999995</v>
      </c>
      <c r="G148">
        <v>34.799999999999997</v>
      </c>
      <c r="H148">
        <v>48.9</v>
      </c>
      <c r="J148">
        <v>13.54</v>
      </c>
      <c r="K148">
        <v>0.94740000000000002</v>
      </c>
      <c r="L148">
        <v>6.1159999999999997</v>
      </c>
      <c r="M148">
        <v>8.8000000000000005E-3</v>
      </c>
      <c r="N148">
        <v>598.15200000000004</v>
      </c>
      <c r="O148">
        <v>32.944800000000001</v>
      </c>
      <c r="P148">
        <v>631.1</v>
      </c>
      <c r="Q148">
        <v>462.44130000000001</v>
      </c>
      <c r="R148">
        <v>25.470099999999999</v>
      </c>
      <c r="S148">
        <v>487.9</v>
      </c>
      <c r="T148">
        <v>48.948500000000003</v>
      </c>
      <c r="W148">
        <v>0</v>
      </c>
      <c r="X148">
        <v>12.824400000000001</v>
      </c>
      <c r="Y148">
        <v>11.4</v>
      </c>
      <c r="Z148">
        <v>859</v>
      </c>
      <c r="AA148">
        <v>855</v>
      </c>
      <c r="AB148">
        <v>868</v>
      </c>
      <c r="AC148">
        <v>91</v>
      </c>
      <c r="AD148">
        <v>12.56</v>
      </c>
      <c r="AE148">
        <v>0.28999999999999998</v>
      </c>
      <c r="AF148">
        <v>977</v>
      </c>
      <c r="AG148">
        <v>-9</v>
      </c>
      <c r="AH148">
        <v>47.393999999999998</v>
      </c>
      <c r="AI148">
        <v>29</v>
      </c>
      <c r="AJ148">
        <v>190</v>
      </c>
      <c r="AK148">
        <v>169.6</v>
      </c>
      <c r="AL148">
        <v>4.9000000000000004</v>
      </c>
      <c r="AM148">
        <v>174</v>
      </c>
      <c r="AN148" t="s">
        <v>155</v>
      </c>
      <c r="AO148">
        <v>2</v>
      </c>
      <c r="AP148" s="28">
        <v>0.7914699074074073</v>
      </c>
      <c r="AQ148">
        <v>47.163505999999998</v>
      </c>
      <c r="AR148">
        <v>-88.491428999999997</v>
      </c>
      <c r="AS148">
        <v>313.39999999999998</v>
      </c>
      <c r="AT148">
        <v>26.9</v>
      </c>
      <c r="AU148">
        <v>12</v>
      </c>
      <c r="AV148">
        <v>8</v>
      </c>
      <c r="AW148" t="s">
        <v>209</v>
      </c>
      <c r="AX148">
        <v>1.1000000000000001</v>
      </c>
      <c r="AY148">
        <v>1.2</v>
      </c>
      <c r="AZ148">
        <v>1.9</v>
      </c>
      <c r="BA148">
        <v>14.545</v>
      </c>
      <c r="BB148">
        <v>33.229999999999997</v>
      </c>
      <c r="BC148">
        <v>2.2799999999999998</v>
      </c>
      <c r="BD148">
        <v>5.5469999999999997</v>
      </c>
      <c r="BE148">
        <v>3185.0450000000001</v>
      </c>
      <c r="BF148">
        <v>2.919</v>
      </c>
      <c r="BG148">
        <v>32.621000000000002</v>
      </c>
      <c r="BH148">
        <v>1.7969999999999999</v>
      </c>
      <c r="BI148">
        <v>34.417000000000002</v>
      </c>
      <c r="BJ148">
        <v>25.22</v>
      </c>
      <c r="BK148">
        <v>1.389</v>
      </c>
      <c r="BL148">
        <v>26.609000000000002</v>
      </c>
      <c r="BM148">
        <v>0.80359999999999998</v>
      </c>
      <c r="BQ148">
        <v>4856.0360000000001</v>
      </c>
      <c r="BR148">
        <v>8.9363999999999999E-2</v>
      </c>
      <c r="BS148">
        <v>-5</v>
      </c>
      <c r="BT148">
        <v>5.0000000000000001E-3</v>
      </c>
      <c r="BU148">
        <v>2.1838329999999999</v>
      </c>
      <c r="BW148" s="4">
        <f t="shared" si="20"/>
        <v>0.57696867860000001</v>
      </c>
      <c r="BX148" s="4"/>
      <c r="BY148" s="4">
        <f t="shared" si="21"/>
        <v>5926.1766336172195</v>
      </c>
      <c r="BZ148" s="4">
        <f t="shared" si="22"/>
        <v>5.431166465003999</v>
      </c>
      <c r="CA148" s="4">
        <f t="shared" si="23"/>
        <v>46.924980557519994</v>
      </c>
      <c r="CB148" s="4">
        <f t="shared" si="24"/>
        <v>1.4951988253775998</v>
      </c>
    </row>
    <row r="149" spans="1:80" customFormat="1" x14ac:dyDescent="0.25">
      <c r="A149" s="26">
        <v>43529</v>
      </c>
      <c r="B149" s="27">
        <v>0.5831319791666667</v>
      </c>
      <c r="C149">
        <v>6.4290000000000003</v>
      </c>
      <c r="D149">
        <v>8.0000000000000002E-3</v>
      </c>
      <c r="E149">
        <v>80</v>
      </c>
      <c r="F149">
        <v>701.4</v>
      </c>
      <c r="G149">
        <v>34.9</v>
      </c>
      <c r="H149">
        <v>46</v>
      </c>
      <c r="J149">
        <v>12.62</v>
      </c>
      <c r="K149">
        <v>0.9476</v>
      </c>
      <c r="L149">
        <v>6.0929000000000002</v>
      </c>
      <c r="M149">
        <v>7.6E-3</v>
      </c>
      <c r="N149">
        <v>664.68020000000001</v>
      </c>
      <c r="O149">
        <v>33.064300000000003</v>
      </c>
      <c r="P149">
        <v>697.7</v>
      </c>
      <c r="Q149">
        <v>513.87540000000001</v>
      </c>
      <c r="R149">
        <v>25.5626</v>
      </c>
      <c r="S149">
        <v>539.4</v>
      </c>
      <c r="T149">
        <v>46.009099999999997</v>
      </c>
      <c r="W149">
        <v>0</v>
      </c>
      <c r="X149">
        <v>11.958299999999999</v>
      </c>
      <c r="Y149">
        <v>11.5</v>
      </c>
      <c r="Z149">
        <v>860</v>
      </c>
      <c r="AA149">
        <v>854</v>
      </c>
      <c r="AB149">
        <v>868</v>
      </c>
      <c r="AC149">
        <v>91</v>
      </c>
      <c r="AD149">
        <v>12.56</v>
      </c>
      <c r="AE149">
        <v>0.28999999999999998</v>
      </c>
      <c r="AF149">
        <v>977</v>
      </c>
      <c r="AG149">
        <v>-9</v>
      </c>
      <c r="AH149">
        <v>47</v>
      </c>
      <c r="AI149">
        <v>29</v>
      </c>
      <c r="AJ149">
        <v>190</v>
      </c>
      <c r="AK149">
        <v>170</v>
      </c>
      <c r="AL149">
        <v>4.8</v>
      </c>
      <c r="AM149">
        <v>174</v>
      </c>
      <c r="AN149" t="s">
        <v>155</v>
      </c>
      <c r="AO149">
        <v>2</v>
      </c>
      <c r="AP149" s="28">
        <v>0.79148148148148145</v>
      </c>
      <c r="AQ149">
        <v>47.163460000000001</v>
      </c>
      <c r="AR149">
        <v>-88.491557999999998</v>
      </c>
      <c r="AS149">
        <v>313.3</v>
      </c>
      <c r="AT149">
        <v>25.8</v>
      </c>
      <c r="AU149">
        <v>12</v>
      </c>
      <c r="AV149">
        <v>8</v>
      </c>
      <c r="AW149" t="s">
        <v>209</v>
      </c>
      <c r="AX149">
        <v>1.1000000000000001</v>
      </c>
      <c r="AY149">
        <v>1.2</v>
      </c>
      <c r="AZ149">
        <v>1.9</v>
      </c>
      <c r="BA149">
        <v>14.545</v>
      </c>
      <c r="BB149">
        <v>33.369999999999997</v>
      </c>
      <c r="BC149">
        <v>2.29</v>
      </c>
      <c r="BD149">
        <v>5.524</v>
      </c>
      <c r="BE149">
        <v>3185.895</v>
      </c>
      <c r="BF149">
        <v>2.5230000000000001</v>
      </c>
      <c r="BG149">
        <v>36.396000000000001</v>
      </c>
      <c r="BH149">
        <v>1.8109999999999999</v>
      </c>
      <c r="BI149">
        <v>38.207000000000001</v>
      </c>
      <c r="BJ149">
        <v>28.138999999999999</v>
      </c>
      <c r="BK149">
        <v>1.4</v>
      </c>
      <c r="BL149">
        <v>29.538</v>
      </c>
      <c r="BM149">
        <v>0.75839999999999996</v>
      </c>
      <c r="BQ149">
        <v>4546.4960000000001</v>
      </c>
      <c r="BR149">
        <v>9.7907999999999995E-2</v>
      </c>
      <c r="BS149">
        <v>-5</v>
      </c>
      <c r="BT149">
        <v>5.0000000000000001E-3</v>
      </c>
      <c r="BU149">
        <v>2.3926270000000001</v>
      </c>
      <c r="BW149" s="4">
        <f t="shared" si="20"/>
        <v>0.6321320534</v>
      </c>
      <c r="BX149" s="4"/>
      <c r="BY149" s="4">
        <f t="shared" si="21"/>
        <v>6494.5049535325797</v>
      </c>
      <c r="BZ149" s="4">
        <f t="shared" si="22"/>
        <v>5.1431814286920003</v>
      </c>
      <c r="CA149" s="4">
        <f t="shared" si="23"/>
        <v>57.361863742356</v>
      </c>
      <c r="CB149" s="4">
        <f t="shared" si="24"/>
        <v>1.5460122059135999</v>
      </c>
    </row>
    <row r="150" spans="1:80" customFormat="1" x14ac:dyDescent="0.25">
      <c r="A150" s="26">
        <v>43529</v>
      </c>
      <c r="B150" s="27">
        <v>0.58314355324074074</v>
      </c>
      <c r="C150">
        <v>6.3730000000000002</v>
      </c>
      <c r="D150">
        <v>8.0000000000000002E-3</v>
      </c>
      <c r="E150">
        <v>80</v>
      </c>
      <c r="F150">
        <v>743.7</v>
      </c>
      <c r="G150">
        <v>37.700000000000003</v>
      </c>
      <c r="H150">
        <v>53</v>
      </c>
      <c r="J150">
        <v>12.16</v>
      </c>
      <c r="K150">
        <v>0.94810000000000005</v>
      </c>
      <c r="L150">
        <v>6.0419999999999998</v>
      </c>
      <c r="M150">
        <v>7.6E-3</v>
      </c>
      <c r="N150">
        <v>705.12829999999997</v>
      </c>
      <c r="O150">
        <v>35.7911</v>
      </c>
      <c r="P150">
        <v>740.9</v>
      </c>
      <c r="Q150">
        <v>545.14639999999997</v>
      </c>
      <c r="R150">
        <v>27.6707</v>
      </c>
      <c r="S150">
        <v>572.79999999999995</v>
      </c>
      <c r="T150">
        <v>52.983199999999997</v>
      </c>
      <c r="W150">
        <v>0</v>
      </c>
      <c r="X150">
        <v>11.5281</v>
      </c>
      <c r="Y150">
        <v>11.5</v>
      </c>
      <c r="Z150">
        <v>859</v>
      </c>
      <c r="AA150">
        <v>855</v>
      </c>
      <c r="AB150">
        <v>867</v>
      </c>
      <c r="AC150">
        <v>91</v>
      </c>
      <c r="AD150">
        <v>12.56</v>
      </c>
      <c r="AE150">
        <v>0.28999999999999998</v>
      </c>
      <c r="AF150">
        <v>977</v>
      </c>
      <c r="AG150">
        <v>-9</v>
      </c>
      <c r="AH150">
        <v>47</v>
      </c>
      <c r="AI150">
        <v>29</v>
      </c>
      <c r="AJ150">
        <v>190</v>
      </c>
      <c r="AK150">
        <v>170</v>
      </c>
      <c r="AL150">
        <v>4.9000000000000004</v>
      </c>
      <c r="AM150">
        <v>174</v>
      </c>
      <c r="AN150" t="s">
        <v>155</v>
      </c>
      <c r="AO150">
        <v>2</v>
      </c>
      <c r="AP150" s="28">
        <v>0.7914930555555556</v>
      </c>
      <c r="AQ150">
        <v>47.163407999999997</v>
      </c>
      <c r="AR150">
        <v>-88.491682999999995</v>
      </c>
      <c r="AS150">
        <v>313.3</v>
      </c>
      <c r="AT150">
        <v>25.5</v>
      </c>
      <c r="AU150">
        <v>12</v>
      </c>
      <c r="AV150">
        <v>8</v>
      </c>
      <c r="AW150" t="s">
        <v>209</v>
      </c>
      <c r="AX150">
        <v>1.1394390000000001</v>
      </c>
      <c r="AY150">
        <v>1.2788790000000001</v>
      </c>
      <c r="AZ150">
        <v>1.9788790000000001</v>
      </c>
      <c r="BA150">
        <v>14.545</v>
      </c>
      <c r="BB150">
        <v>33.65</v>
      </c>
      <c r="BC150">
        <v>2.31</v>
      </c>
      <c r="BD150">
        <v>5.4720000000000004</v>
      </c>
      <c r="BE150">
        <v>3185.6460000000002</v>
      </c>
      <c r="BF150">
        <v>2.5449999999999999</v>
      </c>
      <c r="BG150">
        <v>38.933</v>
      </c>
      <c r="BH150">
        <v>1.976</v>
      </c>
      <c r="BI150">
        <v>40.908999999999999</v>
      </c>
      <c r="BJ150">
        <v>30.1</v>
      </c>
      <c r="BK150">
        <v>1.528</v>
      </c>
      <c r="BL150">
        <v>31.628</v>
      </c>
      <c r="BM150">
        <v>0.88070000000000004</v>
      </c>
      <c r="BQ150">
        <v>4419.4930000000004</v>
      </c>
      <c r="BR150">
        <v>0.106818</v>
      </c>
      <c r="BS150">
        <v>-5</v>
      </c>
      <c r="BT150">
        <v>5.0000000000000001E-3</v>
      </c>
      <c r="BU150">
        <v>2.6103649999999998</v>
      </c>
      <c r="BW150" s="4">
        <f t="shared" si="20"/>
        <v>0.68965843299999996</v>
      </c>
      <c r="BX150" s="4"/>
      <c r="BY150" s="4">
        <f t="shared" si="21"/>
        <v>7084.9753953130794</v>
      </c>
      <c r="BZ150" s="4">
        <f t="shared" si="22"/>
        <v>5.6601588440999997</v>
      </c>
      <c r="CA150" s="4">
        <f t="shared" si="23"/>
        <v>66.94333249799999</v>
      </c>
      <c r="CB150" s="4">
        <f t="shared" si="24"/>
        <v>1.9587040840860002</v>
      </c>
    </row>
    <row r="151" spans="1:80" customFormat="1" x14ac:dyDescent="0.25">
      <c r="A151" s="26">
        <v>43529</v>
      </c>
      <c r="B151" s="27">
        <v>0.58315512731481478</v>
      </c>
      <c r="C151">
        <v>6.3310000000000004</v>
      </c>
      <c r="D151">
        <v>8.0000000000000002E-3</v>
      </c>
      <c r="E151">
        <v>80</v>
      </c>
      <c r="F151">
        <v>758.5</v>
      </c>
      <c r="G151">
        <v>40.700000000000003</v>
      </c>
      <c r="H151">
        <v>45.4</v>
      </c>
      <c r="J151">
        <v>12</v>
      </c>
      <c r="K151">
        <v>0.94850000000000001</v>
      </c>
      <c r="L151">
        <v>6.0049000000000001</v>
      </c>
      <c r="M151">
        <v>7.6E-3</v>
      </c>
      <c r="N151">
        <v>719.40170000000001</v>
      </c>
      <c r="O151">
        <v>38.649799999999999</v>
      </c>
      <c r="P151">
        <v>758.1</v>
      </c>
      <c r="Q151">
        <v>556.18140000000005</v>
      </c>
      <c r="R151">
        <v>29.880800000000001</v>
      </c>
      <c r="S151">
        <v>586.1</v>
      </c>
      <c r="T151">
        <v>45.443300000000001</v>
      </c>
      <c r="W151">
        <v>0</v>
      </c>
      <c r="X151">
        <v>11.3818</v>
      </c>
      <c r="Y151">
        <v>11.4</v>
      </c>
      <c r="Z151">
        <v>859</v>
      </c>
      <c r="AA151">
        <v>854</v>
      </c>
      <c r="AB151">
        <v>867</v>
      </c>
      <c r="AC151">
        <v>91</v>
      </c>
      <c r="AD151">
        <v>12.56</v>
      </c>
      <c r="AE151">
        <v>0.28999999999999998</v>
      </c>
      <c r="AF151">
        <v>977</v>
      </c>
      <c r="AG151">
        <v>-9</v>
      </c>
      <c r="AH151">
        <v>47</v>
      </c>
      <c r="AI151">
        <v>29</v>
      </c>
      <c r="AJ151">
        <v>190</v>
      </c>
      <c r="AK151">
        <v>169.4</v>
      </c>
      <c r="AL151">
        <v>4.9000000000000004</v>
      </c>
      <c r="AM151">
        <v>174</v>
      </c>
      <c r="AN151" t="s">
        <v>155</v>
      </c>
      <c r="AO151">
        <v>2</v>
      </c>
      <c r="AP151" s="28">
        <v>0.79150462962962964</v>
      </c>
      <c r="AQ151">
        <v>47.163327000000002</v>
      </c>
      <c r="AR151">
        <v>-88.491776000000002</v>
      </c>
      <c r="AS151">
        <v>313.3</v>
      </c>
      <c r="AT151">
        <v>25</v>
      </c>
      <c r="AU151">
        <v>12</v>
      </c>
      <c r="AV151">
        <v>8</v>
      </c>
      <c r="AW151" t="s">
        <v>209</v>
      </c>
      <c r="AX151">
        <v>1.2395</v>
      </c>
      <c r="AY151">
        <v>1.242</v>
      </c>
      <c r="AZ151">
        <v>2.1</v>
      </c>
      <c r="BA151">
        <v>14.545</v>
      </c>
      <c r="BB151">
        <v>33.869999999999997</v>
      </c>
      <c r="BC151">
        <v>2.33</v>
      </c>
      <c r="BD151">
        <v>5.431</v>
      </c>
      <c r="BE151">
        <v>3186.1350000000002</v>
      </c>
      <c r="BF151">
        <v>2.5619999999999998</v>
      </c>
      <c r="BG151">
        <v>39.972999999999999</v>
      </c>
      <c r="BH151">
        <v>2.1480000000000001</v>
      </c>
      <c r="BI151">
        <v>42.121000000000002</v>
      </c>
      <c r="BJ151">
        <v>30.904</v>
      </c>
      <c r="BK151">
        <v>1.66</v>
      </c>
      <c r="BL151">
        <v>32.564</v>
      </c>
      <c r="BM151">
        <v>0.7601</v>
      </c>
      <c r="BQ151">
        <v>4391.0559999999996</v>
      </c>
      <c r="BR151">
        <v>0.11103</v>
      </c>
      <c r="BS151">
        <v>-5</v>
      </c>
      <c r="BT151">
        <v>5.0000000000000001E-3</v>
      </c>
      <c r="BU151">
        <v>2.7132960000000002</v>
      </c>
      <c r="BW151" s="4">
        <f t="shared" si="20"/>
        <v>0.7168528032</v>
      </c>
      <c r="BX151" s="4"/>
      <c r="BY151" s="4">
        <f t="shared" si="21"/>
        <v>7365.4781030179201</v>
      </c>
      <c r="BZ151" s="4">
        <f t="shared" si="22"/>
        <v>5.9226476279040003</v>
      </c>
      <c r="CA151" s="4">
        <f t="shared" si="23"/>
        <v>71.441648045568002</v>
      </c>
      <c r="CB151" s="4">
        <f t="shared" si="24"/>
        <v>1.7571445987392</v>
      </c>
    </row>
    <row r="152" spans="1:80" customFormat="1" x14ac:dyDescent="0.25">
      <c r="A152" s="26">
        <v>43529</v>
      </c>
      <c r="B152" s="27">
        <v>0.58316670138888893</v>
      </c>
      <c r="C152">
        <v>6.33</v>
      </c>
      <c r="D152">
        <v>8.0000000000000002E-3</v>
      </c>
      <c r="E152">
        <v>80</v>
      </c>
      <c r="F152">
        <v>762.4</v>
      </c>
      <c r="G152">
        <v>43.6</v>
      </c>
      <c r="H152">
        <v>44.8</v>
      </c>
      <c r="J152">
        <v>12</v>
      </c>
      <c r="K152">
        <v>0.94850000000000001</v>
      </c>
      <c r="L152">
        <v>6.0041000000000002</v>
      </c>
      <c r="M152">
        <v>7.6E-3</v>
      </c>
      <c r="N152">
        <v>723.16549999999995</v>
      </c>
      <c r="O152">
        <v>41.338000000000001</v>
      </c>
      <c r="P152">
        <v>764.5</v>
      </c>
      <c r="Q152">
        <v>559.09130000000005</v>
      </c>
      <c r="R152">
        <v>31.959099999999999</v>
      </c>
      <c r="S152">
        <v>591.1</v>
      </c>
      <c r="T152">
        <v>44.827300000000001</v>
      </c>
      <c r="W152">
        <v>0</v>
      </c>
      <c r="X152">
        <v>11.382199999999999</v>
      </c>
      <c r="Y152">
        <v>11.5</v>
      </c>
      <c r="Z152">
        <v>859</v>
      </c>
      <c r="AA152">
        <v>854</v>
      </c>
      <c r="AB152">
        <v>868</v>
      </c>
      <c r="AC152">
        <v>91</v>
      </c>
      <c r="AD152">
        <v>12.56</v>
      </c>
      <c r="AE152">
        <v>0.28999999999999998</v>
      </c>
      <c r="AF152">
        <v>977</v>
      </c>
      <c r="AG152">
        <v>-9</v>
      </c>
      <c r="AH152">
        <v>47</v>
      </c>
      <c r="AI152">
        <v>29</v>
      </c>
      <c r="AJ152">
        <v>190</v>
      </c>
      <c r="AK152">
        <v>169.6</v>
      </c>
      <c r="AL152">
        <v>5</v>
      </c>
      <c r="AM152">
        <v>174</v>
      </c>
      <c r="AN152" t="s">
        <v>155</v>
      </c>
      <c r="AO152">
        <v>2</v>
      </c>
      <c r="AP152" s="28">
        <v>0.79151620370370368</v>
      </c>
      <c r="AQ152">
        <v>47.163226000000002</v>
      </c>
      <c r="AR152">
        <v>-88.491844999999998</v>
      </c>
      <c r="AS152">
        <v>313.2</v>
      </c>
      <c r="AT152">
        <v>25.1</v>
      </c>
      <c r="AU152">
        <v>12</v>
      </c>
      <c r="AV152">
        <v>8</v>
      </c>
      <c r="AW152" t="s">
        <v>209</v>
      </c>
      <c r="AX152">
        <v>1.379</v>
      </c>
      <c r="AY152">
        <v>1.079</v>
      </c>
      <c r="AZ152">
        <v>2.1789999999999998</v>
      </c>
      <c r="BA152">
        <v>14.545</v>
      </c>
      <c r="BB152">
        <v>33.880000000000003</v>
      </c>
      <c r="BC152">
        <v>2.33</v>
      </c>
      <c r="BD152">
        <v>5.4279999999999999</v>
      </c>
      <c r="BE152">
        <v>3186.17</v>
      </c>
      <c r="BF152">
        <v>2.5630000000000002</v>
      </c>
      <c r="BG152">
        <v>40.188000000000002</v>
      </c>
      <c r="BH152">
        <v>2.2970000000000002</v>
      </c>
      <c r="BI152">
        <v>42.484999999999999</v>
      </c>
      <c r="BJ152">
        <v>31.07</v>
      </c>
      <c r="BK152">
        <v>1.776</v>
      </c>
      <c r="BL152">
        <v>32.845999999999997</v>
      </c>
      <c r="BM152">
        <v>0.75</v>
      </c>
      <c r="BQ152">
        <v>4391.8249999999998</v>
      </c>
      <c r="BR152">
        <v>0.120272</v>
      </c>
      <c r="BS152">
        <v>-5</v>
      </c>
      <c r="BT152">
        <v>5.0000000000000001E-3</v>
      </c>
      <c r="BU152">
        <v>2.9391470000000002</v>
      </c>
      <c r="BW152" s="4">
        <f t="shared" si="20"/>
        <v>0.77652263740000005</v>
      </c>
      <c r="BX152" s="4"/>
      <c r="BY152" s="4">
        <f t="shared" si="21"/>
        <v>7978.657941435481</v>
      </c>
      <c r="BZ152" s="4">
        <f t="shared" si="22"/>
        <v>6.4181447643720011</v>
      </c>
      <c r="CA152" s="4">
        <f t="shared" si="23"/>
        <v>77.804041291080011</v>
      </c>
      <c r="CB152" s="4">
        <f t="shared" si="24"/>
        <v>1.878114933</v>
      </c>
    </row>
    <row r="153" spans="1:80" customFormat="1" x14ac:dyDescent="0.25">
      <c r="A153" s="26">
        <v>43529</v>
      </c>
      <c r="B153" s="27">
        <v>0.58317827546296297</v>
      </c>
      <c r="C153">
        <v>6.5670000000000002</v>
      </c>
      <c r="D153">
        <v>8.0000000000000002E-3</v>
      </c>
      <c r="E153">
        <v>80</v>
      </c>
      <c r="F153">
        <v>769.9</v>
      </c>
      <c r="G153">
        <v>45.5</v>
      </c>
      <c r="H153">
        <v>46.3</v>
      </c>
      <c r="J153">
        <v>12</v>
      </c>
      <c r="K153">
        <v>0.94650000000000001</v>
      </c>
      <c r="L153">
        <v>6.2161</v>
      </c>
      <c r="M153">
        <v>7.6E-3</v>
      </c>
      <c r="N153">
        <v>728.73509999999999</v>
      </c>
      <c r="O153">
        <v>43.085700000000003</v>
      </c>
      <c r="P153">
        <v>771.8</v>
      </c>
      <c r="Q153">
        <v>563.39729999999997</v>
      </c>
      <c r="R153">
        <v>33.310299999999998</v>
      </c>
      <c r="S153">
        <v>596.70000000000005</v>
      </c>
      <c r="T153">
        <v>46.268799999999999</v>
      </c>
      <c r="W153">
        <v>0</v>
      </c>
      <c r="X153">
        <v>11.358599999999999</v>
      </c>
      <c r="Y153">
        <v>11.4</v>
      </c>
      <c r="Z153">
        <v>859</v>
      </c>
      <c r="AA153">
        <v>854</v>
      </c>
      <c r="AB153">
        <v>868</v>
      </c>
      <c r="AC153">
        <v>91</v>
      </c>
      <c r="AD153">
        <v>12.56</v>
      </c>
      <c r="AE153">
        <v>0.28999999999999998</v>
      </c>
      <c r="AF153">
        <v>977</v>
      </c>
      <c r="AG153">
        <v>-9</v>
      </c>
      <c r="AH153">
        <v>47</v>
      </c>
      <c r="AI153">
        <v>29</v>
      </c>
      <c r="AJ153">
        <v>189.4</v>
      </c>
      <c r="AK153">
        <v>169.4</v>
      </c>
      <c r="AL153">
        <v>4.9000000000000004</v>
      </c>
      <c r="AM153">
        <v>174</v>
      </c>
      <c r="AN153" t="s">
        <v>155</v>
      </c>
      <c r="AO153">
        <v>2</v>
      </c>
      <c r="AP153" s="28">
        <v>0.79152777777777772</v>
      </c>
      <c r="AQ153">
        <v>47.163125999999998</v>
      </c>
      <c r="AR153">
        <v>-88.491905000000003</v>
      </c>
      <c r="AS153">
        <v>313</v>
      </c>
      <c r="AT153">
        <v>25.5</v>
      </c>
      <c r="AU153">
        <v>12</v>
      </c>
      <c r="AV153">
        <v>10</v>
      </c>
      <c r="AW153" t="s">
        <v>211</v>
      </c>
      <c r="AX153">
        <v>1.579</v>
      </c>
      <c r="AY153">
        <v>1.3975</v>
      </c>
      <c r="AZ153">
        <v>2.4975000000000001</v>
      </c>
      <c r="BA153">
        <v>14.545</v>
      </c>
      <c r="BB153">
        <v>32.69</v>
      </c>
      <c r="BC153">
        <v>2.25</v>
      </c>
      <c r="BD153">
        <v>5.6470000000000002</v>
      </c>
      <c r="BE153">
        <v>3185.598</v>
      </c>
      <c r="BF153">
        <v>2.4700000000000002</v>
      </c>
      <c r="BG153">
        <v>39.11</v>
      </c>
      <c r="BH153">
        <v>2.3119999999999998</v>
      </c>
      <c r="BI153">
        <v>41.421999999999997</v>
      </c>
      <c r="BJ153">
        <v>30.236000000000001</v>
      </c>
      <c r="BK153">
        <v>1.788</v>
      </c>
      <c r="BL153">
        <v>32.024000000000001</v>
      </c>
      <c r="BM153">
        <v>0.74750000000000005</v>
      </c>
      <c r="BQ153">
        <v>4232.5150000000003</v>
      </c>
      <c r="BR153">
        <v>0.146816</v>
      </c>
      <c r="BS153">
        <v>-5</v>
      </c>
      <c r="BT153">
        <v>5.0000000000000001E-3</v>
      </c>
      <c r="BU153">
        <v>3.5878169999999998</v>
      </c>
      <c r="BW153" s="4">
        <f t="shared" si="20"/>
        <v>0.94790125139999992</v>
      </c>
      <c r="BX153" s="4"/>
      <c r="BY153" s="4">
        <f t="shared" si="21"/>
        <v>9737.7999459502298</v>
      </c>
      <c r="BZ153" s="4">
        <f t="shared" si="22"/>
        <v>7.5503456074800006</v>
      </c>
      <c r="CA153" s="4">
        <f t="shared" si="23"/>
        <v>92.426012059823989</v>
      </c>
      <c r="CB153" s="4">
        <f t="shared" si="24"/>
        <v>2.2849730127900001</v>
      </c>
    </row>
    <row r="154" spans="1:80" customFormat="1" x14ac:dyDescent="0.25">
      <c r="A154" s="26">
        <v>43529</v>
      </c>
      <c r="B154" s="27">
        <v>0.58318984953703701</v>
      </c>
      <c r="C154">
        <v>6.8460000000000001</v>
      </c>
      <c r="D154">
        <v>7.1999999999999998E-3</v>
      </c>
      <c r="E154">
        <v>72.102272999999997</v>
      </c>
      <c r="F154">
        <v>785.6</v>
      </c>
      <c r="G154">
        <v>47.2</v>
      </c>
      <c r="H154">
        <v>42.3</v>
      </c>
      <c r="J154">
        <v>12</v>
      </c>
      <c r="K154">
        <v>0.94430000000000003</v>
      </c>
      <c r="L154">
        <v>6.4644000000000004</v>
      </c>
      <c r="M154">
        <v>6.7999999999999996E-3</v>
      </c>
      <c r="N154">
        <v>741.83910000000003</v>
      </c>
      <c r="O154">
        <v>44.540500000000002</v>
      </c>
      <c r="P154">
        <v>786.4</v>
      </c>
      <c r="Q154">
        <v>573.52809999999999</v>
      </c>
      <c r="R154">
        <v>34.435000000000002</v>
      </c>
      <c r="S154">
        <v>608</v>
      </c>
      <c r="T154">
        <v>42.277500000000003</v>
      </c>
      <c r="W154">
        <v>0</v>
      </c>
      <c r="X154">
        <v>11.331300000000001</v>
      </c>
      <c r="Y154">
        <v>11.4</v>
      </c>
      <c r="Z154">
        <v>858</v>
      </c>
      <c r="AA154">
        <v>853</v>
      </c>
      <c r="AB154">
        <v>868</v>
      </c>
      <c r="AC154">
        <v>91</v>
      </c>
      <c r="AD154">
        <v>12.56</v>
      </c>
      <c r="AE154">
        <v>0.28999999999999998</v>
      </c>
      <c r="AF154">
        <v>977</v>
      </c>
      <c r="AG154">
        <v>-9</v>
      </c>
      <c r="AH154">
        <v>47</v>
      </c>
      <c r="AI154">
        <v>29</v>
      </c>
      <c r="AJ154">
        <v>189</v>
      </c>
      <c r="AK154">
        <v>169.6</v>
      </c>
      <c r="AL154">
        <v>5</v>
      </c>
      <c r="AM154">
        <v>174</v>
      </c>
      <c r="AN154" t="s">
        <v>155</v>
      </c>
      <c r="AO154">
        <v>2</v>
      </c>
      <c r="AP154" s="28">
        <v>0.79153935185185187</v>
      </c>
      <c r="AQ154">
        <v>47.163021999999998</v>
      </c>
      <c r="AR154">
        <v>-88.491945000000001</v>
      </c>
      <c r="AS154">
        <v>313</v>
      </c>
      <c r="AT154">
        <v>25.8</v>
      </c>
      <c r="AU154">
        <v>12</v>
      </c>
      <c r="AV154">
        <v>8</v>
      </c>
      <c r="AW154" t="s">
        <v>209</v>
      </c>
      <c r="AX154">
        <v>1.7395</v>
      </c>
      <c r="AY154">
        <v>1.4235</v>
      </c>
      <c r="AZ154">
        <v>2.8</v>
      </c>
      <c r="BA154">
        <v>14.545</v>
      </c>
      <c r="BB154">
        <v>31.41</v>
      </c>
      <c r="BC154">
        <v>2.16</v>
      </c>
      <c r="BD154">
        <v>5.9020000000000001</v>
      </c>
      <c r="BE154">
        <v>3185.627</v>
      </c>
      <c r="BF154">
        <v>2.1349999999999998</v>
      </c>
      <c r="BG154">
        <v>38.283999999999999</v>
      </c>
      <c r="BH154">
        <v>2.2989999999999999</v>
      </c>
      <c r="BI154">
        <v>40.582000000000001</v>
      </c>
      <c r="BJ154">
        <v>29.597999999999999</v>
      </c>
      <c r="BK154">
        <v>1.7769999999999999</v>
      </c>
      <c r="BL154">
        <v>31.375</v>
      </c>
      <c r="BM154">
        <v>0.65680000000000005</v>
      </c>
      <c r="BQ154">
        <v>4060.18</v>
      </c>
      <c r="BR154">
        <v>0.18160399999999999</v>
      </c>
      <c r="BS154">
        <v>-5</v>
      </c>
      <c r="BT154">
        <v>5.0000000000000001E-3</v>
      </c>
      <c r="BU154">
        <v>4.4379479999999996</v>
      </c>
      <c r="BW154" s="4">
        <f t="shared" si="20"/>
        <v>1.1725058615999999</v>
      </c>
      <c r="BX154" s="4"/>
      <c r="BY154" s="4">
        <f t="shared" si="21"/>
        <v>12045.27522133339</v>
      </c>
      <c r="BZ154" s="4">
        <f t="shared" si="22"/>
        <v>8.0727161709599979</v>
      </c>
      <c r="CA154" s="4">
        <f t="shared" si="23"/>
        <v>111.91393593820797</v>
      </c>
      <c r="CB154" s="4">
        <f t="shared" si="24"/>
        <v>2.4834472979327997</v>
      </c>
    </row>
    <row r="155" spans="1:80" customFormat="1" x14ac:dyDescent="0.25">
      <c r="A155" s="26">
        <v>43529</v>
      </c>
      <c r="B155" s="27">
        <v>0.58320142361111105</v>
      </c>
      <c r="C155">
        <v>7.0309999999999997</v>
      </c>
      <c r="D155">
        <v>6.4000000000000003E-3</v>
      </c>
      <c r="E155">
        <v>63.830142000000002</v>
      </c>
      <c r="F155">
        <v>795.7</v>
      </c>
      <c r="G155">
        <v>48.3</v>
      </c>
      <c r="H155">
        <v>45.3</v>
      </c>
      <c r="J155">
        <v>11.81</v>
      </c>
      <c r="K155">
        <v>0.94279999999999997</v>
      </c>
      <c r="L155">
        <v>6.6283000000000003</v>
      </c>
      <c r="M155">
        <v>6.0000000000000001E-3</v>
      </c>
      <c r="N155">
        <v>750.18510000000003</v>
      </c>
      <c r="O155">
        <v>45.557000000000002</v>
      </c>
      <c r="P155">
        <v>795.7</v>
      </c>
      <c r="Q155">
        <v>579.98059999999998</v>
      </c>
      <c r="R155">
        <v>35.2209</v>
      </c>
      <c r="S155">
        <v>615.20000000000005</v>
      </c>
      <c r="T155">
        <v>45.253799999999998</v>
      </c>
      <c r="W155">
        <v>0</v>
      </c>
      <c r="X155">
        <v>11.1342</v>
      </c>
      <c r="Y155">
        <v>11.5</v>
      </c>
      <c r="Z155">
        <v>858</v>
      </c>
      <c r="AA155">
        <v>853</v>
      </c>
      <c r="AB155">
        <v>868</v>
      </c>
      <c r="AC155">
        <v>91</v>
      </c>
      <c r="AD155">
        <v>12.56</v>
      </c>
      <c r="AE155">
        <v>0.28999999999999998</v>
      </c>
      <c r="AF155">
        <v>977</v>
      </c>
      <c r="AG155">
        <v>-9</v>
      </c>
      <c r="AH155">
        <v>47</v>
      </c>
      <c r="AI155">
        <v>29</v>
      </c>
      <c r="AJ155">
        <v>189.6</v>
      </c>
      <c r="AK155">
        <v>170</v>
      </c>
      <c r="AL155">
        <v>5</v>
      </c>
      <c r="AM155">
        <v>174</v>
      </c>
      <c r="AN155" t="s">
        <v>155</v>
      </c>
      <c r="AO155">
        <v>2</v>
      </c>
      <c r="AP155" s="28">
        <v>0.79155092592592602</v>
      </c>
      <c r="AQ155">
        <v>47.162909999999997</v>
      </c>
      <c r="AR155">
        <v>-88.491954000000007</v>
      </c>
      <c r="AS155">
        <v>312.89999999999998</v>
      </c>
      <c r="AT155">
        <v>26.2</v>
      </c>
      <c r="AU155">
        <v>12</v>
      </c>
      <c r="AV155">
        <v>10</v>
      </c>
      <c r="AW155" t="s">
        <v>211</v>
      </c>
      <c r="AX155">
        <v>1.8394999999999999</v>
      </c>
      <c r="AY155">
        <v>1</v>
      </c>
      <c r="AZ155">
        <v>2.8</v>
      </c>
      <c r="BA155">
        <v>14.545</v>
      </c>
      <c r="BB155">
        <v>30.61</v>
      </c>
      <c r="BC155">
        <v>2.1</v>
      </c>
      <c r="BD155">
        <v>6.07</v>
      </c>
      <c r="BE155">
        <v>3185.511</v>
      </c>
      <c r="BF155">
        <v>1.841</v>
      </c>
      <c r="BG155">
        <v>37.756</v>
      </c>
      <c r="BH155">
        <v>2.2930000000000001</v>
      </c>
      <c r="BI155">
        <v>40.048000000000002</v>
      </c>
      <c r="BJ155">
        <v>29.189</v>
      </c>
      <c r="BK155">
        <v>1.7729999999999999</v>
      </c>
      <c r="BL155">
        <v>30.962</v>
      </c>
      <c r="BM155">
        <v>0.68559999999999999</v>
      </c>
      <c r="BQ155">
        <v>3890.7339999999999</v>
      </c>
      <c r="BR155">
        <v>0.192576</v>
      </c>
      <c r="BS155">
        <v>-5</v>
      </c>
      <c r="BT155">
        <v>5.0000000000000001E-3</v>
      </c>
      <c r="BU155">
        <v>4.7060760000000004</v>
      </c>
      <c r="BW155" s="4">
        <f t="shared" si="20"/>
        <v>1.2433452792000002</v>
      </c>
      <c r="BX155" s="4"/>
      <c r="BY155" s="4">
        <f t="shared" si="21"/>
        <v>12772.550848840272</v>
      </c>
      <c r="BZ155" s="4">
        <f t="shared" si="22"/>
        <v>7.3816308004320002</v>
      </c>
      <c r="CA155" s="4">
        <f t="shared" si="23"/>
        <v>117.035535814128</v>
      </c>
      <c r="CB155" s="4">
        <f t="shared" si="24"/>
        <v>2.7489658211712</v>
      </c>
    </row>
    <row r="156" spans="1:80" customFormat="1" x14ac:dyDescent="0.25">
      <c r="A156" s="26">
        <v>43529</v>
      </c>
      <c r="B156" s="27">
        <v>0.5832129976851852</v>
      </c>
      <c r="C156">
        <v>7.1130000000000004</v>
      </c>
      <c r="D156">
        <v>6.0000000000000001E-3</v>
      </c>
      <c r="E156">
        <v>60</v>
      </c>
      <c r="F156">
        <v>802</v>
      </c>
      <c r="G156">
        <v>48.6</v>
      </c>
      <c r="H156">
        <v>47.8</v>
      </c>
      <c r="J156">
        <v>11.45</v>
      </c>
      <c r="K156">
        <v>0.94210000000000005</v>
      </c>
      <c r="L156">
        <v>6.7008999999999999</v>
      </c>
      <c r="M156">
        <v>5.7000000000000002E-3</v>
      </c>
      <c r="N156">
        <v>755.58929999999998</v>
      </c>
      <c r="O156">
        <v>45.785200000000003</v>
      </c>
      <c r="P156">
        <v>801.4</v>
      </c>
      <c r="Q156">
        <v>584.15869999999995</v>
      </c>
      <c r="R156">
        <v>35.397300000000001</v>
      </c>
      <c r="S156">
        <v>619.6</v>
      </c>
      <c r="T156">
        <v>47.7667</v>
      </c>
      <c r="W156">
        <v>0</v>
      </c>
      <c r="X156">
        <v>10.7904</v>
      </c>
      <c r="Y156">
        <v>11.4</v>
      </c>
      <c r="Z156">
        <v>858</v>
      </c>
      <c r="AA156">
        <v>854</v>
      </c>
      <c r="AB156">
        <v>868</v>
      </c>
      <c r="AC156">
        <v>91</v>
      </c>
      <c r="AD156">
        <v>12.56</v>
      </c>
      <c r="AE156">
        <v>0.28999999999999998</v>
      </c>
      <c r="AF156">
        <v>977</v>
      </c>
      <c r="AG156">
        <v>-9</v>
      </c>
      <c r="AH156">
        <v>47</v>
      </c>
      <c r="AI156">
        <v>29</v>
      </c>
      <c r="AJ156">
        <v>189.4</v>
      </c>
      <c r="AK156">
        <v>169.4</v>
      </c>
      <c r="AL156">
        <v>4.9000000000000004</v>
      </c>
      <c r="AM156">
        <v>174</v>
      </c>
      <c r="AN156" t="s">
        <v>155</v>
      </c>
      <c r="AO156">
        <v>2</v>
      </c>
      <c r="AP156" s="28">
        <v>0.79156249999999995</v>
      </c>
      <c r="AQ156">
        <v>47.162796</v>
      </c>
      <c r="AR156">
        <v>-88.491945000000001</v>
      </c>
      <c r="AS156">
        <v>312.89999999999998</v>
      </c>
      <c r="AT156">
        <v>27</v>
      </c>
      <c r="AU156">
        <v>12</v>
      </c>
      <c r="AV156">
        <v>9</v>
      </c>
      <c r="AW156" t="s">
        <v>211</v>
      </c>
      <c r="AX156">
        <v>1.9</v>
      </c>
      <c r="AY156">
        <v>1.079</v>
      </c>
      <c r="AZ156">
        <v>2.8395000000000001</v>
      </c>
      <c r="BA156">
        <v>14.545</v>
      </c>
      <c r="BB156">
        <v>30.27</v>
      </c>
      <c r="BC156">
        <v>2.08</v>
      </c>
      <c r="BD156">
        <v>6.1479999999999997</v>
      </c>
      <c r="BE156">
        <v>3185.413</v>
      </c>
      <c r="BF156">
        <v>1.71</v>
      </c>
      <c r="BG156">
        <v>37.615000000000002</v>
      </c>
      <c r="BH156">
        <v>2.2789999999999999</v>
      </c>
      <c r="BI156">
        <v>39.893999999999998</v>
      </c>
      <c r="BJ156">
        <v>29.081</v>
      </c>
      <c r="BK156">
        <v>1.762</v>
      </c>
      <c r="BL156">
        <v>30.843</v>
      </c>
      <c r="BM156">
        <v>0.71589999999999998</v>
      </c>
      <c r="BQ156">
        <v>3729.6669999999999</v>
      </c>
      <c r="BR156">
        <v>0.198272</v>
      </c>
      <c r="BS156">
        <v>-5</v>
      </c>
      <c r="BT156">
        <v>5.0000000000000001E-3</v>
      </c>
      <c r="BU156">
        <v>4.8452719999999996</v>
      </c>
      <c r="BW156" s="4">
        <f t="shared" si="20"/>
        <v>1.2801208623999998</v>
      </c>
      <c r="BX156" s="4"/>
      <c r="BY156" s="4">
        <f t="shared" si="21"/>
        <v>13149.93193957027</v>
      </c>
      <c r="BZ156" s="4">
        <f t="shared" si="22"/>
        <v>7.05917368224</v>
      </c>
      <c r="CA156" s="4">
        <f t="shared" si="23"/>
        <v>120.05136248726399</v>
      </c>
      <c r="CB156" s="4">
        <f t="shared" si="24"/>
        <v>2.9553581515295999</v>
      </c>
    </row>
    <row r="157" spans="1:80" customFormat="1" x14ac:dyDescent="0.25">
      <c r="A157" s="26">
        <v>43529</v>
      </c>
      <c r="B157" s="27">
        <v>0.58322457175925924</v>
      </c>
      <c r="C157">
        <v>7.2949999999999999</v>
      </c>
      <c r="D157">
        <v>6.0000000000000001E-3</v>
      </c>
      <c r="E157">
        <v>60</v>
      </c>
      <c r="F157">
        <v>818.9</v>
      </c>
      <c r="G157">
        <v>48.6</v>
      </c>
      <c r="H157">
        <v>45</v>
      </c>
      <c r="J157">
        <v>11.21</v>
      </c>
      <c r="K157">
        <v>0.94059999999999999</v>
      </c>
      <c r="L157">
        <v>6.8615000000000004</v>
      </c>
      <c r="M157">
        <v>5.5999999999999999E-3</v>
      </c>
      <c r="N157">
        <v>770.26649999999995</v>
      </c>
      <c r="O157">
        <v>45.711399999999998</v>
      </c>
      <c r="P157">
        <v>816</v>
      </c>
      <c r="Q157">
        <v>595.5059</v>
      </c>
      <c r="R157">
        <v>35.340200000000003</v>
      </c>
      <c r="S157">
        <v>630.79999999999995</v>
      </c>
      <c r="T157">
        <v>45.041600000000003</v>
      </c>
      <c r="W157">
        <v>0</v>
      </c>
      <c r="X157">
        <v>10.5412</v>
      </c>
      <c r="Y157">
        <v>11.5</v>
      </c>
      <c r="Z157">
        <v>858</v>
      </c>
      <c r="AA157">
        <v>854</v>
      </c>
      <c r="AB157">
        <v>867</v>
      </c>
      <c r="AC157">
        <v>91</v>
      </c>
      <c r="AD157">
        <v>12.56</v>
      </c>
      <c r="AE157">
        <v>0.28999999999999998</v>
      </c>
      <c r="AF157">
        <v>977</v>
      </c>
      <c r="AG157">
        <v>-9</v>
      </c>
      <c r="AH157">
        <v>47</v>
      </c>
      <c r="AI157">
        <v>29</v>
      </c>
      <c r="AJ157">
        <v>189</v>
      </c>
      <c r="AK157">
        <v>169.6</v>
      </c>
      <c r="AL157">
        <v>4.8</v>
      </c>
      <c r="AM157">
        <v>174.3</v>
      </c>
      <c r="AN157" t="s">
        <v>155</v>
      </c>
      <c r="AO157">
        <v>2</v>
      </c>
      <c r="AP157" s="28">
        <v>0.7915740740740741</v>
      </c>
      <c r="AQ157">
        <v>47.162675999999998</v>
      </c>
      <c r="AR157">
        <v>-88.491924999999995</v>
      </c>
      <c r="AS157">
        <v>312.60000000000002</v>
      </c>
      <c r="AT157">
        <v>28.2</v>
      </c>
      <c r="AU157">
        <v>12</v>
      </c>
      <c r="AV157">
        <v>10</v>
      </c>
      <c r="AW157" t="s">
        <v>211</v>
      </c>
      <c r="AX157">
        <v>1.9</v>
      </c>
      <c r="AY157">
        <v>1.2</v>
      </c>
      <c r="AZ157">
        <v>2.9</v>
      </c>
      <c r="BA157">
        <v>14.545</v>
      </c>
      <c r="BB157">
        <v>29.54</v>
      </c>
      <c r="BC157">
        <v>2.0299999999999998</v>
      </c>
      <c r="BD157">
        <v>6.319</v>
      </c>
      <c r="BE157">
        <v>3185.2150000000001</v>
      </c>
      <c r="BF157">
        <v>1.667</v>
      </c>
      <c r="BG157">
        <v>37.445</v>
      </c>
      <c r="BH157">
        <v>2.222</v>
      </c>
      <c r="BI157">
        <v>39.667999999999999</v>
      </c>
      <c r="BJ157">
        <v>28.95</v>
      </c>
      <c r="BK157">
        <v>1.718</v>
      </c>
      <c r="BL157">
        <v>30.667999999999999</v>
      </c>
      <c r="BM157">
        <v>0.65920000000000001</v>
      </c>
      <c r="BQ157">
        <v>3558.0189999999998</v>
      </c>
      <c r="BR157">
        <v>0.226634</v>
      </c>
      <c r="BS157">
        <v>-5</v>
      </c>
      <c r="BT157">
        <v>5.0000000000000001E-3</v>
      </c>
      <c r="BU157">
        <v>5.5383690000000003</v>
      </c>
      <c r="BW157" s="4">
        <f t="shared" si="20"/>
        <v>1.4632370898</v>
      </c>
      <c r="BX157" s="4"/>
      <c r="BY157" s="4">
        <f t="shared" si="21"/>
        <v>15030.04340421342</v>
      </c>
      <c r="BZ157" s="4">
        <f t="shared" si="22"/>
        <v>7.8660568767959997</v>
      </c>
      <c r="CA157" s="4">
        <f t="shared" si="23"/>
        <v>136.60608673260001</v>
      </c>
      <c r="CB157" s="4">
        <f t="shared" si="24"/>
        <v>3.1105607037696004</v>
      </c>
    </row>
    <row r="158" spans="1:80" customFormat="1" x14ac:dyDescent="0.25">
      <c r="A158" s="26">
        <v>43529</v>
      </c>
      <c r="B158" s="27">
        <v>0.58323614583333339</v>
      </c>
      <c r="C158">
        <v>7.1120000000000001</v>
      </c>
      <c r="D158">
        <v>6.1999999999999998E-3</v>
      </c>
      <c r="E158">
        <v>61.537821999999998</v>
      </c>
      <c r="F158">
        <v>804.3</v>
      </c>
      <c r="G158">
        <v>49</v>
      </c>
      <c r="H158">
        <v>44.1</v>
      </c>
      <c r="J158">
        <v>11</v>
      </c>
      <c r="K158">
        <v>0.94199999999999995</v>
      </c>
      <c r="L158">
        <v>6.6997999999999998</v>
      </c>
      <c r="M158">
        <v>5.7999999999999996E-3</v>
      </c>
      <c r="N158">
        <v>757.66510000000005</v>
      </c>
      <c r="O158">
        <v>46.128300000000003</v>
      </c>
      <c r="P158">
        <v>803.8</v>
      </c>
      <c r="Q158">
        <v>585.76350000000002</v>
      </c>
      <c r="R158">
        <v>35.662500000000001</v>
      </c>
      <c r="S158">
        <v>621.4</v>
      </c>
      <c r="T158">
        <v>44.1</v>
      </c>
      <c r="W158">
        <v>0</v>
      </c>
      <c r="X158">
        <v>10.362500000000001</v>
      </c>
      <c r="Y158">
        <v>11.4</v>
      </c>
      <c r="Z158">
        <v>857</v>
      </c>
      <c r="AA158">
        <v>854</v>
      </c>
      <c r="AB158">
        <v>867</v>
      </c>
      <c r="AC158">
        <v>91</v>
      </c>
      <c r="AD158">
        <v>12.56</v>
      </c>
      <c r="AE158">
        <v>0.28999999999999998</v>
      </c>
      <c r="AF158">
        <v>977</v>
      </c>
      <c r="AG158">
        <v>-9</v>
      </c>
      <c r="AH158">
        <v>47</v>
      </c>
      <c r="AI158">
        <v>29</v>
      </c>
      <c r="AJ158">
        <v>189</v>
      </c>
      <c r="AK158">
        <v>169.4</v>
      </c>
      <c r="AL158">
        <v>4.8</v>
      </c>
      <c r="AM158">
        <v>174.7</v>
      </c>
      <c r="AN158" t="s">
        <v>155</v>
      </c>
      <c r="AO158">
        <v>2</v>
      </c>
      <c r="AP158" s="28">
        <v>0.79158564814814814</v>
      </c>
      <c r="AQ158">
        <v>47.162548000000001</v>
      </c>
      <c r="AR158">
        <v>-88.491900999999999</v>
      </c>
      <c r="AS158">
        <v>312.10000000000002</v>
      </c>
      <c r="AT158">
        <v>30</v>
      </c>
      <c r="AU158">
        <v>12</v>
      </c>
      <c r="AV158">
        <v>9</v>
      </c>
      <c r="AW158" t="s">
        <v>211</v>
      </c>
      <c r="AX158">
        <v>1.9</v>
      </c>
      <c r="AY158">
        <v>1.2</v>
      </c>
      <c r="AZ158">
        <v>2.9</v>
      </c>
      <c r="BA158">
        <v>14.545</v>
      </c>
      <c r="BB158">
        <v>30.27</v>
      </c>
      <c r="BC158">
        <v>2.08</v>
      </c>
      <c r="BD158">
        <v>6.1520000000000001</v>
      </c>
      <c r="BE158">
        <v>3185.5210000000002</v>
      </c>
      <c r="BF158">
        <v>1.754</v>
      </c>
      <c r="BG158">
        <v>37.725999999999999</v>
      </c>
      <c r="BH158">
        <v>2.2970000000000002</v>
      </c>
      <c r="BI158">
        <v>40.021999999999998</v>
      </c>
      <c r="BJ158">
        <v>29.166</v>
      </c>
      <c r="BK158">
        <v>1.776</v>
      </c>
      <c r="BL158">
        <v>30.942</v>
      </c>
      <c r="BM158">
        <v>0.66100000000000003</v>
      </c>
      <c r="BQ158">
        <v>3582.4789999999998</v>
      </c>
      <c r="BR158">
        <v>0.20143900000000001</v>
      </c>
      <c r="BS158">
        <v>-5</v>
      </c>
      <c r="BT158">
        <v>5.0000000000000001E-3</v>
      </c>
      <c r="BU158">
        <v>4.9226549999999998</v>
      </c>
      <c r="BW158" s="4">
        <f t="shared" si="20"/>
        <v>1.300565451</v>
      </c>
      <c r="BX158" s="4"/>
      <c r="BY158" s="4">
        <f t="shared" si="21"/>
        <v>13360.400188273261</v>
      </c>
      <c r="BZ158" s="4">
        <f t="shared" si="22"/>
        <v>7.3564550132399997</v>
      </c>
      <c r="CA158" s="4">
        <f t="shared" si="23"/>
        <v>122.32518068195999</v>
      </c>
      <c r="CB158" s="4">
        <f t="shared" si="24"/>
        <v>2.7723014616600001</v>
      </c>
    </row>
    <row r="159" spans="1:80" customFormat="1" x14ac:dyDescent="0.25">
      <c r="A159" s="26">
        <v>43529</v>
      </c>
      <c r="B159" s="27">
        <v>0.58324771990740742</v>
      </c>
      <c r="C159">
        <v>6.73</v>
      </c>
      <c r="D159">
        <v>7.0000000000000001E-3</v>
      </c>
      <c r="E159">
        <v>69.850374000000002</v>
      </c>
      <c r="F159">
        <v>779.9</v>
      </c>
      <c r="G159">
        <v>49.4</v>
      </c>
      <c r="H159">
        <v>42.6</v>
      </c>
      <c r="J159">
        <v>10.8</v>
      </c>
      <c r="K159">
        <v>0.94520000000000004</v>
      </c>
      <c r="L159">
        <v>6.3605999999999998</v>
      </c>
      <c r="M159">
        <v>6.6E-3</v>
      </c>
      <c r="N159">
        <v>737.16049999999996</v>
      </c>
      <c r="O159">
        <v>46.702599999999997</v>
      </c>
      <c r="P159">
        <v>783.9</v>
      </c>
      <c r="Q159">
        <v>569.91110000000003</v>
      </c>
      <c r="R159">
        <v>36.1066</v>
      </c>
      <c r="S159">
        <v>606</v>
      </c>
      <c r="T159">
        <v>42.588200000000001</v>
      </c>
      <c r="W159">
        <v>0</v>
      </c>
      <c r="X159">
        <v>10.212</v>
      </c>
      <c r="Y159">
        <v>11.4</v>
      </c>
      <c r="Z159">
        <v>858</v>
      </c>
      <c r="AA159">
        <v>855</v>
      </c>
      <c r="AB159">
        <v>867</v>
      </c>
      <c r="AC159">
        <v>91</v>
      </c>
      <c r="AD159">
        <v>12.56</v>
      </c>
      <c r="AE159">
        <v>0.28999999999999998</v>
      </c>
      <c r="AF159">
        <v>977</v>
      </c>
      <c r="AG159">
        <v>-9</v>
      </c>
      <c r="AH159">
        <v>47</v>
      </c>
      <c r="AI159">
        <v>29</v>
      </c>
      <c r="AJ159">
        <v>189</v>
      </c>
      <c r="AK159">
        <v>169</v>
      </c>
      <c r="AL159">
        <v>4.8</v>
      </c>
      <c r="AM159">
        <v>175</v>
      </c>
      <c r="AN159" t="s">
        <v>155</v>
      </c>
      <c r="AO159">
        <v>2</v>
      </c>
      <c r="AP159" s="28">
        <v>0.79159722222222229</v>
      </c>
      <c r="AQ159">
        <v>47.162415000000003</v>
      </c>
      <c r="AR159">
        <v>-88.491861</v>
      </c>
      <c r="AS159">
        <v>312.10000000000002</v>
      </c>
      <c r="AT159">
        <v>31.7</v>
      </c>
      <c r="AU159">
        <v>12</v>
      </c>
      <c r="AV159">
        <v>7</v>
      </c>
      <c r="AW159" t="s">
        <v>213</v>
      </c>
      <c r="AX159">
        <v>1.9790000000000001</v>
      </c>
      <c r="AY159">
        <v>1.3975</v>
      </c>
      <c r="AZ159">
        <v>3.0579999999999998</v>
      </c>
      <c r="BA159">
        <v>14.545</v>
      </c>
      <c r="BB159">
        <v>31.93</v>
      </c>
      <c r="BC159">
        <v>2.2000000000000002</v>
      </c>
      <c r="BD159">
        <v>5.8010000000000002</v>
      </c>
      <c r="BE159">
        <v>3185.9479999999999</v>
      </c>
      <c r="BF159">
        <v>2.105</v>
      </c>
      <c r="BG159">
        <v>38.667000000000002</v>
      </c>
      <c r="BH159">
        <v>2.4500000000000002</v>
      </c>
      <c r="BI159">
        <v>41.116999999999997</v>
      </c>
      <c r="BJ159">
        <v>29.893999999999998</v>
      </c>
      <c r="BK159">
        <v>1.8939999999999999</v>
      </c>
      <c r="BL159">
        <v>31.788</v>
      </c>
      <c r="BM159">
        <v>0.67249999999999999</v>
      </c>
      <c r="BQ159">
        <v>3719.223</v>
      </c>
      <c r="BR159">
        <v>0.15804299999999999</v>
      </c>
      <c r="BS159">
        <v>-5</v>
      </c>
      <c r="BT159">
        <v>5.0000000000000001E-3</v>
      </c>
      <c r="BU159">
        <v>3.8621759999999998</v>
      </c>
      <c r="BW159" s="4">
        <f t="shared" si="20"/>
        <v>1.0203868991999998</v>
      </c>
      <c r="BX159" s="4"/>
      <c r="BY159" s="4">
        <f t="shared" si="21"/>
        <v>10483.597501226495</v>
      </c>
      <c r="BZ159" s="4">
        <f t="shared" si="22"/>
        <v>6.9266581689599986</v>
      </c>
      <c r="CA159" s="4">
        <f t="shared" si="23"/>
        <v>98.36841772108798</v>
      </c>
      <c r="CB159" s="4">
        <f t="shared" si="24"/>
        <v>2.21291098272</v>
      </c>
    </row>
    <row r="160" spans="1:80" customFormat="1" x14ac:dyDescent="0.25">
      <c r="A160" s="26">
        <v>43529</v>
      </c>
      <c r="B160" s="27">
        <v>0.58325929398148146</v>
      </c>
      <c r="C160">
        <v>6.4450000000000003</v>
      </c>
      <c r="D160">
        <v>9.4000000000000004E-3</v>
      </c>
      <c r="E160">
        <v>93.700723999999994</v>
      </c>
      <c r="F160">
        <v>751.4</v>
      </c>
      <c r="G160">
        <v>50.2</v>
      </c>
      <c r="H160">
        <v>45.6</v>
      </c>
      <c r="J160">
        <v>10.88</v>
      </c>
      <c r="K160">
        <v>0.94750000000000001</v>
      </c>
      <c r="L160">
        <v>6.1069000000000004</v>
      </c>
      <c r="M160">
        <v>8.8999999999999999E-3</v>
      </c>
      <c r="N160">
        <v>711.99580000000003</v>
      </c>
      <c r="O160">
        <v>47.522399999999998</v>
      </c>
      <c r="P160">
        <v>759.5</v>
      </c>
      <c r="Q160">
        <v>550.4402</v>
      </c>
      <c r="R160">
        <v>36.7393</v>
      </c>
      <c r="S160">
        <v>587.20000000000005</v>
      </c>
      <c r="T160">
        <v>45.5535</v>
      </c>
      <c r="W160">
        <v>0</v>
      </c>
      <c r="X160">
        <v>10.311</v>
      </c>
      <c r="Y160">
        <v>11.5</v>
      </c>
      <c r="Z160">
        <v>859</v>
      </c>
      <c r="AA160">
        <v>855</v>
      </c>
      <c r="AB160">
        <v>868</v>
      </c>
      <c r="AC160">
        <v>91</v>
      </c>
      <c r="AD160">
        <v>12.55</v>
      </c>
      <c r="AE160">
        <v>0.28999999999999998</v>
      </c>
      <c r="AF160">
        <v>978</v>
      </c>
      <c r="AG160">
        <v>-9</v>
      </c>
      <c r="AH160">
        <v>47</v>
      </c>
      <c r="AI160">
        <v>29</v>
      </c>
      <c r="AJ160">
        <v>189</v>
      </c>
      <c r="AK160">
        <v>169.6</v>
      </c>
      <c r="AL160">
        <v>4.9000000000000004</v>
      </c>
      <c r="AM160">
        <v>174.6</v>
      </c>
      <c r="AN160" t="s">
        <v>155</v>
      </c>
      <c r="AO160">
        <v>2</v>
      </c>
      <c r="AP160" s="28">
        <v>0.79160879629629621</v>
      </c>
      <c r="AQ160">
        <v>47.162278000000001</v>
      </c>
      <c r="AR160">
        <v>-88.491805999999997</v>
      </c>
      <c r="AS160">
        <v>312.2</v>
      </c>
      <c r="AT160">
        <v>33.1</v>
      </c>
      <c r="AU160">
        <v>12</v>
      </c>
      <c r="AV160">
        <v>7</v>
      </c>
      <c r="AW160" t="s">
        <v>213</v>
      </c>
      <c r="AX160">
        <v>1.9815</v>
      </c>
      <c r="AY160">
        <v>1.7395</v>
      </c>
      <c r="AZ160">
        <v>3.1419999999999999</v>
      </c>
      <c r="BA160">
        <v>14.545</v>
      </c>
      <c r="BB160">
        <v>33.28</v>
      </c>
      <c r="BC160">
        <v>2.29</v>
      </c>
      <c r="BD160">
        <v>5.5369999999999999</v>
      </c>
      <c r="BE160">
        <v>3185.2060000000001</v>
      </c>
      <c r="BF160">
        <v>2.9470000000000001</v>
      </c>
      <c r="BG160">
        <v>38.89</v>
      </c>
      <c r="BH160">
        <v>2.5960000000000001</v>
      </c>
      <c r="BI160">
        <v>41.484999999999999</v>
      </c>
      <c r="BJ160">
        <v>30.065000000000001</v>
      </c>
      <c r="BK160">
        <v>2.0070000000000001</v>
      </c>
      <c r="BL160">
        <v>32.072000000000003</v>
      </c>
      <c r="BM160">
        <v>0.749</v>
      </c>
      <c r="BQ160">
        <v>3910.366</v>
      </c>
      <c r="BR160">
        <v>0.12881999999999999</v>
      </c>
      <c r="BS160">
        <v>-5</v>
      </c>
      <c r="BT160">
        <v>5.0000000000000001E-3</v>
      </c>
      <c r="BU160">
        <v>3.1480389999999998</v>
      </c>
      <c r="BW160" s="4">
        <f t="shared" si="20"/>
        <v>0.83171190379999993</v>
      </c>
      <c r="BX160" s="4"/>
      <c r="BY160" s="4">
        <f t="shared" si="21"/>
        <v>8543.1341098009671</v>
      </c>
      <c r="BZ160" s="4">
        <f t="shared" si="22"/>
        <v>7.9042348349160001</v>
      </c>
      <c r="CA160" s="4">
        <f t="shared" si="23"/>
        <v>80.638215239819999</v>
      </c>
      <c r="CB160" s="4">
        <f t="shared" si="24"/>
        <v>2.0089147917719998</v>
      </c>
    </row>
    <row r="161" spans="1:80" customFormat="1" x14ac:dyDescent="0.25">
      <c r="A161" s="26">
        <v>43529</v>
      </c>
      <c r="B161" s="27">
        <v>0.5832708680555555</v>
      </c>
      <c r="C161">
        <v>6.391</v>
      </c>
      <c r="D161">
        <v>1.06E-2</v>
      </c>
      <c r="E161">
        <v>106.398268</v>
      </c>
      <c r="F161">
        <v>726.5</v>
      </c>
      <c r="G161">
        <v>50.5</v>
      </c>
      <c r="H161">
        <v>39.700000000000003</v>
      </c>
      <c r="J161">
        <v>11.27</v>
      </c>
      <c r="K161">
        <v>0.94799999999999995</v>
      </c>
      <c r="L161">
        <v>6.0583</v>
      </c>
      <c r="M161">
        <v>1.01E-2</v>
      </c>
      <c r="N161">
        <v>688.74890000000005</v>
      </c>
      <c r="O161">
        <v>47.865600000000001</v>
      </c>
      <c r="P161">
        <v>736.6</v>
      </c>
      <c r="Q161">
        <v>532.45830000000001</v>
      </c>
      <c r="R161">
        <v>37.003999999999998</v>
      </c>
      <c r="S161">
        <v>569.5</v>
      </c>
      <c r="T161">
        <v>39.728499999999997</v>
      </c>
      <c r="W161">
        <v>0</v>
      </c>
      <c r="X161">
        <v>10.686500000000001</v>
      </c>
      <c r="Y161">
        <v>11.4</v>
      </c>
      <c r="Z161">
        <v>859</v>
      </c>
      <c r="AA161">
        <v>855</v>
      </c>
      <c r="AB161">
        <v>868</v>
      </c>
      <c r="AC161">
        <v>91</v>
      </c>
      <c r="AD161">
        <v>12.55</v>
      </c>
      <c r="AE161">
        <v>0.28999999999999998</v>
      </c>
      <c r="AF161">
        <v>978</v>
      </c>
      <c r="AG161">
        <v>-9</v>
      </c>
      <c r="AH161">
        <v>46.393999999999998</v>
      </c>
      <c r="AI161">
        <v>29</v>
      </c>
      <c r="AJ161">
        <v>189</v>
      </c>
      <c r="AK161">
        <v>170</v>
      </c>
      <c r="AL161">
        <v>4.9000000000000004</v>
      </c>
      <c r="AM161">
        <v>174.2</v>
      </c>
      <c r="AN161" t="s">
        <v>155</v>
      </c>
      <c r="AO161">
        <v>2</v>
      </c>
      <c r="AP161" s="28">
        <v>0.79162037037037036</v>
      </c>
      <c r="AQ161">
        <v>47.162142000000003</v>
      </c>
      <c r="AR161">
        <v>-88.491746000000006</v>
      </c>
      <c r="AS161">
        <v>312.3</v>
      </c>
      <c r="AT161">
        <v>34.200000000000003</v>
      </c>
      <c r="AU161">
        <v>12</v>
      </c>
      <c r="AV161">
        <v>7</v>
      </c>
      <c r="AW161" t="s">
        <v>213</v>
      </c>
      <c r="AX161">
        <v>1.7210000000000001</v>
      </c>
      <c r="AY161">
        <v>1.8394999999999999</v>
      </c>
      <c r="AZ161">
        <v>2.9</v>
      </c>
      <c r="BA161">
        <v>14.545</v>
      </c>
      <c r="BB161">
        <v>33.549999999999997</v>
      </c>
      <c r="BC161">
        <v>2.31</v>
      </c>
      <c r="BD161">
        <v>5.4870000000000001</v>
      </c>
      <c r="BE161">
        <v>3184.9870000000001</v>
      </c>
      <c r="BF161">
        <v>3.375</v>
      </c>
      <c r="BG161">
        <v>37.918999999999997</v>
      </c>
      <c r="BH161">
        <v>2.6349999999999998</v>
      </c>
      <c r="BI161">
        <v>40.554000000000002</v>
      </c>
      <c r="BJ161">
        <v>29.314</v>
      </c>
      <c r="BK161">
        <v>2.0369999999999999</v>
      </c>
      <c r="BL161">
        <v>31.352</v>
      </c>
      <c r="BM161">
        <v>0.65849999999999997</v>
      </c>
      <c r="BQ161">
        <v>4084.9969999999998</v>
      </c>
      <c r="BR161">
        <v>0.123666</v>
      </c>
      <c r="BS161">
        <v>-5</v>
      </c>
      <c r="BT161">
        <v>5.0000000000000001E-3</v>
      </c>
      <c r="BU161">
        <v>3.0220880000000001</v>
      </c>
      <c r="BW161" s="4">
        <f t="shared" si="20"/>
        <v>0.79843564960000002</v>
      </c>
      <c r="BX161" s="4"/>
      <c r="BY161" s="4">
        <f t="shared" si="21"/>
        <v>8200.7649659133131</v>
      </c>
      <c r="BZ161" s="4">
        <f t="shared" si="22"/>
        <v>8.6900140439999998</v>
      </c>
      <c r="CA161" s="4">
        <f t="shared" si="23"/>
        <v>75.478243462463993</v>
      </c>
      <c r="CB161" s="4">
        <f t="shared" si="24"/>
        <v>1.695518295696</v>
      </c>
    </row>
    <row r="162" spans="1:80" customFormat="1" x14ac:dyDescent="0.25">
      <c r="A162" s="26">
        <v>43529</v>
      </c>
      <c r="B162" s="27">
        <v>0.58328244212962965</v>
      </c>
      <c r="C162">
        <v>6.5309999999999997</v>
      </c>
      <c r="D162">
        <v>1.0500000000000001E-2</v>
      </c>
      <c r="E162">
        <v>105.309237</v>
      </c>
      <c r="F162">
        <v>721.3</v>
      </c>
      <c r="G162">
        <v>50.7</v>
      </c>
      <c r="H162">
        <v>40.799999999999997</v>
      </c>
      <c r="J162">
        <v>11.65</v>
      </c>
      <c r="K162">
        <v>0.94679999999999997</v>
      </c>
      <c r="L162">
        <v>6.1840000000000002</v>
      </c>
      <c r="M162">
        <v>0.01</v>
      </c>
      <c r="N162">
        <v>682.97329999999999</v>
      </c>
      <c r="O162">
        <v>47.968800000000002</v>
      </c>
      <c r="P162">
        <v>730.9</v>
      </c>
      <c r="Q162">
        <v>527.99329999999998</v>
      </c>
      <c r="R162">
        <v>37.083799999999997</v>
      </c>
      <c r="S162">
        <v>565.1</v>
      </c>
      <c r="T162">
        <v>40.762900000000002</v>
      </c>
      <c r="W162">
        <v>0</v>
      </c>
      <c r="X162">
        <v>11.026300000000001</v>
      </c>
      <c r="Y162">
        <v>11.4</v>
      </c>
      <c r="Z162">
        <v>860</v>
      </c>
      <c r="AA162">
        <v>855</v>
      </c>
      <c r="AB162">
        <v>869</v>
      </c>
      <c r="AC162">
        <v>91</v>
      </c>
      <c r="AD162">
        <v>12.55</v>
      </c>
      <c r="AE162">
        <v>0.28999999999999998</v>
      </c>
      <c r="AF162">
        <v>978</v>
      </c>
      <c r="AG162">
        <v>-9</v>
      </c>
      <c r="AH162">
        <v>46</v>
      </c>
      <c r="AI162">
        <v>29</v>
      </c>
      <c r="AJ162">
        <v>189</v>
      </c>
      <c r="AK162">
        <v>170</v>
      </c>
      <c r="AL162">
        <v>4.9000000000000004</v>
      </c>
      <c r="AM162">
        <v>174.1</v>
      </c>
      <c r="AN162" t="s">
        <v>155</v>
      </c>
      <c r="AO162">
        <v>2</v>
      </c>
      <c r="AP162" s="28">
        <v>0.79163194444444451</v>
      </c>
      <c r="AQ162">
        <v>47.162008</v>
      </c>
      <c r="AR162">
        <v>-88.491679000000005</v>
      </c>
      <c r="AS162">
        <v>312.3</v>
      </c>
      <c r="AT162">
        <v>34.5</v>
      </c>
      <c r="AU162">
        <v>12</v>
      </c>
      <c r="AV162">
        <v>9</v>
      </c>
      <c r="AW162" t="s">
        <v>214</v>
      </c>
      <c r="AX162">
        <v>1.6</v>
      </c>
      <c r="AY162">
        <v>1.9</v>
      </c>
      <c r="AZ162">
        <v>2.9</v>
      </c>
      <c r="BA162">
        <v>14.545</v>
      </c>
      <c r="BB162">
        <v>32.85</v>
      </c>
      <c r="BC162">
        <v>2.2599999999999998</v>
      </c>
      <c r="BD162">
        <v>5.6180000000000003</v>
      </c>
      <c r="BE162">
        <v>3184.7159999999999</v>
      </c>
      <c r="BF162">
        <v>3.2679999999999998</v>
      </c>
      <c r="BG162">
        <v>36.832999999999998</v>
      </c>
      <c r="BH162">
        <v>2.5870000000000002</v>
      </c>
      <c r="BI162">
        <v>39.42</v>
      </c>
      <c r="BJ162">
        <v>28.475000000000001</v>
      </c>
      <c r="BK162">
        <v>2</v>
      </c>
      <c r="BL162">
        <v>30.475000000000001</v>
      </c>
      <c r="BM162">
        <v>0.66180000000000005</v>
      </c>
      <c r="BQ162">
        <v>4128.8519999999999</v>
      </c>
      <c r="BR162">
        <v>0.13042400000000001</v>
      </c>
      <c r="BS162">
        <v>-5</v>
      </c>
      <c r="BT162">
        <v>5.0000000000000001E-3</v>
      </c>
      <c r="BU162">
        <v>3.1872370000000001</v>
      </c>
      <c r="BW162" s="4">
        <f t="shared" si="20"/>
        <v>0.84206801539999998</v>
      </c>
      <c r="BX162" s="4"/>
      <c r="BY162" s="4">
        <f t="shared" si="21"/>
        <v>8648.1788585775848</v>
      </c>
      <c r="BZ162" s="4">
        <f t="shared" si="22"/>
        <v>8.874338719632</v>
      </c>
      <c r="CA162" s="4">
        <f t="shared" si="23"/>
        <v>77.324600685900009</v>
      </c>
      <c r="CB162" s="4">
        <f t="shared" si="24"/>
        <v>1.7971350565032003</v>
      </c>
    </row>
    <row r="163" spans="1:80" customFormat="1" x14ac:dyDescent="0.25">
      <c r="A163" s="26">
        <v>43529</v>
      </c>
      <c r="B163" s="27">
        <v>0.58329401620370369</v>
      </c>
      <c r="C163">
        <v>6.54</v>
      </c>
      <c r="D163">
        <v>9.7000000000000003E-3</v>
      </c>
      <c r="E163">
        <v>97.072539000000006</v>
      </c>
      <c r="F163">
        <v>727</v>
      </c>
      <c r="G163">
        <v>51.3</v>
      </c>
      <c r="H163">
        <v>48.4</v>
      </c>
      <c r="J163">
        <v>11.8</v>
      </c>
      <c r="K163">
        <v>0.94669999999999999</v>
      </c>
      <c r="L163">
        <v>6.1912000000000003</v>
      </c>
      <c r="M163">
        <v>9.1999999999999998E-3</v>
      </c>
      <c r="N163">
        <v>688.32270000000005</v>
      </c>
      <c r="O163">
        <v>48.524700000000003</v>
      </c>
      <c r="P163">
        <v>736.8</v>
      </c>
      <c r="Q163">
        <v>532.12879999999996</v>
      </c>
      <c r="R163">
        <v>37.513500000000001</v>
      </c>
      <c r="S163">
        <v>569.6</v>
      </c>
      <c r="T163">
        <v>48.388199999999998</v>
      </c>
      <c r="W163">
        <v>0</v>
      </c>
      <c r="X163">
        <v>11.1715</v>
      </c>
      <c r="Y163">
        <v>11.4</v>
      </c>
      <c r="Z163">
        <v>859</v>
      </c>
      <c r="AA163">
        <v>855</v>
      </c>
      <c r="AB163">
        <v>869</v>
      </c>
      <c r="AC163">
        <v>91</v>
      </c>
      <c r="AD163">
        <v>12.55</v>
      </c>
      <c r="AE163">
        <v>0.28999999999999998</v>
      </c>
      <c r="AF163">
        <v>978</v>
      </c>
      <c r="AG163">
        <v>-9</v>
      </c>
      <c r="AH163">
        <v>46</v>
      </c>
      <c r="AI163">
        <v>29</v>
      </c>
      <c r="AJ163">
        <v>189</v>
      </c>
      <c r="AK163">
        <v>170</v>
      </c>
      <c r="AL163">
        <v>4.9000000000000004</v>
      </c>
      <c r="AM163">
        <v>174.5</v>
      </c>
      <c r="AN163" t="s">
        <v>155</v>
      </c>
      <c r="AO163">
        <v>2</v>
      </c>
      <c r="AP163" s="28">
        <v>0.79164351851851855</v>
      </c>
      <c r="AQ163">
        <v>47.161878000000002</v>
      </c>
      <c r="AR163">
        <v>-88.491609999999994</v>
      </c>
      <c r="AS163">
        <v>312.10000000000002</v>
      </c>
      <c r="AT163">
        <v>34.200000000000003</v>
      </c>
      <c r="AU163">
        <v>12</v>
      </c>
      <c r="AV163">
        <v>9</v>
      </c>
      <c r="AW163" t="s">
        <v>214</v>
      </c>
      <c r="AX163">
        <v>1.6</v>
      </c>
      <c r="AY163">
        <v>1.9</v>
      </c>
      <c r="AZ163">
        <v>2.9</v>
      </c>
      <c r="BA163">
        <v>14.545</v>
      </c>
      <c r="BB163">
        <v>32.81</v>
      </c>
      <c r="BC163">
        <v>2.2599999999999998</v>
      </c>
      <c r="BD163">
        <v>5.6260000000000003</v>
      </c>
      <c r="BE163">
        <v>3184.71</v>
      </c>
      <c r="BF163">
        <v>3.0089999999999999</v>
      </c>
      <c r="BG163">
        <v>37.079000000000001</v>
      </c>
      <c r="BH163">
        <v>2.6139999999999999</v>
      </c>
      <c r="BI163">
        <v>39.692</v>
      </c>
      <c r="BJ163">
        <v>28.664999999999999</v>
      </c>
      <c r="BK163">
        <v>2.0209999999999999</v>
      </c>
      <c r="BL163">
        <v>30.684999999999999</v>
      </c>
      <c r="BM163">
        <v>0.78469999999999995</v>
      </c>
      <c r="BQ163">
        <v>4178.3500000000004</v>
      </c>
      <c r="BR163">
        <v>0.12897</v>
      </c>
      <c r="BS163">
        <v>-5</v>
      </c>
      <c r="BT163">
        <v>5.0000000000000001E-3</v>
      </c>
      <c r="BU163">
        <v>3.1517050000000002</v>
      </c>
      <c r="BW163" s="4">
        <f t="shared" si="20"/>
        <v>0.83268046100000004</v>
      </c>
      <c r="BX163" s="4"/>
      <c r="BY163" s="4">
        <f t="shared" si="21"/>
        <v>8551.7509988286001</v>
      </c>
      <c r="BZ163" s="4">
        <f t="shared" si="22"/>
        <v>8.0799252539400008</v>
      </c>
      <c r="CA163" s="4">
        <f t="shared" si="23"/>
        <v>76.972767498900012</v>
      </c>
      <c r="CB163" s="4">
        <f t="shared" si="24"/>
        <v>2.1071177623019999</v>
      </c>
    </row>
    <row r="164" spans="1:80" customFormat="1" x14ac:dyDescent="0.25">
      <c r="A164" s="26">
        <v>43529</v>
      </c>
      <c r="B164" s="27">
        <v>0.58330559027777784</v>
      </c>
      <c r="C164">
        <v>6.5949999999999998</v>
      </c>
      <c r="D164">
        <v>8.9999999999999993E-3</v>
      </c>
      <c r="E164">
        <v>90</v>
      </c>
      <c r="F164">
        <v>737.2</v>
      </c>
      <c r="G164">
        <v>52.4</v>
      </c>
      <c r="H164">
        <v>44.1</v>
      </c>
      <c r="J164">
        <v>11.8</v>
      </c>
      <c r="K164">
        <v>0.94630000000000003</v>
      </c>
      <c r="L164">
        <v>6.2404999999999999</v>
      </c>
      <c r="M164">
        <v>8.5000000000000006E-3</v>
      </c>
      <c r="N164">
        <v>697.58309999999994</v>
      </c>
      <c r="O164">
        <v>49.566299999999998</v>
      </c>
      <c r="P164">
        <v>747.1</v>
      </c>
      <c r="Q164">
        <v>539.28790000000004</v>
      </c>
      <c r="R164">
        <v>38.3187</v>
      </c>
      <c r="S164">
        <v>577.6</v>
      </c>
      <c r="T164">
        <v>44.1</v>
      </c>
      <c r="W164">
        <v>0</v>
      </c>
      <c r="X164">
        <v>11.166</v>
      </c>
      <c r="Y164">
        <v>11.4</v>
      </c>
      <c r="Z164">
        <v>860</v>
      </c>
      <c r="AA164">
        <v>855</v>
      </c>
      <c r="AB164">
        <v>869</v>
      </c>
      <c r="AC164">
        <v>91</v>
      </c>
      <c r="AD164">
        <v>12.55</v>
      </c>
      <c r="AE164">
        <v>0.28999999999999998</v>
      </c>
      <c r="AF164">
        <v>978</v>
      </c>
      <c r="AG164">
        <v>-9</v>
      </c>
      <c r="AH164">
        <v>46</v>
      </c>
      <c r="AI164">
        <v>29</v>
      </c>
      <c r="AJ164">
        <v>189</v>
      </c>
      <c r="AK164">
        <v>170</v>
      </c>
      <c r="AL164">
        <v>4.8</v>
      </c>
      <c r="AM164">
        <v>174.8</v>
      </c>
      <c r="AN164" t="s">
        <v>155</v>
      </c>
      <c r="AO164">
        <v>2</v>
      </c>
      <c r="AP164" s="28">
        <v>0.79165509259259259</v>
      </c>
      <c r="AQ164">
        <v>47.161754000000002</v>
      </c>
      <c r="AR164">
        <v>-88.491536999999994</v>
      </c>
      <c r="AS164">
        <v>312.10000000000002</v>
      </c>
      <c r="AT164">
        <v>33.700000000000003</v>
      </c>
      <c r="AU164">
        <v>12</v>
      </c>
      <c r="AV164">
        <v>9</v>
      </c>
      <c r="AW164" t="s">
        <v>214</v>
      </c>
      <c r="AX164">
        <v>1.6395</v>
      </c>
      <c r="AY164">
        <v>1.9790000000000001</v>
      </c>
      <c r="AZ164">
        <v>2.9790000000000001</v>
      </c>
      <c r="BA164">
        <v>14.545</v>
      </c>
      <c r="BB164">
        <v>32.549999999999997</v>
      </c>
      <c r="BC164">
        <v>2.2400000000000002</v>
      </c>
      <c r="BD164">
        <v>5.6779999999999999</v>
      </c>
      <c r="BE164">
        <v>3185.1689999999999</v>
      </c>
      <c r="BF164">
        <v>2.7669999999999999</v>
      </c>
      <c r="BG164">
        <v>37.286000000000001</v>
      </c>
      <c r="BH164">
        <v>2.649</v>
      </c>
      <c r="BI164">
        <v>39.935000000000002</v>
      </c>
      <c r="BJ164">
        <v>28.824999999999999</v>
      </c>
      <c r="BK164">
        <v>2.048</v>
      </c>
      <c r="BL164">
        <v>30.873000000000001</v>
      </c>
      <c r="BM164">
        <v>0.70960000000000001</v>
      </c>
      <c r="BQ164">
        <v>4143.8720000000003</v>
      </c>
      <c r="BR164">
        <v>0.134878</v>
      </c>
      <c r="BS164">
        <v>-5</v>
      </c>
      <c r="BT164">
        <v>5.6059999999999999E-3</v>
      </c>
      <c r="BU164">
        <v>3.296081</v>
      </c>
      <c r="BW164" s="4">
        <f t="shared" si="20"/>
        <v>0.87082460019999997</v>
      </c>
      <c r="BX164" s="4"/>
      <c r="BY164" s="4">
        <f t="shared" si="21"/>
        <v>8944.7859193310269</v>
      </c>
      <c r="BZ164" s="4">
        <f t="shared" si="22"/>
        <v>7.7704582202039996</v>
      </c>
      <c r="CA164" s="4">
        <f t="shared" si="23"/>
        <v>80.948123670900003</v>
      </c>
      <c r="CB164" s="4">
        <f t="shared" si="24"/>
        <v>1.9927420141152001</v>
      </c>
    </row>
    <row r="165" spans="1:80" customFormat="1" x14ac:dyDescent="0.25">
      <c r="A165" s="26">
        <v>43529</v>
      </c>
      <c r="B165" s="27">
        <v>0.58331716435185188</v>
      </c>
      <c r="C165">
        <v>6.61</v>
      </c>
      <c r="D165">
        <v>8.9999999999999993E-3</v>
      </c>
      <c r="E165">
        <v>90</v>
      </c>
      <c r="F165">
        <v>742.5</v>
      </c>
      <c r="G165">
        <v>53.6</v>
      </c>
      <c r="H165">
        <v>47.1</v>
      </c>
      <c r="J165">
        <v>11.7</v>
      </c>
      <c r="K165">
        <v>0.94620000000000004</v>
      </c>
      <c r="L165">
        <v>6.2542999999999997</v>
      </c>
      <c r="M165">
        <v>8.5000000000000006E-3</v>
      </c>
      <c r="N165">
        <v>702.57619999999997</v>
      </c>
      <c r="O165">
        <v>50.721699999999998</v>
      </c>
      <c r="P165">
        <v>753.3</v>
      </c>
      <c r="Q165">
        <v>543.14790000000005</v>
      </c>
      <c r="R165">
        <v>39.2119</v>
      </c>
      <c r="S165">
        <v>582.4</v>
      </c>
      <c r="T165">
        <v>47.1</v>
      </c>
      <c r="W165">
        <v>0</v>
      </c>
      <c r="X165">
        <v>11.070499999999999</v>
      </c>
      <c r="Y165">
        <v>11.6</v>
      </c>
      <c r="Z165">
        <v>859</v>
      </c>
      <c r="AA165">
        <v>854</v>
      </c>
      <c r="AB165">
        <v>869</v>
      </c>
      <c r="AC165">
        <v>91</v>
      </c>
      <c r="AD165">
        <v>12.55</v>
      </c>
      <c r="AE165">
        <v>0.28999999999999998</v>
      </c>
      <c r="AF165">
        <v>978</v>
      </c>
      <c r="AG165">
        <v>-9</v>
      </c>
      <c r="AH165">
        <v>46</v>
      </c>
      <c r="AI165">
        <v>29</v>
      </c>
      <c r="AJ165">
        <v>189.6</v>
      </c>
      <c r="AK165">
        <v>170</v>
      </c>
      <c r="AL165">
        <v>5</v>
      </c>
      <c r="AM165">
        <v>175</v>
      </c>
      <c r="AN165" t="s">
        <v>155</v>
      </c>
      <c r="AO165">
        <v>2</v>
      </c>
      <c r="AP165" s="28">
        <v>0.79166666666666663</v>
      </c>
      <c r="AQ165">
        <v>47.161634999999997</v>
      </c>
      <c r="AR165">
        <v>-88.491453000000007</v>
      </c>
      <c r="AS165">
        <v>312.2</v>
      </c>
      <c r="AT165">
        <v>33</v>
      </c>
      <c r="AU165">
        <v>12</v>
      </c>
      <c r="AV165">
        <v>10</v>
      </c>
      <c r="AW165" t="s">
        <v>211</v>
      </c>
      <c r="AX165">
        <v>1.7395</v>
      </c>
      <c r="AY165">
        <v>2.2185000000000001</v>
      </c>
      <c r="AZ165">
        <v>3.258</v>
      </c>
      <c r="BA165">
        <v>14.545</v>
      </c>
      <c r="BB165">
        <v>32.479999999999997</v>
      </c>
      <c r="BC165">
        <v>2.23</v>
      </c>
      <c r="BD165">
        <v>5.6859999999999999</v>
      </c>
      <c r="BE165">
        <v>3184.9859999999999</v>
      </c>
      <c r="BF165">
        <v>2.76</v>
      </c>
      <c r="BG165">
        <v>37.468000000000004</v>
      </c>
      <c r="BH165">
        <v>2.7050000000000001</v>
      </c>
      <c r="BI165">
        <v>40.171999999999997</v>
      </c>
      <c r="BJ165">
        <v>28.965</v>
      </c>
      <c r="BK165">
        <v>2.0910000000000002</v>
      </c>
      <c r="BL165">
        <v>31.056999999999999</v>
      </c>
      <c r="BM165">
        <v>0.75619999999999998</v>
      </c>
      <c r="BQ165">
        <v>4099.1189999999997</v>
      </c>
      <c r="BR165">
        <v>0.15090799999999999</v>
      </c>
      <c r="BS165">
        <v>-5</v>
      </c>
      <c r="BT165">
        <v>5.3940000000000004E-3</v>
      </c>
      <c r="BU165">
        <v>3.6878139999999999</v>
      </c>
      <c r="BW165" s="4">
        <f t="shared" si="20"/>
        <v>0.97432045879999996</v>
      </c>
      <c r="BX165" s="4"/>
      <c r="BY165" s="4">
        <f t="shared" si="21"/>
        <v>10007.281838434606</v>
      </c>
      <c r="BZ165" s="4">
        <f t="shared" si="22"/>
        <v>8.6719683772799989</v>
      </c>
      <c r="CA165" s="4">
        <f t="shared" si="23"/>
        <v>91.008537698519987</v>
      </c>
      <c r="CB165" s="4">
        <f t="shared" si="24"/>
        <v>2.3759936546736</v>
      </c>
    </row>
    <row r="166" spans="1:80" customFormat="1" x14ac:dyDescent="0.25">
      <c r="A166" s="26">
        <v>43529</v>
      </c>
      <c r="B166" s="27">
        <v>0.58332873842592592</v>
      </c>
      <c r="C166">
        <v>6.61</v>
      </c>
      <c r="D166">
        <v>7.4000000000000003E-3</v>
      </c>
      <c r="E166">
        <v>73.685091999999997</v>
      </c>
      <c r="F166">
        <v>744.7</v>
      </c>
      <c r="G166">
        <v>55</v>
      </c>
      <c r="H166">
        <v>43.1</v>
      </c>
      <c r="J166">
        <v>11.6</v>
      </c>
      <c r="K166">
        <v>0.94630000000000003</v>
      </c>
      <c r="L166">
        <v>6.2546999999999997</v>
      </c>
      <c r="M166">
        <v>7.0000000000000001E-3</v>
      </c>
      <c r="N166">
        <v>704.63610000000006</v>
      </c>
      <c r="O166">
        <v>52.004100000000001</v>
      </c>
      <c r="P166">
        <v>756.6</v>
      </c>
      <c r="Q166">
        <v>544.7405</v>
      </c>
      <c r="R166">
        <v>40.203299999999999</v>
      </c>
      <c r="S166">
        <v>584.9</v>
      </c>
      <c r="T166">
        <v>43.1</v>
      </c>
      <c r="W166">
        <v>0</v>
      </c>
      <c r="X166">
        <v>10.976599999999999</v>
      </c>
      <c r="Y166">
        <v>11.8</v>
      </c>
      <c r="Z166">
        <v>857</v>
      </c>
      <c r="AA166">
        <v>852</v>
      </c>
      <c r="AB166">
        <v>869</v>
      </c>
      <c r="AC166">
        <v>91</v>
      </c>
      <c r="AD166">
        <v>12.55</v>
      </c>
      <c r="AE166">
        <v>0.28999999999999998</v>
      </c>
      <c r="AF166">
        <v>978</v>
      </c>
      <c r="AG166">
        <v>-9</v>
      </c>
      <c r="AH166">
        <v>46</v>
      </c>
      <c r="AI166">
        <v>29</v>
      </c>
      <c r="AJ166">
        <v>190</v>
      </c>
      <c r="AK166">
        <v>170</v>
      </c>
      <c r="AL166">
        <v>5.0999999999999996</v>
      </c>
      <c r="AM166">
        <v>175</v>
      </c>
      <c r="AN166" t="s">
        <v>155</v>
      </c>
      <c r="AO166">
        <v>2</v>
      </c>
      <c r="AP166" s="28">
        <v>0.79167824074074078</v>
      </c>
      <c r="AQ166">
        <v>47.161526000000002</v>
      </c>
      <c r="AR166">
        <v>-88.491349999999997</v>
      </c>
      <c r="AS166">
        <v>312</v>
      </c>
      <c r="AT166">
        <v>32.6</v>
      </c>
      <c r="AU166">
        <v>12</v>
      </c>
      <c r="AV166">
        <v>10</v>
      </c>
      <c r="AW166" t="s">
        <v>211</v>
      </c>
      <c r="AX166">
        <v>1.8394999999999999</v>
      </c>
      <c r="AY166">
        <v>2.5579999999999998</v>
      </c>
      <c r="AZ166">
        <v>3.6185</v>
      </c>
      <c r="BA166">
        <v>14.545</v>
      </c>
      <c r="BB166">
        <v>32.49</v>
      </c>
      <c r="BC166">
        <v>2.23</v>
      </c>
      <c r="BD166">
        <v>5.68</v>
      </c>
      <c r="BE166">
        <v>3185.9789999999998</v>
      </c>
      <c r="BF166">
        <v>2.2599999999999998</v>
      </c>
      <c r="BG166">
        <v>37.587000000000003</v>
      </c>
      <c r="BH166">
        <v>2.774</v>
      </c>
      <c r="BI166">
        <v>40.360999999999997</v>
      </c>
      <c r="BJ166">
        <v>29.058</v>
      </c>
      <c r="BK166">
        <v>2.145</v>
      </c>
      <c r="BL166">
        <v>31.202000000000002</v>
      </c>
      <c r="BM166">
        <v>0.69210000000000005</v>
      </c>
      <c r="BQ166">
        <v>4065.3510000000001</v>
      </c>
      <c r="BR166">
        <v>0.15739400000000001</v>
      </c>
      <c r="BS166">
        <v>-5</v>
      </c>
      <c r="BT166">
        <v>5.0000000000000001E-3</v>
      </c>
      <c r="BU166">
        <v>3.8463159999999998</v>
      </c>
      <c r="BW166" s="4">
        <f t="shared" si="20"/>
        <v>1.0161966871999999</v>
      </c>
      <c r="BX166" s="4"/>
      <c r="BY166" s="4">
        <f t="shared" si="21"/>
        <v>10440.648266866127</v>
      </c>
      <c r="BZ166" s="4">
        <f t="shared" si="22"/>
        <v>7.4061583843199994</v>
      </c>
      <c r="CA166" s="4">
        <f t="shared" si="23"/>
        <v>95.224845279455991</v>
      </c>
      <c r="CB166" s="4">
        <f t="shared" si="24"/>
        <v>2.2680540786672001</v>
      </c>
    </row>
    <row r="167" spans="1:80" customFormat="1" x14ac:dyDescent="0.25">
      <c r="A167" s="26">
        <v>43529</v>
      </c>
      <c r="B167" s="27">
        <v>0.58334031249999996</v>
      </c>
      <c r="C167">
        <v>6.6130000000000004</v>
      </c>
      <c r="D167">
        <v>7.0000000000000001E-3</v>
      </c>
      <c r="E167">
        <v>70</v>
      </c>
      <c r="F167">
        <v>748.5</v>
      </c>
      <c r="G167">
        <v>56.1</v>
      </c>
      <c r="H167">
        <v>39.6</v>
      </c>
      <c r="J167">
        <v>11.6</v>
      </c>
      <c r="K167">
        <v>0.94620000000000004</v>
      </c>
      <c r="L167">
        <v>6.2573999999999996</v>
      </c>
      <c r="M167">
        <v>6.6E-3</v>
      </c>
      <c r="N167">
        <v>708.22360000000003</v>
      </c>
      <c r="O167">
        <v>53.070099999999996</v>
      </c>
      <c r="P167">
        <v>761.3</v>
      </c>
      <c r="Q167">
        <v>547.51390000000004</v>
      </c>
      <c r="R167">
        <v>41.027500000000003</v>
      </c>
      <c r="S167">
        <v>588.5</v>
      </c>
      <c r="T167">
        <v>39.5548</v>
      </c>
      <c r="W167">
        <v>0</v>
      </c>
      <c r="X167">
        <v>10.9764</v>
      </c>
      <c r="Y167">
        <v>11.8</v>
      </c>
      <c r="Z167">
        <v>857</v>
      </c>
      <c r="AA167">
        <v>852</v>
      </c>
      <c r="AB167">
        <v>868</v>
      </c>
      <c r="AC167">
        <v>91</v>
      </c>
      <c r="AD167">
        <v>12.55</v>
      </c>
      <c r="AE167">
        <v>0.28999999999999998</v>
      </c>
      <c r="AF167">
        <v>978</v>
      </c>
      <c r="AG167">
        <v>-9</v>
      </c>
      <c r="AH167">
        <v>46</v>
      </c>
      <c r="AI167">
        <v>29</v>
      </c>
      <c r="AJ167">
        <v>190</v>
      </c>
      <c r="AK167">
        <v>170</v>
      </c>
      <c r="AL167">
        <v>5.0999999999999996</v>
      </c>
      <c r="AM167">
        <v>175</v>
      </c>
      <c r="AN167" t="s">
        <v>155</v>
      </c>
      <c r="AO167">
        <v>2</v>
      </c>
      <c r="AP167" s="28">
        <v>0.79168981481481471</v>
      </c>
      <c r="AQ167">
        <v>47.161422999999999</v>
      </c>
      <c r="AR167">
        <v>-88.491226999999995</v>
      </c>
      <c r="AS167">
        <v>311.89999999999998</v>
      </c>
      <c r="AT167">
        <v>32.5</v>
      </c>
      <c r="AU167">
        <v>12</v>
      </c>
      <c r="AV167">
        <v>10</v>
      </c>
      <c r="AW167" t="s">
        <v>211</v>
      </c>
      <c r="AX167">
        <v>1.9395</v>
      </c>
      <c r="AY167">
        <v>2.089</v>
      </c>
      <c r="AZ167">
        <v>3.4049999999999998</v>
      </c>
      <c r="BA167">
        <v>14.545</v>
      </c>
      <c r="BB167">
        <v>32.479999999999997</v>
      </c>
      <c r="BC167">
        <v>2.23</v>
      </c>
      <c r="BD167">
        <v>5.6820000000000004</v>
      </c>
      <c r="BE167">
        <v>3186.3330000000001</v>
      </c>
      <c r="BF167">
        <v>2.1469999999999998</v>
      </c>
      <c r="BG167">
        <v>37.765999999999998</v>
      </c>
      <c r="BH167">
        <v>2.83</v>
      </c>
      <c r="BI167">
        <v>40.595999999999997</v>
      </c>
      <c r="BJ167">
        <v>29.196000000000002</v>
      </c>
      <c r="BK167">
        <v>2.1880000000000002</v>
      </c>
      <c r="BL167">
        <v>31.384</v>
      </c>
      <c r="BM167">
        <v>0.63500000000000001</v>
      </c>
      <c r="BQ167">
        <v>4064.0030000000002</v>
      </c>
      <c r="BR167">
        <v>0.167908</v>
      </c>
      <c r="BS167">
        <v>-5</v>
      </c>
      <c r="BT167">
        <v>5.0000000000000001E-3</v>
      </c>
      <c r="BU167">
        <v>4.1032520000000003</v>
      </c>
      <c r="BW167" s="4">
        <f t="shared" si="20"/>
        <v>1.0840791784000001</v>
      </c>
      <c r="BX167" s="4"/>
      <c r="BY167" s="4">
        <f t="shared" si="21"/>
        <v>11139.326821188433</v>
      </c>
      <c r="BZ167" s="4">
        <f t="shared" si="22"/>
        <v>7.5058491014880007</v>
      </c>
      <c r="CA167" s="4">
        <f t="shared" si="23"/>
        <v>102.06836067398402</v>
      </c>
      <c r="CB167" s="4">
        <f t="shared" si="24"/>
        <v>2.2199413970399999</v>
      </c>
    </row>
    <row r="168" spans="1:80" customFormat="1" x14ac:dyDescent="0.25">
      <c r="A168" s="26">
        <v>43529</v>
      </c>
      <c r="B168" s="27">
        <v>0.58335188657407411</v>
      </c>
      <c r="C168">
        <v>6.62</v>
      </c>
      <c r="D168">
        <v>7.0000000000000001E-3</v>
      </c>
      <c r="E168">
        <v>70</v>
      </c>
      <c r="F168">
        <v>753</v>
      </c>
      <c r="G168">
        <v>57.7</v>
      </c>
      <c r="H168">
        <v>42.2</v>
      </c>
      <c r="J168">
        <v>11.6</v>
      </c>
      <c r="K168">
        <v>0.94620000000000004</v>
      </c>
      <c r="L168">
        <v>6.2637999999999998</v>
      </c>
      <c r="M168">
        <v>6.6E-3</v>
      </c>
      <c r="N168">
        <v>712.45010000000002</v>
      </c>
      <c r="O168">
        <v>54.573300000000003</v>
      </c>
      <c r="P168">
        <v>767</v>
      </c>
      <c r="Q168">
        <v>550.78129999999999</v>
      </c>
      <c r="R168">
        <v>42.189500000000002</v>
      </c>
      <c r="S168">
        <v>593</v>
      </c>
      <c r="T168">
        <v>42.221200000000003</v>
      </c>
      <c r="W168">
        <v>0</v>
      </c>
      <c r="X168">
        <v>10.975899999999999</v>
      </c>
      <c r="Y168">
        <v>11.8</v>
      </c>
      <c r="Z168">
        <v>857</v>
      </c>
      <c r="AA168">
        <v>851</v>
      </c>
      <c r="AB168">
        <v>869</v>
      </c>
      <c r="AC168">
        <v>91</v>
      </c>
      <c r="AD168">
        <v>12.55</v>
      </c>
      <c r="AE168">
        <v>0.28999999999999998</v>
      </c>
      <c r="AF168">
        <v>978</v>
      </c>
      <c r="AG168">
        <v>-9</v>
      </c>
      <c r="AH168">
        <v>46</v>
      </c>
      <c r="AI168">
        <v>29</v>
      </c>
      <c r="AJ168">
        <v>190</v>
      </c>
      <c r="AK168">
        <v>170</v>
      </c>
      <c r="AL168">
        <v>5.2</v>
      </c>
      <c r="AM168">
        <v>175</v>
      </c>
      <c r="AN168" t="s">
        <v>155</v>
      </c>
      <c r="AO168">
        <v>2</v>
      </c>
      <c r="AP168" s="28">
        <v>0.79170138888888886</v>
      </c>
      <c r="AQ168">
        <v>47.161326000000003</v>
      </c>
      <c r="AR168">
        <v>-88.491096999999996</v>
      </c>
      <c r="AS168">
        <v>311.89999999999998</v>
      </c>
      <c r="AT168">
        <v>32.299999999999997</v>
      </c>
      <c r="AU168">
        <v>12</v>
      </c>
      <c r="AV168">
        <v>10</v>
      </c>
      <c r="AW168" t="s">
        <v>211</v>
      </c>
      <c r="AX168">
        <v>1.921</v>
      </c>
      <c r="AY168">
        <v>1.1185</v>
      </c>
      <c r="AZ168">
        <v>2.879</v>
      </c>
      <c r="BA168">
        <v>14.545</v>
      </c>
      <c r="BB168">
        <v>32.44</v>
      </c>
      <c r="BC168">
        <v>2.23</v>
      </c>
      <c r="BD168">
        <v>5.6859999999999999</v>
      </c>
      <c r="BE168">
        <v>3186.181</v>
      </c>
      <c r="BF168">
        <v>2.1440000000000001</v>
      </c>
      <c r="BG168">
        <v>37.951000000000001</v>
      </c>
      <c r="BH168">
        <v>2.907</v>
      </c>
      <c r="BI168">
        <v>40.857999999999997</v>
      </c>
      <c r="BJ168">
        <v>29.338999999999999</v>
      </c>
      <c r="BK168">
        <v>2.2469999999999999</v>
      </c>
      <c r="BL168">
        <v>31.585999999999999</v>
      </c>
      <c r="BM168">
        <v>0.67710000000000004</v>
      </c>
      <c r="BQ168">
        <v>4059.4679999999998</v>
      </c>
      <c r="BR168">
        <v>0.187726</v>
      </c>
      <c r="BS168">
        <v>-5</v>
      </c>
      <c r="BT168">
        <v>5.0000000000000001E-3</v>
      </c>
      <c r="BU168">
        <v>4.5875539999999999</v>
      </c>
      <c r="BW168" s="4">
        <f t="shared" si="20"/>
        <v>1.2120317668</v>
      </c>
      <c r="BX168" s="4"/>
      <c r="BY168" s="4">
        <f t="shared" si="21"/>
        <v>12453.494337365448</v>
      </c>
      <c r="BZ168" s="4">
        <f t="shared" si="22"/>
        <v>8.380029841152</v>
      </c>
      <c r="CA168" s="4">
        <f t="shared" si="23"/>
        <v>114.674298278712</v>
      </c>
      <c r="CB168" s="4">
        <f t="shared" si="24"/>
        <v>2.6465103570168003</v>
      </c>
    </row>
    <row r="169" spans="1:80" customFormat="1" x14ac:dyDescent="0.25">
      <c r="A169" s="26">
        <v>43529</v>
      </c>
      <c r="B169" s="27">
        <v>0.58336346064814815</v>
      </c>
      <c r="C169">
        <v>6.62</v>
      </c>
      <c r="D169">
        <v>7.0000000000000001E-3</v>
      </c>
      <c r="E169">
        <v>70</v>
      </c>
      <c r="F169">
        <v>754.2</v>
      </c>
      <c r="G169">
        <v>59.1</v>
      </c>
      <c r="H169">
        <v>35.799999999999997</v>
      </c>
      <c r="J169">
        <v>11.5</v>
      </c>
      <c r="K169">
        <v>0.94620000000000004</v>
      </c>
      <c r="L169">
        <v>6.2637999999999998</v>
      </c>
      <c r="M169">
        <v>6.6E-3</v>
      </c>
      <c r="N169">
        <v>713.58810000000005</v>
      </c>
      <c r="O169">
        <v>55.908999999999999</v>
      </c>
      <c r="P169">
        <v>769.5</v>
      </c>
      <c r="Q169">
        <v>551.66099999999994</v>
      </c>
      <c r="R169">
        <v>43.222200000000001</v>
      </c>
      <c r="S169">
        <v>594.9</v>
      </c>
      <c r="T169">
        <v>35.752499999999998</v>
      </c>
      <c r="W169">
        <v>0</v>
      </c>
      <c r="X169">
        <v>10.8813</v>
      </c>
      <c r="Y169">
        <v>11.8</v>
      </c>
      <c r="Z169">
        <v>857</v>
      </c>
      <c r="AA169">
        <v>852</v>
      </c>
      <c r="AB169">
        <v>868</v>
      </c>
      <c r="AC169">
        <v>91</v>
      </c>
      <c r="AD169">
        <v>12.55</v>
      </c>
      <c r="AE169">
        <v>0.28999999999999998</v>
      </c>
      <c r="AF169">
        <v>978</v>
      </c>
      <c r="AG169">
        <v>-9</v>
      </c>
      <c r="AH169">
        <v>46</v>
      </c>
      <c r="AI169">
        <v>29</v>
      </c>
      <c r="AJ169">
        <v>190</v>
      </c>
      <c r="AK169">
        <v>170</v>
      </c>
      <c r="AL169">
        <v>5.0999999999999996</v>
      </c>
      <c r="AM169">
        <v>175</v>
      </c>
      <c r="AN169" t="s">
        <v>155</v>
      </c>
      <c r="AO169">
        <v>2</v>
      </c>
      <c r="AP169" s="28">
        <v>0.79171296296296301</v>
      </c>
      <c r="AQ169">
        <v>47.161228999999999</v>
      </c>
      <c r="AR169">
        <v>-88.490971000000002</v>
      </c>
      <c r="AS169">
        <v>312.2</v>
      </c>
      <c r="AT169">
        <v>32.1</v>
      </c>
      <c r="AU169">
        <v>12</v>
      </c>
      <c r="AV169">
        <v>10</v>
      </c>
      <c r="AW169" t="s">
        <v>211</v>
      </c>
      <c r="AX169">
        <v>1.8</v>
      </c>
      <c r="AY169">
        <v>1.3</v>
      </c>
      <c r="AZ169">
        <v>3</v>
      </c>
      <c r="BA169">
        <v>14.545</v>
      </c>
      <c r="BB169">
        <v>32.450000000000003</v>
      </c>
      <c r="BC169">
        <v>2.23</v>
      </c>
      <c r="BD169">
        <v>5.6859999999999999</v>
      </c>
      <c r="BE169">
        <v>3186.5120000000002</v>
      </c>
      <c r="BF169">
        <v>2.145</v>
      </c>
      <c r="BG169">
        <v>38.015000000000001</v>
      </c>
      <c r="BH169">
        <v>2.9780000000000002</v>
      </c>
      <c r="BI169">
        <v>40.994</v>
      </c>
      <c r="BJ169">
        <v>29.388999999999999</v>
      </c>
      <c r="BK169">
        <v>2.3029999999999999</v>
      </c>
      <c r="BL169">
        <v>31.692</v>
      </c>
      <c r="BM169">
        <v>0.57340000000000002</v>
      </c>
      <c r="BQ169">
        <v>4024.89</v>
      </c>
      <c r="BR169">
        <v>0.17782000000000001</v>
      </c>
      <c r="BS169">
        <v>-5</v>
      </c>
      <c r="BT169">
        <v>5.0000000000000001E-3</v>
      </c>
      <c r="BU169">
        <v>4.3454759999999997</v>
      </c>
      <c r="BW169" s="4">
        <f t="shared" si="20"/>
        <v>1.1480747591999998</v>
      </c>
      <c r="BX169" s="4"/>
      <c r="BY169" s="4">
        <f t="shared" si="21"/>
        <v>11797.568529594624</v>
      </c>
      <c r="BZ169" s="4">
        <f t="shared" si="22"/>
        <v>7.941531209039999</v>
      </c>
      <c r="CA169" s="4">
        <f t="shared" si="23"/>
        <v>108.80823342772798</v>
      </c>
      <c r="CB169" s="4">
        <f t="shared" si="24"/>
        <v>2.1229249395167997</v>
      </c>
    </row>
    <row r="170" spans="1:80" customFormat="1" x14ac:dyDescent="0.25">
      <c r="A170" s="26">
        <v>43529</v>
      </c>
      <c r="B170" s="27">
        <v>0.58337503472222219</v>
      </c>
      <c r="C170">
        <v>6.7530000000000001</v>
      </c>
      <c r="D170">
        <v>7.0000000000000001E-3</v>
      </c>
      <c r="E170">
        <v>70</v>
      </c>
      <c r="F170">
        <v>754.3</v>
      </c>
      <c r="G170">
        <v>60.3</v>
      </c>
      <c r="H170">
        <v>39</v>
      </c>
      <c r="J170">
        <v>11.5</v>
      </c>
      <c r="K170">
        <v>0.94510000000000005</v>
      </c>
      <c r="L170">
        <v>6.3818999999999999</v>
      </c>
      <c r="M170">
        <v>6.6E-3</v>
      </c>
      <c r="N170">
        <v>712.84479999999996</v>
      </c>
      <c r="O170">
        <v>57.005899999999997</v>
      </c>
      <c r="P170">
        <v>769.9</v>
      </c>
      <c r="Q170">
        <v>551.08640000000003</v>
      </c>
      <c r="R170">
        <v>44.0702</v>
      </c>
      <c r="S170">
        <v>595.20000000000005</v>
      </c>
      <c r="T170">
        <v>38.993899999999996</v>
      </c>
      <c r="W170">
        <v>0</v>
      </c>
      <c r="X170">
        <v>10.868499999999999</v>
      </c>
      <c r="Y170">
        <v>11.9</v>
      </c>
      <c r="Z170">
        <v>857</v>
      </c>
      <c r="AA170">
        <v>851</v>
      </c>
      <c r="AB170">
        <v>868</v>
      </c>
      <c r="AC170">
        <v>91</v>
      </c>
      <c r="AD170">
        <v>12.55</v>
      </c>
      <c r="AE170">
        <v>0.28999999999999998</v>
      </c>
      <c r="AF170">
        <v>978</v>
      </c>
      <c r="AG170">
        <v>-9</v>
      </c>
      <c r="AH170">
        <v>46</v>
      </c>
      <c r="AI170">
        <v>29</v>
      </c>
      <c r="AJ170">
        <v>190</v>
      </c>
      <c r="AK170">
        <v>170</v>
      </c>
      <c r="AL170">
        <v>5.0999999999999996</v>
      </c>
      <c r="AM170">
        <v>175</v>
      </c>
      <c r="AN170" t="s">
        <v>155</v>
      </c>
      <c r="AO170">
        <v>2</v>
      </c>
      <c r="AP170" s="28">
        <v>0.79172453703703705</v>
      </c>
      <c r="AQ170">
        <v>47.161123000000003</v>
      </c>
      <c r="AR170">
        <v>-88.490859999999998</v>
      </c>
      <c r="AS170">
        <v>312.60000000000002</v>
      </c>
      <c r="AT170">
        <v>32.200000000000003</v>
      </c>
      <c r="AU170">
        <v>12</v>
      </c>
      <c r="AV170">
        <v>10</v>
      </c>
      <c r="AW170" t="s">
        <v>211</v>
      </c>
      <c r="AX170">
        <v>1.8</v>
      </c>
      <c r="AY170">
        <v>1.3</v>
      </c>
      <c r="AZ170">
        <v>3</v>
      </c>
      <c r="BA170">
        <v>14.545</v>
      </c>
      <c r="BB170">
        <v>31.83</v>
      </c>
      <c r="BC170">
        <v>2.19</v>
      </c>
      <c r="BD170">
        <v>5.81</v>
      </c>
      <c r="BE170">
        <v>3186.0729999999999</v>
      </c>
      <c r="BF170">
        <v>2.1019999999999999</v>
      </c>
      <c r="BG170">
        <v>37.268000000000001</v>
      </c>
      <c r="BH170">
        <v>2.98</v>
      </c>
      <c r="BI170">
        <v>40.247999999999998</v>
      </c>
      <c r="BJ170">
        <v>28.811</v>
      </c>
      <c r="BK170">
        <v>2.3039999999999998</v>
      </c>
      <c r="BL170">
        <v>31.114999999999998</v>
      </c>
      <c r="BM170">
        <v>0.61370000000000002</v>
      </c>
      <c r="BQ170">
        <v>3945.2449999999999</v>
      </c>
      <c r="BR170">
        <v>0.173878</v>
      </c>
      <c r="BS170">
        <v>-5</v>
      </c>
      <c r="BT170">
        <v>5.0000000000000001E-3</v>
      </c>
      <c r="BU170">
        <v>4.2491430000000001</v>
      </c>
      <c r="BW170" s="4">
        <f t="shared" si="20"/>
        <v>1.1226235806</v>
      </c>
      <c r="BX170" s="4"/>
      <c r="BY170" s="4">
        <f t="shared" si="21"/>
        <v>11534.443977194029</v>
      </c>
      <c r="BZ170" s="4">
        <f t="shared" si="22"/>
        <v>7.6098071952719994</v>
      </c>
      <c r="CA170" s="4">
        <f t="shared" si="23"/>
        <v>104.30359424499601</v>
      </c>
      <c r="CB170" s="4">
        <f t="shared" si="24"/>
        <v>2.2217595983531999</v>
      </c>
    </row>
    <row r="171" spans="1:80" customFormat="1" x14ac:dyDescent="0.25">
      <c r="A171" s="26">
        <v>43529</v>
      </c>
      <c r="B171" s="27">
        <v>0.58338660879629634</v>
      </c>
      <c r="C171">
        <v>6.5549999999999997</v>
      </c>
      <c r="D171">
        <v>7.0000000000000001E-3</v>
      </c>
      <c r="E171">
        <v>70</v>
      </c>
      <c r="F171">
        <v>762.8</v>
      </c>
      <c r="G171">
        <v>61.4</v>
      </c>
      <c r="H171">
        <v>38.6</v>
      </c>
      <c r="J171">
        <v>11.5</v>
      </c>
      <c r="K171">
        <v>0.94669999999999999</v>
      </c>
      <c r="L171">
        <v>6.2057000000000002</v>
      </c>
      <c r="M171">
        <v>6.6E-3</v>
      </c>
      <c r="N171">
        <v>722.19780000000003</v>
      </c>
      <c r="O171">
        <v>58.160899999999998</v>
      </c>
      <c r="P171">
        <v>780.4</v>
      </c>
      <c r="Q171">
        <v>558.31700000000001</v>
      </c>
      <c r="R171">
        <v>44.963099999999997</v>
      </c>
      <c r="S171">
        <v>603.29999999999995</v>
      </c>
      <c r="T171">
        <v>38.606900000000003</v>
      </c>
      <c r="W171">
        <v>0</v>
      </c>
      <c r="X171">
        <v>10.8872</v>
      </c>
      <c r="Y171">
        <v>11.8</v>
      </c>
      <c r="Z171">
        <v>857</v>
      </c>
      <c r="AA171">
        <v>851</v>
      </c>
      <c r="AB171">
        <v>868</v>
      </c>
      <c r="AC171">
        <v>91</v>
      </c>
      <c r="AD171">
        <v>12.55</v>
      </c>
      <c r="AE171">
        <v>0.28999999999999998</v>
      </c>
      <c r="AF171">
        <v>978</v>
      </c>
      <c r="AG171">
        <v>-9</v>
      </c>
      <c r="AH171">
        <v>46</v>
      </c>
      <c r="AI171">
        <v>29</v>
      </c>
      <c r="AJ171">
        <v>190</v>
      </c>
      <c r="AK171">
        <v>170</v>
      </c>
      <c r="AL171">
        <v>5.0999999999999996</v>
      </c>
      <c r="AM171">
        <v>175.4</v>
      </c>
      <c r="AN171" t="s">
        <v>155</v>
      </c>
      <c r="AO171">
        <v>2</v>
      </c>
      <c r="AP171" s="28">
        <v>0.79173611111111108</v>
      </c>
      <c r="AQ171">
        <v>47.161054999999998</v>
      </c>
      <c r="AR171">
        <v>-88.490799999999993</v>
      </c>
      <c r="AS171">
        <v>313</v>
      </c>
      <c r="AT171">
        <v>32.1</v>
      </c>
      <c r="AU171">
        <v>12</v>
      </c>
      <c r="AV171">
        <v>10</v>
      </c>
      <c r="AW171" t="s">
        <v>211</v>
      </c>
      <c r="AX171">
        <v>1.8</v>
      </c>
      <c r="AY171">
        <v>1.3</v>
      </c>
      <c r="AZ171">
        <v>3</v>
      </c>
      <c r="BA171">
        <v>14.545</v>
      </c>
      <c r="BB171">
        <v>32.76</v>
      </c>
      <c r="BC171">
        <v>2.25</v>
      </c>
      <c r="BD171">
        <v>5.6280000000000001</v>
      </c>
      <c r="BE171">
        <v>3186.5050000000001</v>
      </c>
      <c r="BF171">
        <v>2.1659999999999999</v>
      </c>
      <c r="BG171">
        <v>38.835000000000001</v>
      </c>
      <c r="BH171">
        <v>3.1269999999999998</v>
      </c>
      <c r="BI171">
        <v>41.962000000000003</v>
      </c>
      <c r="BJ171">
        <v>30.021999999999998</v>
      </c>
      <c r="BK171">
        <v>2.4180000000000001</v>
      </c>
      <c r="BL171">
        <v>32.44</v>
      </c>
      <c r="BM171">
        <v>0.625</v>
      </c>
      <c r="BQ171">
        <v>4064.84</v>
      </c>
      <c r="BR171">
        <v>0.16142599999999999</v>
      </c>
      <c r="BS171">
        <v>-5</v>
      </c>
      <c r="BT171">
        <v>5.0000000000000001E-3</v>
      </c>
      <c r="BU171">
        <v>3.9448479999999999</v>
      </c>
      <c r="BW171" s="4">
        <f t="shared" si="20"/>
        <v>1.0422288415999998</v>
      </c>
      <c r="BX171" s="4"/>
      <c r="BY171" s="4">
        <f t="shared" si="21"/>
        <v>10709.876750556479</v>
      </c>
      <c r="BZ171" s="4">
        <f t="shared" si="22"/>
        <v>7.2799487343359992</v>
      </c>
      <c r="CA171" s="4">
        <f t="shared" si="23"/>
        <v>100.904257110912</v>
      </c>
      <c r="CB171" s="4">
        <f t="shared" si="24"/>
        <v>2.1006315599999996</v>
      </c>
    </row>
    <row r="172" spans="1:80" customFormat="1" x14ac:dyDescent="0.25">
      <c r="A172" s="26">
        <v>43529</v>
      </c>
      <c r="B172" s="27">
        <v>0.58339818287037037</v>
      </c>
      <c r="C172">
        <v>6.056</v>
      </c>
      <c r="D172">
        <v>7.0000000000000001E-3</v>
      </c>
      <c r="E172">
        <v>70</v>
      </c>
      <c r="F172">
        <v>753</v>
      </c>
      <c r="G172">
        <v>63.2</v>
      </c>
      <c r="H172">
        <v>35.299999999999997</v>
      </c>
      <c r="J172">
        <v>11.46</v>
      </c>
      <c r="K172">
        <v>0.95089999999999997</v>
      </c>
      <c r="L172">
        <v>5.7587999999999999</v>
      </c>
      <c r="M172">
        <v>6.7000000000000002E-3</v>
      </c>
      <c r="N172">
        <v>716.02</v>
      </c>
      <c r="O172">
        <v>60.124499999999998</v>
      </c>
      <c r="P172">
        <v>776.1</v>
      </c>
      <c r="Q172">
        <v>553.54110000000003</v>
      </c>
      <c r="R172">
        <v>46.481000000000002</v>
      </c>
      <c r="S172">
        <v>600</v>
      </c>
      <c r="T172">
        <v>35.267699999999998</v>
      </c>
      <c r="W172">
        <v>0</v>
      </c>
      <c r="X172">
        <v>10.900499999999999</v>
      </c>
      <c r="Y172">
        <v>11.9</v>
      </c>
      <c r="Z172">
        <v>858</v>
      </c>
      <c r="AA172">
        <v>850</v>
      </c>
      <c r="AB172">
        <v>868</v>
      </c>
      <c r="AC172">
        <v>91</v>
      </c>
      <c r="AD172">
        <v>12.55</v>
      </c>
      <c r="AE172">
        <v>0.28999999999999998</v>
      </c>
      <c r="AF172">
        <v>978</v>
      </c>
      <c r="AG172">
        <v>-9</v>
      </c>
      <c r="AH172">
        <v>46</v>
      </c>
      <c r="AI172">
        <v>29</v>
      </c>
      <c r="AJ172">
        <v>190</v>
      </c>
      <c r="AK172">
        <v>170</v>
      </c>
      <c r="AL172">
        <v>5.0999999999999996</v>
      </c>
      <c r="AM172">
        <v>175.7</v>
      </c>
      <c r="AN172" t="s">
        <v>155</v>
      </c>
      <c r="AO172">
        <v>2</v>
      </c>
      <c r="AP172" s="28">
        <v>0.79173611111111108</v>
      </c>
      <c r="AQ172">
        <v>47.160961999999998</v>
      </c>
      <c r="AR172">
        <v>-88.490744000000007</v>
      </c>
      <c r="AS172">
        <v>312.8</v>
      </c>
      <c r="AT172">
        <v>31.9</v>
      </c>
      <c r="AU172">
        <v>12</v>
      </c>
      <c r="AV172">
        <v>10</v>
      </c>
      <c r="AW172" t="s">
        <v>211</v>
      </c>
      <c r="AX172">
        <v>1.8</v>
      </c>
      <c r="AY172">
        <v>1.4975000000000001</v>
      </c>
      <c r="AZ172">
        <v>3.1579999999999999</v>
      </c>
      <c r="BA172">
        <v>14.545</v>
      </c>
      <c r="BB172">
        <v>35.369999999999997</v>
      </c>
      <c r="BC172">
        <v>2.4300000000000002</v>
      </c>
      <c r="BD172">
        <v>5.1689999999999996</v>
      </c>
      <c r="BE172">
        <v>3187.8519999999999</v>
      </c>
      <c r="BF172">
        <v>2.3450000000000002</v>
      </c>
      <c r="BG172">
        <v>41.508000000000003</v>
      </c>
      <c r="BH172">
        <v>3.4849999999999999</v>
      </c>
      <c r="BI172">
        <v>44.993000000000002</v>
      </c>
      <c r="BJ172">
        <v>32.088999999999999</v>
      </c>
      <c r="BK172">
        <v>2.6949999999999998</v>
      </c>
      <c r="BL172">
        <v>34.783000000000001</v>
      </c>
      <c r="BM172">
        <v>0.61550000000000005</v>
      </c>
      <c r="BQ172">
        <v>4387.4440000000004</v>
      </c>
      <c r="BR172">
        <v>0.145152</v>
      </c>
      <c r="BS172">
        <v>-5</v>
      </c>
      <c r="BT172">
        <v>5.0000000000000001E-3</v>
      </c>
      <c r="BU172">
        <v>3.5471520000000001</v>
      </c>
      <c r="BW172" s="4">
        <f t="shared" si="20"/>
        <v>0.93715755840000003</v>
      </c>
      <c r="BX172" s="4"/>
      <c r="BY172" s="4">
        <f t="shared" si="21"/>
        <v>9634.241849073409</v>
      </c>
      <c r="BZ172" s="4">
        <f t="shared" si="22"/>
        <v>7.0869968668800007</v>
      </c>
      <c r="CA172" s="4">
        <f t="shared" si="23"/>
        <v>96.978525569855989</v>
      </c>
      <c r="CB172" s="4">
        <f t="shared" si="24"/>
        <v>1.8601477917120002</v>
      </c>
    </row>
    <row r="173" spans="1:80" customFormat="1" x14ac:dyDescent="0.25">
      <c r="A173" s="26">
        <v>43529</v>
      </c>
      <c r="B173" s="27">
        <v>0.58340975694444441</v>
      </c>
      <c r="C173">
        <v>5.7190000000000003</v>
      </c>
      <c r="D173">
        <v>1.0200000000000001E-2</v>
      </c>
      <c r="E173">
        <v>102.10616400000001</v>
      </c>
      <c r="F173">
        <v>699.3</v>
      </c>
      <c r="G173">
        <v>63.8</v>
      </c>
      <c r="H173">
        <v>38.1</v>
      </c>
      <c r="J173">
        <v>11.59</v>
      </c>
      <c r="K173">
        <v>0.9536</v>
      </c>
      <c r="L173">
        <v>5.4542000000000002</v>
      </c>
      <c r="M173">
        <v>9.7000000000000003E-3</v>
      </c>
      <c r="N173">
        <v>666.89559999999994</v>
      </c>
      <c r="O173">
        <v>60.841799999999999</v>
      </c>
      <c r="P173">
        <v>727.7</v>
      </c>
      <c r="Q173">
        <v>515.56399999999996</v>
      </c>
      <c r="R173">
        <v>47.035600000000002</v>
      </c>
      <c r="S173">
        <v>562.6</v>
      </c>
      <c r="T173">
        <v>38.1</v>
      </c>
      <c r="W173">
        <v>0</v>
      </c>
      <c r="X173">
        <v>11.0495</v>
      </c>
      <c r="Y173">
        <v>11.9</v>
      </c>
      <c r="Z173">
        <v>858</v>
      </c>
      <c r="AA173">
        <v>851</v>
      </c>
      <c r="AB173">
        <v>868</v>
      </c>
      <c r="AC173">
        <v>91</v>
      </c>
      <c r="AD173">
        <v>12.55</v>
      </c>
      <c r="AE173">
        <v>0.28999999999999998</v>
      </c>
      <c r="AF173">
        <v>978</v>
      </c>
      <c r="AG173">
        <v>-9</v>
      </c>
      <c r="AH173">
        <v>46</v>
      </c>
      <c r="AI173">
        <v>29</v>
      </c>
      <c r="AJ173">
        <v>190</v>
      </c>
      <c r="AK173">
        <v>170</v>
      </c>
      <c r="AL173">
        <v>5.0999999999999996</v>
      </c>
      <c r="AM173">
        <v>175.9</v>
      </c>
      <c r="AN173" t="s">
        <v>155</v>
      </c>
      <c r="AO173">
        <v>2</v>
      </c>
      <c r="AP173" s="28">
        <v>0.79175925925925927</v>
      </c>
      <c r="AQ173">
        <v>47.160769000000002</v>
      </c>
      <c r="AR173">
        <v>-88.490654000000006</v>
      </c>
      <c r="AS173">
        <v>312.3</v>
      </c>
      <c r="AT173">
        <v>31.4</v>
      </c>
      <c r="AU173">
        <v>12</v>
      </c>
      <c r="AV173">
        <v>9</v>
      </c>
      <c r="AW173" t="s">
        <v>211</v>
      </c>
      <c r="AX173">
        <v>1.7210000000000001</v>
      </c>
      <c r="AY173">
        <v>1.484</v>
      </c>
      <c r="AZ173">
        <v>2.8075000000000001</v>
      </c>
      <c r="BA173">
        <v>14.545</v>
      </c>
      <c r="BB173">
        <v>37.369999999999997</v>
      </c>
      <c r="BC173">
        <v>2.57</v>
      </c>
      <c r="BD173">
        <v>4.8620000000000001</v>
      </c>
      <c r="BE173">
        <v>3186.7979999999998</v>
      </c>
      <c r="BF173">
        <v>3.621</v>
      </c>
      <c r="BG173">
        <v>40.805</v>
      </c>
      <c r="BH173">
        <v>3.7229999999999999</v>
      </c>
      <c r="BI173">
        <v>44.527999999999999</v>
      </c>
      <c r="BJ173">
        <v>31.545999999999999</v>
      </c>
      <c r="BK173">
        <v>2.8780000000000001</v>
      </c>
      <c r="BL173">
        <v>34.423999999999999</v>
      </c>
      <c r="BM173">
        <v>0.70179999999999998</v>
      </c>
      <c r="BQ173">
        <v>4694.2539999999999</v>
      </c>
      <c r="BR173">
        <v>0.121396</v>
      </c>
      <c r="BS173">
        <v>-5</v>
      </c>
      <c r="BT173">
        <v>5.0000000000000001E-3</v>
      </c>
      <c r="BU173">
        <v>2.966615</v>
      </c>
      <c r="BW173" s="4">
        <f t="shared" si="20"/>
        <v>0.783779683</v>
      </c>
      <c r="BX173" s="4"/>
      <c r="BY173" s="4">
        <f t="shared" si="21"/>
        <v>8054.8103419520394</v>
      </c>
      <c r="BZ173" s="4">
        <f t="shared" si="22"/>
        <v>9.1522802035800002</v>
      </c>
      <c r="CA173" s="4">
        <f t="shared" si="23"/>
        <v>79.734280945080002</v>
      </c>
      <c r="CB173" s="4">
        <f t="shared" si="24"/>
        <v>1.773838786764</v>
      </c>
    </row>
    <row r="174" spans="1:80" customFormat="1" x14ac:dyDescent="0.25">
      <c r="A174" s="26">
        <v>43529</v>
      </c>
      <c r="B174" s="27">
        <v>0.58342133101851845</v>
      </c>
      <c r="C174">
        <v>5.9329999999999998</v>
      </c>
      <c r="D174">
        <v>1.0999999999999999E-2</v>
      </c>
      <c r="E174">
        <v>110.275689</v>
      </c>
      <c r="F174">
        <v>673.4</v>
      </c>
      <c r="G174">
        <v>62</v>
      </c>
      <c r="H174">
        <v>35</v>
      </c>
      <c r="J174">
        <v>12.29</v>
      </c>
      <c r="K174">
        <v>0.95189999999999997</v>
      </c>
      <c r="L174">
        <v>5.6475</v>
      </c>
      <c r="M174">
        <v>1.0500000000000001E-2</v>
      </c>
      <c r="N174">
        <v>640.99659999999994</v>
      </c>
      <c r="O174">
        <v>59.058599999999998</v>
      </c>
      <c r="P174">
        <v>700.1</v>
      </c>
      <c r="Q174">
        <v>495.5419</v>
      </c>
      <c r="R174">
        <v>45.6571</v>
      </c>
      <c r="S174">
        <v>541.20000000000005</v>
      </c>
      <c r="T174">
        <v>34.966299999999997</v>
      </c>
      <c r="W174">
        <v>0</v>
      </c>
      <c r="X174">
        <v>11.7004</v>
      </c>
      <c r="Y174">
        <v>11.8</v>
      </c>
      <c r="Z174">
        <v>859</v>
      </c>
      <c r="AA174">
        <v>851</v>
      </c>
      <c r="AB174">
        <v>869</v>
      </c>
      <c r="AC174">
        <v>91</v>
      </c>
      <c r="AD174">
        <v>12.55</v>
      </c>
      <c r="AE174">
        <v>0.28999999999999998</v>
      </c>
      <c r="AF174">
        <v>978</v>
      </c>
      <c r="AG174">
        <v>-9</v>
      </c>
      <c r="AH174">
        <v>46</v>
      </c>
      <c r="AI174">
        <v>29</v>
      </c>
      <c r="AJ174">
        <v>190</v>
      </c>
      <c r="AK174">
        <v>170</v>
      </c>
      <c r="AL174">
        <v>5.2</v>
      </c>
      <c r="AM174">
        <v>175.5</v>
      </c>
      <c r="AN174" t="s">
        <v>155</v>
      </c>
      <c r="AO174">
        <v>2</v>
      </c>
      <c r="AP174" s="28">
        <v>0.79177083333333342</v>
      </c>
      <c r="AQ174">
        <v>47.160637000000001</v>
      </c>
      <c r="AR174">
        <v>-88.490660000000005</v>
      </c>
      <c r="AS174">
        <v>311.7</v>
      </c>
      <c r="AT174">
        <v>31.5</v>
      </c>
      <c r="AU174">
        <v>12</v>
      </c>
      <c r="AV174">
        <v>9</v>
      </c>
      <c r="AW174" t="s">
        <v>206</v>
      </c>
      <c r="AX174">
        <v>1.679</v>
      </c>
      <c r="AY174">
        <v>1</v>
      </c>
      <c r="AZ174">
        <v>1.9395</v>
      </c>
      <c r="BA174">
        <v>14.545</v>
      </c>
      <c r="BB174">
        <v>36.06</v>
      </c>
      <c r="BC174">
        <v>2.48</v>
      </c>
      <c r="BD174">
        <v>5.0570000000000004</v>
      </c>
      <c r="BE174">
        <v>3186.0160000000001</v>
      </c>
      <c r="BF174">
        <v>3.7690000000000001</v>
      </c>
      <c r="BG174">
        <v>37.869</v>
      </c>
      <c r="BH174">
        <v>3.4889999999999999</v>
      </c>
      <c r="BI174">
        <v>41.357999999999997</v>
      </c>
      <c r="BJ174">
        <v>29.276</v>
      </c>
      <c r="BK174">
        <v>2.6970000000000001</v>
      </c>
      <c r="BL174">
        <v>31.972999999999999</v>
      </c>
      <c r="BM174">
        <v>0.62190000000000001</v>
      </c>
      <c r="BQ174">
        <v>4799.4549999999999</v>
      </c>
      <c r="BR174">
        <v>0.104973</v>
      </c>
      <c r="BS174">
        <v>-5</v>
      </c>
      <c r="BT174">
        <v>5.0000000000000001E-3</v>
      </c>
      <c r="BU174">
        <v>2.5652780000000002</v>
      </c>
      <c r="BW174" s="4">
        <f t="shared" si="20"/>
        <v>0.67774644760000002</v>
      </c>
      <c r="BX174" s="4"/>
      <c r="BY174" s="4">
        <f t="shared" si="21"/>
        <v>6963.4102730856966</v>
      </c>
      <c r="BZ174" s="4">
        <f t="shared" si="22"/>
        <v>8.2375899302640008</v>
      </c>
      <c r="CA174" s="4">
        <f t="shared" si="23"/>
        <v>63.986119076256003</v>
      </c>
      <c r="CB174" s="4">
        <f t="shared" si="24"/>
        <v>1.3592351227464001</v>
      </c>
    </row>
    <row r="175" spans="1:80" customFormat="1" x14ac:dyDescent="0.25">
      <c r="A175" s="26">
        <v>43529</v>
      </c>
      <c r="B175" s="27">
        <v>0.5834329050925926</v>
      </c>
      <c r="C175">
        <v>6.0570000000000004</v>
      </c>
      <c r="D175">
        <v>9.7000000000000003E-3</v>
      </c>
      <c r="E175">
        <v>96.802325999999994</v>
      </c>
      <c r="F175">
        <v>665.5</v>
      </c>
      <c r="G175">
        <v>59.9</v>
      </c>
      <c r="H175">
        <v>31.3</v>
      </c>
      <c r="J175">
        <v>12.59</v>
      </c>
      <c r="K175">
        <v>0.95089999999999997</v>
      </c>
      <c r="L175">
        <v>5.7595000000000001</v>
      </c>
      <c r="M175">
        <v>9.1999999999999998E-3</v>
      </c>
      <c r="N175">
        <v>632.76850000000002</v>
      </c>
      <c r="O175">
        <v>56.954000000000001</v>
      </c>
      <c r="P175">
        <v>689.7</v>
      </c>
      <c r="Q175">
        <v>489.18099999999998</v>
      </c>
      <c r="R175">
        <v>44.030099999999997</v>
      </c>
      <c r="S175">
        <v>533.20000000000005</v>
      </c>
      <c r="T175">
        <v>31.292200000000001</v>
      </c>
      <c r="W175">
        <v>0</v>
      </c>
      <c r="X175">
        <v>11.9755</v>
      </c>
      <c r="Y175">
        <v>11.9</v>
      </c>
      <c r="Z175">
        <v>858</v>
      </c>
      <c r="AA175">
        <v>852</v>
      </c>
      <c r="AB175">
        <v>869</v>
      </c>
      <c r="AC175">
        <v>91</v>
      </c>
      <c r="AD175">
        <v>12.55</v>
      </c>
      <c r="AE175">
        <v>0.28999999999999998</v>
      </c>
      <c r="AF175">
        <v>978</v>
      </c>
      <c r="AG175">
        <v>-9</v>
      </c>
      <c r="AH175">
        <v>46</v>
      </c>
      <c r="AI175">
        <v>29</v>
      </c>
      <c r="AJ175">
        <v>190</v>
      </c>
      <c r="AK175">
        <v>170.6</v>
      </c>
      <c r="AL175">
        <v>5.2</v>
      </c>
      <c r="AM175">
        <v>175.1</v>
      </c>
      <c r="AN175" t="s">
        <v>155</v>
      </c>
      <c r="AO175">
        <v>2</v>
      </c>
      <c r="AP175" s="28">
        <v>0.79178240740740735</v>
      </c>
      <c r="AQ175">
        <v>47.160505000000001</v>
      </c>
      <c r="AR175">
        <v>-88.490683000000004</v>
      </c>
      <c r="AS175">
        <v>311.5</v>
      </c>
      <c r="AT175">
        <v>31.4</v>
      </c>
      <c r="AU175">
        <v>12</v>
      </c>
      <c r="AV175">
        <v>9</v>
      </c>
      <c r="AW175" t="s">
        <v>206</v>
      </c>
      <c r="AX175">
        <v>1.8</v>
      </c>
      <c r="AY175">
        <v>1</v>
      </c>
      <c r="AZ175">
        <v>2.0394999999999999</v>
      </c>
      <c r="BA175">
        <v>14.545</v>
      </c>
      <c r="BB175">
        <v>35.35</v>
      </c>
      <c r="BC175">
        <v>2.4300000000000002</v>
      </c>
      <c r="BD175">
        <v>5.1680000000000001</v>
      </c>
      <c r="BE175">
        <v>3186.6529999999998</v>
      </c>
      <c r="BF175">
        <v>3.2410000000000001</v>
      </c>
      <c r="BG175">
        <v>36.662999999999997</v>
      </c>
      <c r="BH175">
        <v>3.3</v>
      </c>
      <c r="BI175">
        <v>39.963000000000001</v>
      </c>
      <c r="BJ175">
        <v>28.344000000000001</v>
      </c>
      <c r="BK175">
        <v>2.5510000000000002</v>
      </c>
      <c r="BL175">
        <v>30.895</v>
      </c>
      <c r="BM175">
        <v>0.54579999999999995</v>
      </c>
      <c r="BQ175">
        <v>4817.72</v>
      </c>
      <c r="BR175">
        <v>0.107845</v>
      </c>
      <c r="BS175">
        <v>-5</v>
      </c>
      <c r="BT175">
        <v>5.0000000000000001E-3</v>
      </c>
      <c r="BU175">
        <v>2.635459</v>
      </c>
      <c r="BW175" s="4">
        <f t="shared" si="20"/>
        <v>0.69628826779999997</v>
      </c>
      <c r="BX175" s="4"/>
      <c r="BY175" s="4">
        <f t="shared" si="21"/>
        <v>7155.3459160754028</v>
      </c>
      <c r="BZ175" s="4">
        <f t="shared" si="22"/>
        <v>7.2773772713879996</v>
      </c>
      <c r="CA175" s="4">
        <f t="shared" si="23"/>
        <v>63.643931311392002</v>
      </c>
      <c r="CB175" s="4">
        <f t="shared" si="24"/>
        <v>1.2255453609144</v>
      </c>
    </row>
    <row r="176" spans="1:80" customFormat="1" x14ac:dyDescent="0.25">
      <c r="A176" s="26">
        <v>43529</v>
      </c>
      <c r="B176" s="27">
        <v>0.58344447916666664</v>
      </c>
      <c r="C176">
        <v>6.06</v>
      </c>
      <c r="D176">
        <v>8.9999999999999993E-3</v>
      </c>
      <c r="E176">
        <v>90</v>
      </c>
      <c r="F176">
        <v>660.5</v>
      </c>
      <c r="G176">
        <v>58.4</v>
      </c>
      <c r="H176">
        <v>28.7</v>
      </c>
      <c r="J176">
        <v>12.5</v>
      </c>
      <c r="K176">
        <v>0.95079999999999998</v>
      </c>
      <c r="L176">
        <v>5.7621000000000002</v>
      </c>
      <c r="M176">
        <v>8.6E-3</v>
      </c>
      <c r="N176">
        <v>628.02610000000004</v>
      </c>
      <c r="O176">
        <v>55.488799999999998</v>
      </c>
      <c r="P176">
        <v>683.5</v>
      </c>
      <c r="Q176">
        <v>485.51479999999998</v>
      </c>
      <c r="R176">
        <v>42.897300000000001</v>
      </c>
      <c r="S176">
        <v>528.4</v>
      </c>
      <c r="T176">
        <v>28.657800000000002</v>
      </c>
      <c r="W176">
        <v>0</v>
      </c>
      <c r="X176">
        <v>11.8856</v>
      </c>
      <c r="Y176">
        <v>11.9</v>
      </c>
      <c r="Z176">
        <v>859</v>
      </c>
      <c r="AA176">
        <v>852</v>
      </c>
      <c r="AB176">
        <v>869</v>
      </c>
      <c r="AC176">
        <v>91</v>
      </c>
      <c r="AD176">
        <v>12.55</v>
      </c>
      <c r="AE176">
        <v>0.28999999999999998</v>
      </c>
      <c r="AF176">
        <v>978</v>
      </c>
      <c r="AG176">
        <v>-9</v>
      </c>
      <c r="AH176">
        <v>46</v>
      </c>
      <c r="AI176">
        <v>29</v>
      </c>
      <c r="AJ176">
        <v>190</v>
      </c>
      <c r="AK176">
        <v>170.4</v>
      </c>
      <c r="AL176">
        <v>5.2</v>
      </c>
      <c r="AM176">
        <v>175</v>
      </c>
      <c r="AN176" t="s">
        <v>155</v>
      </c>
      <c r="AO176">
        <v>2</v>
      </c>
      <c r="AP176" s="28">
        <v>0.7917939814814815</v>
      </c>
      <c r="AQ176">
        <v>47.160386000000003</v>
      </c>
      <c r="AR176">
        <v>-88.490685999999997</v>
      </c>
      <c r="AS176">
        <v>311.60000000000002</v>
      </c>
      <c r="AT176">
        <v>30.2</v>
      </c>
      <c r="AU176">
        <v>12</v>
      </c>
      <c r="AV176">
        <v>10</v>
      </c>
      <c r="AW176" t="s">
        <v>211</v>
      </c>
      <c r="AX176">
        <v>1.8</v>
      </c>
      <c r="AY176">
        <v>1</v>
      </c>
      <c r="AZ176">
        <v>2.1</v>
      </c>
      <c r="BA176">
        <v>14.545</v>
      </c>
      <c r="BB176">
        <v>35.340000000000003</v>
      </c>
      <c r="BC176">
        <v>2.4300000000000002</v>
      </c>
      <c r="BD176">
        <v>5.17</v>
      </c>
      <c r="BE176">
        <v>3187.152</v>
      </c>
      <c r="BF176">
        <v>3.0129999999999999</v>
      </c>
      <c r="BG176">
        <v>36.378</v>
      </c>
      <c r="BH176">
        <v>3.214</v>
      </c>
      <c r="BI176">
        <v>39.591999999999999</v>
      </c>
      <c r="BJ176">
        <v>28.123000000000001</v>
      </c>
      <c r="BK176">
        <v>2.4849999999999999</v>
      </c>
      <c r="BL176">
        <v>30.608000000000001</v>
      </c>
      <c r="BM176">
        <v>0.49969999999999998</v>
      </c>
      <c r="BQ176">
        <v>4780.12</v>
      </c>
      <c r="BR176">
        <v>9.7668000000000005E-2</v>
      </c>
      <c r="BS176">
        <v>-5</v>
      </c>
      <c r="BT176">
        <v>5.0000000000000001E-3</v>
      </c>
      <c r="BU176">
        <v>2.3867620000000001</v>
      </c>
      <c r="BW176" s="4">
        <f t="shared" si="20"/>
        <v>0.63058252039999996</v>
      </c>
      <c r="BX176" s="4"/>
      <c r="BY176" s="4">
        <f t="shared" si="21"/>
        <v>6481.1412361140474</v>
      </c>
      <c r="BZ176" s="4">
        <f t="shared" si="22"/>
        <v>6.1269994479119996</v>
      </c>
      <c r="CA176" s="4">
        <f t="shared" si="23"/>
        <v>57.188717382552007</v>
      </c>
      <c r="CB176" s="4">
        <f t="shared" si="24"/>
        <v>1.0161505556327999</v>
      </c>
    </row>
    <row r="177" spans="1:80" customFormat="1" x14ac:dyDescent="0.25">
      <c r="A177" s="26">
        <v>43529</v>
      </c>
      <c r="B177" s="27">
        <v>0.58345605324074079</v>
      </c>
      <c r="C177">
        <v>6.109</v>
      </c>
      <c r="D177">
        <v>8.9999999999999993E-3</v>
      </c>
      <c r="E177">
        <v>90</v>
      </c>
      <c r="F177">
        <v>658.1</v>
      </c>
      <c r="G177">
        <v>57.5</v>
      </c>
      <c r="H177">
        <v>26.3</v>
      </c>
      <c r="J177">
        <v>12.4</v>
      </c>
      <c r="K177">
        <v>0.95040000000000002</v>
      </c>
      <c r="L177">
        <v>5.8061999999999996</v>
      </c>
      <c r="M177">
        <v>8.6E-3</v>
      </c>
      <c r="N177">
        <v>625.44190000000003</v>
      </c>
      <c r="O177">
        <v>54.689100000000003</v>
      </c>
      <c r="P177">
        <v>680.1</v>
      </c>
      <c r="Q177">
        <v>483.51690000000002</v>
      </c>
      <c r="R177">
        <v>42.2791</v>
      </c>
      <c r="S177">
        <v>525.79999999999995</v>
      </c>
      <c r="T177">
        <v>26.315200000000001</v>
      </c>
      <c r="W177">
        <v>0</v>
      </c>
      <c r="X177">
        <v>11.7852</v>
      </c>
      <c r="Y177">
        <v>11.7</v>
      </c>
      <c r="Z177">
        <v>860</v>
      </c>
      <c r="AA177">
        <v>853</v>
      </c>
      <c r="AB177">
        <v>869</v>
      </c>
      <c r="AC177">
        <v>91</v>
      </c>
      <c r="AD177">
        <v>12.55</v>
      </c>
      <c r="AE177">
        <v>0.28999999999999998</v>
      </c>
      <c r="AF177">
        <v>978</v>
      </c>
      <c r="AG177">
        <v>-9</v>
      </c>
      <c r="AH177">
        <v>46</v>
      </c>
      <c r="AI177">
        <v>29</v>
      </c>
      <c r="AJ177">
        <v>190</v>
      </c>
      <c r="AK177">
        <v>170</v>
      </c>
      <c r="AL177">
        <v>5.0999999999999996</v>
      </c>
      <c r="AM177">
        <v>175</v>
      </c>
      <c r="AN177" t="s">
        <v>155</v>
      </c>
      <c r="AO177">
        <v>2</v>
      </c>
      <c r="AP177" s="28">
        <v>0.79180555555555554</v>
      </c>
      <c r="AQ177">
        <v>47.160271000000002</v>
      </c>
      <c r="AR177">
        <v>-88.490673999999999</v>
      </c>
      <c r="AS177">
        <v>311.7</v>
      </c>
      <c r="AT177">
        <v>29.4</v>
      </c>
      <c r="AU177">
        <v>12</v>
      </c>
      <c r="AV177">
        <v>10</v>
      </c>
      <c r="AW177" t="s">
        <v>211</v>
      </c>
      <c r="AX177">
        <v>1.8</v>
      </c>
      <c r="AY177">
        <v>1</v>
      </c>
      <c r="AZ177">
        <v>2.1</v>
      </c>
      <c r="BA177">
        <v>14.545</v>
      </c>
      <c r="BB177">
        <v>35.07</v>
      </c>
      <c r="BC177">
        <v>2.41</v>
      </c>
      <c r="BD177">
        <v>5.2169999999999996</v>
      </c>
      <c r="BE177">
        <v>3187.1640000000002</v>
      </c>
      <c r="BF177">
        <v>2.988</v>
      </c>
      <c r="BG177">
        <v>35.953000000000003</v>
      </c>
      <c r="BH177">
        <v>3.1440000000000001</v>
      </c>
      <c r="BI177">
        <v>39.097000000000001</v>
      </c>
      <c r="BJ177">
        <v>27.795000000000002</v>
      </c>
      <c r="BK177">
        <v>2.4300000000000002</v>
      </c>
      <c r="BL177">
        <v>30.225000000000001</v>
      </c>
      <c r="BM177">
        <v>0.45540000000000003</v>
      </c>
      <c r="BQ177">
        <v>4703.7790000000005</v>
      </c>
      <c r="BR177">
        <v>8.5970000000000005E-2</v>
      </c>
      <c r="BS177">
        <v>-5</v>
      </c>
      <c r="BT177">
        <v>5.6059999999999999E-3</v>
      </c>
      <c r="BU177">
        <v>2.100892</v>
      </c>
      <c r="BW177" s="4">
        <f t="shared" si="20"/>
        <v>0.55505566639999993</v>
      </c>
      <c r="BX177" s="4"/>
      <c r="BY177" s="4">
        <f t="shared" si="21"/>
        <v>5704.8960224453767</v>
      </c>
      <c r="BZ177" s="4">
        <f t="shared" si="22"/>
        <v>5.3484004321920002</v>
      </c>
      <c r="CA177" s="4">
        <f t="shared" si="23"/>
        <v>49.751937755280004</v>
      </c>
      <c r="CB177" s="4">
        <f t="shared" si="24"/>
        <v>0.81514777671360006</v>
      </c>
    </row>
    <row r="178" spans="1:80" customFormat="1" x14ac:dyDescent="0.25">
      <c r="A178" s="26">
        <v>43529</v>
      </c>
      <c r="B178" s="27">
        <v>0.58346762731481483</v>
      </c>
      <c r="C178">
        <v>6.2069999999999999</v>
      </c>
      <c r="D178">
        <v>8.9999999999999993E-3</v>
      </c>
      <c r="E178">
        <v>90</v>
      </c>
      <c r="F178">
        <v>658.1</v>
      </c>
      <c r="G178">
        <v>57.2</v>
      </c>
      <c r="H178">
        <v>27.8</v>
      </c>
      <c r="J178">
        <v>12.4</v>
      </c>
      <c r="K178">
        <v>0.9496</v>
      </c>
      <c r="L178">
        <v>5.8943000000000003</v>
      </c>
      <c r="M178">
        <v>8.5000000000000006E-3</v>
      </c>
      <c r="N178">
        <v>624.94960000000003</v>
      </c>
      <c r="O178">
        <v>54.316400000000002</v>
      </c>
      <c r="P178">
        <v>679.3</v>
      </c>
      <c r="Q178">
        <v>483.13639999999998</v>
      </c>
      <c r="R178">
        <v>41.990900000000003</v>
      </c>
      <c r="S178">
        <v>525.1</v>
      </c>
      <c r="T178">
        <v>27.758600000000001</v>
      </c>
      <c r="W178">
        <v>0</v>
      </c>
      <c r="X178">
        <v>11.774900000000001</v>
      </c>
      <c r="Y178">
        <v>11.6</v>
      </c>
      <c r="Z178">
        <v>860</v>
      </c>
      <c r="AA178">
        <v>854</v>
      </c>
      <c r="AB178">
        <v>870</v>
      </c>
      <c r="AC178">
        <v>91</v>
      </c>
      <c r="AD178">
        <v>12.55</v>
      </c>
      <c r="AE178">
        <v>0.28999999999999998</v>
      </c>
      <c r="AF178">
        <v>978</v>
      </c>
      <c r="AG178">
        <v>-9</v>
      </c>
      <c r="AH178">
        <v>46</v>
      </c>
      <c r="AI178">
        <v>29</v>
      </c>
      <c r="AJ178">
        <v>190</v>
      </c>
      <c r="AK178">
        <v>169.4</v>
      </c>
      <c r="AL178">
        <v>5.0999999999999996</v>
      </c>
      <c r="AM178">
        <v>175</v>
      </c>
      <c r="AN178" t="s">
        <v>155</v>
      </c>
      <c r="AO178">
        <v>2</v>
      </c>
      <c r="AP178" s="28">
        <v>0.79181712962962969</v>
      </c>
      <c r="AQ178">
        <v>47.160159999999998</v>
      </c>
      <c r="AR178">
        <v>-88.490651</v>
      </c>
      <c r="AS178">
        <v>311.7</v>
      </c>
      <c r="AT178">
        <v>28.5</v>
      </c>
      <c r="AU178">
        <v>12</v>
      </c>
      <c r="AV178">
        <v>10</v>
      </c>
      <c r="AW178" t="s">
        <v>211</v>
      </c>
      <c r="AX178">
        <v>1.8394999999999999</v>
      </c>
      <c r="AY178">
        <v>1</v>
      </c>
      <c r="AZ178">
        <v>2.1395</v>
      </c>
      <c r="BA178">
        <v>14.545</v>
      </c>
      <c r="BB178">
        <v>34.53</v>
      </c>
      <c r="BC178">
        <v>2.37</v>
      </c>
      <c r="BD178">
        <v>5.3090000000000002</v>
      </c>
      <c r="BE178">
        <v>3186.8530000000001</v>
      </c>
      <c r="BF178">
        <v>2.9409999999999998</v>
      </c>
      <c r="BG178">
        <v>35.384999999999998</v>
      </c>
      <c r="BH178">
        <v>3.0750000000000002</v>
      </c>
      <c r="BI178">
        <v>38.46</v>
      </c>
      <c r="BJ178">
        <v>27.355</v>
      </c>
      <c r="BK178">
        <v>2.3780000000000001</v>
      </c>
      <c r="BL178">
        <v>29.733000000000001</v>
      </c>
      <c r="BM178">
        <v>0.47320000000000001</v>
      </c>
      <c r="BQ178">
        <v>4629.0079999999998</v>
      </c>
      <c r="BR178">
        <v>9.0665999999999997E-2</v>
      </c>
      <c r="BS178">
        <v>-5</v>
      </c>
      <c r="BT178">
        <v>5.3940000000000004E-3</v>
      </c>
      <c r="BU178">
        <v>2.2156509999999998</v>
      </c>
      <c r="BW178" s="4">
        <f t="shared" si="20"/>
        <v>0.58537499419999994</v>
      </c>
      <c r="BX178" s="4"/>
      <c r="BY178" s="4">
        <f t="shared" si="21"/>
        <v>6015.9328389301554</v>
      </c>
      <c r="BZ178" s="4">
        <f t="shared" si="22"/>
        <v>5.5518276115319996</v>
      </c>
      <c r="CA178" s="4">
        <f t="shared" si="23"/>
        <v>51.638981405459994</v>
      </c>
      <c r="CB178" s="4">
        <f t="shared" si="24"/>
        <v>0.89327603732639993</v>
      </c>
    </row>
    <row r="179" spans="1:80" customFormat="1" x14ac:dyDescent="0.25">
      <c r="A179" s="26">
        <v>43529</v>
      </c>
      <c r="B179" s="27">
        <v>0.58347920138888887</v>
      </c>
      <c r="C179">
        <v>6.3879999999999999</v>
      </c>
      <c r="D179">
        <v>8.9999999999999993E-3</v>
      </c>
      <c r="E179">
        <v>90</v>
      </c>
      <c r="F179">
        <v>662.5</v>
      </c>
      <c r="G179">
        <v>57</v>
      </c>
      <c r="H179">
        <v>20.7</v>
      </c>
      <c r="J179">
        <v>12.3</v>
      </c>
      <c r="K179">
        <v>0.94810000000000005</v>
      </c>
      <c r="L179">
        <v>6.0560999999999998</v>
      </c>
      <c r="M179">
        <v>8.5000000000000006E-3</v>
      </c>
      <c r="N179">
        <v>628.11569999999995</v>
      </c>
      <c r="O179">
        <v>54.040199999999999</v>
      </c>
      <c r="P179">
        <v>682.2</v>
      </c>
      <c r="Q179">
        <v>485.584</v>
      </c>
      <c r="R179">
        <v>41.777500000000003</v>
      </c>
      <c r="S179">
        <v>527.4</v>
      </c>
      <c r="T179">
        <v>20.6525</v>
      </c>
      <c r="W179">
        <v>0</v>
      </c>
      <c r="X179">
        <v>11.661300000000001</v>
      </c>
      <c r="Y179">
        <v>11.5</v>
      </c>
      <c r="Z179">
        <v>861</v>
      </c>
      <c r="AA179">
        <v>855</v>
      </c>
      <c r="AB179">
        <v>870</v>
      </c>
      <c r="AC179">
        <v>91</v>
      </c>
      <c r="AD179">
        <v>12.55</v>
      </c>
      <c r="AE179">
        <v>0.28999999999999998</v>
      </c>
      <c r="AF179">
        <v>978</v>
      </c>
      <c r="AG179">
        <v>-9</v>
      </c>
      <c r="AH179">
        <v>45.393999999999998</v>
      </c>
      <c r="AI179">
        <v>29</v>
      </c>
      <c r="AJ179">
        <v>190</v>
      </c>
      <c r="AK179">
        <v>169</v>
      </c>
      <c r="AL179">
        <v>5</v>
      </c>
      <c r="AM179">
        <v>175.3</v>
      </c>
      <c r="AN179" t="s">
        <v>155</v>
      </c>
      <c r="AO179">
        <v>2</v>
      </c>
      <c r="AP179" s="28">
        <v>0.79182870370370362</v>
      </c>
      <c r="AQ179">
        <v>47.160055</v>
      </c>
      <c r="AR179">
        <v>-88.490624999999994</v>
      </c>
      <c r="AS179">
        <v>311.5</v>
      </c>
      <c r="AT179">
        <v>27.6</v>
      </c>
      <c r="AU179">
        <v>12</v>
      </c>
      <c r="AV179">
        <v>10</v>
      </c>
      <c r="AW179" t="s">
        <v>211</v>
      </c>
      <c r="AX179">
        <v>1.7815000000000001</v>
      </c>
      <c r="AY179">
        <v>1.079</v>
      </c>
      <c r="AZ179">
        <v>2.2395</v>
      </c>
      <c r="BA179">
        <v>14.545</v>
      </c>
      <c r="BB179">
        <v>33.590000000000003</v>
      </c>
      <c r="BC179">
        <v>2.31</v>
      </c>
      <c r="BD179">
        <v>5.4770000000000003</v>
      </c>
      <c r="BE179">
        <v>3186.8209999999999</v>
      </c>
      <c r="BF179">
        <v>2.8580000000000001</v>
      </c>
      <c r="BG179">
        <v>34.613</v>
      </c>
      <c r="BH179">
        <v>2.9780000000000002</v>
      </c>
      <c r="BI179">
        <v>37.591000000000001</v>
      </c>
      <c r="BJ179">
        <v>26.759</v>
      </c>
      <c r="BK179">
        <v>2.302</v>
      </c>
      <c r="BL179">
        <v>29.061</v>
      </c>
      <c r="BM179">
        <v>0.34260000000000002</v>
      </c>
      <c r="BQ179">
        <v>4461.7969999999996</v>
      </c>
      <c r="BR179">
        <v>8.4697999999999996E-2</v>
      </c>
      <c r="BS179">
        <v>-5</v>
      </c>
      <c r="BT179">
        <v>5.0000000000000001E-3</v>
      </c>
      <c r="BU179">
        <v>2.0698080000000001</v>
      </c>
      <c r="BW179" s="4">
        <f t="shared" si="20"/>
        <v>0.54684327359999996</v>
      </c>
      <c r="BX179" s="4"/>
      <c r="BY179" s="4">
        <f t="shared" si="21"/>
        <v>5619.8836755135362</v>
      </c>
      <c r="BZ179" s="4">
        <f t="shared" si="22"/>
        <v>5.0400155969279998</v>
      </c>
      <c r="CA179" s="4">
        <f t="shared" si="23"/>
        <v>47.188865415744004</v>
      </c>
      <c r="CB179" s="4">
        <f t="shared" si="24"/>
        <v>0.60416702012160006</v>
      </c>
    </row>
    <row r="180" spans="1:80" customFormat="1" x14ac:dyDescent="0.25">
      <c r="A180" s="26">
        <v>43529</v>
      </c>
      <c r="B180" s="27">
        <v>0.58349077546296291</v>
      </c>
      <c r="C180">
        <v>6.6779999999999999</v>
      </c>
      <c r="D180">
        <v>8.5000000000000006E-3</v>
      </c>
      <c r="E180">
        <v>85.348837000000003</v>
      </c>
      <c r="F180">
        <v>678.8</v>
      </c>
      <c r="G180">
        <v>57</v>
      </c>
      <c r="H180">
        <v>22.3</v>
      </c>
      <c r="J180">
        <v>12.16</v>
      </c>
      <c r="K180">
        <v>0.94569999999999999</v>
      </c>
      <c r="L180">
        <v>6.3151999999999999</v>
      </c>
      <c r="M180">
        <v>8.0999999999999996E-3</v>
      </c>
      <c r="N180">
        <v>641.94500000000005</v>
      </c>
      <c r="O180">
        <v>53.903100000000002</v>
      </c>
      <c r="P180">
        <v>695.8</v>
      </c>
      <c r="Q180">
        <v>496.27519999999998</v>
      </c>
      <c r="R180">
        <v>41.671399999999998</v>
      </c>
      <c r="S180">
        <v>537.9</v>
      </c>
      <c r="T180">
        <v>22.3491</v>
      </c>
      <c r="W180">
        <v>0</v>
      </c>
      <c r="X180">
        <v>11.5007</v>
      </c>
      <c r="Y180">
        <v>11.5</v>
      </c>
      <c r="Z180">
        <v>860</v>
      </c>
      <c r="AA180">
        <v>855</v>
      </c>
      <c r="AB180">
        <v>869</v>
      </c>
      <c r="AC180">
        <v>91</v>
      </c>
      <c r="AD180">
        <v>12.55</v>
      </c>
      <c r="AE180">
        <v>0.28999999999999998</v>
      </c>
      <c r="AF180">
        <v>978</v>
      </c>
      <c r="AG180">
        <v>-9</v>
      </c>
      <c r="AH180">
        <v>45</v>
      </c>
      <c r="AI180">
        <v>29</v>
      </c>
      <c r="AJ180">
        <v>190</v>
      </c>
      <c r="AK180">
        <v>169</v>
      </c>
      <c r="AL180">
        <v>5</v>
      </c>
      <c r="AM180">
        <v>175.7</v>
      </c>
      <c r="AN180" t="s">
        <v>155</v>
      </c>
      <c r="AO180">
        <v>2</v>
      </c>
      <c r="AP180" s="28">
        <v>0.79184027777777777</v>
      </c>
      <c r="AQ180">
        <v>47.159956000000001</v>
      </c>
      <c r="AR180">
        <v>-88.490577999999999</v>
      </c>
      <c r="AS180">
        <v>311</v>
      </c>
      <c r="AT180">
        <v>26.7</v>
      </c>
      <c r="AU180">
        <v>12</v>
      </c>
      <c r="AV180">
        <v>10</v>
      </c>
      <c r="AW180" t="s">
        <v>211</v>
      </c>
      <c r="AX180">
        <v>1.6395</v>
      </c>
      <c r="AY180">
        <v>1.3975</v>
      </c>
      <c r="AZ180">
        <v>2.4580000000000002</v>
      </c>
      <c r="BA180">
        <v>14.545</v>
      </c>
      <c r="BB180">
        <v>32.17</v>
      </c>
      <c r="BC180">
        <v>2.21</v>
      </c>
      <c r="BD180">
        <v>5.7450000000000001</v>
      </c>
      <c r="BE180">
        <v>3186.3339999999998</v>
      </c>
      <c r="BF180">
        <v>2.5920000000000001</v>
      </c>
      <c r="BG180">
        <v>33.918999999999997</v>
      </c>
      <c r="BH180">
        <v>2.8479999999999999</v>
      </c>
      <c r="BI180">
        <v>36.767000000000003</v>
      </c>
      <c r="BJ180">
        <v>26.222000000000001</v>
      </c>
      <c r="BK180">
        <v>2.202</v>
      </c>
      <c r="BL180">
        <v>28.423999999999999</v>
      </c>
      <c r="BM180">
        <v>0.35549999999999998</v>
      </c>
      <c r="BQ180">
        <v>4219.2049999999999</v>
      </c>
      <c r="BR180">
        <v>9.8603999999999997E-2</v>
      </c>
      <c r="BS180">
        <v>-5</v>
      </c>
      <c r="BT180">
        <v>5.0000000000000001E-3</v>
      </c>
      <c r="BU180">
        <v>2.4096350000000002</v>
      </c>
      <c r="BW180" s="4">
        <f t="shared" si="20"/>
        <v>0.63662556700000006</v>
      </c>
      <c r="BX180" s="4"/>
      <c r="BY180" s="4">
        <f t="shared" si="21"/>
        <v>6541.5724427326804</v>
      </c>
      <c r="BZ180" s="4">
        <f t="shared" si="22"/>
        <v>5.3213993798399999</v>
      </c>
      <c r="CA180" s="4">
        <f t="shared" si="23"/>
        <v>53.834002522440009</v>
      </c>
      <c r="CB180" s="4">
        <f t="shared" si="24"/>
        <v>0.72984470661</v>
      </c>
    </row>
    <row r="181" spans="1:80" customFormat="1" x14ac:dyDescent="0.25">
      <c r="A181" s="26">
        <v>43529</v>
      </c>
      <c r="B181" s="27">
        <v>0.58350234953703706</v>
      </c>
      <c r="C181">
        <v>6.9720000000000004</v>
      </c>
      <c r="D181">
        <v>7.7000000000000002E-3</v>
      </c>
      <c r="E181">
        <v>77.109375</v>
      </c>
      <c r="F181">
        <v>732.2</v>
      </c>
      <c r="G181">
        <v>58.8</v>
      </c>
      <c r="H181">
        <v>24.4</v>
      </c>
      <c r="J181">
        <v>12.01</v>
      </c>
      <c r="K181">
        <v>0.94330000000000003</v>
      </c>
      <c r="L181">
        <v>6.5766999999999998</v>
      </c>
      <c r="M181">
        <v>7.3000000000000001E-3</v>
      </c>
      <c r="N181">
        <v>690.62630000000001</v>
      </c>
      <c r="O181">
        <v>55.493699999999997</v>
      </c>
      <c r="P181">
        <v>746.1</v>
      </c>
      <c r="Q181">
        <v>533.90970000000004</v>
      </c>
      <c r="R181">
        <v>42.9011</v>
      </c>
      <c r="S181">
        <v>576.79999999999995</v>
      </c>
      <c r="T181">
        <v>24.389500000000002</v>
      </c>
      <c r="W181">
        <v>0</v>
      </c>
      <c r="X181">
        <v>11.325900000000001</v>
      </c>
      <c r="Y181">
        <v>11.5</v>
      </c>
      <c r="Z181">
        <v>860</v>
      </c>
      <c r="AA181">
        <v>854</v>
      </c>
      <c r="AB181">
        <v>869</v>
      </c>
      <c r="AC181">
        <v>91</v>
      </c>
      <c r="AD181">
        <v>12.55</v>
      </c>
      <c r="AE181">
        <v>0.28999999999999998</v>
      </c>
      <c r="AF181">
        <v>978</v>
      </c>
      <c r="AG181">
        <v>-9</v>
      </c>
      <c r="AH181">
        <v>45</v>
      </c>
      <c r="AI181">
        <v>29</v>
      </c>
      <c r="AJ181">
        <v>190</v>
      </c>
      <c r="AK181">
        <v>169</v>
      </c>
      <c r="AL181">
        <v>5</v>
      </c>
      <c r="AM181">
        <v>176</v>
      </c>
      <c r="AN181" t="s">
        <v>155</v>
      </c>
      <c r="AO181">
        <v>2</v>
      </c>
      <c r="AP181" s="28">
        <v>0.79185185185185192</v>
      </c>
      <c r="AQ181">
        <v>47.159865000000003</v>
      </c>
      <c r="AR181">
        <v>-88.490505999999996</v>
      </c>
      <c r="AS181">
        <v>310.8</v>
      </c>
      <c r="AT181">
        <v>26.1</v>
      </c>
      <c r="AU181">
        <v>12</v>
      </c>
      <c r="AV181">
        <v>10</v>
      </c>
      <c r="AW181" t="s">
        <v>211</v>
      </c>
      <c r="AX181">
        <v>1.7395</v>
      </c>
      <c r="AY181">
        <v>1.7789999999999999</v>
      </c>
      <c r="AZ181">
        <v>2.8184999999999998</v>
      </c>
      <c r="BA181">
        <v>14.545</v>
      </c>
      <c r="BB181">
        <v>30.86</v>
      </c>
      <c r="BC181">
        <v>2.12</v>
      </c>
      <c r="BD181">
        <v>6.016</v>
      </c>
      <c r="BE181">
        <v>3186.027</v>
      </c>
      <c r="BF181">
        <v>2.2429999999999999</v>
      </c>
      <c r="BG181">
        <v>35.036000000000001</v>
      </c>
      <c r="BH181">
        <v>2.8149999999999999</v>
      </c>
      <c r="BI181">
        <v>37.851999999999997</v>
      </c>
      <c r="BJ181">
        <v>27.085999999999999</v>
      </c>
      <c r="BK181">
        <v>2.1760000000000002</v>
      </c>
      <c r="BL181">
        <v>29.262</v>
      </c>
      <c r="BM181">
        <v>0.3725</v>
      </c>
      <c r="BQ181">
        <v>3989.444</v>
      </c>
      <c r="BR181">
        <v>0.114424</v>
      </c>
      <c r="BS181">
        <v>-5</v>
      </c>
      <c r="BT181">
        <v>5.0000000000000001E-3</v>
      </c>
      <c r="BU181">
        <v>2.7962370000000001</v>
      </c>
      <c r="BW181" s="4">
        <f t="shared" si="20"/>
        <v>0.73876581539999997</v>
      </c>
      <c r="BX181" s="4"/>
      <c r="BY181" s="4">
        <f t="shared" si="21"/>
        <v>7590.3713664999486</v>
      </c>
      <c r="BZ181" s="4">
        <f t="shared" si="22"/>
        <v>5.343709571532</v>
      </c>
      <c r="CA181" s="4">
        <f t="shared" si="23"/>
        <v>64.529521825464002</v>
      </c>
      <c r="CB181" s="4">
        <f t="shared" si="24"/>
        <v>0.88744173669000004</v>
      </c>
    </row>
    <row r="182" spans="1:80" customFormat="1" x14ac:dyDescent="0.25">
      <c r="A182" s="26">
        <v>43529</v>
      </c>
      <c r="B182" s="27">
        <v>0.5835139236111111</v>
      </c>
      <c r="C182">
        <v>6.98</v>
      </c>
      <c r="D182">
        <v>7.0000000000000001E-3</v>
      </c>
      <c r="E182">
        <v>70</v>
      </c>
      <c r="F182">
        <v>794.1</v>
      </c>
      <c r="G182">
        <v>64.599999999999994</v>
      </c>
      <c r="H182">
        <v>22.2</v>
      </c>
      <c r="J182">
        <v>11.62</v>
      </c>
      <c r="K182">
        <v>0.94320000000000004</v>
      </c>
      <c r="L182">
        <v>6.5834999999999999</v>
      </c>
      <c r="M182">
        <v>6.6E-3</v>
      </c>
      <c r="N182">
        <v>748.97149999999999</v>
      </c>
      <c r="O182">
        <v>60.9315</v>
      </c>
      <c r="P182">
        <v>809.9</v>
      </c>
      <c r="Q182">
        <v>579.01530000000002</v>
      </c>
      <c r="R182">
        <v>47.104999999999997</v>
      </c>
      <c r="S182">
        <v>626.1</v>
      </c>
      <c r="T182">
        <v>22.1858</v>
      </c>
      <c r="W182">
        <v>0</v>
      </c>
      <c r="X182">
        <v>10.9589</v>
      </c>
      <c r="Y182">
        <v>11.4</v>
      </c>
      <c r="Z182">
        <v>860</v>
      </c>
      <c r="AA182">
        <v>854</v>
      </c>
      <c r="AB182">
        <v>869</v>
      </c>
      <c r="AC182">
        <v>91</v>
      </c>
      <c r="AD182">
        <v>12.55</v>
      </c>
      <c r="AE182">
        <v>0.28999999999999998</v>
      </c>
      <c r="AF182">
        <v>978</v>
      </c>
      <c r="AG182">
        <v>-9</v>
      </c>
      <c r="AH182">
        <v>45</v>
      </c>
      <c r="AI182">
        <v>29</v>
      </c>
      <c r="AJ182">
        <v>190</v>
      </c>
      <c r="AK182">
        <v>169</v>
      </c>
      <c r="AL182">
        <v>5</v>
      </c>
      <c r="AM182">
        <v>175.6</v>
      </c>
      <c r="AN182" t="s">
        <v>155</v>
      </c>
      <c r="AO182">
        <v>2</v>
      </c>
      <c r="AP182" s="28">
        <v>0.79186342592592596</v>
      </c>
      <c r="AQ182">
        <v>47.159781000000002</v>
      </c>
      <c r="AR182">
        <v>-88.490419000000003</v>
      </c>
      <c r="AS182">
        <v>311</v>
      </c>
      <c r="AT182">
        <v>25.5</v>
      </c>
      <c r="AU182">
        <v>12</v>
      </c>
      <c r="AV182">
        <v>10</v>
      </c>
      <c r="AW182" t="s">
        <v>211</v>
      </c>
      <c r="AX182">
        <v>1.8</v>
      </c>
      <c r="AY182">
        <v>1.9</v>
      </c>
      <c r="AZ182">
        <v>3</v>
      </c>
      <c r="BA182">
        <v>14.545</v>
      </c>
      <c r="BB182">
        <v>30.83</v>
      </c>
      <c r="BC182">
        <v>2.12</v>
      </c>
      <c r="BD182">
        <v>6.0220000000000002</v>
      </c>
      <c r="BE182">
        <v>3186.4450000000002</v>
      </c>
      <c r="BF182">
        <v>2.0339999999999998</v>
      </c>
      <c r="BG182">
        <v>37.962000000000003</v>
      </c>
      <c r="BH182">
        <v>3.0880000000000001</v>
      </c>
      <c r="BI182">
        <v>41.05</v>
      </c>
      <c r="BJ182">
        <v>29.347999999999999</v>
      </c>
      <c r="BK182">
        <v>2.3879999999999999</v>
      </c>
      <c r="BL182">
        <v>31.734999999999999</v>
      </c>
      <c r="BM182">
        <v>0.33850000000000002</v>
      </c>
      <c r="BQ182">
        <v>3856.6669999999999</v>
      </c>
      <c r="BR182">
        <v>0.12206</v>
      </c>
      <c r="BS182">
        <v>-5</v>
      </c>
      <c r="BT182">
        <v>5.0000000000000001E-3</v>
      </c>
      <c r="BU182">
        <v>2.9828410000000001</v>
      </c>
      <c r="BW182" s="4">
        <f t="shared" si="20"/>
        <v>0.78806659219999997</v>
      </c>
      <c r="BX182" s="4"/>
      <c r="BY182" s="4">
        <f t="shared" si="21"/>
        <v>8097.9692892887406</v>
      </c>
      <c r="BZ182" s="4">
        <f t="shared" si="22"/>
        <v>5.169168002088</v>
      </c>
      <c r="CA182" s="4">
        <f t="shared" si="23"/>
        <v>74.584435853136</v>
      </c>
      <c r="CB182" s="4">
        <f t="shared" si="24"/>
        <v>0.86025731008200002</v>
      </c>
    </row>
    <row r="183" spans="1:80" customFormat="1" x14ac:dyDescent="0.25">
      <c r="A183" s="26">
        <v>43529</v>
      </c>
      <c r="B183" s="27">
        <v>0.58352549768518525</v>
      </c>
      <c r="C183">
        <v>6.8710000000000004</v>
      </c>
      <c r="D183">
        <v>7.0000000000000001E-3</v>
      </c>
      <c r="E183">
        <v>70</v>
      </c>
      <c r="F183">
        <v>797.7</v>
      </c>
      <c r="G183">
        <v>68.599999999999994</v>
      </c>
      <c r="H183">
        <v>26.8</v>
      </c>
      <c r="J183">
        <v>11.31</v>
      </c>
      <c r="K183">
        <v>0.94410000000000005</v>
      </c>
      <c r="L183">
        <v>6.4871999999999996</v>
      </c>
      <c r="M183">
        <v>6.6E-3</v>
      </c>
      <c r="N183">
        <v>753.12850000000003</v>
      </c>
      <c r="O183">
        <v>64.791399999999996</v>
      </c>
      <c r="P183">
        <v>817.9</v>
      </c>
      <c r="Q183">
        <v>582.22889999999995</v>
      </c>
      <c r="R183">
        <v>50.088999999999999</v>
      </c>
      <c r="S183">
        <v>632.29999999999995</v>
      </c>
      <c r="T183">
        <v>26.826799999999999</v>
      </c>
      <c r="W183">
        <v>0</v>
      </c>
      <c r="X183">
        <v>10.6736</v>
      </c>
      <c r="Y183">
        <v>11.5</v>
      </c>
      <c r="Z183">
        <v>859</v>
      </c>
      <c r="AA183">
        <v>853</v>
      </c>
      <c r="AB183">
        <v>869</v>
      </c>
      <c r="AC183">
        <v>91</v>
      </c>
      <c r="AD183">
        <v>12.55</v>
      </c>
      <c r="AE183">
        <v>0.28999999999999998</v>
      </c>
      <c r="AF183">
        <v>978</v>
      </c>
      <c r="AG183">
        <v>-9</v>
      </c>
      <c r="AH183">
        <v>45</v>
      </c>
      <c r="AI183">
        <v>29</v>
      </c>
      <c r="AJ183">
        <v>190</v>
      </c>
      <c r="AK183">
        <v>169</v>
      </c>
      <c r="AL183">
        <v>5</v>
      </c>
      <c r="AM183">
        <v>175.3</v>
      </c>
      <c r="AN183" t="s">
        <v>155</v>
      </c>
      <c r="AO183">
        <v>2</v>
      </c>
      <c r="AP183" s="28">
        <v>0.791875</v>
      </c>
      <c r="AQ183">
        <v>47.159705000000002</v>
      </c>
      <c r="AR183">
        <v>-88.490311000000005</v>
      </c>
      <c r="AS183">
        <v>310.8</v>
      </c>
      <c r="AT183">
        <v>25.6</v>
      </c>
      <c r="AU183">
        <v>12</v>
      </c>
      <c r="AV183">
        <v>10</v>
      </c>
      <c r="AW183" t="s">
        <v>211</v>
      </c>
      <c r="AX183">
        <v>1.879</v>
      </c>
      <c r="AY183">
        <v>2.0975000000000001</v>
      </c>
      <c r="AZ183">
        <v>3.1579999999999999</v>
      </c>
      <c r="BA183">
        <v>14.545</v>
      </c>
      <c r="BB183">
        <v>31.3</v>
      </c>
      <c r="BC183">
        <v>2.15</v>
      </c>
      <c r="BD183">
        <v>5.9219999999999997</v>
      </c>
      <c r="BE183">
        <v>3186.4369999999999</v>
      </c>
      <c r="BF183">
        <v>2.0659999999999998</v>
      </c>
      <c r="BG183">
        <v>38.74</v>
      </c>
      <c r="BH183">
        <v>3.3330000000000002</v>
      </c>
      <c r="BI183">
        <v>42.073</v>
      </c>
      <c r="BJ183">
        <v>29.949000000000002</v>
      </c>
      <c r="BK183">
        <v>2.5760000000000001</v>
      </c>
      <c r="BL183">
        <v>32.524999999999999</v>
      </c>
      <c r="BM183">
        <v>0.41539999999999999</v>
      </c>
      <c r="BQ183">
        <v>3812.0610000000001</v>
      </c>
      <c r="BR183">
        <v>0.13508999999999999</v>
      </c>
      <c r="BS183">
        <v>-5</v>
      </c>
      <c r="BT183">
        <v>5.0000000000000001E-3</v>
      </c>
      <c r="BU183">
        <v>3.3012619999999999</v>
      </c>
      <c r="BW183" s="4">
        <f t="shared" si="20"/>
        <v>0.87219342039999992</v>
      </c>
      <c r="BX183" s="4"/>
      <c r="BY183" s="4">
        <f t="shared" si="21"/>
        <v>8962.4124027368871</v>
      </c>
      <c r="BZ183" s="4">
        <f t="shared" si="22"/>
        <v>5.8109870127839995</v>
      </c>
      <c r="CA183" s="4">
        <f t="shared" si="23"/>
        <v>84.236810283576006</v>
      </c>
      <c r="CB183" s="4">
        <f t="shared" si="24"/>
        <v>1.1683852880496</v>
      </c>
    </row>
    <row r="184" spans="1:80" customFormat="1" x14ac:dyDescent="0.25">
      <c r="A184" s="26">
        <v>43529</v>
      </c>
      <c r="B184" s="27">
        <v>0.58353707175925928</v>
      </c>
      <c r="C184">
        <v>6.6550000000000002</v>
      </c>
      <c r="D184">
        <v>7.7999999999999996E-3</v>
      </c>
      <c r="E184">
        <v>78.107883999999999</v>
      </c>
      <c r="F184">
        <v>752.3</v>
      </c>
      <c r="G184">
        <v>70.900000000000006</v>
      </c>
      <c r="H184">
        <v>22.5</v>
      </c>
      <c r="J184">
        <v>11.16</v>
      </c>
      <c r="K184">
        <v>0.94579999999999997</v>
      </c>
      <c r="L184">
        <v>6.2949999999999999</v>
      </c>
      <c r="M184">
        <v>7.4000000000000003E-3</v>
      </c>
      <c r="N184">
        <v>711.57079999999996</v>
      </c>
      <c r="O184">
        <v>67.045000000000002</v>
      </c>
      <c r="P184">
        <v>778.6</v>
      </c>
      <c r="Q184">
        <v>550.10149999999999</v>
      </c>
      <c r="R184">
        <v>51.831200000000003</v>
      </c>
      <c r="S184">
        <v>601.9</v>
      </c>
      <c r="T184">
        <v>22.503499999999999</v>
      </c>
      <c r="W184">
        <v>0</v>
      </c>
      <c r="X184">
        <v>10.551500000000001</v>
      </c>
      <c r="Y184">
        <v>11.5</v>
      </c>
      <c r="Z184">
        <v>860</v>
      </c>
      <c r="AA184">
        <v>853</v>
      </c>
      <c r="AB184">
        <v>869</v>
      </c>
      <c r="AC184">
        <v>91</v>
      </c>
      <c r="AD184">
        <v>12.55</v>
      </c>
      <c r="AE184">
        <v>0.28999999999999998</v>
      </c>
      <c r="AF184">
        <v>978</v>
      </c>
      <c r="AG184">
        <v>-9</v>
      </c>
      <c r="AH184">
        <v>45</v>
      </c>
      <c r="AI184">
        <v>29</v>
      </c>
      <c r="AJ184">
        <v>190</v>
      </c>
      <c r="AK184">
        <v>169</v>
      </c>
      <c r="AL184">
        <v>4.9000000000000004</v>
      </c>
      <c r="AM184">
        <v>175</v>
      </c>
      <c r="AN184" t="s">
        <v>155</v>
      </c>
      <c r="AO184">
        <v>2</v>
      </c>
      <c r="AP184" s="28">
        <v>0.79188657407407403</v>
      </c>
      <c r="AQ184">
        <v>47.159635000000002</v>
      </c>
      <c r="AR184">
        <v>-88.490184999999997</v>
      </c>
      <c r="AS184">
        <v>310.7</v>
      </c>
      <c r="AT184">
        <v>26.4</v>
      </c>
      <c r="AU184">
        <v>12</v>
      </c>
      <c r="AV184">
        <v>9</v>
      </c>
      <c r="AW184" t="s">
        <v>209</v>
      </c>
      <c r="AX184">
        <v>2.0394610000000002</v>
      </c>
      <c r="AY184">
        <v>2.5183819999999999</v>
      </c>
      <c r="AZ184">
        <v>3.5183819999999999</v>
      </c>
      <c r="BA184">
        <v>14.545</v>
      </c>
      <c r="BB184">
        <v>32.28</v>
      </c>
      <c r="BC184">
        <v>2.2200000000000002</v>
      </c>
      <c r="BD184">
        <v>5.726</v>
      </c>
      <c r="BE184">
        <v>3186.7220000000002</v>
      </c>
      <c r="BF184">
        <v>2.38</v>
      </c>
      <c r="BG184">
        <v>37.722999999999999</v>
      </c>
      <c r="BH184">
        <v>3.5539999999999998</v>
      </c>
      <c r="BI184">
        <v>41.277000000000001</v>
      </c>
      <c r="BJ184">
        <v>29.163</v>
      </c>
      <c r="BK184">
        <v>2.7480000000000002</v>
      </c>
      <c r="BL184">
        <v>31.911000000000001</v>
      </c>
      <c r="BM184">
        <v>0.35909999999999997</v>
      </c>
      <c r="BQ184">
        <v>3883.8710000000001</v>
      </c>
      <c r="BR184">
        <v>0.13312199999999999</v>
      </c>
      <c r="BS184">
        <v>-5</v>
      </c>
      <c r="BT184">
        <v>5.0000000000000001E-3</v>
      </c>
      <c r="BU184">
        <v>3.2531690000000002</v>
      </c>
      <c r="BW184" s="4">
        <f t="shared" si="20"/>
        <v>0.85948724980000002</v>
      </c>
      <c r="BX184" s="4"/>
      <c r="BY184" s="4">
        <f t="shared" si="21"/>
        <v>8832.6373291593372</v>
      </c>
      <c r="BZ184" s="4">
        <f t="shared" si="22"/>
        <v>6.5966459714400001</v>
      </c>
      <c r="CA184" s="4">
        <f t="shared" si="23"/>
        <v>80.831086750044008</v>
      </c>
      <c r="CB184" s="4">
        <f t="shared" si="24"/>
        <v>0.99531746569080004</v>
      </c>
    </row>
    <row r="185" spans="1:80" customFormat="1" x14ac:dyDescent="0.25">
      <c r="A185" s="26">
        <v>43529</v>
      </c>
      <c r="B185" s="27">
        <v>0.58354864583333332</v>
      </c>
      <c r="C185">
        <v>6.48</v>
      </c>
      <c r="D185">
        <v>9.2999999999999992E-3</v>
      </c>
      <c r="E185">
        <v>92.866667000000007</v>
      </c>
      <c r="F185">
        <v>719.2</v>
      </c>
      <c r="G185">
        <v>72.8</v>
      </c>
      <c r="H185">
        <v>20.9</v>
      </c>
      <c r="J185">
        <v>11.2</v>
      </c>
      <c r="K185">
        <v>0.94730000000000003</v>
      </c>
      <c r="L185">
        <v>6.1382000000000003</v>
      </c>
      <c r="M185">
        <v>8.8000000000000005E-3</v>
      </c>
      <c r="N185">
        <v>681.27869999999996</v>
      </c>
      <c r="O185">
        <v>68.993499999999997</v>
      </c>
      <c r="P185">
        <v>750.3</v>
      </c>
      <c r="Q185">
        <v>526.68330000000003</v>
      </c>
      <c r="R185">
        <v>53.337499999999999</v>
      </c>
      <c r="S185">
        <v>580</v>
      </c>
      <c r="T185">
        <v>20.8992</v>
      </c>
      <c r="W185">
        <v>0</v>
      </c>
      <c r="X185">
        <v>10.604699999999999</v>
      </c>
      <c r="Y185">
        <v>11.5</v>
      </c>
      <c r="Z185">
        <v>859</v>
      </c>
      <c r="AA185">
        <v>852</v>
      </c>
      <c r="AB185">
        <v>869</v>
      </c>
      <c r="AC185">
        <v>91</v>
      </c>
      <c r="AD185">
        <v>12.55</v>
      </c>
      <c r="AE185">
        <v>0.28999999999999998</v>
      </c>
      <c r="AF185">
        <v>978</v>
      </c>
      <c r="AG185">
        <v>-9</v>
      </c>
      <c r="AH185">
        <v>45</v>
      </c>
      <c r="AI185">
        <v>29</v>
      </c>
      <c r="AJ185">
        <v>190</v>
      </c>
      <c r="AK185">
        <v>169</v>
      </c>
      <c r="AL185">
        <v>4.9000000000000004</v>
      </c>
      <c r="AM185">
        <v>175</v>
      </c>
      <c r="AN185" t="s">
        <v>155</v>
      </c>
      <c r="AO185">
        <v>2</v>
      </c>
      <c r="AP185" s="28">
        <v>0.79189814814814818</v>
      </c>
      <c r="AQ185">
        <v>47.159562000000001</v>
      </c>
      <c r="AR185">
        <v>-88.490054999999998</v>
      </c>
      <c r="AS185">
        <v>310.7</v>
      </c>
      <c r="AT185">
        <v>27.4</v>
      </c>
      <c r="AU185">
        <v>12</v>
      </c>
      <c r="AV185">
        <v>10</v>
      </c>
      <c r="AW185" t="s">
        <v>211</v>
      </c>
      <c r="AX185">
        <v>2.1</v>
      </c>
      <c r="AY185">
        <v>2.7</v>
      </c>
      <c r="AZ185">
        <v>3.7</v>
      </c>
      <c r="BA185">
        <v>14.545</v>
      </c>
      <c r="BB185">
        <v>33.119999999999997</v>
      </c>
      <c r="BC185">
        <v>2.2799999999999998</v>
      </c>
      <c r="BD185">
        <v>5.5679999999999996</v>
      </c>
      <c r="BE185">
        <v>3186.4630000000002</v>
      </c>
      <c r="BF185">
        <v>2.907</v>
      </c>
      <c r="BG185">
        <v>37.036000000000001</v>
      </c>
      <c r="BH185">
        <v>3.7509999999999999</v>
      </c>
      <c r="BI185">
        <v>40.786999999999999</v>
      </c>
      <c r="BJ185">
        <v>28.632000000000001</v>
      </c>
      <c r="BK185">
        <v>2.9</v>
      </c>
      <c r="BL185">
        <v>31.532</v>
      </c>
      <c r="BM185">
        <v>0.34200000000000003</v>
      </c>
      <c r="BQ185">
        <v>4002.799</v>
      </c>
      <c r="BR185">
        <v>0.124364</v>
      </c>
      <c r="BS185">
        <v>-5</v>
      </c>
      <c r="BT185">
        <v>5.0000000000000001E-3</v>
      </c>
      <c r="BU185">
        <v>3.039145</v>
      </c>
      <c r="BW185" s="4">
        <f t="shared" si="20"/>
        <v>0.80294210899999996</v>
      </c>
      <c r="BX185" s="4"/>
      <c r="BY185" s="4">
        <f t="shared" si="21"/>
        <v>8250.8728762030205</v>
      </c>
      <c r="BZ185" s="4">
        <f t="shared" si="22"/>
        <v>7.5272449267799999</v>
      </c>
      <c r="CA185" s="4">
        <f t="shared" si="23"/>
        <v>74.138313293280007</v>
      </c>
      <c r="CB185" s="4">
        <f t="shared" si="24"/>
        <v>0.88555822667999995</v>
      </c>
    </row>
    <row r="186" spans="1:80" customFormat="1" x14ac:dyDescent="0.25">
      <c r="A186" s="26">
        <v>43529</v>
      </c>
      <c r="B186" s="27">
        <v>0.58356021990740736</v>
      </c>
      <c r="C186">
        <v>6.5039999999999996</v>
      </c>
      <c r="D186">
        <v>8.9999999999999993E-3</v>
      </c>
      <c r="E186">
        <v>90.434782999999996</v>
      </c>
      <c r="F186">
        <v>747.5</v>
      </c>
      <c r="G186">
        <v>75.5</v>
      </c>
      <c r="H186">
        <v>28.6</v>
      </c>
      <c r="J186">
        <v>11.44</v>
      </c>
      <c r="K186">
        <v>0.94710000000000005</v>
      </c>
      <c r="L186">
        <v>6.1597</v>
      </c>
      <c r="M186">
        <v>8.6E-3</v>
      </c>
      <c r="N186">
        <v>707.94889999999998</v>
      </c>
      <c r="O186">
        <v>71.471400000000003</v>
      </c>
      <c r="P186">
        <v>779.4</v>
      </c>
      <c r="Q186">
        <v>547.30150000000003</v>
      </c>
      <c r="R186">
        <v>55.253100000000003</v>
      </c>
      <c r="S186">
        <v>602.6</v>
      </c>
      <c r="T186">
        <v>28.559000000000001</v>
      </c>
      <c r="W186">
        <v>0</v>
      </c>
      <c r="X186">
        <v>10.838800000000001</v>
      </c>
      <c r="Y186">
        <v>11.5</v>
      </c>
      <c r="Z186">
        <v>860</v>
      </c>
      <c r="AA186">
        <v>852</v>
      </c>
      <c r="AB186">
        <v>868</v>
      </c>
      <c r="AC186">
        <v>91</v>
      </c>
      <c r="AD186">
        <v>12.55</v>
      </c>
      <c r="AE186">
        <v>0.28999999999999998</v>
      </c>
      <c r="AF186">
        <v>978</v>
      </c>
      <c r="AG186">
        <v>-9</v>
      </c>
      <c r="AH186">
        <v>45</v>
      </c>
      <c r="AI186">
        <v>29</v>
      </c>
      <c r="AJ186">
        <v>190</v>
      </c>
      <c r="AK186">
        <v>169</v>
      </c>
      <c r="AL186">
        <v>4.9000000000000004</v>
      </c>
      <c r="AM186">
        <v>175</v>
      </c>
      <c r="AN186" t="s">
        <v>155</v>
      </c>
      <c r="AO186">
        <v>2</v>
      </c>
      <c r="AP186" s="28">
        <v>0.79190972222222211</v>
      </c>
      <c r="AQ186">
        <v>47.159484999999997</v>
      </c>
      <c r="AR186">
        <v>-88.489920999999995</v>
      </c>
      <c r="AS186">
        <v>310.60000000000002</v>
      </c>
      <c r="AT186">
        <v>28.6</v>
      </c>
      <c r="AU186">
        <v>12</v>
      </c>
      <c r="AV186">
        <v>9</v>
      </c>
      <c r="AW186" t="s">
        <v>209</v>
      </c>
      <c r="AX186">
        <v>2.1</v>
      </c>
      <c r="AY186">
        <v>2.7</v>
      </c>
      <c r="AZ186">
        <v>3.7</v>
      </c>
      <c r="BA186">
        <v>14.545</v>
      </c>
      <c r="BB186">
        <v>33</v>
      </c>
      <c r="BC186">
        <v>2.27</v>
      </c>
      <c r="BD186">
        <v>5.59</v>
      </c>
      <c r="BE186">
        <v>3186.1329999999998</v>
      </c>
      <c r="BF186">
        <v>2.82</v>
      </c>
      <c r="BG186">
        <v>38.347999999999999</v>
      </c>
      <c r="BH186">
        <v>3.871</v>
      </c>
      <c r="BI186">
        <v>42.22</v>
      </c>
      <c r="BJ186">
        <v>29.646000000000001</v>
      </c>
      <c r="BK186">
        <v>2.9929999999999999</v>
      </c>
      <c r="BL186">
        <v>32.639000000000003</v>
      </c>
      <c r="BM186">
        <v>0.4657</v>
      </c>
      <c r="BQ186">
        <v>4076.4789999999998</v>
      </c>
      <c r="BR186">
        <v>0.12624199999999999</v>
      </c>
      <c r="BS186">
        <v>-5</v>
      </c>
      <c r="BT186">
        <v>5.0000000000000001E-3</v>
      </c>
      <c r="BU186">
        <v>3.0850390000000001</v>
      </c>
      <c r="BW186" s="4">
        <f t="shared" si="20"/>
        <v>0.81506730380000003</v>
      </c>
      <c r="BX186" s="4"/>
      <c r="BY186" s="4">
        <f t="shared" si="21"/>
        <v>8374.6015686873234</v>
      </c>
      <c r="BZ186" s="4">
        <f t="shared" si="22"/>
        <v>7.4122381029599991</v>
      </c>
      <c r="CA186" s="4">
        <f t="shared" si="23"/>
        <v>77.923124397288007</v>
      </c>
      <c r="CB186" s="4">
        <f t="shared" si="24"/>
        <v>1.2240706682796001</v>
      </c>
    </row>
    <row r="187" spans="1:80" customFormat="1" x14ac:dyDescent="0.25">
      <c r="A187" s="26">
        <v>43529</v>
      </c>
      <c r="B187" s="27">
        <v>0.58357179398148151</v>
      </c>
      <c r="C187">
        <v>6.6369999999999996</v>
      </c>
      <c r="D187">
        <v>7.7000000000000002E-3</v>
      </c>
      <c r="E187">
        <v>76.853555999999998</v>
      </c>
      <c r="F187">
        <v>783.7</v>
      </c>
      <c r="G187">
        <v>78.400000000000006</v>
      </c>
      <c r="H187">
        <v>22.2</v>
      </c>
      <c r="J187">
        <v>11.6</v>
      </c>
      <c r="K187">
        <v>0.94599999999999995</v>
      </c>
      <c r="L187">
        <v>6.2779999999999996</v>
      </c>
      <c r="M187">
        <v>7.3000000000000001E-3</v>
      </c>
      <c r="N187">
        <v>741.35829999999999</v>
      </c>
      <c r="O187">
        <v>74.2102</v>
      </c>
      <c r="P187">
        <v>815.6</v>
      </c>
      <c r="Q187">
        <v>573.12969999999996</v>
      </c>
      <c r="R187">
        <v>57.370399999999997</v>
      </c>
      <c r="S187">
        <v>630.5</v>
      </c>
      <c r="T187">
        <v>22.171800000000001</v>
      </c>
      <c r="W187">
        <v>0</v>
      </c>
      <c r="X187">
        <v>10.973100000000001</v>
      </c>
      <c r="Y187">
        <v>11.4</v>
      </c>
      <c r="Z187">
        <v>860</v>
      </c>
      <c r="AA187">
        <v>853</v>
      </c>
      <c r="AB187">
        <v>869</v>
      </c>
      <c r="AC187">
        <v>91</v>
      </c>
      <c r="AD187">
        <v>12.55</v>
      </c>
      <c r="AE187">
        <v>0.28999999999999998</v>
      </c>
      <c r="AF187">
        <v>978</v>
      </c>
      <c r="AG187">
        <v>-9</v>
      </c>
      <c r="AH187">
        <v>45</v>
      </c>
      <c r="AI187">
        <v>29</v>
      </c>
      <c r="AJ187">
        <v>190</v>
      </c>
      <c r="AK187">
        <v>169</v>
      </c>
      <c r="AL187">
        <v>4.8</v>
      </c>
      <c r="AM187">
        <v>175</v>
      </c>
      <c r="AN187" t="s">
        <v>155</v>
      </c>
      <c r="AO187">
        <v>2</v>
      </c>
      <c r="AP187" s="28">
        <v>0.79192129629629626</v>
      </c>
      <c r="AQ187">
        <v>47.159402999999998</v>
      </c>
      <c r="AR187">
        <v>-88.489789999999999</v>
      </c>
      <c r="AS187">
        <v>310.7</v>
      </c>
      <c r="AT187">
        <v>29.2</v>
      </c>
      <c r="AU187">
        <v>12</v>
      </c>
      <c r="AV187">
        <v>10</v>
      </c>
      <c r="AW187" t="s">
        <v>211</v>
      </c>
      <c r="AX187">
        <v>2.1</v>
      </c>
      <c r="AY187">
        <v>2.7</v>
      </c>
      <c r="AZ187">
        <v>3.7</v>
      </c>
      <c r="BA187">
        <v>14.545</v>
      </c>
      <c r="BB187">
        <v>32.369999999999997</v>
      </c>
      <c r="BC187">
        <v>2.23</v>
      </c>
      <c r="BD187">
        <v>5.7130000000000001</v>
      </c>
      <c r="BE187">
        <v>3186.84</v>
      </c>
      <c r="BF187">
        <v>2.3490000000000002</v>
      </c>
      <c r="BG187">
        <v>39.409999999999997</v>
      </c>
      <c r="BH187">
        <v>3.9449999999999998</v>
      </c>
      <c r="BI187">
        <v>43.354999999999997</v>
      </c>
      <c r="BJ187">
        <v>30.466999999999999</v>
      </c>
      <c r="BK187">
        <v>3.05</v>
      </c>
      <c r="BL187">
        <v>33.517000000000003</v>
      </c>
      <c r="BM187">
        <v>0.3548</v>
      </c>
      <c r="BQ187">
        <v>4050.1010000000001</v>
      </c>
      <c r="BR187">
        <v>0.125364</v>
      </c>
      <c r="BS187">
        <v>-5</v>
      </c>
      <c r="BT187">
        <v>5.6059999999999999E-3</v>
      </c>
      <c r="BU187">
        <v>3.0635829999999999</v>
      </c>
      <c r="BW187" s="4">
        <f t="shared" si="20"/>
        <v>0.8093986286</v>
      </c>
      <c r="BX187" s="4"/>
      <c r="BY187" s="4">
        <f t="shared" si="21"/>
        <v>8318.2028182574395</v>
      </c>
      <c r="BZ187" s="4">
        <f t="shared" si="22"/>
        <v>6.1312957098840002</v>
      </c>
      <c r="CA187" s="4">
        <f t="shared" si="23"/>
        <v>79.524132138371996</v>
      </c>
      <c r="CB187" s="4">
        <f t="shared" si="24"/>
        <v>0.92608927963679988</v>
      </c>
    </row>
    <row r="188" spans="1:80" customFormat="1" x14ac:dyDescent="0.25">
      <c r="A188" s="26"/>
      <c r="B188" s="27"/>
      <c r="AP188" s="28"/>
      <c r="BW188" s="4">
        <f t="shared" ref="BW188:BW196" si="25">BU188*0.2642</f>
        <v>0</v>
      </c>
      <c r="BX188" t="e">
        <v>#NAME?</v>
      </c>
      <c r="BY188" s="4">
        <f t="shared" si="21"/>
        <v>0</v>
      </c>
      <c r="BZ188" s="4">
        <f t="shared" si="22"/>
        <v>0</v>
      </c>
      <c r="CA188" s="4">
        <f t="shared" si="23"/>
        <v>0</v>
      </c>
      <c r="CB188" s="4">
        <f t="shared" si="24"/>
        <v>0</v>
      </c>
    </row>
    <row r="189" spans="1:80" customFormat="1" x14ac:dyDescent="0.25">
      <c r="A189" s="26"/>
      <c r="B189" s="27"/>
      <c r="AP189" s="28"/>
      <c r="BW189" s="4">
        <f t="shared" si="25"/>
        <v>0</v>
      </c>
      <c r="BX189" t="e">
        <v>#NAME?</v>
      </c>
      <c r="BY189" s="4">
        <f t="shared" si="21"/>
        <v>0</v>
      </c>
      <c r="BZ189" s="4">
        <f t="shared" si="22"/>
        <v>0</v>
      </c>
      <c r="CA189" s="4">
        <f t="shared" si="23"/>
        <v>0</v>
      </c>
      <c r="CB189" s="4">
        <f t="shared" si="24"/>
        <v>0</v>
      </c>
    </row>
    <row r="190" spans="1:80" customFormat="1" x14ac:dyDescent="0.25">
      <c r="A190" s="26"/>
      <c r="B190" s="27"/>
      <c r="AP190" s="28"/>
      <c r="BW190" s="4">
        <f t="shared" si="25"/>
        <v>0</v>
      </c>
      <c r="BX190" t="e">
        <v>#NAME?</v>
      </c>
      <c r="BY190" s="4">
        <f t="shared" si="21"/>
        <v>0</v>
      </c>
      <c r="BZ190" s="4">
        <f t="shared" si="22"/>
        <v>0</v>
      </c>
      <c r="CA190" s="4">
        <f t="shared" si="23"/>
        <v>0</v>
      </c>
      <c r="CB190" s="4">
        <f t="shared" si="24"/>
        <v>0</v>
      </c>
    </row>
    <row r="191" spans="1:80" customFormat="1" x14ac:dyDescent="0.25">
      <c r="A191" s="26"/>
      <c r="B191" s="27"/>
      <c r="AP191" s="28"/>
      <c r="BW191" s="4">
        <f t="shared" si="25"/>
        <v>0</v>
      </c>
      <c r="BX191" t="e">
        <v>#NAME?</v>
      </c>
      <c r="BY191" s="4">
        <f t="shared" si="21"/>
        <v>0</v>
      </c>
      <c r="BZ191" s="4">
        <f t="shared" si="22"/>
        <v>0</v>
      </c>
      <c r="CA191" s="4">
        <f t="shared" si="23"/>
        <v>0</v>
      </c>
      <c r="CB191" s="4">
        <f t="shared" si="24"/>
        <v>0</v>
      </c>
    </row>
    <row r="192" spans="1:80" customFormat="1" x14ac:dyDescent="0.25">
      <c r="A192" s="26"/>
      <c r="B192" s="27"/>
      <c r="AP192" s="28"/>
      <c r="BW192" s="4">
        <f t="shared" si="25"/>
        <v>0</v>
      </c>
      <c r="BX192" t="e">
        <v>#NAME?</v>
      </c>
      <c r="BY192" s="4">
        <f t="shared" si="21"/>
        <v>0</v>
      </c>
      <c r="BZ192" s="4">
        <f t="shared" si="22"/>
        <v>0</v>
      </c>
      <c r="CA192" s="4">
        <f t="shared" si="23"/>
        <v>0</v>
      </c>
      <c r="CB192" s="4">
        <f t="shared" si="24"/>
        <v>0</v>
      </c>
    </row>
    <row r="193" spans="1:80" customFormat="1" x14ac:dyDescent="0.25">
      <c r="A193" s="26"/>
      <c r="B193" s="27"/>
      <c r="AP193" s="28"/>
      <c r="BW193" s="4">
        <f t="shared" si="25"/>
        <v>0</v>
      </c>
      <c r="BX193" t="e">
        <v>#NAME?</v>
      </c>
      <c r="BY193" s="4">
        <f t="shared" si="21"/>
        <v>0</v>
      </c>
      <c r="BZ193" s="4">
        <f t="shared" si="22"/>
        <v>0</v>
      </c>
      <c r="CA193" s="4">
        <f t="shared" si="23"/>
        <v>0</v>
      </c>
      <c r="CB193" s="4">
        <f t="shared" si="24"/>
        <v>0</v>
      </c>
    </row>
    <row r="194" spans="1:80" customFormat="1" x14ac:dyDescent="0.25">
      <c r="A194" s="26"/>
      <c r="B194" s="27"/>
      <c r="AP194" s="28"/>
      <c r="BW194" s="4">
        <f t="shared" si="25"/>
        <v>0</v>
      </c>
      <c r="BX194" t="e">
        <v>#NAME?</v>
      </c>
      <c r="BY194" s="4">
        <f t="shared" si="21"/>
        <v>0</v>
      </c>
      <c r="BZ194" s="4">
        <f t="shared" si="22"/>
        <v>0</v>
      </c>
      <c r="CA194" s="4">
        <f t="shared" si="23"/>
        <v>0</v>
      </c>
      <c r="CB194" s="4">
        <f t="shared" si="24"/>
        <v>0</v>
      </c>
    </row>
    <row r="195" spans="1:80" customFormat="1" x14ac:dyDescent="0.25">
      <c r="A195" s="26"/>
      <c r="B195" s="27"/>
      <c r="AP195" s="28"/>
      <c r="BW195" s="4">
        <f t="shared" si="25"/>
        <v>0</v>
      </c>
      <c r="BX195" t="e">
        <v>#NAME?</v>
      </c>
      <c r="BY195" s="4">
        <f t="shared" si="21"/>
        <v>0</v>
      </c>
      <c r="BZ195" s="4">
        <f t="shared" si="22"/>
        <v>0</v>
      </c>
      <c r="CA195" s="4">
        <f t="shared" si="23"/>
        <v>0</v>
      </c>
      <c r="CB195" s="4">
        <f t="shared" si="24"/>
        <v>0</v>
      </c>
    </row>
    <row r="196" spans="1:80" customFormat="1" x14ac:dyDescent="0.25">
      <c r="A196" s="26"/>
      <c r="B196" s="27"/>
      <c r="AP196" s="28"/>
      <c r="BW196" s="4">
        <f t="shared" si="25"/>
        <v>0</v>
      </c>
      <c r="BX196" t="e">
        <v>#NAME?</v>
      </c>
      <c r="BY196" s="4">
        <f t="shared" si="21"/>
        <v>0</v>
      </c>
      <c r="BZ196" s="4">
        <f t="shared" si="22"/>
        <v>0</v>
      </c>
      <c r="CA196" s="4">
        <f t="shared" si="23"/>
        <v>0</v>
      </c>
      <c r="CB196" s="4">
        <f t="shared" si="24"/>
        <v>0</v>
      </c>
    </row>
    <row r="197" spans="1:80" customFormat="1" x14ac:dyDescent="0.25">
      <c r="A197" s="26"/>
      <c r="B197" s="27"/>
      <c r="AP197" s="28"/>
    </row>
    <row r="198" spans="1:80" customFormat="1" x14ac:dyDescent="0.25">
      <c r="A198" s="26"/>
      <c r="B198" s="27"/>
      <c r="AP198" s="28"/>
    </row>
    <row r="199" spans="1:80" customFormat="1" x14ac:dyDescent="0.25">
      <c r="A199" s="26"/>
      <c r="B199" s="27"/>
      <c r="AP199" s="28"/>
    </row>
    <row r="200" spans="1:80" customFormat="1" x14ac:dyDescent="0.25">
      <c r="A200" s="26"/>
      <c r="B200" s="27"/>
      <c r="AP200" s="28"/>
    </row>
    <row r="201" spans="1:80" customFormat="1" x14ac:dyDescent="0.25">
      <c r="A201" s="26"/>
      <c r="B201" s="27"/>
      <c r="AP201" s="28"/>
    </row>
    <row r="202" spans="1:80" customFormat="1" x14ac:dyDescent="0.25">
      <c r="A202" s="26"/>
      <c r="B202" s="27"/>
      <c r="AP202" s="28"/>
    </row>
    <row r="203" spans="1:80" customFormat="1" x14ac:dyDescent="0.25">
      <c r="A203" s="26"/>
      <c r="B203" s="27"/>
      <c r="AP203" s="28"/>
    </row>
    <row r="204" spans="1:80" customFormat="1" x14ac:dyDescent="0.25">
      <c r="A204" s="26"/>
      <c r="B204" s="27"/>
      <c r="AP204" s="28"/>
    </row>
    <row r="205" spans="1:80" customFormat="1" x14ac:dyDescent="0.25">
      <c r="A205" s="26"/>
      <c r="B205" s="27"/>
      <c r="AP205" s="28"/>
    </row>
    <row r="206" spans="1:80" customFormat="1" x14ac:dyDescent="0.25">
      <c r="A206" s="26"/>
      <c r="B206" s="27"/>
      <c r="AP206" s="28"/>
    </row>
    <row r="207" spans="1:80" customFormat="1" x14ac:dyDescent="0.25">
      <c r="A207" s="26"/>
      <c r="B207" s="27"/>
      <c r="AP207" s="28"/>
    </row>
    <row r="208" spans="1:80" customFormat="1" x14ac:dyDescent="0.25">
      <c r="A208" s="26"/>
      <c r="B208" s="27"/>
      <c r="AP208" s="28"/>
    </row>
    <row r="209" spans="1:42" customFormat="1" x14ac:dyDescent="0.25">
      <c r="A209" s="26"/>
      <c r="B209" s="27"/>
      <c r="AP209" s="28"/>
    </row>
    <row r="210" spans="1:42" customFormat="1" x14ac:dyDescent="0.25">
      <c r="A210" s="26"/>
      <c r="B210" s="27"/>
      <c r="AP210" s="28"/>
    </row>
    <row r="211" spans="1:42" customFormat="1" x14ac:dyDescent="0.25">
      <c r="A211" s="26"/>
      <c r="B211" s="27"/>
      <c r="AP211" s="28"/>
    </row>
    <row r="212" spans="1:42" customFormat="1" x14ac:dyDescent="0.25">
      <c r="A212" s="26"/>
      <c r="B212" s="27"/>
      <c r="AP212" s="28"/>
    </row>
    <row r="213" spans="1:42" customFormat="1" x14ac:dyDescent="0.25">
      <c r="A213" s="26"/>
      <c r="B213" s="27"/>
      <c r="AP213" s="28"/>
    </row>
    <row r="214" spans="1:42" customFormat="1" x14ac:dyDescent="0.25">
      <c r="A214" s="26"/>
      <c r="B214" s="27"/>
      <c r="AP214" s="28"/>
    </row>
    <row r="215" spans="1:42" customFormat="1" x14ac:dyDescent="0.25">
      <c r="A215" s="26"/>
      <c r="B215" s="27"/>
      <c r="AP215" s="28"/>
    </row>
    <row r="216" spans="1:42" customFormat="1" x14ac:dyDescent="0.25">
      <c r="A216" s="26"/>
      <c r="B216" s="27"/>
      <c r="AP216" s="28"/>
    </row>
    <row r="217" spans="1:42" customFormat="1" x14ac:dyDescent="0.25">
      <c r="A217" s="26"/>
      <c r="B217" s="27"/>
      <c r="AP217" s="28"/>
    </row>
    <row r="218" spans="1:42" customFormat="1" x14ac:dyDescent="0.25">
      <c r="A218" s="26"/>
      <c r="B218" s="27"/>
      <c r="AP218" s="28"/>
    </row>
    <row r="219" spans="1:42" customFormat="1" x14ac:dyDescent="0.25">
      <c r="A219" s="26"/>
      <c r="B219" s="27"/>
      <c r="AP219" s="28"/>
    </row>
    <row r="220" spans="1:42" customFormat="1" x14ac:dyDescent="0.25">
      <c r="A220" s="26"/>
      <c r="B220" s="27"/>
      <c r="AP220" s="28"/>
    </row>
    <row r="221" spans="1:42" customFormat="1" x14ac:dyDescent="0.25">
      <c r="A221" s="26"/>
      <c r="B221" s="27"/>
      <c r="AP221" s="28"/>
    </row>
    <row r="222" spans="1:42" customFormat="1" x14ac:dyDescent="0.25">
      <c r="A222" s="26"/>
      <c r="B222" s="27"/>
      <c r="AP222" s="28"/>
    </row>
    <row r="223" spans="1:42" customFormat="1" x14ac:dyDescent="0.25">
      <c r="A223" s="26"/>
      <c r="B223" s="27"/>
      <c r="AP223" s="28"/>
    </row>
    <row r="224" spans="1:42" customFormat="1" x14ac:dyDescent="0.25">
      <c r="A224" s="26"/>
      <c r="B224" s="27"/>
      <c r="AP224" s="28"/>
    </row>
    <row r="225" spans="1:42" customFormat="1" x14ac:dyDescent="0.25">
      <c r="A225" s="26"/>
      <c r="B225" s="27"/>
      <c r="AP225" s="28"/>
    </row>
    <row r="226" spans="1:42" customFormat="1" x14ac:dyDescent="0.25">
      <c r="A226" s="26"/>
      <c r="B226" s="27"/>
      <c r="AP226" s="28"/>
    </row>
    <row r="227" spans="1:42" customFormat="1" x14ac:dyDescent="0.25">
      <c r="A227" s="26"/>
      <c r="B227" s="27"/>
      <c r="AP227" s="28"/>
    </row>
    <row r="228" spans="1:42" customFormat="1" x14ac:dyDescent="0.25">
      <c r="A228" s="26"/>
      <c r="B228" s="27"/>
      <c r="AP228" s="28"/>
    </row>
    <row r="229" spans="1:42" customFormat="1" x14ac:dyDescent="0.25">
      <c r="A229" s="26"/>
      <c r="B229" s="27"/>
      <c r="AP229" s="28"/>
    </row>
    <row r="230" spans="1:42" customFormat="1" x14ac:dyDescent="0.25">
      <c r="A230" s="26"/>
      <c r="B230" s="27"/>
      <c r="AP230" s="28"/>
    </row>
    <row r="231" spans="1:42" customFormat="1" x14ac:dyDescent="0.25">
      <c r="A231" s="26"/>
      <c r="B231" s="27"/>
      <c r="AP231" s="28"/>
    </row>
    <row r="232" spans="1:42" customFormat="1" x14ac:dyDescent="0.25">
      <c r="A232" s="26"/>
      <c r="B232" s="27"/>
      <c r="AP232" s="28"/>
    </row>
    <row r="233" spans="1:42" customFormat="1" x14ac:dyDescent="0.25">
      <c r="A233" s="26"/>
      <c r="B233" s="27"/>
      <c r="AP233" s="28"/>
    </row>
    <row r="234" spans="1:42" customFormat="1" x14ac:dyDescent="0.25">
      <c r="A234" s="26"/>
      <c r="B234" s="27"/>
      <c r="AP234" s="28"/>
    </row>
    <row r="235" spans="1:42" customFormat="1" x14ac:dyDescent="0.25">
      <c r="A235" s="26"/>
      <c r="B235" s="27"/>
      <c r="AP235" s="28"/>
    </row>
    <row r="236" spans="1:42" customFormat="1" x14ac:dyDescent="0.25">
      <c r="A236" s="26"/>
      <c r="B236" s="27"/>
      <c r="AP236" s="28"/>
    </row>
    <row r="237" spans="1:42" customFormat="1" x14ac:dyDescent="0.25">
      <c r="A237" s="26"/>
      <c r="B237" s="27"/>
      <c r="AP237" s="28"/>
    </row>
    <row r="238" spans="1:42" customFormat="1" x14ac:dyDescent="0.25">
      <c r="A238" s="26"/>
      <c r="B238" s="27"/>
      <c r="AP238" s="28"/>
    </row>
    <row r="239" spans="1:42" customFormat="1" x14ac:dyDescent="0.25">
      <c r="A239" s="26"/>
      <c r="B239" s="27"/>
      <c r="AP239" s="28"/>
    </row>
    <row r="240" spans="1:42" customFormat="1" x14ac:dyDescent="0.25">
      <c r="A240" s="26"/>
      <c r="B240" s="27"/>
      <c r="AP240" s="28"/>
    </row>
    <row r="241" spans="1:42" customFormat="1" x14ac:dyDescent="0.25">
      <c r="A241" s="26"/>
      <c r="B241" s="27"/>
      <c r="AP241" s="28"/>
    </row>
    <row r="242" spans="1:42" customFormat="1" x14ac:dyDescent="0.25">
      <c r="A242" s="26"/>
      <c r="B242" s="27"/>
      <c r="AP242" s="28"/>
    </row>
    <row r="243" spans="1:42" customFormat="1" x14ac:dyDescent="0.25">
      <c r="A243" s="26"/>
      <c r="B243" s="27"/>
      <c r="AP243" s="28"/>
    </row>
    <row r="244" spans="1:42" customFormat="1" x14ac:dyDescent="0.25">
      <c r="A244" s="26"/>
      <c r="B244" s="27"/>
      <c r="AP244" s="28"/>
    </row>
    <row r="245" spans="1:42" customFormat="1" x14ac:dyDescent="0.25">
      <c r="A245" s="26"/>
      <c r="B245" s="27"/>
      <c r="AP245" s="28"/>
    </row>
    <row r="246" spans="1:42" customFormat="1" x14ac:dyDescent="0.25">
      <c r="A246" s="26"/>
      <c r="B246" s="27"/>
      <c r="AP246" s="28"/>
    </row>
    <row r="247" spans="1:42" customFormat="1" x14ac:dyDescent="0.25">
      <c r="A247" s="26"/>
      <c r="B247" s="27"/>
      <c r="AP247" s="28"/>
    </row>
    <row r="248" spans="1:42" customFormat="1" x14ac:dyDescent="0.25">
      <c r="A248" s="26"/>
      <c r="B248" s="27"/>
      <c r="AP248" s="28"/>
    </row>
    <row r="249" spans="1:42" customFormat="1" x14ac:dyDescent="0.25">
      <c r="A249" s="26"/>
      <c r="B249" s="27"/>
      <c r="AP249" s="28"/>
    </row>
    <row r="250" spans="1:42" customFormat="1" x14ac:dyDescent="0.25">
      <c r="A250" s="26"/>
      <c r="B250" s="27"/>
      <c r="AP250" s="28"/>
    </row>
    <row r="251" spans="1:42" customFormat="1" x14ac:dyDescent="0.25">
      <c r="A251" s="26"/>
      <c r="B251" s="27"/>
      <c r="AP251" s="28"/>
    </row>
    <row r="252" spans="1:42" customFormat="1" x14ac:dyDescent="0.25">
      <c r="A252" s="26"/>
      <c r="B252" s="27"/>
      <c r="AP252" s="28"/>
    </row>
    <row r="253" spans="1:42" customFormat="1" x14ac:dyDescent="0.25">
      <c r="A253" s="26"/>
      <c r="B253" s="27"/>
      <c r="AP253" s="28"/>
    </row>
    <row r="254" spans="1:42" customFormat="1" x14ac:dyDescent="0.25">
      <c r="A254" s="26"/>
      <c r="B254" s="27"/>
      <c r="AP254" s="28"/>
    </row>
    <row r="255" spans="1:42" customFormat="1" x14ac:dyDescent="0.25">
      <c r="A255" s="26"/>
      <c r="B255" s="27"/>
      <c r="AP255" s="28"/>
    </row>
    <row r="256" spans="1:42" customFormat="1" x14ac:dyDescent="0.25">
      <c r="A256" s="26"/>
      <c r="B256" s="27"/>
      <c r="AP256" s="28"/>
    </row>
    <row r="257" spans="1:42" customFormat="1" x14ac:dyDescent="0.25">
      <c r="A257" s="26"/>
      <c r="B257" s="27"/>
      <c r="AP257" s="28"/>
    </row>
    <row r="258" spans="1:42" customFormat="1" x14ac:dyDescent="0.25">
      <c r="A258" s="26"/>
      <c r="B258" s="27"/>
      <c r="AP258" s="28"/>
    </row>
    <row r="259" spans="1:42" customFormat="1" x14ac:dyDescent="0.25">
      <c r="A259" s="26"/>
      <c r="B259" s="27"/>
      <c r="AP259" s="28"/>
    </row>
    <row r="260" spans="1:42" customFormat="1" x14ac:dyDescent="0.25">
      <c r="A260" s="26"/>
      <c r="B260" s="27"/>
      <c r="AP260" s="28"/>
    </row>
    <row r="261" spans="1:42" customFormat="1" x14ac:dyDescent="0.25">
      <c r="A261" s="26"/>
      <c r="B261" s="27"/>
      <c r="AP261" s="28"/>
    </row>
    <row r="262" spans="1:42" customFormat="1" x14ac:dyDescent="0.25">
      <c r="A262" s="26"/>
      <c r="B262" s="27"/>
      <c r="AP262" s="28"/>
    </row>
  </sheetData>
  <customSheetViews>
    <customSheetView guid="{2B424CCC-7244-4294-A128-8AE125D4F682}">
      <pane ySplit="9" topLeftCell="A10" activePane="bottomLeft" state="frozen"/>
      <selection pane="bottomLeft" activeCell="BW16" sqref="BW16"/>
      <pageMargins left="0.7" right="0.7" top="0.75" bottom="0.75" header="0.3" footer="0.3"/>
    </customSheetView>
  </customSheetView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CI189"/>
  <sheetViews>
    <sheetView workbookViewId="0">
      <pane xSplit="2" ySplit="9" topLeftCell="BU10" activePane="bottomRight" state="frozen"/>
      <selection pane="topRight" activeCell="C1" sqref="C1"/>
      <selection pane="bottomLeft" activeCell="A10" sqref="A10"/>
      <selection pane="bottomRight" activeCell="BY10" sqref="BY10:BY189"/>
    </sheetView>
  </sheetViews>
  <sheetFormatPr defaultRowHeight="15" x14ac:dyDescent="0.25"/>
  <cols>
    <col min="1" max="1" width="13.85546875" style="2" bestFit="1" customWidth="1"/>
    <col min="2" max="2" width="13.28515625" style="7" bestFit="1" customWidth="1"/>
    <col min="3" max="4" width="12" style="4" bestFit="1" customWidth="1"/>
    <col min="5" max="5" width="14.85546875" style="4" bestFit="1" customWidth="1"/>
    <col min="6" max="8" width="12" style="4" bestFit="1" customWidth="1"/>
    <col min="9" max="9" width="9.85546875" style="4" bestFit="1" customWidth="1"/>
    <col min="10" max="10" width="12" style="4" bestFit="1" customWidth="1"/>
    <col min="11" max="11" width="27.28515625" style="4" bestFit="1" customWidth="1"/>
    <col min="12" max="20" width="12" style="4" bestFit="1" customWidth="1"/>
    <col min="21" max="21" width="8.7109375" style="4" bestFit="1" customWidth="1"/>
    <col min="22" max="22" width="11" style="4" bestFit="1" customWidth="1"/>
    <col min="23" max="23" width="13.140625" style="4" bestFit="1" customWidth="1"/>
    <col min="24" max="24" width="12" style="4" bestFit="1" customWidth="1"/>
    <col min="25" max="25" width="20.7109375" style="4" bestFit="1" customWidth="1"/>
    <col min="26" max="26" width="21.7109375" style="4" bestFit="1" customWidth="1"/>
    <col min="27" max="28" width="21.140625" style="4" bestFit="1" customWidth="1"/>
    <col min="29" max="29" width="17" style="4" bestFit="1" customWidth="1"/>
    <col min="30" max="30" width="17.85546875" style="4" bestFit="1" customWidth="1"/>
    <col min="31" max="31" width="16.7109375" style="4" bestFit="1" customWidth="1"/>
    <col min="32" max="32" width="22.140625" style="4" bestFit="1" customWidth="1"/>
    <col min="33" max="33" width="26.140625" style="4" bestFit="1" customWidth="1"/>
    <col min="34" max="34" width="21.140625" style="4" bestFit="1" customWidth="1"/>
    <col min="35" max="35" width="16.140625" style="4" bestFit="1" customWidth="1"/>
    <col min="36" max="36" width="25" style="4" bestFit="1" customWidth="1"/>
    <col min="37" max="37" width="24.85546875" style="4" bestFit="1" customWidth="1"/>
    <col min="38" max="38" width="19.140625" style="4" bestFit="1" customWidth="1"/>
    <col min="39" max="39" width="22" style="4" bestFit="1" customWidth="1"/>
    <col min="40" max="40" width="13.140625" style="4" bestFit="1" customWidth="1"/>
    <col min="41" max="41" width="11.42578125" style="4" bestFit="1" customWidth="1"/>
    <col min="42" max="43" width="12" style="4" bestFit="1" customWidth="1"/>
    <col min="44" max="44" width="12.7109375" style="4" bestFit="1" customWidth="1"/>
    <col min="45" max="45" width="12" style="4" bestFit="1" customWidth="1"/>
    <col min="46" max="46" width="21" style="4" bestFit="1" customWidth="1"/>
    <col min="47" max="47" width="26.5703125" style="4" bestFit="1" customWidth="1"/>
    <col min="48" max="48" width="25.28515625" style="4" bestFit="1" customWidth="1"/>
    <col min="49" max="49" width="18.42578125" style="4" bestFit="1" customWidth="1"/>
    <col min="50" max="50" width="14.28515625" style="4" bestFit="1" customWidth="1"/>
    <col min="51" max="51" width="12" style="4" bestFit="1" customWidth="1"/>
    <col min="52" max="52" width="12.28515625" style="4" bestFit="1" customWidth="1"/>
    <col min="53" max="53" width="28.7109375" style="4" bestFit="1" customWidth="1"/>
    <col min="54" max="54" width="23" style="4" bestFit="1" customWidth="1"/>
    <col min="55" max="55" width="12" style="4" bestFit="1" customWidth="1"/>
    <col min="56" max="56" width="19" style="4" bestFit="1" customWidth="1"/>
    <col min="57" max="57" width="29.85546875" style="4" bestFit="1" customWidth="1"/>
    <col min="58" max="58" width="28.7109375" style="4" bestFit="1" customWidth="1"/>
    <col min="59" max="59" width="29" style="4" bestFit="1" customWidth="1"/>
    <col min="60" max="61" width="30.140625" style="4" bestFit="1" customWidth="1"/>
    <col min="62" max="62" width="38.5703125" style="4" bestFit="1" customWidth="1"/>
    <col min="63" max="64" width="39.5703125" style="4" bestFit="1" customWidth="1"/>
    <col min="65" max="65" width="28.5703125" style="4" bestFit="1" customWidth="1"/>
    <col min="66" max="66" width="29.7109375" style="4" bestFit="1" customWidth="1"/>
    <col min="67" max="67" width="32" style="4" bestFit="1" customWidth="1"/>
    <col min="68" max="68" width="34.140625" style="4" bestFit="1" customWidth="1"/>
    <col min="69" max="69" width="28.5703125" style="4" bestFit="1" customWidth="1"/>
    <col min="70" max="72" width="21.85546875" style="4" bestFit="1" customWidth="1"/>
    <col min="73" max="73" width="13.140625" style="4" bestFit="1" customWidth="1"/>
    <col min="74" max="75" width="12" style="4" bestFit="1" customWidth="1"/>
    <col min="76" max="76" width="6.42578125" style="4" bestFit="1" customWidth="1"/>
    <col min="77" max="77" width="12" style="4" bestFit="1" customWidth="1"/>
    <col min="78" max="80" width="9.140625" style="4"/>
    <col min="81" max="81" width="14.7109375" style="4" bestFit="1" customWidth="1"/>
    <col min="82" max="82" width="3.28515625" style="4" customWidth="1"/>
    <col min="83" max="86" width="9.140625" style="4"/>
    <col min="87" max="87" width="14.7109375" style="4" bestFit="1" customWidth="1"/>
    <col min="88" max="16384" width="9.140625" style="4"/>
  </cols>
  <sheetData>
    <row r="1" spans="1:87" s="1" customFormat="1" x14ac:dyDescent="0.25">
      <c r="A1" s="5" t="s">
        <v>0</v>
      </c>
      <c r="B1" s="6" t="s">
        <v>1</v>
      </c>
      <c r="C1" s="1" t="s">
        <v>2</v>
      </c>
      <c r="D1" s="1" t="s">
        <v>3</v>
      </c>
      <c r="E1" s="1" t="s">
        <v>3</v>
      </c>
      <c r="F1" s="1" t="s">
        <v>4</v>
      </c>
      <c r="G1" s="1" t="s">
        <v>5</v>
      </c>
      <c r="H1" s="1" t="s">
        <v>6</v>
      </c>
      <c r="J1" s="1" t="s">
        <v>7</v>
      </c>
      <c r="K1" s="1" t="s">
        <v>8</v>
      </c>
      <c r="L1" s="1" t="s">
        <v>9</v>
      </c>
      <c r="M1" s="1" t="s">
        <v>10</v>
      </c>
      <c r="N1" s="1" t="s">
        <v>11</v>
      </c>
      <c r="O1" s="1" t="s">
        <v>12</v>
      </c>
      <c r="P1" s="1" t="s">
        <v>13</v>
      </c>
      <c r="Q1" s="1" t="s">
        <v>14</v>
      </c>
      <c r="R1" s="1" t="s">
        <v>15</v>
      </c>
      <c r="S1" s="1" t="s">
        <v>16</v>
      </c>
      <c r="T1" s="1" t="s">
        <v>17</v>
      </c>
      <c r="U1" s="1" t="s">
        <v>18</v>
      </c>
      <c r="V1" s="1" t="s">
        <v>19</v>
      </c>
      <c r="W1" s="1" t="s">
        <v>20</v>
      </c>
      <c r="X1" s="1" t="s">
        <v>21</v>
      </c>
      <c r="Y1" s="1" t="s">
        <v>22</v>
      </c>
      <c r="Z1" s="1" t="s">
        <v>23</v>
      </c>
      <c r="AA1" s="1" t="s">
        <v>24</v>
      </c>
      <c r="AB1" s="1" t="s">
        <v>25</v>
      </c>
      <c r="AC1" s="1" t="s">
        <v>26</v>
      </c>
      <c r="AD1" s="1" t="s">
        <v>27</v>
      </c>
      <c r="AE1" s="1" t="s">
        <v>28</v>
      </c>
      <c r="AF1" s="1" t="s">
        <v>29</v>
      </c>
      <c r="AG1" s="1" t="s">
        <v>30</v>
      </c>
      <c r="AH1" s="1" t="s">
        <v>31</v>
      </c>
      <c r="AI1" s="1" t="s">
        <v>32</v>
      </c>
      <c r="AJ1" s="1" t="s">
        <v>33</v>
      </c>
      <c r="AK1" s="1" t="s">
        <v>34</v>
      </c>
      <c r="AL1" s="1" t="s">
        <v>35</v>
      </c>
      <c r="AM1" s="1" t="s">
        <v>36</v>
      </c>
      <c r="AN1" s="1" t="s">
        <v>37</v>
      </c>
      <c r="AO1" s="1" t="s">
        <v>38</v>
      </c>
      <c r="AP1" s="1" t="s">
        <v>39</v>
      </c>
      <c r="AQ1" s="1" t="s">
        <v>40</v>
      </c>
      <c r="AR1" s="1" t="s">
        <v>41</v>
      </c>
      <c r="AS1" s="1" t="s">
        <v>42</v>
      </c>
      <c r="AT1" s="1" t="s">
        <v>43</v>
      </c>
      <c r="AU1" s="1" t="s">
        <v>44</v>
      </c>
      <c r="AV1" s="1" t="s">
        <v>45</v>
      </c>
      <c r="AW1" s="1" t="s">
        <v>46</v>
      </c>
      <c r="AX1" s="1" t="s">
        <v>47</v>
      </c>
      <c r="AY1" s="1" t="s">
        <v>48</v>
      </c>
      <c r="AZ1" s="1" t="s">
        <v>49</v>
      </c>
      <c r="BA1" s="1" t="s">
        <v>50</v>
      </c>
      <c r="BB1" s="1" t="s">
        <v>51</v>
      </c>
      <c r="BC1" s="1" t="s">
        <v>52</v>
      </c>
      <c r="BD1" s="1" t="s">
        <v>53</v>
      </c>
      <c r="BE1" s="1" t="s">
        <v>54</v>
      </c>
      <c r="BF1" s="1" t="s">
        <v>55</v>
      </c>
      <c r="BG1" s="1" t="s">
        <v>56</v>
      </c>
      <c r="BH1" s="1" t="s">
        <v>57</v>
      </c>
      <c r="BI1" s="1" t="s">
        <v>58</v>
      </c>
      <c r="BJ1" s="1" t="s">
        <v>59</v>
      </c>
      <c r="BK1" s="1" t="s">
        <v>60</v>
      </c>
      <c r="BL1" s="1" t="s">
        <v>61</v>
      </c>
      <c r="BM1" s="1" t="s">
        <v>62</v>
      </c>
      <c r="BN1" s="1" t="s">
        <v>63</v>
      </c>
      <c r="BO1" s="1" t="s">
        <v>64</v>
      </c>
      <c r="BP1" s="1" t="s">
        <v>65</v>
      </c>
      <c r="BQ1" s="1" t="s">
        <v>66</v>
      </c>
      <c r="BR1" s="1" t="s">
        <v>67</v>
      </c>
      <c r="BS1" s="1" t="s">
        <v>68</v>
      </c>
      <c r="BT1" s="1" t="s">
        <v>69</v>
      </c>
      <c r="BU1" s="1" t="s">
        <v>70</v>
      </c>
      <c r="BV1" s="1" t="s">
        <v>71</v>
      </c>
      <c r="BW1" s="1" t="s">
        <v>173</v>
      </c>
      <c r="BY1" s="1" t="s">
        <v>2</v>
      </c>
      <c r="BZ1" s="1" t="s">
        <v>3</v>
      </c>
      <c r="CA1" s="1" t="s">
        <v>4</v>
      </c>
      <c r="CB1" s="1" t="s">
        <v>175</v>
      </c>
      <c r="CC1" s="1" t="s">
        <v>189</v>
      </c>
      <c r="CE1" s="1" t="s">
        <v>2</v>
      </c>
      <c r="CF1" s="1" t="s">
        <v>3</v>
      </c>
      <c r="CG1" s="1" t="s">
        <v>4</v>
      </c>
      <c r="CH1" s="1" t="s">
        <v>175</v>
      </c>
      <c r="CI1" s="1" t="s">
        <v>189</v>
      </c>
    </row>
    <row r="2" spans="1:87" s="1" customFormat="1" x14ac:dyDescent="0.25">
      <c r="A2" s="5" t="s">
        <v>72</v>
      </c>
      <c r="B2" s="6" t="s">
        <v>73</v>
      </c>
      <c r="C2" s="1" t="s">
        <v>74</v>
      </c>
      <c r="D2" s="1" t="s">
        <v>75</v>
      </c>
      <c r="E2" s="1" t="s">
        <v>76</v>
      </c>
      <c r="F2" s="1" t="s">
        <v>77</v>
      </c>
      <c r="G2" s="1" t="s">
        <v>78</v>
      </c>
      <c r="H2" s="1" t="s">
        <v>79</v>
      </c>
      <c r="I2" s="1" t="s">
        <v>80</v>
      </c>
      <c r="J2" s="1" t="s">
        <v>81</v>
      </c>
      <c r="K2" s="1" t="s">
        <v>82</v>
      </c>
      <c r="L2" s="1" t="s">
        <v>83</v>
      </c>
      <c r="M2" s="1" t="s">
        <v>84</v>
      </c>
      <c r="N2" s="1" t="s">
        <v>85</v>
      </c>
      <c r="O2" s="1" t="s">
        <v>86</v>
      </c>
      <c r="P2" s="1" t="s">
        <v>87</v>
      </c>
      <c r="Q2" s="1" t="s">
        <v>88</v>
      </c>
      <c r="R2" s="1" t="s">
        <v>89</v>
      </c>
      <c r="S2" s="1" t="s">
        <v>90</v>
      </c>
      <c r="T2" s="1" t="s">
        <v>91</v>
      </c>
      <c r="U2" s="1" t="s">
        <v>92</v>
      </c>
      <c r="V2" s="1" t="s">
        <v>93</v>
      </c>
      <c r="W2" s="1" t="s">
        <v>94</v>
      </c>
      <c r="X2" s="1" t="s">
        <v>95</v>
      </c>
      <c r="Y2" s="1" t="s">
        <v>96</v>
      </c>
      <c r="Z2" s="1" t="s">
        <v>97</v>
      </c>
      <c r="AA2" s="1" t="s">
        <v>98</v>
      </c>
      <c r="AB2" s="1" t="s">
        <v>99</v>
      </c>
      <c r="AC2" s="1" t="s">
        <v>100</v>
      </c>
      <c r="AD2" s="1" t="s">
        <v>101</v>
      </c>
      <c r="AE2" s="1" t="s">
        <v>102</v>
      </c>
      <c r="AF2" s="1" t="s">
        <v>103</v>
      </c>
      <c r="AG2" s="1" t="s">
        <v>104</v>
      </c>
      <c r="AH2" s="1" t="s">
        <v>105</v>
      </c>
      <c r="AI2" s="1" t="s">
        <v>106</v>
      </c>
      <c r="AJ2" s="1" t="s">
        <v>107</v>
      </c>
      <c r="AK2" s="1" t="s">
        <v>108</v>
      </c>
      <c r="AL2" s="1" t="s">
        <v>109</v>
      </c>
      <c r="AM2" s="1" t="s">
        <v>110</v>
      </c>
      <c r="AN2" s="1" t="s">
        <v>111</v>
      </c>
      <c r="AO2" s="1" t="s">
        <v>112</v>
      </c>
      <c r="AP2" s="1" t="s">
        <v>113</v>
      </c>
      <c r="AQ2" s="1" t="s">
        <v>114</v>
      </c>
      <c r="AR2" s="1" t="s">
        <v>115</v>
      </c>
      <c r="AS2" s="1" t="s">
        <v>116</v>
      </c>
      <c r="AT2" s="1" t="s">
        <v>117</v>
      </c>
      <c r="AU2" s="1" t="s">
        <v>118</v>
      </c>
      <c r="AV2" s="1" t="s">
        <v>119</v>
      </c>
      <c r="AW2" s="1" t="s">
        <v>120</v>
      </c>
      <c r="AX2" s="1" t="s">
        <v>121</v>
      </c>
      <c r="AY2" s="1" t="s">
        <v>122</v>
      </c>
      <c r="AZ2" s="1" t="s">
        <v>123</v>
      </c>
      <c r="BA2" s="1" t="s">
        <v>124</v>
      </c>
      <c r="BB2" s="1" t="s">
        <v>125</v>
      </c>
      <c r="BC2" s="1" t="s">
        <v>52</v>
      </c>
      <c r="BD2" s="1" t="s">
        <v>126</v>
      </c>
      <c r="BE2" s="1" t="s">
        <v>127</v>
      </c>
      <c r="BF2" s="1" t="s">
        <v>128</v>
      </c>
      <c r="BG2" s="1" t="s">
        <v>129</v>
      </c>
      <c r="BH2" s="1" t="s">
        <v>130</v>
      </c>
      <c r="BI2" s="1" t="s">
        <v>131</v>
      </c>
      <c r="BJ2" s="1" t="s">
        <v>132</v>
      </c>
      <c r="BK2" s="1" t="s">
        <v>133</v>
      </c>
      <c r="BL2" s="1" t="s">
        <v>134</v>
      </c>
      <c r="BM2" s="1" t="s">
        <v>135</v>
      </c>
      <c r="BN2" s="1" t="s">
        <v>136</v>
      </c>
      <c r="BO2" s="1" t="s">
        <v>137</v>
      </c>
      <c r="BP2" s="1" t="s">
        <v>138</v>
      </c>
      <c r="BQ2" s="1" t="s">
        <v>139</v>
      </c>
      <c r="BR2" s="1" t="s">
        <v>140</v>
      </c>
      <c r="BS2" s="1" t="s">
        <v>141</v>
      </c>
      <c r="BT2" s="1" t="s">
        <v>142</v>
      </c>
      <c r="BU2" s="1" t="s">
        <v>143</v>
      </c>
      <c r="BV2" s="1" t="s">
        <v>144</v>
      </c>
      <c r="CC2" s="1" t="s">
        <v>193</v>
      </c>
      <c r="CI2" s="1" t="s">
        <v>193</v>
      </c>
    </row>
    <row r="3" spans="1:87" s="1" customFormat="1" x14ac:dyDescent="0.25">
      <c r="A3" s="5" t="s">
        <v>145</v>
      </c>
      <c r="B3" s="6" t="s">
        <v>146</v>
      </c>
      <c r="C3" s="1" t="s">
        <v>147</v>
      </c>
      <c r="D3" s="1" t="s">
        <v>147</v>
      </c>
      <c r="E3" s="1" t="s">
        <v>148</v>
      </c>
      <c r="F3" s="1" t="s">
        <v>148</v>
      </c>
      <c r="G3" s="1" t="s">
        <v>148</v>
      </c>
      <c r="H3" s="1" t="s">
        <v>149</v>
      </c>
      <c r="J3" s="1" t="s">
        <v>147</v>
      </c>
      <c r="L3" s="1" t="s">
        <v>147</v>
      </c>
      <c r="M3" s="1" t="s">
        <v>147</v>
      </c>
      <c r="N3" s="1" t="s">
        <v>148</v>
      </c>
      <c r="O3" s="1" t="s">
        <v>148</v>
      </c>
      <c r="P3" s="1" t="s">
        <v>148</v>
      </c>
      <c r="Q3" s="1" t="s">
        <v>148</v>
      </c>
      <c r="R3" s="1" t="s">
        <v>148</v>
      </c>
      <c r="S3" s="1" t="s">
        <v>148</v>
      </c>
      <c r="T3" s="1" t="s">
        <v>149</v>
      </c>
      <c r="U3" s="1" t="s">
        <v>149</v>
      </c>
      <c r="V3" s="1" t="s">
        <v>149</v>
      </c>
      <c r="W3" s="1" t="s">
        <v>150</v>
      </c>
      <c r="X3" s="1" t="s">
        <v>147</v>
      </c>
      <c r="Y3" s="1" t="s">
        <v>151</v>
      </c>
      <c r="Z3" s="1" t="s">
        <v>152</v>
      </c>
      <c r="AA3" s="1" t="s">
        <v>152</v>
      </c>
      <c r="AB3" s="1" t="s">
        <v>152</v>
      </c>
      <c r="AC3" s="1" t="s">
        <v>147</v>
      </c>
      <c r="AD3" s="1" t="s">
        <v>153</v>
      </c>
      <c r="AE3" s="1" t="s">
        <v>147</v>
      </c>
      <c r="AF3" s="1" t="s">
        <v>152</v>
      </c>
      <c r="AG3" s="1" t="s">
        <v>154</v>
      </c>
      <c r="AH3" s="1" t="s">
        <v>154</v>
      </c>
      <c r="AI3" s="1" t="s">
        <v>154</v>
      </c>
      <c r="AJ3" s="1" t="s">
        <v>154</v>
      </c>
      <c r="AK3" s="1" t="s">
        <v>154</v>
      </c>
      <c r="AL3" s="1" t="s">
        <v>154</v>
      </c>
      <c r="AM3" s="1" t="s">
        <v>154</v>
      </c>
      <c r="AN3" s="1" t="s">
        <v>155</v>
      </c>
      <c r="AO3" s="1" t="s">
        <v>156</v>
      </c>
      <c r="AP3" s="1" t="s">
        <v>157</v>
      </c>
      <c r="AQ3" s="1" t="s">
        <v>158</v>
      </c>
      <c r="AR3" s="1" t="s">
        <v>158</v>
      </c>
      <c r="AS3" s="1" t="s">
        <v>159</v>
      </c>
      <c r="AT3" s="1" t="s">
        <v>160</v>
      </c>
      <c r="AU3" s="1" t="s">
        <v>156</v>
      </c>
      <c r="AV3" s="1" t="s">
        <v>156</v>
      </c>
      <c r="AW3" s="1" t="s">
        <v>156</v>
      </c>
      <c r="AX3" s="1" t="s">
        <v>156</v>
      </c>
      <c r="AY3" s="1" t="s">
        <v>156</v>
      </c>
      <c r="AZ3" s="1" t="s">
        <v>156</v>
      </c>
      <c r="BD3" s="1" t="s">
        <v>147</v>
      </c>
      <c r="BE3" s="1" t="s">
        <v>161</v>
      </c>
      <c r="BF3" s="1" t="s">
        <v>161</v>
      </c>
      <c r="BG3" s="1" t="s">
        <v>161</v>
      </c>
      <c r="BH3" s="1" t="s">
        <v>161</v>
      </c>
      <c r="BI3" s="1" t="s">
        <v>161</v>
      </c>
      <c r="BJ3" s="1" t="s">
        <v>161</v>
      </c>
      <c r="BK3" s="1" t="s">
        <v>161</v>
      </c>
      <c r="BL3" s="1" t="s">
        <v>161</v>
      </c>
      <c r="BM3" s="1" t="s">
        <v>161</v>
      </c>
      <c r="BN3" s="1" t="s">
        <v>161</v>
      </c>
      <c r="BO3" s="1" t="s">
        <v>161</v>
      </c>
      <c r="BP3" s="1" t="s">
        <v>161</v>
      </c>
      <c r="BQ3" s="1" t="s">
        <v>161</v>
      </c>
      <c r="BR3" s="1" t="s">
        <v>151</v>
      </c>
      <c r="BS3" s="1" t="s">
        <v>151</v>
      </c>
      <c r="BT3" s="1" t="s">
        <v>151</v>
      </c>
      <c r="BU3" s="1" t="s">
        <v>162</v>
      </c>
      <c r="BV3" s="1" t="s">
        <v>154</v>
      </c>
      <c r="BW3" s="1" t="s">
        <v>174</v>
      </c>
      <c r="BY3" s="1" t="s">
        <v>188</v>
      </c>
      <c r="BZ3" s="1" t="s">
        <v>188</v>
      </c>
      <c r="CA3" s="1" t="s">
        <v>188</v>
      </c>
      <c r="CB3" s="1" t="s">
        <v>188</v>
      </c>
      <c r="CC3" s="1" t="s">
        <v>188</v>
      </c>
      <c r="CE3" s="1" t="s">
        <v>176</v>
      </c>
      <c r="CF3" s="1" t="s">
        <v>176</v>
      </c>
      <c r="CG3" s="1" t="s">
        <v>176</v>
      </c>
      <c r="CH3" s="1" t="s">
        <v>176</v>
      </c>
      <c r="CI3" s="1" t="s">
        <v>176</v>
      </c>
    </row>
    <row r="4" spans="1:87" x14ac:dyDescent="0.25">
      <c r="A4" s="5" t="str">
        <f>'Lap Breaks'!B2</f>
        <v>Cells 263-442</v>
      </c>
      <c r="B4" s="4"/>
    </row>
    <row r="5" spans="1:87" x14ac:dyDescent="0.25">
      <c r="A5" s="4" t="s">
        <v>169</v>
      </c>
      <c r="B5" s="4"/>
      <c r="C5" s="4">
        <f t="shared" ref="C5:AH5" si="0">AVERAGE(C10:C199)</f>
        <v>6.4493197674418612</v>
      </c>
      <c r="D5" s="4">
        <f t="shared" si="0"/>
        <v>8.079651162790703E-3</v>
      </c>
      <c r="E5" s="4">
        <f t="shared" si="0"/>
        <v>80.787833686046511</v>
      </c>
      <c r="F5" s="4">
        <f t="shared" si="0"/>
        <v>692.26744186046483</v>
      </c>
      <c r="G5" s="4">
        <f t="shared" si="0"/>
        <v>156.12383720930228</v>
      </c>
      <c r="H5" s="4">
        <f t="shared" si="0"/>
        <v>29.144186046511635</v>
      </c>
      <c r="I5" s="4" t="e">
        <f t="shared" si="0"/>
        <v>#DIV/0!</v>
      </c>
      <c r="J5" s="4">
        <f t="shared" si="0"/>
        <v>11.810930232558142</v>
      </c>
      <c r="K5" s="4">
        <f t="shared" si="0"/>
        <v>0.94762790697674482</v>
      </c>
      <c r="L5" s="4">
        <f t="shared" si="0"/>
        <v>6.1062011627906942</v>
      </c>
      <c r="M5" s="4">
        <f t="shared" si="0"/>
        <v>7.6639534883720948E-3</v>
      </c>
      <c r="N5" s="4">
        <f t="shared" si="0"/>
        <v>655.08362267441851</v>
      </c>
      <c r="O5" s="4">
        <f t="shared" si="0"/>
        <v>147.91530523255807</v>
      </c>
      <c r="P5" s="4">
        <f t="shared" si="0"/>
        <v>802.9970930232555</v>
      </c>
      <c r="Q5" s="4">
        <f t="shared" si="0"/>
        <v>506.56036453488366</v>
      </c>
      <c r="R5" s="4">
        <f t="shared" si="0"/>
        <v>114.38241860465111</v>
      </c>
      <c r="S5" s="4">
        <f t="shared" si="0"/>
        <v>620.94127906976746</v>
      </c>
      <c r="T5" s="4">
        <f t="shared" si="0"/>
        <v>29.143369186046499</v>
      </c>
      <c r="U5" s="4" t="e">
        <f t="shared" si="0"/>
        <v>#DIV/0!</v>
      </c>
      <c r="V5" s="4" t="e">
        <f t="shared" si="0"/>
        <v>#DIV/0!</v>
      </c>
      <c r="W5" s="4">
        <f t="shared" si="0"/>
        <v>0</v>
      </c>
      <c r="X5" s="4">
        <f t="shared" si="0"/>
        <v>11.19765406976744</v>
      </c>
      <c r="Y5" s="4">
        <f t="shared" si="0"/>
        <v>11.486627906976759</v>
      </c>
      <c r="Z5" s="4">
        <f t="shared" si="0"/>
        <v>859.70348837209303</v>
      </c>
      <c r="AA5" s="4">
        <f t="shared" si="0"/>
        <v>853.05813953488371</v>
      </c>
      <c r="AB5" s="4">
        <f t="shared" si="0"/>
        <v>868.81395348837214</v>
      </c>
      <c r="AC5" s="4">
        <f t="shared" si="0"/>
        <v>91.433720930232553</v>
      </c>
      <c r="AD5" s="4">
        <f t="shared" si="0"/>
        <v>12.613546511627911</v>
      </c>
      <c r="AE5" s="4">
        <f t="shared" si="0"/>
        <v>0.28999999999999931</v>
      </c>
      <c r="AF5" s="4">
        <f t="shared" si="0"/>
        <v>977.65697674418607</v>
      </c>
      <c r="AG5" s="4">
        <f t="shared" si="0"/>
        <v>-9</v>
      </c>
      <c r="AH5" s="4">
        <f t="shared" si="0"/>
        <v>40.506704709302326</v>
      </c>
      <c r="AI5" s="4">
        <f t="shared" ref="AI5:BN5" si="1">AVERAGE(AI10:AI199)</f>
        <v>29</v>
      </c>
      <c r="AJ5" s="4">
        <f t="shared" si="1"/>
        <v>190.69767441860466</v>
      </c>
      <c r="AK5" s="4">
        <f t="shared" si="1"/>
        <v>169.06976744186048</v>
      </c>
      <c r="AL5" s="4">
        <f t="shared" si="1"/>
        <v>5.104651162790705</v>
      </c>
      <c r="AM5" s="4">
        <f t="shared" si="1"/>
        <v>174.46976744186051</v>
      </c>
      <c r="AN5" s="4" t="e">
        <f t="shared" si="1"/>
        <v>#DIV/0!</v>
      </c>
      <c r="AO5" s="4">
        <f t="shared" si="1"/>
        <v>1.7965116279069768</v>
      </c>
      <c r="AP5" s="4">
        <f t="shared" si="1"/>
        <v>0.79291047588285946</v>
      </c>
      <c r="AQ5" s="4">
        <f t="shared" si="1"/>
        <v>47.161545709302338</v>
      </c>
      <c r="AR5" s="4">
        <f t="shared" si="1"/>
        <v>-88.48744397674416</v>
      </c>
      <c r="AS5" s="4">
        <f t="shared" si="1"/>
        <v>312.5470930232558</v>
      </c>
      <c r="AT5" s="4">
        <f t="shared" si="1"/>
        <v>27.190697674418594</v>
      </c>
      <c r="AU5" s="4">
        <f t="shared" si="1"/>
        <v>12</v>
      </c>
      <c r="AV5" s="4">
        <f t="shared" si="1"/>
        <v>8.4825581395348841</v>
      </c>
      <c r="AW5" s="4" t="e">
        <f t="shared" si="1"/>
        <v>#DIV/0!</v>
      </c>
      <c r="AX5" s="4">
        <f t="shared" si="1"/>
        <v>1.6505330581395352</v>
      </c>
      <c r="AY5" s="4">
        <f t="shared" si="1"/>
        <v>1.6120034709302324</v>
      </c>
      <c r="AZ5" s="4">
        <f t="shared" si="1"/>
        <v>2.7171614302325553</v>
      </c>
      <c r="BA5" s="4">
        <f t="shared" si="1"/>
        <v>14.545000000000035</v>
      </c>
      <c r="BB5" s="4">
        <f t="shared" si="1"/>
        <v>33.791104651162797</v>
      </c>
      <c r="BC5" s="4">
        <f t="shared" si="1"/>
        <v>2.3230232558139536</v>
      </c>
      <c r="BD5" s="4">
        <f t="shared" si="1"/>
        <v>5.5322383720930244</v>
      </c>
      <c r="BE5" s="4">
        <f t="shared" si="1"/>
        <v>3186.8945058139525</v>
      </c>
      <c r="BF5" s="4">
        <f t="shared" si="1"/>
        <v>2.6036162790697661</v>
      </c>
      <c r="BG5" s="4">
        <f t="shared" si="1"/>
        <v>35.482011627906964</v>
      </c>
      <c r="BH5" s="4">
        <f t="shared" si="1"/>
        <v>8.1761860465116225</v>
      </c>
      <c r="BI5" s="4">
        <f t="shared" si="1"/>
        <v>43.658197674418624</v>
      </c>
      <c r="BJ5" s="4">
        <f t="shared" si="1"/>
        <v>27.437098837209309</v>
      </c>
      <c r="BK5" s="4">
        <f t="shared" si="1"/>
        <v>6.3225639534883733</v>
      </c>
      <c r="BL5" s="4">
        <f t="shared" si="1"/>
        <v>33.759656976744189</v>
      </c>
      <c r="BM5" s="4">
        <f t="shared" si="1"/>
        <v>0.48512558139534906</v>
      </c>
      <c r="BN5" s="4" t="e">
        <f t="shared" si="1"/>
        <v>#DIV/0!</v>
      </c>
      <c r="BO5" s="4" t="e">
        <f t="shared" ref="BO5:BW5" si="2">AVERAGE(BO10:BO199)</f>
        <v>#DIV/0!</v>
      </c>
      <c r="BP5" s="4" t="e">
        <f t="shared" si="2"/>
        <v>#DIV/0!</v>
      </c>
      <c r="BQ5" s="4">
        <f t="shared" si="2"/>
        <v>4348.4294709302349</v>
      </c>
      <c r="BR5" s="4">
        <f t="shared" si="2"/>
        <v>0.13137301162790693</v>
      </c>
      <c r="BS5" s="4">
        <f t="shared" si="2"/>
        <v>-5</v>
      </c>
      <c r="BT5" s="4">
        <f t="shared" si="2"/>
        <v>4.9999941860465157E-3</v>
      </c>
      <c r="BU5" s="4">
        <f t="shared" si="2"/>
        <v>3.2104280813953481</v>
      </c>
      <c r="BV5" s="4" t="e">
        <f t="shared" si="2"/>
        <v>#DIV/0!</v>
      </c>
      <c r="BW5" s="4">
        <f t="shared" si="2"/>
        <v>0.81049753914444445</v>
      </c>
      <c r="BX5" s="17"/>
      <c r="BY5" s="4">
        <f>AVERAGE(BY10:BY199)</f>
        <v>8328.0471085840854</v>
      </c>
      <c r="BZ5" s="4">
        <f>AVERAGE(BZ10:BZ199)</f>
        <v>6.2309273156801348</v>
      </c>
      <c r="CA5" s="4">
        <f>AVERAGE(CA10:CA199)</f>
        <v>74.144867387045849</v>
      </c>
      <c r="CB5" s="4">
        <f>AVERAGE(CB10:CB199)</f>
        <v>1.2448824783661927</v>
      </c>
      <c r="CC5" s="18">
        <f>BZ8/(139/3600)+CB8/(139/3600)+CA8/(139/3600)</f>
        <v>105.69584095393232</v>
      </c>
      <c r="CD5" s="17"/>
      <c r="CE5" s="16">
        <f>BY8/$AT8</f>
        <v>320.52866907824495</v>
      </c>
      <c r="CF5" s="16">
        <f>BZ8/$AT8</f>
        <v>0.23981502668970764</v>
      </c>
      <c r="CG5" s="16">
        <f>CA8/$AT8</f>
        <v>2.853676900801458</v>
      </c>
      <c r="CH5" s="16">
        <f>CB8/$AT8</f>
        <v>4.7912856249126487E-2</v>
      </c>
      <c r="CI5" s="19">
        <f>(BZ8+CB8+CA8)/AT8</f>
        <v>3.1414047837402923</v>
      </c>
    </row>
    <row r="6" spans="1:87" x14ac:dyDescent="0.25">
      <c r="A6" s="4" t="s">
        <v>170</v>
      </c>
      <c r="B6" s="4"/>
      <c r="C6" s="4">
        <f t="shared" ref="C6:AH6" si="3">MIN(C10:C199)</f>
        <v>4.5890000000000004</v>
      </c>
      <c r="D6" s="4">
        <f t="shared" si="3"/>
        <v>2.2000000000000001E-3</v>
      </c>
      <c r="E6" s="4">
        <f t="shared" si="3"/>
        <v>22.255389999999998</v>
      </c>
      <c r="F6" s="4">
        <f t="shared" si="3"/>
        <v>381.1</v>
      </c>
      <c r="G6" s="4">
        <f t="shared" si="3"/>
        <v>78.400000000000006</v>
      </c>
      <c r="H6" s="4">
        <f t="shared" si="3"/>
        <v>10.9</v>
      </c>
      <c r="I6" s="4">
        <f t="shared" si="3"/>
        <v>0</v>
      </c>
      <c r="J6" s="4">
        <f t="shared" si="3"/>
        <v>9.3000000000000007</v>
      </c>
      <c r="K6" s="4">
        <f t="shared" si="3"/>
        <v>0.93289999999999995</v>
      </c>
      <c r="L6" s="4">
        <f t="shared" si="3"/>
        <v>4.4203999999999999</v>
      </c>
      <c r="M6" s="4">
        <f t="shared" si="3"/>
        <v>2.0999999999999999E-3</v>
      </c>
      <c r="N6" s="4">
        <f t="shared" si="3"/>
        <v>365.4871</v>
      </c>
      <c r="O6" s="4">
        <f t="shared" si="3"/>
        <v>74.2102</v>
      </c>
      <c r="P6" s="4">
        <f t="shared" si="3"/>
        <v>511.9</v>
      </c>
      <c r="Q6" s="4">
        <f t="shared" si="3"/>
        <v>282.56420000000003</v>
      </c>
      <c r="R6" s="4">
        <f t="shared" si="3"/>
        <v>57.370399999999997</v>
      </c>
      <c r="S6" s="4">
        <f t="shared" si="3"/>
        <v>395.7</v>
      </c>
      <c r="T6" s="4">
        <f t="shared" si="3"/>
        <v>10.8735</v>
      </c>
      <c r="U6" s="4">
        <f t="shared" si="3"/>
        <v>0</v>
      </c>
      <c r="V6" s="4">
        <f t="shared" si="3"/>
        <v>0</v>
      </c>
      <c r="W6" s="4">
        <f t="shared" si="3"/>
        <v>0</v>
      </c>
      <c r="X6" s="4">
        <f t="shared" si="3"/>
        <v>8.7066999999999997</v>
      </c>
      <c r="Y6" s="4">
        <f t="shared" si="3"/>
        <v>11.3</v>
      </c>
      <c r="Z6" s="4">
        <f t="shared" si="3"/>
        <v>856</v>
      </c>
      <c r="AA6" s="4">
        <f t="shared" si="3"/>
        <v>849</v>
      </c>
      <c r="AB6" s="4">
        <f t="shared" si="3"/>
        <v>866</v>
      </c>
      <c r="AC6" s="4">
        <f t="shared" si="3"/>
        <v>91</v>
      </c>
      <c r="AD6" s="4">
        <f t="shared" si="3"/>
        <v>12.53</v>
      </c>
      <c r="AE6" s="4">
        <f t="shared" si="3"/>
        <v>0.28999999999999998</v>
      </c>
      <c r="AF6" s="4">
        <f t="shared" si="3"/>
        <v>977</v>
      </c>
      <c r="AG6" s="4">
        <f t="shared" si="3"/>
        <v>-9</v>
      </c>
      <c r="AH6" s="4">
        <f t="shared" si="3"/>
        <v>37</v>
      </c>
      <c r="AI6" s="4">
        <f t="shared" ref="AI6:BN6" si="4">MIN(AI10:AI199)</f>
        <v>29</v>
      </c>
      <c r="AJ6" s="4">
        <f t="shared" si="4"/>
        <v>190</v>
      </c>
      <c r="AK6" s="4">
        <f t="shared" si="4"/>
        <v>168</v>
      </c>
      <c r="AL6" s="4">
        <f t="shared" si="4"/>
        <v>4.8</v>
      </c>
      <c r="AM6" s="4">
        <f t="shared" si="4"/>
        <v>174</v>
      </c>
      <c r="AN6" s="4">
        <f t="shared" si="4"/>
        <v>0</v>
      </c>
      <c r="AO6" s="4">
        <f t="shared" si="4"/>
        <v>1</v>
      </c>
      <c r="AP6" s="4">
        <f t="shared" si="4"/>
        <v>0.79192129629629626</v>
      </c>
      <c r="AQ6" s="4">
        <f t="shared" si="4"/>
        <v>47.158507999999998</v>
      </c>
      <c r="AR6" s="4">
        <f t="shared" si="4"/>
        <v>-88.492035000000001</v>
      </c>
      <c r="AS6" s="4">
        <f t="shared" si="4"/>
        <v>306.10000000000002</v>
      </c>
      <c r="AT6" s="4">
        <f t="shared" si="4"/>
        <v>17.2</v>
      </c>
      <c r="AU6" s="4">
        <f t="shared" si="4"/>
        <v>12</v>
      </c>
      <c r="AV6" s="4">
        <f t="shared" si="4"/>
        <v>7</v>
      </c>
      <c r="AW6" s="4">
        <f t="shared" si="4"/>
        <v>0</v>
      </c>
      <c r="AX6" s="4">
        <f t="shared" si="4"/>
        <v>1.0395000000000001</v>
      </c>
      <c r="AY6" s="4">
        <f t="shared" si="4"/>
        <v>1</v>
      </c>
      <c r="AZ6" s="4">
        <f t="shared" si="4"/>
        <v>1.7395</v>
      </c>
      <c r="BA6" s="4">
        <f t="shared" si="4"/>
        <v>14.545</v>
      </c>
      <c r="BB6" s="4">
        <f t="shared" si="4"/>
        <v>26.22</v>
      </c>
      <c r="BC6" s="4">
        <f t="shared" si="4"/>
        <v>1.8</v>
      </c>
      <c r="BD6" s="4">
        <f t="shared" si="4"/>
        <v>3.823</v>
      </c>
      <c r="BE6" s="4">
        <f t="shared" si="4"/>
        <v>3182.665</v>
      </c>
      <c r="BF6" s="4">
        <f t="shared" si="4"/>
        <v>0.61799999999999999</v>
      </c>
      <c r="BG6" s="4">
        <f t="shared" si="4"/>
        <v>23.931999999999999</v>
      </c>
      <c r="BH6" s="4">
        <f t="shared" si="4"/>
        <v>3.7429999999999999</v>
      </c>
      <c r="BI6" s="4">
        <f t="shared" si="4"/>
        <v>32.844999999999999</v>
      </c>
      <c r="BJ6" s="4">
        <f t="shared" si="4"/>
        <v>18.501999999999999</v>
      </c>
      <c r="BK6" s="4">
        <f t="shared" si="4"/>
        <v>2.8940000000000001</v>
      </c>
      <c r="BL6" s="4">
        <f t="shared" si="4"/>
        <v>25.390999999999998</v>
      </c>
      <c r="BM6" s="4">
        <f t="shared" si="4"/>
        <v>0.16769999999999999</v>
      </c>
      <c r="BN6" s="4">
        <f t="shared" si="4"/>
        <v>0</v>
      </c>
      <c r="BO6" s="4">
        <f t="shared" ref="BO6:BW6" si="5">MIN(BO10:BO199)</f>
        <v>0</v>
      </c>
      <c r="BP6" s="4">
        <f t="shared" si="5"/>
        <v>0</v>
      </c>
      <c r="BQ6" s="4">
        <f t="shared" si="5"/>
        <v>2747.3029999999999</v>
      </c>
      <c r="BR6" s="4">
        <f t="shared" si="5"/>
        <v>2.8757999999999999E-2</v>
      </c>
      <c r="BS6" s="4">
        <f t="shared" si="5"/>
        <v>-5</v>
      </c>
      <c r="BT6" s="4">
        <f t="shared" si="5"/>
        <v>4.3940000000000003E-3</v>
      </c>
      <c r="BU6" s="4">
        <f t="shared" si="5"/>
        <v>0.70277400000000001</v>
      </c>
      <c r="BV6" s="4">
        <f t="shared" si="5"/>
        <v>0</v>
      </c>
      <c r="BW6" s="4">
        <f t="shared" si="5"/>
        <v>0</v>
      </c>
      <c r="BX6" s="17"/>
      <c r="BY6" s="4">
        <f>MIN(BY10:BY199)</f>
        <v>0</v>
      </c>
      <c r="BZ6" s="4">
        <f>MIN(BZ10:BZ199)</f>
        <v>0</v>
      </c>
      <c r="CA6" s="4">
        <f>MIN(CA10:CA199)</f>
        <v>0</v>
      </c>
      <c r="CB6" s="4">
        <f>MIN(CB10:CB199)</f>
        <v>0</v>
      </c>
      <c r="CC6" s="17"/>
      <c r="CD6" s="17"/>
      <c r="CE6" s="20"/>
      <c r="CF6" s="20"/>
      <c r="CG6" s="20"/>
      <c r="CH6" s="20"/>
      <c r="CI6" s="17"/>
    </row>
    <row r="7" spans="1:87" x14ac:dyDescent="0.25">
      <c r="A7" s="4" t="s">
        <v>171</v>
      </c>
      <c r="B7" s="4"/>
      <c r="C7" s="4">
        <f t="shared" ref="C7:AH7" si="6">MAX(C10:C199)</f>
        <v>8.2520000000000007</v>
      </c>
      <c r="D7" s="4">
        <f t="shared" si="6"/>
        <v>1.1900000000000001E-2</v>
      </c>
      <c r="E7" s="4">
        <f t="shared" si="6"/>
        <v>119.172026</v>
      </c>
      <c r="F7" s="4">
        <f t="shared" si="6"/>
        <v>1112.0999999999999</v>
      </c>
      <c r="G7" s="4">
        <f t="shared" si="6"/>
        <v>217.3</v>
      </c>
      <c r="H7" s="4">
        <f t="shared" si="6"/>
        <v>56.9</v>
      </c>
      <c r="I7" s="4">
        <f t="shared" si="6"/>
        <v>0</v>
      </c>
      <c r="J7" s="4">
        <f t="shared" si="6"/>
        <v>14.01</v>
      </c>
      <c r="K7" s="4">
        <f t="shared" si="6"/>
        <v>0.96319999999999995</v>
      </c>
      <c r="L7" s="4">
        <f t="shared" si="6"/>
        <v>7.6978</v>
      </c>
      <c r="M7" s="4">
        <f t="shared" si="6"/>
        <v>1.1299999999999999E-2</v>
      </c>
      <c r="N7" s="4">
        <f t="shared" si="6"/>
        <v>1037.4304999999999</v>
      </c>
      <c r="O7" s="4">
        <f t="shared" si="6"/>
        <v>207.1327</v>
      </c>
      <c r="P7" s="4">
        <f t="shared" si="6"/>
        <v>1203.7</v>
      </c>
      <c r="Q7" s="4">
        <f t="shared" si="6"/>
        <v>802.45849999999996</v>
      </c>
      <c r="R7" s="4">
        <f t="shared" si="6"/>
        <v>160.2107</v>
      </c>
      <c r="S7" s="4">
        <f t="shared" si="6"/>
        <v>931</v>
      </c>
      <c r="T7" s="4">
        <f t="shared" si="6"/>
        <v>56.942999999999998</v>
      </c>
      <c r="U7" s="4">
        <f t="shared" si="6"/>
        <v>0</v>
      </c>
      <c r="V7" s="4">
        <f t="shared" si="6"/>
        <v>0</v>
      </c>
      <c r="W7" s="4">
        <f t="shared" si="6"/>
        <v>0</v>
      </c>
      <c r="X7" s="4">
        <f t="shared" si="6"/>
        <v>13.3649</v>
      </c>
      <c r="Y7" s="4">
        <f t="shared" si="6"/>
        <v>11.9</v>
      </c>
      <c r="Z7" s="4">
        <f t="shared" si="6"/>
        <v>862</v>
      </c>
      <c r="AA7" s="4">
        <f t="shared" si="6"/>
        <v>857</v>
      </c>
      <c r="AB7" s="4">
        <f t="shared" si="6"/>
        <v>873</v>
      </c>
      <c r="AC7" s="4">
        <f t="shared" si="6"/>
        <v>92</v>
      </c>
      <c r="AD7" s="4">
        <f t="shared" si="6"/>
        <v>12.7</v>
      </c>
      <c r="AE7" s="4">
        <f t="shared" si="6"/>
        <v>0.28999999999999998</v>
      </c>
      <c r="AF7" s="4">
        <f t="shared" si="6"/>
        <v>979</v>
      </c>
      <c r="AG7" s="4">
        <f t="shared" si="6"/>
        <v>-9</v>
      </c>
      <c r="AH7" s="4">
        <f t="shared" si="6"/>
        <v>45</v>
      </c>
      <c r="AI7" s="4">
        <f t="shared" ref="AI7:BN7" si="7">MAX(AI10:AI199)</f>
        <v>29</v>
      </c>
      <c r="AJ7" s="4">
        <f t="shared" si="7"/>
        <v>192</v>
      </c>
      <c r="AK7" s="4">
        <f t="shared" si="7"/>
        <v>170.6</v>
      </c>
      <c r="AL7" s="4">
        <f t="shared" si="7"/>
        <v>5.5</v>
      </c>
      <c r="AM7" s="4">
        <f t="shared" si="7"/>
        <v>176</v>
      </c>
      <c r="AN7" s="4">
        <f t="shared" si="7"/>
        <v>0</v>
      </c>
      <c r="AO7" s="4">
        <f t="shared" si="7"/>
        <v>2</v>
      </c>
      <c r="AP7" s="4">
        <f t="shared" si="7"/>
        <v>0.79390046296296291</v>
      </c>
      <c r="AQ7" s="4">
        <f t="shared" si="7"/>
        <v>47.164445000000001</v>
      </c>
      <c r="AR7" s="4">
        <f t="shared" si="7"/>
        <v>-88.483956000000006</v>
      </c>
      <c r="AS7" s="4">
        <f t="shared" si="7"/>
        <v>317.7</v>
      </c>
      <c r="AT7" s="4">
        <f t="shared" si="7"/>
        <v>37</v>
      </c>
      <c r="AU7" s="4">
        <f t="shared" si="7"/>
        <v>12</v>
      </c>
      <c r="AV7" s="4">
        <f t="shared" si="7"/>
        <v>10</v>
      </c>
      <c r="AW7" s="4">
        <f t="shared" si="7"/>
        <v>0</v>
      </c>
      <c r="AX7" s="4">
        <f t="shared" si="7"/>
        <v>3.0369999999999999</v>
      </c>
      <c r="AY7" s="4">
        <f t="shared" si="7"/>
        <v>3.2</v>
      </c>
      <c r="AZ7" s="4">
        <f t="shared" si="7"/>
        <v>4.0999999999999996</v>
      </c>
      <c r="BA7" s="4">
        <f t="shared" si="7"/>
        <v>14.545</v>
      </c>
      <c r="BB7" s="4">
        <f t="shared" si="7"/>
        <v>46.33</v>
      </c>
      <c r="BC7" s="4">
        <f t="shared" si="7"/>
        <v>3.19</v>
      </c>
      <c r="BD7" s="4">
        <f t="shared" si="7"/>
        <v>7.1950000000000003</v>
      </c>
      <c r="BE7" s="4">
        <f t="shared" si="7"/>
        <v>3194.1979999999999</v>
      </c>
      <c r="BF7" s="4">
        <f t="shared" si="7"/>
        <v>4.5209999999999999</v>
      </c>
      <c r="BG7" s="4">
        <f t="shared" si="7"/>
        <v>49.423000000000002</v>
      </c>
      <c r="BH7" s="4">
        <f t="shared" si="7"/>
        <v>12.957000000000001</v>
      </c>
      <c r="BI7" s="4">
        <f t="shared" si="7"/>
        <v>57.804000000000002</v>
      </c>
      <c r="BJ7" s="4">
        <f t="shared" si="7"/>
        <v>38.228999999999999</v>
      </c>
      <c r="BK7" s="4">
        <f t="shared" si="7"/>
        <v>10.022</v>
      </c>
      <c r="BL7" s="4">
        <f t="shared" si="7"/>
        <v>44.712000000000003</v>
      </c>
      <c r="BM7" s="4">
        <f t="shared" si="7"/>
        <v>1.1862999999999999</v>
      </c>
      <c r="BN7" s="4">
        <f t="shared" si="7"/>
        <v>0</v>
      </c>
      <c r="BO7" s="4">
        <f t="shared" ref="BO7:BW7" si="8">MAX(BO10:BO199)</f>
        <v>0</v>
      </c>
      <c r="BP7" s="4">
        <f t="shared" si="8"/>
        <v>0</v>
      </c>
      <c r="BQ7" s="4">
        <f t="shared" si="8"/>
        <v>6450.58</v>
      </c>
      <c r="BR7" s="4">
        <f t="shared" si="8"/>
        <v>0.30942599999999998</v>
      </c>
      <c r="BS7" s="4">
        <f t="shared" si="8"/>
        <v>-5</v>
      </c>
      <c r="BT7" s="4">
        <f t="shared" si="8"/>
        <v>5.6059999999999999E-3</v>
      </c>
      <c r="BU7" s="4">
        <f t="shared" si="8"/>
        <v>7.561598</v>
      </c>
      <c r="BV7" s="4">
        <f t="shared" si="8"/>
        <v>0</v>
      </c>
      <c r="BW7" s="4">
        <f t="shared" si="8"/>
        <v>1.9977741916</v>
      </c>
      <c r="BX7" s="17"/>
      <c r="BY7" s="4">
        <f>MAX(BY10:BY199)</f>
        <v>20508.306248846329</v>
      </c>
      <c r="BZ7" s="4">
        <f>MAX(BZ10:BZ199)</f>
        <v>13.810863409308</v>
      </c>
      <c r="CA7" s="4">
        <f>MAX(CA10:CA199)</f>
        <v>228.77251792295996</v>
      </c>
      <c r="CB7" s="4">
        <f>MAX(CB10:CB199)</f>
        <v>4.4324272692479996</v>
      </c>
      <c r="CC7" s="17"/>
      <c r="CD7" s="17"/>
      <c r="CE7" s="17"/>
      <c r="CF7" s="17"/>
      <c r="CG7" s="17"/>
      <c r="CH7" s="17"/>
      <c r="CI7" s="17"/>
    </row>
    <row r="8" spans="1:87" x14ac:dyDescent="0.25">
      <c r="A8" s="4" t="s">
        <v>172</v>
      </c>
      <c r="B8" s="14">
        <f>B149-B10</f>
        <v>1.6087962962962887E-3</v>
      </c>
      <c r="AT8" s="13">
        <f>SUM(AT10:AT199)/3600</f>
        <v>1.2991111111111107</v>
      </c>
      <c r="BU8" s="21">
        <f>SUM(BU10:BU199)/3600</f>
        <v>0.15338711944444441</v>
      </c>
      <c r="BV8" s="17"/>
      <c r="BW8" s="21">
        <f>SUM(BW10:BW199)/3600</f>
        <v>4.0524876957222219E-2</v>
      </c>
      <c r="BX8" s="17"/>
      <c r="BY8" s="21">
        <f>SUM(BY10:BY199)/3600</f>
        <v>416.40235542920431</v>
      </c>
      <c r="BZ8" s="21">
        <f>SUM(BZ10:BZ199)/3600</f>
        <v>0.31154636578400674</v>
      </c>
      <c r="CA8" s="21">
        <f>SUM(CA10:CA199)/3600</f>
        <v>3.7072433693522928</v>
      </c>
      <c r="CB8" s="21">
        <f>SUM(CB10:CB199)/3600</f>
        <v>6.2244123918309635E-2</v>
      </c>
      <c r="CC8" s="17">
        <f>SUM(BZ8:CB8)</f>
        <v>4.0810338590546094</v>
      </c>
      <c r="CD8" s="17"/>
      <c r="CE8" s="17"/>
      <c r="CF8" s="17"/>
      <c r="CG8" s="17"/>
      <c r="CH8" s="17"/>
      <c r="CI8" s="17"/>
    </row>
    <row r="9" spans="1:87" x14ac:dyDescent="0.25">
      <c r="A9" s="4"/>
      <c r="B9" s="14"/>
      <c r="BW9" s="22">
        <f>AT8/BW8</f>
        <v>32.057126601086125</v>
      </c>
      <c r="BX9" s="23" t="s">
        <v>191</v>
      </c>
      <c r="CE9" s="24" t="s">
        <v>192</v>
      </c>
    </row>
    <row r="10" spans="1:87" customFormat="1" x14ac:dyDescent="0.25">
      <c r="A10" s="26">
        <v>43529</v>
      </c>
      <c r="B10" s="27">
        <v>0.58357179398148151</v>
      </c>
      <c r="C10">
        <v>6.6369999999999996</v>
      </c>
      <c r="D10">
        <v>7.7000000000000002E-3</v>
      </c>
      <c r="E10">
        <v>76.853555999999998</v>
      </c>
      <c r="F10">
        <v>783.7</v>
      </c>
      <c r="G10">
        <v>78.400000000000006</v>
      </c>
      <c r="H10">
        <v>22.2</v>
      </c>
      <c r="J10">
        <v>11.6</v>
      </c>
      <c r="K10">
        <v>0.94599999999999995</v>
      </c>
      <c r="L10">
        <v>6.2779999999999996</v>
      </c>
      <c r="M10">
        <v>7.3000000000000001E-3</v>
      </c>
      <c r="N10">
        <v>741.35829999999999</v>
      </c>
      <c r="O10">
        <v>74.2102</v>
      </c>
      <c r="P10">
        <v>815.6</v>
      </c>
      <c r="Q10">
        <v>573.12969999999996</v>
      </c>
      <c r="R10">
        <v>57.370399999999997</v>
      </c>
      <c r="S10">
        <v>630.5</v>
      </c>
      <c r="T10">
        <v>22.171800000000001</v>
      </c>
      <c r="W10">
        <v>0</v>
      </c>
      <c r="X10">
        <v>10.973100000000001</v>
      </c>
      <c r="Y10">
        <v>11.4</v>
      </c>
      <c r="Z10">
        <v>860</v>
      </c>
      <c r="AA10">
        <v>853</v>
      </c>
      <c r="AB10">
        <v>869</v>
      </c>
      <c r="AC10">
        <v>91</v>
      </c>
      <c r="AD10">
        <v>12.55</v>
      </c>
      <c r="AE10">
        <v>0.28999999999999998</v>
      </c>
      <c r="AF10">
        <v>978</v>
      </c>
      <c r="AG10">
        <v>-9</v>
      </c>
      <c r="AH10">
        <v>45</v>
      </c>
      <c r="AI10">
        <v>29</v>
      </c>
      <c r="AJ10">
        <v>190</v>
      </c>
      <c r="AK10">
        <v>169</v>
      </c>
      <c r="AL10">
        <v>4.8</v>
      </c>
      <c r="AM10">
        <v>175</v>
      </c>
      <c r="AN10" t="s">
        <v>155</v>
      </c>
      <c r="AO10">
        <v>2</v>
      </c>
      <c r="AP10" s="28">
        <v>0.79192129629629626</v>
      </c>
      <c r="AQ10">
        <v>47.159402999999998</v>
      </c>
      <c r="AR10">
        <v>-88.489789999999999</v>
      </c>
      <c r="AS10">
        <v>310.7</v>
      </c>
      <c r="AT10">
        <v>29.2</v>
      </c>
      <c r="AU10">
        <v>12</v>
      </c>
      <c r="AV10">
        <v>10</v>
      </c>
      <c r="AW10" t="s">
        <v>211</v>
      </c>
      <c r="AX10">
        <v>2.1</v>
      </c>
      <c r="AY10">
        <v>2.7</v>
      </c>
      <c r="AZ10">
        <v>3.7</v>
      </c>
      <c r="BA10">
        <v>14.545</v>
      </c>
      <c r="BB10">
        <v>32.369999999999997</v>
      </c>
      <c r="BC10">
        <v>2.23</v>
      </c>
      <c r="BD10">
        <v>5.7130000000000001</v>
      </c>
      <c r="BE10">
        <v>3186.84</v>
      </c>
      <c r="BF10">
        <v>2.3490000000000002</v>
      </c>
      <c r="BG10">
        <v>39.409999999999997</v>
      </c>
      <c r="BH10">
        <v>3.9449999999999998</v>
      </c>
      <c r="BI10">
        <v>43.354999999999997</v>
      </c>
      <c r="BJ10">
        <v>30.466999999999999</v>
      </c>
      <c r="BK10">
        <v>3.05</v>
      </c>
      <c r="BL10">
        <v>33.517000000000003</v>
      </c>
      <c r="BM10">
        <v>0.3548</v>
      </c>
      <c r="BQ10">
        <v>4050.1010000000001</v>
      </c>
      <c r="BR10">
        <v>0.125364</v>
      </c>
      <c r="BS10">
        <v>-5</v>
      </c>
      <c r="BT10">
        <v>5.6059999999999999E-3</v>
      </c>
      <c r="BU10">
        <v>3.0635829999999999</v>
      </c>
      <c r="BW10" s="4">
        <f>BU10*0.2642</f>
        <v>0.8093986286</v>
      </c>
      <c r="BX10" s="4"/>
      <c r="BY10" s="4">
        <f>BE10*$BU10*0.852</f>
        <v>8318.2028182574395</v>
      </c>
      <c r="BZ10" s="4">
        <f>BF10*$BU10*0.852</f>
        <v>6.1312957098840002</v>
      </c>
      <c r="CA10" s="4">
        <f>BJ10*$BU10*0.852</f>
        <v>79.524132138371996</v>
      </c>
      <c r="CB10" s="4">
        <f>BM10*$BU10*0.852</f>
        <v>0.92608927963679988</v>
      </c>
    </row>
    <row r="11" spans="1:87" customFormat="1" x14ac:dyDescent="0.25">
      <c r="A11" s="26">
        <v>43529</v>
      </c>
      <c r="B11" s="27">
        <v>0.58358336805555555</v>
      </c>
      <c r="C11">
        <v>6.6319999999999997</v>
      </c>
      <c r="D11">
        <v>7.0000000000000001E-3</v>
      </c>
      <c r="E11">
        <v>70</v>
      </c>
      <c r="F11">
        <v>802.8</v>
      </c>
      <c r="G11">
        <v>81.2</v>
      </c>
      <c r="H11">
        <v>26.9</v>
      </c>
      <c r="J11">
        <v>11.7</v>
      </c>
      <c r="K11">
        <v>0.94599999999999995</v>
      </c>
      <c r="L11">
        <v>6.274</v>
      </c>
      <c r="M11">
        <v>6.6E-3</v>
      </c>
      <c r="N11">
        <v>759.48360000000002</v>
      </c>
      <c r="O11">
        <v>76.814999999999998</v>
      </c>
      <c r="P11">
        <v>836.3</v>
      </c>
      <c r="Q11">
        <v>587.14200000000005</v>
      </c>
      <c r="R11">
        <v>59.3842</v>
      </c>
      <c r="S11">
        <v>646.5</v>
      </c>
      <c r="T11">
        <v>26.933299999999999</v>
      </c>
      <c r="W11">
        <v>0</v>
      </c>
      <c r="X11">
        <v>11.068300000000001</v>
      </c>
      <c r="Y11">
        <v>11.5</v>
      </c>
      <c r="Z11">
        <v>860</v>
      </c>
      <c r="AA11">
        <v>852</v>
      </c>
      <c r="AB11">
        <v>868</v>
      </c>
      <c r="AC11">
        <v>91</v>
      </c>
      <c r="AD11">
        <v>12.55</v>
      </c>
      <c r="AE11">
        <v>0.28999999999999998</v>
      </c>
      <c r="AF11">
        <v>978</v>
      </c>
      <c r="AG11">
        <v>-9</v>
      </c>
      <c r="AH11">
        <v>45</v>
      </c>
      <c r="AI11">
        <v>29</v>
      </c>
      <c r="AJ11">
        <v>190</v>
      </c>
      <c r="AK11">
        <v>169</v>
      </c>
      <c r="AL11">
        <v>4.9000000000000004</v>
      </c>
      <c r="AM11">
        <v>175</v>
      </c>
      <c r="AN11" t="s">
        <v>155</v>
      </c>
      <c r="AO11">
        <v>2</v>
      </c>
      <c r="AP11" s="28">
        <v>0.79193287037037041</v>
      </c>
      <c r="AQ11">
        <v>47.159323000000001</v>
      </c>
      <c r="AR11">
        <v>-88.489659000000003</v>
      </c>
      <c r="AS11">
        <v>310.89999999999998</v>
      </c>
      <c r="AT11">
        <v>29.4</v>
      </c>
      <c r="AU11">
        <v>12</v>
      </c>
      <c r="AV11">
        <v>9</v>
      </c>
      <c r="AW11" t="s">
        <v>209</v>
      </c>
      <c r="AX11">
        <v>2.1</v>
      </c>
      <c r="AY11">
        <v>2.7</v>
      </c>
      <c r="AZ11">
        <v>3.7</v>
      </c>
      <c r="BA11">
        <v>14.545</v>
      </c>
      <c r="BB11">
        <v>32.39</v>
      </c>
      <c r="BC11">
        <v>2.23</v>
      </c>
      <c r="BD11">
        <v>5.7080000000000002</v>
      </c>
      <c r="BE11">
        <v>3186.9380000000001</v>
      </c>
      <c r="BF11">
        <v>2.141</v>
      </c>
      <c r="BG11">
        <v>40.4</v>
      </c>
      <c r="BH11">
        <v>4.0860000000000003</v>
      </c>
      <c r="BI11">
        <v>44.485999999999997</v>
      </c>
      <c r="BJ11">
        <v>31.231999999999999</v>
      </c>
      <c r="BK11">
        <v>3.1589999999999998</v>
      </c>
      <c r="BL11">
        <v>34.390999999999998</v>
      </c>
      <c r="BM11">
        <v>0.43130000000000002</v>
      </c>
      <c r="BQ11">
        <v>4087.9369999999999</v>
      </c>
      <c r="BR11">
        <v>0.124818</v>
      </c>
      <c r="BS11">
        <v>-5</v>
      </c>
      <c r="BT11">
        <v>5.3940000000000004E-3</v>
      </c>
      <c r="BU11">
        <v>3.0502400000000001</v>
      </c>
      <c r="BW11" s="4">
        <f t="shared" ref="BW11:BW74" si="9">BU11*0.2642</f>
        <v>0.80587340799999996</v>
      </c>
      <c r="BX11" s="4"/>
      <c r="BY11" s="4">
        <f t="shared" ref="BY11:BY74" si="10">BE11*$BU11*0.852</f>
        <v>8282.2287518822395</v>
      </c>
      <c r="BZ11" s="4">
        <f t="shared" ref="BZ11:BZ74" si="11">BF11*$BU11*0.852</f>
        <v>5.5640403916799999</v>
      </c>
      <c r="CA11" s="4">
        <f t="shared" ref="CA11:CA74" si="12">BJ11*$BU11*0.852</f>
        <v>81.165861519359993</v>
      </c>
      <c r="CB11" s="4">
        <f t="shared" ref="CB11:CB74" si="13">BM11*$BU11*0.852</f>
        <v>1.1208643722239999</v>
      </c>
    </row>
    <row r="12" spans="1:87" customFormat="1" x14ac:dyDescent="0.25">
      <c r="A12" s="26">
        <v>43529</v>
      </c>
      <c r="B12" s="27">
        <v>0.5835949421296297</v>
      </c>
      <c r="C12">
        <v>6.6429999999999998</v>
      </c>
      <c r="D12">
        <v>7.0000000000000001E-3</v>
      </c>
      <c r="E12">
        <v>70</v>
      </c>
      <c r="F12">
        <v>805</v>
      </c>
      <c r="G12">
        <v>83.3</v>
      </c>
      <c r="H12">
        <v>29.3</v>
      </c>
      <c r="J12">
        <v>11.7</v>
      </c>
      <c r="K12">
        <v>0.94589999999999996</v>
      </c>
      <c r="L12">
        <v>6.2835000000000001</v>
      </c>
      <c r="M12">
        <v>6.6E-3</v>
      </c>
      <c r="N12">
        <v>761.51589999999999</v>
      </c>
      <c r="O12">
        <v>78.825500000000005</v>
      </c>
      <c r="P12">
        <v>840.3</v>
      </c>
      <c r="Q12">
        <v>588.71310000000005</v>
      </c>
      <c r="R12">
        <v>60.938499999999998</v>
      </c>
      <c r="S12">
        <v>649.70000000000005</v>
      </c>
      <c r="T12">
        <v>29.335599999999999</v>
      </c>
      <c r="W12">
        <v>0</v>
      </c>
      <c r="X12">
        <v>11.067399999999999</v>
      </c>
      <c r="Y12">
        <v>11.4</v>
      </c>
      <c r="Z12">
        <v>859</v>
      </c>
      <c r="AA12">
        <v>851</v>
      </c>
      <c r="AB12">
        <v>868</v>
      </c>
      <c r="AC12">
        <v>91</v>
      </c>
      <c r="AD12">
        <v>12.55</v>
      </c>
      <c r="AE12">
        <v>0.28999999999999998</v>
      </c>
      <c r="AF12">
        <v>978</v>
      </c>
      <c r="AG12">
        <v>-9</v>
      </c>
      <c r="AH12">
        <v>45</v>
      </c>
      <c r="AI12">
        <v>29</v>
      </c>
      <c r="AJ12">
        <v>190</v>
      </c>
      <c r="AK12">
        <v>169</v>
      </c>
      <c r="AL12">
        <v>4.9000000000000004</v>
      </c>
      <c r="AM12">
        <v>175</v>
      </c>
      <c r="AN12" t="s">
        <v>155</v>
      </c>
      <c r="AO12">
        <v>1</v>
      </c>
      <c r="AP12" s="28">
        <v>0.79194444444444445</v>
      </c>
      <c r="AQ12">
        <v>47.159241000000002</v>
      </c>
      <c r="AR12">
        <v>-88.489528000000007</v>
      </c>
      <c r="AS12">
        <v>310.8</v>
      </c>
      <c r="AT12">
        <v>29.7</v>
      </c>
      <c r="AU12">
        <v>12</v>
      </c>
      <c r="AV12">
        <v>9</v>
      </c>
      <c r="AW12" t="s">
        <v>209</v>
      </c>
      <c r="AX12">
        <v>1.9815</v>
      </c>
      <c r="AY12">
        <v>2.7789999999999999</v>
      </c>
      <c r="AZ12">
        <v>3.7395</v>
      </c>
      <c r="BA12">
        <v>14.545</v>
      </c>
      <c r="BB12">
        <v>32.340000000000003</v>
      </c>
      <c r="BC12">
        <v>2.2200000000000002</v>
      </c>
      <c r="BD12">
        <v>5.7160000000000002</v>
      </c>
      <c r="BE12">
        <v>3186.7919999999999</v>
      </c>
      <c r="BF12">
        <v>2.137</v>
      </c>
      <c r="BG12">
        <v>40.445</v>
      </c>
      <c r="BH12">
        <v>4.1870000000000003</v>
      </c>
      <c r="BI12">
        <v>44.631999999999998</v>
      </c>
      <c r="BJ12">
        <v>31.268000000000001</v>
      </c>
      <c r="BK12">
        <v>3.2370000000000001</v>
      </c>
      <c r="BL12">
        <v>34.503999999999998</v>
      </c>
      <c r="BM12">
        <v>0.46899999999999997</v>
      </c>
      <c r="BQ12">
        <v>4081.288</v>
      </c>
      <c r="BR12">
        <v>0.12781799999999999</v>
      </c>
      <c r="BS12">
        <v>-5</v>
      </c>
      <c r="BT12">
        <v>5.0000000000000001E-3</v>
      </c>
      <c r="BU12">
        <v>3.1235529999999998</v>
      </c>
      <c r="BW12" s="4">
        <f t="shared" si="9"/>
        <v>0.82524270259999988</v>
      </c>
      <c r="BX12" s="4"/>
      <c r="BY12" s="4">
        <f t="shared" si="10"/>
        <v>8480.9048826035505</v>
      </c>
      <c r="BZ12" s="4">
        <f t="shared" si="11"/>
        <v>5.6871279123719995</v>
      </c>
      <c r="CA12" s="4">
        <f t="shared" si="12"/>
        <v>83.212501433808001</v>
      </c>
      <c r="CB12" s="4">
        <f t="shared" si="13"/>
        <v>1.2481342961639998</v>
      </c>
    </row>
    <row r="13" spans="1:87" customFormat="1" x14ac:dyDescent="0.25">
      <c r="A13" s="26">
        <v>43529</v>
      </c>
      <c r="B13" s="27">
        <v>0.58360651620370374</v>
      </c>
      <c r="C13">
        <v>6.7210000000000001</v>
      </c>
      <c r="D13">
        <v>7.7999999999999996E-3</v>
      </c>
      <c r="E13">
        <v>78.058091000000005</v>
      </c>
      <c r="F13">
        <v>780.9</v>
      </c>
      <c r="G13">
        <v>85</v>
      </c>
      <c r="H13">
        <v>30</v>
      </c>
      <c r="J13">
        <v>11.6</v>
      </c>
      <c r="K13">
        <v>0.94530000000000003</v>
      </c>
      <c r="L13">
        <v>6.3533999999999997</v>
      </c>
      <c r="M13">
        <v>7.4000000000000003E-3</v>
      </c>
      <c r="N13">
        <v>738.14329999999995</v>
      </c>
      <c r="O13">
        <v>80.353099999999998</v>
      </c>
      <c r="P13">
        <v>818.5</v>
      </c>
      <c r="Q13">
        <v>570.64419999999996</v>
      </c>
      <c r="R13">
        <v>62.119399999999999</v>
      </c>
      <c r="S13">
        <v>632.79999999999995</v>
      </c>
      <c r="T13">
        <v>30</v>
      </c>
      <c r="W13">
        <v>0</v>
      </c>
      <c r="X13">
        <v>10.9649</v>
      </c>
      <c r="Y13">
        <v>11.5</v>
      </c>
      <c r="Z13">
        <v>860</v>
      </c>
      <c r="AA13">
        <v>850</v>
      </c>
      <c r="AB13">
        <v>867</v>
      </c>
      <c r="AC13">
        <v>91</v>
      </c>
      <c r="AD13">
        <v>12.55</v>
      </c>
      <c r="AE13">
        <v>0.28999999999999998</v>
      </c>
      <c r="AF13">
        <v>978</v>
      </c>
      <c r="AG13">
        <v>-9</v>
      </c>
      <c r="AH13">
        <v>44.394604999999999</v>
      </c>
      <c r="AI13">
        <v>29</v>
      </c>
      <c r="AJ13">
        <v>190</v>
      </c>
      <c r="AK13">
        <v>169</v>
      </c>
      <c r="AL13">
        <v>4.8</v>
      </c>
      <c r="AM13">
        <v>174.7</v>
      </c>
      <c r="AN13" t="s">
        <v>155</v>
      </c>
      <c r="AO13">
        <v>1</v>
      </c>
      <c r="AP13" s="28">
        <v>0.79195601851851849</v>
      </c>
      <c r="AQ13">
        <v>47.159157999999998</v>
      </c>
      <c r="AR13">
        <v>-88.489399000000006</v>
      </c>
      <c r="AS13">
        <v>310.60000000000002</v>
      </c>
      <c r="AT13">
        <v>29.8</v>
      </c>
      <c r="AU13">
        <v>12</v>
      </c>
      <c r="AV13">
        <v>7</v>
      </c>
      <c r="AW13" t="s">
        <v>208</v>
      </c>
      <c r="AX13">
        <v>1.8394999999999999</v>
      </c>
      <c r="AY13">
        <v>3.0185</v>
      </c>
      <c r="AZ13">
        <v>3.9184999999999999</v>
      </c>
      <c r="BA13">
        <v>14.545</v>
      </c>
      <c r="BB13">
        <v>31.97</v>
      </c>
      <c r="BC13">
        <v>2.2000000000000002</v>
      </c>
      <c r="BD13">
        <v>5.7919999999999998</v>
      </c>
      <c r="BE13">
        <v>3186.2069999999999</v>
      </c>
      <c r="BF13">
        <v>2.355</v>
      </c>
      <c r="BG13">
        <v>38.765999999999998</v>
      </c>
      <c r="BH13">
        <v>4.22</v>
      </c>
      <c r="BI13">
        <v>42.985999999999997</v>
      </c>
      <c r="BJ13">
        <v>29.969000000000001</v>
      </c>
      <c r="BK13">
        <v>3.262</v>
      </c>
      <c r="BL13">
        <v>33.231000000000002</v>
      </c>
      <c r="BM13">
        <v>0.4743</v>
      </c>
      <c r="BQ13">
        <v>3998.3020000000001</v>
      </c>
      <c r="BR13">
        <v>0.13384299999999999</v>
      </c>
      <c r="BS13">
        <v>-5</v>
      </c>
      <c r="BT13">
        <v>5.6049999999999997E-3</v>
      </c>
      <c r="BU13">
        <v>3.2707929999999998</v>
      </c>
      <c r="BW13" s="4">
        <f t="shared" si="9"/>
        <v>0.86414351059999994</v>
      </c>
      <c r="BX13" s="4"/>
      <c r="BY13" s="4">
        <f t="shared" si="10"/>
        <v>8879.0528664326521</v>
      </c>
      <c r="BZ13" s="4">
        <f t="shared" si="11"/>
        <v>6.5627153227799999</v>
      </c>
      <c r="CA13" s="4">
        <f t="shared" si="12"/>
        <v>83.515080895284001</v>
      </c>
      <c r="CB13" s="4">
        <f t="shared" si="13"/>
        <v>1.3217392261547998</v>
      </c>
    </row>
    <row r="14" spans="1:87" customFormat="1" x14ac:dyDescent="0.25">
      <c r="A14" s="26">
        <v>43529</v>
      </c>
      <c r="B14" s="27">
        <v>0.58361809027777778</v>
      </c>
      <c r="C14">
        <v>6.9850000000000003</v>
      </c>
      <c r="D14">
        <v>9.2999999999999992E-3</v>
      </c>
      <c r="E14">
        <v>92.852349000000004</v>
      </c>
      <c r="F14">
        <v>766.1</v>
      </c>
      <c r="G14">
        <v>86.4</v>
      </c>
      <c r="H14">
        <v>30</v>
      </c>
      <c r="J14">
        <v>11.6</v>
      </c>
      <c r="K14">
        <v>0.94310000000000005</v>
      </c>
      <c r="L14">
        <v>6.5869999999999997</v>
      </c>
      <c r="M14">
        <v>8.8000000000000005E-3</v>
      </c>
      <c r="N14">
        <v>722.48249999999996</v>
      </c>
      <c r="O14">
        <v>81.466399999999993</v>
      </c>
      <c r="P14">
        <v>803.9</v>
      </c>
      <c r="Q14">
        <v>558.53710000000001</v>
      </c>
      <c r="R14">
        <v>62.98</v>
      </c>
      <c r="S14">
        <v>621.5</v>
      </c>
      <c r="T14">
        <v>30</v>
      </c>
      <c r="W14">
        <v>0</v>
      </c>
      <c r="X14">
        <v>10.9396</v>
      </c>
      <c r="Y14">
        <v>11.5</v>
      </c>
      <c r="Z14">
        <v>859</v>
      </c>
      <c r="AA14">
        <v>850</v>
      </c>
      <c r="AB14">
        <v>868</v>
      </c>
      <c r="AC14">
        <v>91</v>
      </c>
      <c r="AD14">
        <v>12.55</v>
      </c>
      <c r="AE14">
        <v>0.28999999999999998</v>
      </c>
      <c r="AF14">
        <v>978</v>
      </c>
      <c r="AG14">
        <v>-9</v>
      </c>
      <c r="AH14">
        <v>44</v>
      </c>
      <c r="AI14">
        <v>29</v>
      </c>
      <c r="AJ14">
        <v>190</v>
      </c>
      <c r="AK14">
        <v>169</v>
      </c>
      <c r="AL14">
        <v>4.8</v>
      </c>
      <c r="AM14">
        <v>174.3</v>
      </c>
      <c r="AN14" t="s">
        <v>155</v>
      </c>
      <c r="AO14">
        <v>1</v>
      </c>
      <c r="AP14" s="28">
        <v>0.79196759259259253</v>
      </c>
      <c r="AQ14">
        <v>47.159075000000001</v>
      </c>
      <c r="AR14">
        <v>-88.489266999999998</v>
      </c>
      <c r="AS14">
        <v>310.7</v>
      </c>
      <c r="AT14">
        <v>30</v>
      </c>
      <c r="AU14">
        <v>12</v>
      </c>
      <c r="AV14">
        <v>7</v>
      </c>
      <c r="AW14" t="s">
        <v>208</v>
      </c>
      <c r="AX14">
        <v>1.9</v>
      </c>
      <c r="AY14">
        <v>3.2</v>
      </c>
      <c r="AZ14">
        <v>4.0999999999999996</v>
      </c>
      <c r="BA14">
        <v>14.545</v>
      </c>
      <c r="BB14">
        <v>30.8</v>
      </c>
      <c r="BC14">
        <v>2.12</v>
      </c>
      <c r="BD14">
        <v>6.0369999999999999</v>
      </c>
      <c r="BE14">
        <v>3185.011</v>
      </c>
      <c r="BF14">
        <v>2.6949999999999998</v>
      </c>
      <c r="BG14">
        <v>36.584000000000003</v>
      </c>
      <c r="BH14">
        <v>4.125</v>
      </c>
      <c r="BI14">
        <v>40.709000000000003</v>
      </c>
      <c r="BJ14">
        <v>28.282</v>
      </c>
      <c r="BK14">
        <v>3.1890000000000001</v>
      </c>
      <c r="BL14">
        <v>31.471</v>
      </c>
      <c r="BM14">
        <v>0.45729999999999998</v>
      </c>
      <c r="BQ14">
        <v>3846.1390000000001</v>
      </c>
      <c r="BR14">
        <v>0.164858</v>
      </c>
      <c r="BS14">
        <v>-5</v>
      </c>
      <c r="BT14">
        <v>5.3940000000000004E-3</v>
      </c>
      <c r="BU14">
        <v>4.0287139999999999</v>
      </c>
      <c r="BW14" s="4">
        <f t="shared" si="9"/>
        <v>1.0643862387999998</v>
      </c>
      <c r="BX14" s="4"/>
      <c r="BY14" s="4">
        <f t="shared" si="10"/>
        <v>10932.436641787608</v>
      </c>
      <c r="BZ14" s="4">
        <f t="shared" si="11"/>
        <v>9.2504913639599984</v>
      </c>
      <c r="CA14" s="4">
        <f t="shared" si="12"/>
        <v>97.076956124495993</v>
      </c>
      <c r="CB14" s="4">
        <f t="shared" si="13"/>
        <v>1.5696659371944</v>
      </c>
    </row>
    <row r="15" spans="1:87" customFormat="1" x14ac:dyDescent="0.25">
      <c r="A15" s="26">
        <v>43529</v>
      </c>
      <c r="B15" s="27">
        <v>0.58362966435185182</v>
      </c>
      <c r="C15">
        <v>7.4530000000000003</v>
      </c>
      <c r="D15">
        <v>9.1000000000000004E-3</v>
      </c>
      <c r="E15">
        <v>90.756844000000001</v>
      </c>
      <c r="F15">
        <v>802.9</v>
      </c>
      <c r="G15">
        <v>87.1</v>
      </c>
      <c r="H15">
        <v>31.5</v>
      </c>
      <c r="J15">
        <v>11.46</v>
      </c>
      <c r="K15">
        <v>0.93920000000000003</v>
      </c>
      <c r="L15">
        <v>6.9999000000000002</v>
      </c>
      <c r="M15">
        <v>8.5000000000000006E-3</v>
      </c>
      <c r="N15">
        <v>754.16210000000001</v>
      </c>
      <c r="O15">
        <v>81.849900000000005</v>
      </c>
      <c r="P15">
        <v>836</v>
      </c>
      <c r="Q15">
        <v>583.02800000000002</v>
      </c>
      <c r="R15">
        <v>63.276600000000002</v>
      </c>
      <c r="S15">
        <v>646.29999999999995</v>
      </c>
      <c r="T15">
        <v>31.540900000000001</v>
      </c>
      <c r="W15">
        <v>0</v>
      </c>
      <c r="X15">
        <v>10.764200000000001</v>
      </c>
      <c r="Y15">
        <v>11.4</v>
      </c>
      <c r="Z15">
        <v>860</v>
      </c>
      <c r="AA15">
        <v>851</v>
      </c>
      <c r="AB15">
        <v>867</v>
      </c>
      <c r="AC15">
        <v>91</v>
      </c>
      <c r="AD15">
        <v>12.55</v>
      </c>
      <c r="AE15">
        <v>0.28999999999999998</v>
      </c>
      <c r="AF15">
        <v>978</v>
      </c>
      <c r="AG15">
        <v>-9</v>
      </c>
      <c r="AH15">
        <v>44</v>
      </c>
      <c r="AI15">
        <v>29</v>
      </c>
      <c r="AJ15">
        <v>190</v>
      </c>
      <c r="AK15">
        <v>169</v>
      </c>
      <c r="AL15">
        <v>4.8</v>
      </c>
      <c r="AM15">
        <v>174</v>
      </c>
      <c r="AN15" t="s">
        <v>155</v>
      </c>
      <c r="AO15">
        <v>1</v>
      </c>
      <c r="AP15" s="28">
        <v>0.79197916666666668</v>
      </c>
      <c r="AQ15">
        <v>47.159008999999998</v>
      </c>
      <c r="AR15">
        <v>-88.489114000000001</v>
      </c>
      <c r="AS15">
        <v>310.60000000000002</v>
      </c>
      <c r="AT15">
        <v>30.2</v>
      </c>
      <c r="AU15">
        <v>12</v>
      </c>
      <c r="AV15">
        <v>7</v>
      </c>
      <c r="AW15" t="s">
        <v>208</v>
      </c>
      <c r="AX15">
        <v>1.6234999999999999</v>
      </c>
      <c r="AY15">
        <v>2.7654999999999998</v>
      </c>
      <c r="AZ15">
        <v>3.4285000000000001</v>
      </c>
      <c r="BA15">
        <v>14.545</v>
      </c>
      <c r="BB15">
        <v>28.93</v>
      </c>
      <c r="BC15">
        <v>1.99</v>
      </c>
      <c r="BD15">
        <v>6.468</v>
      </c>
      <c r="BE15">
        <v>3184.241</v>
      </c>
      <c r="BF15">
        <v>2.468</v>
      </c>
      <c r="BG15">
        <v>35.926000000000002</v>
      </c>
      <c r="BH15">
        <v>3.899</v>
      </c>
      <c r="BI15">
        <v>39.825000000000003</v>
      </c>
      <c r="BJ15">
        <v>27.774000000000001</v>
      </c>
      <c r="BK15">
        <v>3.0139999999999998</v>
      </c>
      <c r="BL15">
        <v>30.788</v>
      </c>
      <c r="BM15">
        <v>0.45229999999999998</v>
      </c>
      <c r="BQ15">
        <v>3560.3470000000002</v>
      </c>
      <c r="BR15">
        <v>0.20724000000000001</v>
      </c>
      <c r="BS15">
        <v>-5</v>
      </c>
      <c r="BT15">
        <v>5.0000000000000001E-3</v>
      </c>
      <c r="BU15">
        <v>5.0644270000000002</v>
      </c>
      <c r="BW15" s="4">
        <f t="shared" si="9"/>
        <v>1.3380216134</v>
      </c>
      <c r="BX15" s="4"/>
      <c r="BY15" s="4">
        <f t="shared" si="10"/>
        <v>13739.655392860765</v>
      </c>
      <c r="BZ15" s="4">
        <f t="shared" si="11"/>
        <v>10.649152972272001</v>
      </c>
      <c r="CA15" s="4">
        <f t="shared" si="12"/>
        <v>119.841804964296</v>
      </c>
      <c r="CB15" s="4">
        <f t="shared" si="13"/>
        <v>1.9516255629492001</v>
      </c>
    </row>
    <row r="16" spans="1:87" customFormat="1" x14ac:dyDescent="0.25">
      <c r="A16" s="26">
        <v>43529</v>
      </c>
      <c r="B16" s="27">
        <v>0.58364123842592586</v>
      </c>
      <c r="C16">
        <v>7.7590000000000003</v>
      </c>
      <c r="D16">
        <v>7.4000000000000003E-3</v>
      </c>
      <c r="E16">
        <v>74.471273999999994</v>
      </c>
      <c r="F16">
        <v>856</v>
      </c>
      <c r="G16">
        <v>88</v>
      </c>
      <c r="H16">
        <v>35.6</v>
      </c>
      <c r="J16">
        <v>11.13</v>
      </c>
      <c r="K16">
        <v>0.93679999999999997</v>
      </c>
      <c r="L16">
        <v>7.2687999999999997</v>
      </c>
      <c r="M16">
        <v>7.0000000000000001E-3</v>
      </c>
      <c r="N16">
        <v>801.87139999999999</v>
      </c>
      <c r="O16">
        <v>82.453299999999999</v>
      </c>
      <c r="P16">
        <v>884.3</v>
      </c>
      <c r="Q16">
        <v>619.91120000000001</v>
      </c>
      <c r="R16">
        <v>63.743000000000002</v>
      </c>
      <c r="S16">
        <v>683.7</v>
      </c>
      <c r="T16">
        <v>35.573399999999999</v>
      </c>
      <c r="W16">
        <v>0</v>
      </c>
      <c r="X16">
        <v>10.430300000000001</v>
      </c>
      <c r="Y16">
        <v>11.5</v>
      </c>
      <c r="Z16">
        <v>859</v>
      </c>
      <c r="AA16">
        <v>850</v>
      </c>
      <c r="AB16">
        <v>867</v>
      </c>
      <c r="AC16">
        <v>91</v>
      </c>
      <c r="AD16">
        <v>12.55</v>
      </c>
      <c r="AE16">
        <v>0.28999999999999998</v>
      </c>
      <c r="AF16">
        <v>978</v>
      </c>
      <c r="AG16">
        <v>-9</v>
      </c>
      <c r="AH16">
        <v>44</v>
      </c>
      <c r="AI16">
        <v>29</v>
      </c>
      <c r="AJ16">
        <v>190</v>
      </c>
      <c r="AK16">
        <v>169</v>
      </c>
      <c r="AL16">
        <v>4.9000000000000004</v>
      </c>
      <c r="AM16">
        <v>174.4</v>
      </c>
      <c r="AN16" t="s">
        <v>155</v>
      </c>
      <c r="AO16">
        <v>1</v>
      </c>
      <c r="AP16" s="28">
        <v>0.79199074074074083</v>
      </c>
      <c r="AQ16">
        <v>47.158965999999999</v>
      </c>
      <c r="AR16">
        <v>-88.488939000000002</v>
      </c>
      <c r="AS16">
        <v>310.3</v>
      </c>
      <c r="AT16">
        <v>30.5</v>
      </c>
      <c r="AU16">
        <v>12</v>
      </c>
      <c r="AV16">
        <v>7</v>
      </c>
      <c r="AW16" t="s">
        <v>208</v>
      </c>
      <c r="AX16">
        <v>1.3185</v>
      </c>
      <c r="AY16">
        <v>2.258</v>
      </c>
      <c r="AZ16">
        <v>2.5975000000000001</v>
      </c>
      <c r="BA16">
        <v>14.545</v>
      </c>
      <c r="BB16">
        <v>27.83</v>
      </c>
      <c r="BC16">
        <v>1.91</v>
      </c>
      <c r="BD16">
        <v>6.7469999999999999</v>
      </c>
      <c r="BE16">
        <v>3184.268</v>
      </c>
      <c r="BF16">
        <v>1.9450000000000001</v>
      </c>
      <c r="BG16">
        <v>36.786999999999999</v>
      </c>
      <c r="BH16">
        <v>3.7829999999999999</v>
      </c>
      <c r="BI16">
        <v>40.569000000000003</v>
      </c>
      <c r="BJ16">
        <v>28.439</v>
      </c>
      <c r="BK16">
        <v>2.9239999999999999</v>
      </c>
      <c r="BL16">
        <v>31.363</v>
      </c>
      <c r="BM16">
        <v>0.49130000000000001</v>
      </c>
      <c r="BQ16">
        <v>3322.3449999999998</v>
      </c>
      <c r="BR16">
        <v>0.22118199999999999</v>
      </c>
      <c r="BS16">
        <v>-5</v>
      </c>
      <c r="BT16">
        <v>5.0000000000000001E-3</v>
      </c>
      <c r="BU16">
        <v>5.4051349999999996</v>
      </c>
      <c r="BW16" s="4">
        <f t="shared" si="9"/>
        <v>1.4280366669999998</v>
      </c>
      <c r="BX16" s="4"/>
      <c r="BY16" s="4">
        <f t="shared" si="10"/>
        <v>14664.11145058536</v>
      </c>
      <c r="BZ16" s="4">
        <f t="shared" si="11"/>
        <v>8.9570654139000006</v>
      </c>
      <c r="CA16" s="4">
        <f t="shared" si="12"/>
        <v>130.96657239377998</v>
      </c>
      <c r="CB16" s="4">
        <f t="shared" si="13"/>
        <v>2.2625224873260001</v>
      </c>
    </row>
    <row r="17" spans="1:80" customFormat="1" x14ac:dyDescent="0.25">
      <c r="A17" s="26">
        <v>43529</v>
      </c>
      <c r="B17" s="27">
        <v>0.58365281250000001</v>
      </c>
      <c r="C17">
        <v>7.8659999999999997</v>
      </c>
      <c r="D17">
        <v>5.8999999999999999E-3</v>
      </c>
      <c r="E17">
        <v>58.882252999999999</v>
      </c>
      <c r="F17">
        <v>901.6</v>
      </c>
      <c r="G17">
        <v>88.4</v>
      </c>
      <c r="H17">
        <v>33.4</v>
      </c>
      <c r="J17">
        <v>10.63</v>
      </c>
      <c r="K17">
        <v>0.93600000000000005</v>
      </c>
      <c r="L17">
        <v>7.3627000000000002</v>
      </c>
      <c r="M17">
        <v>5.4999999999999997E-3</v>
      </c>
      <c r="N17">
        <v>843.87900000000002</v>
      </c>
      <c r="O17">
        <v>82.764399999999995</v>
      </c>
      <c r="P17">
        <v>926.6</v>
      </c>
      <c r="Q17">
        <v>652.38639999999998</v>
      </c>
      <c r="R17">
        <v>63.983600000000003</v>
      </c>
      <c r="S17">
        <v>716.4</v>
      </c>
      <c r="T17">
        <v>33.4054</v>
      </c>
      <c r="W17">
        <v>0</v>
      </c>
      <c r="X17">
        <v>9.9511000000000003</v>
      </c>
      <c r="Y17">
        <v>11.4</v>
      </c>
      <c r="Z17">
        <v>860</v>
      </c>
      <c r="AA17">
        <v>849</v>
      </c>
      <c r="AB17">
        <v>867</v>
      </c>
      <c r="AC17">
        <v>91</v>
      </c>
      <c r="AD17">
        <v>12.55</v>
      </c>
      <c r="AE17">
        <v>0.28999999999999998</v>
      </c>
      <c r="AF17">
        <v>978</v>
      </c>
      <c r="AG17">
        <v>-9</v>
      </c>
      <c r="AH17">
        <v>44</v>
      </c>
      <c r="AI17">
        <v>29</v>
      </c>
      <c r="AJ17">
        <v>190</v>
      </c>
      <c r="AK17">
        <v>169</v>
      </c>
      <c r="AL17">
        <v>4.9000000000000004</v>
      </c>
      <c r="AM17">
        <v>174.8</v>
      </c>
      <c r="AN17" t="s">
        <v>155</v>
      </c>
      <c r="AO17">
        <v>1</v>
      </c>
      <c r="AP17" s="28">
        <v>0.79200231481481476</v>
      </c>
      <c r="AQ17">
        <v>47.158940000000001</v>
      </c>
      <c r="AR17">
        <v>-88.488749999999996</v>
      </c>
      <c r="AS17">
        <v>310.2</v>
      </c>
      <c r="AT17">
        <v>31.5</v>
      </c>
      <c r="AU17">
        <v>12</v>
      </c>
      <c r="AV17">
        <v>8</v>
      </c>
      <c r="AW17" t="s">
        <v>209</v>
      </c>
      <c r="AX17">
        <v>1.6185</v>
      </c>
      <c r="AY17">
        <v>2.5394999999999999</v>
      </c>
      <c r="AZ17">
        <v>3.0185</v>
      </c>
      <c r="BA17">
        <v>14.545</v>
      </c>
      <c r="BB17">
        <v>27.47</v>
      </c>
      <c r="BC17">
        <v>1.89</v>
      </c>
      <c r="BD17">
        <v>6.8419999999999996</v>
      </c>
      <c r="BE17">
        <v>3184.8339999999998</v>
      </c>
      <c r="BF17">
        <v>1.5169999999999999</v>
      </c>
      <c r="BG17">
        <v>38.226999999999997</v>
      </c>
      <c r="BH17">
        <v>3.7490000000000001</v>
      </c>
      <c r="BI17">
        <v>41.975999999999999</v>
      </c>
      <c r="BJ17">
        <v>29.552</v>
      </c>
      <c r="BK17">
        <v>2.8980000000000001</v>
      </c>
      <c r="BL17">
        <v>32.451000000000001</v>
      </c>
      <c r="BM17">
        <v>0.4556</v>
      </c>
      <c r="BQ17">
        <v>3129.8240000000001</v>
      </c>
      <c r="BR17">
        <v>0.21939400000000001</v>
      </c>
      <c r="BS17">
        <v>-5</v>
      </c>
      <c r="BT17">
        <v>5.0000000000000001E-3</v>
      </c>
      <c r="BU17">
        <v>5.3614410000000001</v>
      </c>
      <c r="BW17" s="4">
        <f t="shared" si="9"/>
        <v>1.4164927121999999</v>
      </c>
      <c r="BX17" s="4"/>
      <c r="BY17" s="4">
        <f t="shared" si="10"/>
        <v>14548.155247096489</v>
      </c>
      <c r="BZ17" s="4">
        <f t="shared" si="11"/>
        <v>6.9295767094439986</v>
      </c>
      <c r="CA17" s="4">
        <f t="shared" si="12"/>
        <v>134.99199137606399</v>
      </c>
      <c r="CB17" s="4">
        <f t="shared" si="13"/>
        <v>2.0811569866991997</v>
      </c>
    </row>
    <row r="18" spans="1:80" customFormat="1" x14ac:dyDescent="0.25">
      <c r="A18" s="26">
        <v>43529</v>
      </c>
      <c r="B18" s="27">
        <v>0.58366438657407405</v>
      </c>
      <c r="C18">
        <v>7.89</v>
      </c>
      <c r="D18">
        <v>5.0000000000000001E-3</v>
      </c>
      <c r="E18">
        <v>50.349829</v>
      </c>
      <c r="F18">
        <v>923.8</v>
      </c>
      <c r="G18">
        <v>88.5</v>
      </c>
      <c r="H18">
        <v>30.3</v>
      </c>
      <c r="J18">
        <v>10.210000000000001</v>
      </c>
      <c r="K18">
        <v>0.93579999999999997</v>
      </c>
      <c r="L18">
        <v>7.3830999999999998</v>
      </c>
      <c r="M18">
        <v>4.7000000000000002E-3</v>
      </c>
      <c r="N18">
        <v>864.44230000000005</v>
      </c>
      <c r="O18">
        <v>82.8489</v>
      </c>
      <c r="P18">
        <v>947.3</v>
      </c>
      <c r="Q18">
        <v>668.2835</v>
      </c>
      <c r="R18">
        <v>64.048900000000003</v>
      </c>
      <c r="S18">
        <v>732.3</v>
      </c>
      <c r="T18">
        <v>30.270800000000001</v>
      </c>
      <c r="W18">
        <v>0</v>
      </c>
      <c r="X18">
        <v>9.5548000000000002</v>
      </c>
      <c r="Y18">
        <v>11.5</v>
      </c>
      <c r="Z18">
        <v>860</v>
      </c>
      <c r="AA18">
        <v>849</v>
      </c>
      <c r="AB18">
        <v>868</v>
      </c>
      <c r="AC18">
        <v>91</v>
      </c>
      <c r="AD18">
        <v>12.55</v>
      </c>
      <c r="AE18">
        <v>0.28999999999999998</v>
      </c>
      <c r="AF18">
        <v>978</v>
      </c>
      <c r="AG18">
        <v>-9</v>
      </c>
      <c r="AH18">
        <v>44</v>
      </c>
      <c r="AI18">
        <v>29</v>
      </c>
      <c r="AJ18">
        <v>190</v>
      </c>
      <c r="AK18">
        <v>168.4</v>
      </c>
      <c r="AL18">
        <v>4.8</v>
      </c>
      <c r="AM18">
        <v>175</v>
      </c>
      <c r="AN18" t="s">
        <v>155</v>
      </c>
      <c r="AO18">
        <v>1</v>
      </c>
      <c r="AP18" s="28">
        <v>0.79201388888888891</v>
      </c>
      <c r="AQ18">
        <v>47.158932999999998</v>
      </c>
      <c r="AR18">
        <v>-88.488551999999999</v>
      </c>
      <c r="AS18">
        <v>310.2</v>
      </c>
      <c r="AT18">
        <v>32.799999999999997</v>
      </c>
      <c r="AU18">
        <v>12</v>
      </c>
      <c r="AV18">
        <v>8</v>
      </c>
      <c r="AW18" t="s">
        <v>209</v>
      </c>
      <c r="AX18">
        <v>1.7605</v>
      </c>
      <c r="AY18">
        <v>2.1655000000000002</v>
      </c>
      <c r="AZ18">
        <v>2.8445</v>
      </c>
      <c r="BA18">
        <v>14.545</v>
      </c>
      <c r="BB18">
        <v>27.4</v>
      </c>
      <c r="BC18">
        <v>1.88</v>
      </c>
      <c r="BD18">
        <v>6.8650000000000002</v>
      </c>
      <c r="BE18">
        <v>3185.279</v>
      </c>
      <c r="BF18">
        <v>1.294</v>
      </c>
      <c r="BG18">
        <v>39.055</v>
      </c>
      <c r="BH18">
        <v>3.7429999999999999</v>
      </c>
      <c r="BI18">
        <v>42.798000000000002</v>
      </c>
      <c r="BJ18">
        <v>30.193000000000001</v>
      </c>
      <c r="BK18">
        <v>2.8940000000000001</v>
      </c>
      <c r="BL18">
        <v>33.087000000000003</v>
      </c>
      <c r="BM18">
        <v>0.41170000000000001</v>
      </c>
      <c r="BQ18">
        <v>2997.279</v>
      </c>
      <c r="BR18">
        <v>0.24324000000000001</v>
      </c>
      <c r="BS18">
        <v>-5</v>
      </c>
      <c r="BT18">
        <v>5.0000000000000001E-3</v>
      </c>
      <c r="BU18">
        <v>5.944178</v>
      </c>
      <c r="BW18" s="4">
        <f t="shared" si="9"/>
        <v>1.5704518275999999</v>
      </c>
      <c r="BX18" s="4"/>
      <c r="BY18" s="4">
        <f t="shared" si="10"/>
        <v>16131.653283024025</v>
      </c>
      <c r="BZ18" s="4">
        <f t="shared" si="11"/>
        <v>6.553384914864</v>
      </c>
      <c r="CA18" s="4">
        <f t="shared" si="12"/>
        <v>152.910626533608</v>
      </c>
      <c r="CB18" s="4">
        <f t="shared" si="13"/>
        <v>2.0850298063752</v>
      </c>
    </row>
    <row r="19" spans="1:80" customFormat="1" x14ac:dyDescent="0.25">
      <c r="A19" s="26">
        <v>43529</v>
      </c>
      <c r="B19" s="27">
        <v>0.5836759606481482</v>
      </c>
      <c r="C19">
        <v>7.6059999999999999</v>
      </c>
      <c r="D19">
        <v>5.0000000000000001E-3</v>
      </c>
      <c r="E19">
        <v>50</v>
      </c>
      <c r="F19">
        <v>931.6</v>
      </c>
      <c r="G19">
        <v>88.6</v>
      </c>
      <c r="H19">
        <v>35.799999999999997</v>
      </c>
      <c r="J19">
        <v>10</v>
      </c>
      <c r="K19">
        <v>0.93810000000000004</v>
      </c>
      <c r="L19">
        <v>7.1345999999999998</v>
      </c>
      <c r="M19">
        <v>4.7000000000000002E-3</v>
      </c>
      <c r="N19">
        <v>873.85360000000003</v>
      </c>
      <c r="O19">
        <v>83.0792</v>
      </c>
      <c r="P19">
        <v>956.9</v>
      </c>
      <c r="Q19">
        <v>675.55920000000003</v>
      </c>
      <c r="R19">
        <v>64.226900000000001</v>
      </c>
      <c r="S19">
        <v>739.8</v>
      </c>
      <c r="T19">
        <v>35.757899999999999</v>
      </c>
      <c r="W19">
        <v>0</v>
      </c>
      <c r="X19">
        <v>9.3805999999999994</v>
      </c>
      <c r="Y19">
        <v>11.5</v>
      </c>
      <c r="Z19">
        <v>859</v>
      </c>
      <c r="AA19">
        <v>849</v>
      </c>
      <c r="AB19">
        <v>867</v>
      </c>
      <c r="AC19">
        <v>91</v>
      </c>
      <c r="AD19">
        <v>12.55</v>
      </c>
      <c r="AE19">
        <v>0.28999999999999998</v>
      </c>
      <c r="AF19">
        <v>978</v>
      </c>
      <c r="AG19">
        <v>-9</v>
      </c>
      <c r="AH19">
        <v>44</v>
      </c>
      <c r="AI19">
        <v>29</v>
      </c>
      <c r="AJ19">
        <v>190</v>
      </c>
      <c r="AK19">
        <v>168.6</v>
      </c>
      <c r="AL19">
        <v>4.9000000000000004</v>
      </c>
      <c r="AM19">
        <v>175</v>
      </c>
      <c r="AN19" t="s">
        <v>155</v>
      </c>
      <c r="AO19">
        <v>1</v>
      </c>
      <c r="AP19" s="28">
        <v>0.79202546296296295</v>
      </c>
      <c r="AQ19">
        <v>47.158937000000002</v>
      </c>
      <c r="AR19">
        <v>-88.488344999999995</v>
      </c>
      <c r="AS19">
        <v>310.10000000000002</v>
      </c>
      <c r="AT19">
        <v>33.4</v>
      </c>
      <c r="AU19">
        <v>12</v>
      </c>
      <c r="AV19">
        <v>8</v>
      </c>
      <c r="AW19" t="s">
        <v>209</v>
      </c>
      <c r="AX19">
        <v>1.4630000000000001</v>
      </c>
      <c r="AY19">
        <v>1.5</v>
      </c>
      <c r="AZ19">
        <v>2.1025</v>
      </c>
      <c r="BA19">
        <v>14.545</v>
      </c>
      <c r="BB19">
        <v>28.38</v>
      </c>
      <c r="BC19">
        <v>1.95</v>
      </c>
      <c r="BD19">
        <v>6.6029999999999998</v>
      </c>
      <c r="BE19">
        <v>3185.5279999999998</v>
      </c>
      <c r="BF19">
        <v>1.333</v>
      </c>
      <c r="BG19">
        <v>40.859000000000002</v>
      </c>
      <c r="BH19">
        <v>3.8849999999999998</v>
      </c>
      <c r="BI19">
        <v>44.743000000000002</v>
      </c>
      <c r="BJ19">
        <v>31.587</v>
      </c>
      <c r="BK19">
        <v>3.0030000000000001</v>
      </c>
      <c r="BL19">
        <v>34.590000000000003</v>
      </c>
      <c r="BM19">
        <v>0.50329999999999997</v>
      </c>
      <c r="BQ19">
        <v>3045.3620000000001</v>
      </c>
      <c r="BR19">
        <v>0.226276</v>
      </c>
      <c r="BS19">
        <v>-5</v>
      </c>
      <c r="BT19">
        <v>5.0000000000000001E-3</v>
      </c>
      <c r="BU19">
        <v>5.5296200000000004</v>
      </c>
      <c r="BW19" s="4">
        <f t="shared" si="9"/>
        <v>1.460925604</v>
      </c>
      <c r="BX19" s="4"/>
      <c r="BY19" s="4">
        <f t="shared" si="10"/>
        <v>15007.774957134719</v>
      </c>
      <c r="BZ19" s="4">
        <f t="shared" si="11"/>
        <v>6.28007790792</v>
      </c>
      <c r="CA19" s="4">
        <f t="shared" si="12"/>
        <v>148.81381911288</v>
      </c>
      <c r="CB19" s="4">
        <f t="shared" si="13"/>
        <v>2.3711651995919998</v>
      </c>
    </row>
    <row r="20" spans="1:80" customFormat="1" x14ac:dyDescent="0.25">
      <c r="A20" s="26">
        <v>43529</v>
      </c>
      <c r="B20" s="27">
        <v>0.58368753472222223</v>
      </c>
      <c r="C20">
        <v>7.109</v>
      </c>
      <c r="D20">
        <v>6.8999999999999999E-3</v>
      </c>
      <c r="E20">
        <v>68.712625000000003</v>
      </c>
      <c r="F20">
        <v>900.6</v>
      </c>
      <c r="G20">
        <v>88.8</v>
      </c>
      <c r="H20">
        <v>29</v>
      </c>
      <c r="J20">
        <v>10</v>
      </c>
      <c r="K20">
        <v>0.94210000000000005</v>
      </c>
      <c r="L20">
        <v>6.6978</v>
      </c>
      <c r="M20">
        <v>6.4999999999999997E-3</v>
      </c>
      <c r="N20">
        <v>848.49149999999997</v>
      </c>
      <c r="O20">
        <v>83.623800000000003</v>
      </c>
      <c r="P20">
        <v>932.1</v>
      </c>
      <c r="Q20">
        <v>655.95219999999995</v>
      </c>
      <c r="R20">
        <v>64.647900000000007</v>
      </c>
      <c r="S20">
        <v>720.6</v>
      </c>
      <c r="T20">
        <v>29</v>
      </c>
      <c r="W20">
        <v>0</v>
      </c>
      <c r="X20">
        <v>9.4209999999999994</v>
      </c>
      <c r="Y20">
        <v>11.4</v>
      </c>
      <c r="Z20">
        <v>859</v>
      </c>
      <c r="AA20">
        <v>850</v>
      </c>
      <c r="AB20">
        <v>868</v>
      </c>
      <c r="AC20">
        <v>91</v>
      </c>
      <c r="AD20">
        <v>12.55</v>
      </c>
      <c r="AE20">
        <v>0.28999999999999998</v>
      </c>
      <c r="AF20">
        <v>978</v>
      </c>
      <c r="AG20">
        <v>-9</v>
      </c>
      <c r="AH20">
        <v>44</v>
      </c>
      <c r="AI20">
        <v>29</v>
      </c>
      <c r="AJ20">
        <v>190</v>
      </c>
      <c r="AK20">
        <v>169</v>
      </c>
      <c r="AL20">
        <v>4.9000000000000004</v>
      </c>
      <c r="AM20">
        <v>175</v>
      </c>
      <c r="AN20" t="s">
        <v>155</v>
      </c>
      <c r="AO20">
        <v>1</v>
      </c>
      <c r="AP20" s="28">
        <v>0.79203703703703709</v>
      </c>
      <c r="AQ20">
        <v>47.158938999999997</v>
      </c>
      <c r="AR20">
        <v>-88.488131999999993</v>
      </c>
      <c r="AS20">
        <v>309.89999999999998</v>
      </c>
      <c r="AT20">
        <v>34.799999999999997</v>
      </c>
      <c r="AU20">
        <v>12</v>
      </c>
      <c r="AV20">
        <v>8</v>
      </c>
      <c r="AW20" t="s">
        <v>209</v>
      </c>
      <c r="AX20">
        <v>1.1000000000000001</v>
      </c>
      <c r="AY20">
        <v>1.5395000000000001</v>
      </c>
      <c r="AZ20">
        <v>1.879</v>
      </c>
      <c r="BA20">
        <v>14.545</v>
      </c>
      <c r="BB20">
        <v>30.29</v>
      </c>
      <c r="BC20">
        <v>2.08</v>
      </c>
      <c r="BD20">
        <v>6.1459999999999999</v>
      </c>
      <c r="BE20">
        <v>3185.9229999999998</v>
      </c>
      <c r="BF20">
        <v>1.96</v>
      </c>
      <c r="BG20">
        <v>42.265000000000001</v>
      </c>
      <c r="BH20">
        <v>4.1660000000000004</v>
      </c>
      <c r="BI20">
        <v>46.430999999999997</v>
      </c>
      <c r="BJ20">
        <v>32.674999999999997</v>
      </c>
      <c r="BK20">
        <v>3.22</v>
      </c>
      <c r="BL20">
        <v>35.895000000000003</v>
      </c>
      <c r="BM20">
        <v>0.43490000000000001</v>
      </c>
      <c r="BQ20">
        <v>3258.348</v>
      </c>
      <c r="BR20">
        <v>0.17894199999999999</v>
      </c>
      <c r="BS20">
        <v>-5</v>
      </c>
      <c r="BT20">
        <v>5.0000000000000001E-3</v>
      </c>
      <c r="BU20">
        <v>4.3728949999999998</v>
      </c>
      <c r="BW20" s="4">
        <f t="shared" si="9"/>
        <v>1.1553188589999999</v>
      </c>
      <c r="BX20" s="4"/>
      <c r="BY20" s="4">
        <f t="shared" si="10"/>
        <v>11869.814157036417</v>
      </c>
      <c r="BZ20" s="4">
        <f t="shared" si="11"/>
        <v>7.3023848183999984</v>
      </c>
      <c r="CA20" s="4">
        <f t="shared" si="12"/>
        <v>121.73746119449999</v>
      </c>
      <c r="CB20" s="4">
        <f t="shared" si="13"/>
        <v>1.6203097742459998</v>
      </c>
    </row>
    <row r="21" spans="1:80" customFormat="1" x14ac:dyDescent="0.25">
      <c r="A21" s="26">
        <v>43529</v>
      </c>
      <c r="B21" s="27">
        <v>0.58369910879629627</v>
      </c>
      <c r="C21">
        <v>6.7789999999999999</v>
      </c>
      <c r="D21">
        <v>9.4000000000000004E-3</v>
      </c>
      <c r="E21">
        <v>93.506173000000004</v>
      </c>
      <c r="F21">
        <v>853</v>
      </c>
      <c r="G21">
        <v>89.8</v>
      </c>
      <c r="H21">
        <v>33.299999999999997</v>
      </c>
      <c r="J21">
        <v>10.18</v>
      </c>
      <c r="K21">
        <v>0.94479999999999997</v>
      </c>
      <c r="L21">
        <v>6.4051999999999998</v>
      </c>
      <c r="M21">
        <v>8.8000000000000005E-3</v>
      </c>
      <c r="N21">
        <v>805.91319999999996</v>
      </c>
      <c r="O21">
        <v>84.822599999999994</v>
      </c>
      <c r="P21">
        <v>890.7</v>
      </c>
      <c r="Q21">
        <v>623.03579999999999</v>
      </c>
      <c r="R21">
        <v>65.574700000000007</v>
      </c>
      <c r="S21">
        <v>688.6</v>
      </c>
      <c r="T21">
        <v>33.347799999999999</v>
      </c>
      <c r="W21">
        <v>0</v>
      </c>
      <c r="X21">
        <v>9.6166999999999998</v>
      </c>
      <c r="Y21">
        <v>11.5</v>
      </c>
      <c r="Z21">
        <v>860</v>
      </c>
      <c r="AA21">
        <v>850</v>
      </c>
      <c r="AB21">
        <v>868</v>
      </c>
      <c r="AC21">
        <v>91</v>
      </c>
      <c r="AD21">
        <v>12.55</v>
      </c>
      <c r="AE21">
        <v>0.28999999999999998</v>
      </c>
      <c r="AF21">
        <v>978</v>
      </c>
      <c r="AG21">
        <v>-9</v>
      </c>
      <c r="AH21">
        <v>44</v>
      </c>
      <c r="AI21">
        <v>29</v>
      </c>
      <c r="AJ21">
        <v>190</v>
      </c>
      <c r="AK21">
        <v>169</v>
      </c>
      <c r="AL21">
        <v>5</v>
      </c>
      <c r="AM21">
        <v>174.8</v>
      </c>
      <c r="AN21" t="s">
        <v>155</v>
      </c>
      <c r="AO21">
        <v>1</v>
      </c>
      <c r="AP21" s="28">
        <v>0.79204861111111102</v>
      </c>
      <c r="AQ21">
        <v>47.158942000000003</v>
      </c>
      <c r="AR21">
        <v>-88.487911999999994</v>
      </c>
      <c r="AS21">
        <v>309.7</v>
      </c>
      <c r="AT21">
        <v>36</v>
      </c>
      <c r="AU21">
        <v>12</v>
      </c>
      <c r="AV21">
        <v>8</v>
      </c>
      <c r="AW21" t="s">
        <v>209</v>
      </c>
      <c r="AX21">
        <v>1.1395</v>
      </c>
      <c r="AY21">
        <v>1.6395</v>
      </c>
      <c r="AZ21">
        <v>2.0394999999999999</v>
      </c>
      <c r="BA21">
        <v>14.545</v>
      </c>
      <c r="BB21">
        <v>31.7</v>
      </c>
      <c r="BC21">
        <v>2.1800000000000002</v>
      </c>
      <c r="BD21">
        <v>5.8419999999999996</v>
      </c>
      <c r="BE21">
        <v>3185.192</v>
      </c>
      <c r="BF21">
        <v>2.7959999999999998</v>
      </c>
      <c r="BG21">
        <v>41.969000000000001</v>
      </c>
      <c r="BH21">
        <v>4.4169999999999998</v>
      </c>
      <c r="BI21">
        <v>46.386000000000003</v>
      </c>
      <c r="BJ21">
        <v>32.445</v>
      </c>
      <c r="BK21">
        <v>3.415</v>
      </c>
      <c r="BL21">
        <v>35.86</v>
      </c>
      <c r="BM21">
        <v>0.52280000000000004</v>
      </c>
      <c r="BQ21">
        <v>3477.1640000000002</v>
      </c>
      <c r="BR21">
        <v>0.14927399999999999</v>
      </c>
      <c r="BS21">
        <v>-5</v>
      </c>
      <c r="BT21">
        <v>5.0000000000000001E-3</v>
      </c>
      <c r="BU21">
        <v>3.6478830000000002</v>
      </c>
      <c r="BW21" s="4">
        <f t="shared" si="9"/>
        <v>0.96377068860000004</v>
      </c>
      <c r="BX21" s="4"/>
      <c r="BY21" s="4">
        <f t="shared" si="10"/>
        <v>9899.5650017526714</v>
      </c>
      <c r="BZ21" s="4">
        <f t="shared" si="11"/>
        <v>8.6899576995360004</v>
      </c>
      <c r="CA21" s="4">
        <f t="shared" si="12"/>
        <v>100.83894047262001</v>
      </c>
      <c r="CB21" s="4">
        <f t="shared" si="13"/>
        <v>1.6248604740048</v>
      </c>
    </row>
    <row r="22" spans="1:80" customFormat="1" x14ac:dyDescent="0.25">
      <c r="A22" s="26">
        <v>43529</v>
      </c>
      <c r="B22" s="27">
        <v>0.58371068287037031</v>
      </c>
      <c r="C22">
        <v>6.8929999999999998</v>
      </c>
      <c r="D22">
        <v>1.0699999999999999E-2</v>
      </c>
      <c r="E22">
        <v>107.13793099999999</v>
      </c>
      <c r="F22">
        <v>826.4</v>
      </c>
      <c r="G22">
        <v>93.8</v>
      </c>
      <c r="H22">
        <v>34.299999999999997</v>
      </c>
      <c r="J22">
        <v>10.75</v>
      </c>
      <c r="K22">
        <v>0.94389999999999996</v>
      </c>
      <c r="L22">
        <v>6.5054999999999996</v>
      </c>
      <c r="M22">
        <v>1.01E-2</v>
      </c>
      <c r="N22">
        <v>780.0249</v>
      </c>
      <c r="O22">
        <v>88.575800000000001</v>
      </c>
      <c r="P22">
        <v>868.6</v>
      </c>
      <c r="Q22">
        <v>603.02200000000005</v>
      </c>
      <c r="R22">
        <v>68.476200000000006</v>
      </c>
      <c r="S22">
        <v>671.5</v>
      </c>
      <c r="T22">
        <v>34.296999999999997</v>
      </c>
      <c r="W22">
        <v>0</v>
      </c>
      <c r="X22">
        <v>10.146699999999999</v>
      </c>
      <c r="Y22">
        <v>11.4</v>
      </c>
      <c r="Z22">
        <v>859</v>
      </c>
      <c r="AA22">
        <v>851</v>
      </c>
      <c r="AB22">
        <v>868</v>
      </c>
      <c r="AC22">
        <v>91</v>
      </c>
      <c r="AD22">
        <v>12.55</v>
      </c>
      <c r="AE22">
        <v>0.28999999999999998</v>
      </c>
      <c r="AF22">
        <v>978</v>
      </c>
      <c r="AG22">
        <v>-9</v>
      </c>
      <c r="AH22">
        <v>44</v>
      </c>
      <c r="AI22">
        <v>29</v>
      </c>
      <c r="AJ22">
        <v>190</v>
      </c>
      <c r="AK22">
        <v>169</v>
      </c>
      <c r="AL22">
        <v>4.9000000000000004</v>
      </c>
      <c r="AM22">
        <v>174.4</v>
      </c>
      <c r="AN22" t="s">
        <v>155</v>
      </c>
      <c r="AO22">
        <v>1</v>
      </c>
      <c r="AP22" s="28">
        <v>0.79206018518518517</v>
      </c>
      <c r="AQ22">
        <v>47.158945000000003</v>
      </c>
      <c r="AR22">
        <v>-88.487689000000003</v>
      </c>
      <c r="AS22">
        <v>309.60000000000002</v>
      </c>
      <c r="AT22">
        <v>36.9</v>
      </c>
      <c r="AU22">
        <v>12</v>
      </c>
      <c r="AV22">
        <v>8</v>
      </c>
      <c r="AW22" t="s">
        <v>209</v>
      </c>
      <c r="AX22">
        <v>1.2</v>
      </c>
      <c r="AY22">
        <v>1.7395</v>
      </c>
      <c r="AZ22">
        <v>2.1395</v>
      </c>
      <c r="BA22">
        <v>14.545</v>
      </c>
      <c r="BB22">
        <v>31.19</v>
      </c>
      <c r="BC22">
        <v>2.14</v>
      </c>
      <c r="BD22">
        <v>5.9489999999999998</v>
      </c>
      <c r="BE22">
        <v>3184.3040000000001</v>
      </c>
      <c r="BF22">
        <v>3.15</v>
      </c>
      <c r="BG22">
        <v>39.982999999999997</v>
      </c>
      <c r="BH22">
        <v>4.54</v>
      </c>
      <c r="BI22">
        <v>44.523000000000003</v>
      </c>
      <c r="BJ22">
        <v>30.91</v>
      </c>
      <c r="BK22">
        <v>3.51</v>
      </c>
      <c r="BL22">
        <v>34.42</v>
      </c>
      <c r="BM22">
        <v>0.5292</v>
      </c>
      <c r="BQ22">
        <v>3611.2089999999998</v>
      </c>
      <c r="BR22">
        <v>0.14524200000000001</v>
      </c>
      <c r="BS22">
        <v>-5</v>
      </c>
      <c r="BT22">
        <v>5.0000000000000001E-3</v>
      </c>
      <c r="BU22">
        <v>3.5493510000000001</v>
      </c>
      <c r="BW22" s="4">
        <f t="shared" si="9"/>
        <v>0.93773853419999997</v>
      </c>
      <c r="BX22" s="4"/>
      <c r="BY22" s="4">
        <f t="shared" si="10"/>
        <v>9629.4851238718093</v>
      </c>
      <c r="BZ22" s="4">
        <f t="shared" si="11"/>
        <v>9.5257482138</v>
      </c>
      <c r="CA22" s="4">
        <f t="shared" si="12"/>
        <v>93.473294377320002</v>
      </c>
      <c r="CB22" s="4">
        <f t="shared" si="13"/>
        <v>1.6003256999183999</v>
      </c>
    </row>
    <row r="23" spans="1:80" customFormat="1" x14ac:dyDescent="0.25">
      <c r="A23" s="26">
        <v>43529</v>
      </c>
      <c r="B23" s="27">
        <v>0.58372225694444446</v>
      </c>
      <c r="C23">
        <v>6.9080000000000004</v>
      </c>
      <c r="D23">
        <v>9.7000000000000003E-3</v>
      </c>
      <c r="E23">
        <v>97.126148999999998</v>
      </c>
      <c r="F23">
        <v>819.6</v>
      </c>
      <c r="G23">
        <v>96.5</v>
      </c>
      <c r="H23">
        <v>27.7</v>
      </c>
      <c r="J23">
        <v>11.1</v>
      </c>
      <c r="K23">
        <v>0.94369999999999998</v>
      </c>
      <c r="L23">
        <v>6.5191999999999997</v>
      </c>
      <c r="M23">
        <v>9.1999999999999998E-3</v>
      </c>
      <c r="N23">
        <v>773.49990000000003</v>
      </c>
      <c r="O23">
        <v>91.102599999999995</v>
      </c>
      <c r="P23">
        <v>864.6</v>
      </c>
      <c r="Q23">
        <v>597.97770000000003</v>
      </c>
      <c r="R23">
        <v>70.429699999999997</v>
      </c>
      <c r="S23">
        <v>668.4</v>
      </c>
      <c r="T23">
        <v>27.730399999999999</v>
      </c>
      <c r="W23">
        <v>0</v>
      </c>
      <c r="X23">
        <v>10.4754</v>
      </c>
      <c r="Y23">
        <v>11.4</v>
      </c>
      <c r="Z23">
        <v>860</v>
      </c>
      <c r="AA23">
        <v>852</v>
      </c>
      <c r="AB23">
        <v>868</v>
      </c>
      <c r="AC23">
        <v>91</v>
      </c>
      <c r="AD23">
        <v>12.55</v>
      </c>
      <c r="AE23">
        <v>0.28999999999999998</v>
      </c>
      <c r="AF23">
        <v>978</v>
      </c>
      <c r="AG23">
        <v>-9</v>
      </c>
      <c r="AH23">
        <v>44</v>
      </c>
      <c r="AI23">
        <v>29</v>
      </c>
      <c r="AJ23">
        <v>190</v>
      </c>
      <c r="AK23">
        <v>169</v>
      </c>
      <c r="AL23">
        <v>4.9000000000000004</v>
      </c>
      <c r="AM23">
        <v>174.1</v>
      </c>
      <c r="AN23" t="s">
        <v>155</v>
      </c>
      <c r="AO23">
        <v>1</v>
      </c>
      <c r="AP23" s="28">
        <v>0.79207175925925932</v>
      </c>
      <c r="AQ23">
        <v>47.158949</v>
      </c>
      <c r="AR23">
        <v>-88.487470999999999</v>
      </c>
      <c r="AS23">
        <v>309.39999999999998</v>
      </c>
      <c r="AT23">
        <v>37</v>
      </c>
      <c r="AU23">
        <v>12</v>
      </c>
      <c r="AV23">
        <v>8</v>
      </c>
      <c r="AW23" t="s">
        <v>209</v>
      </c>
      <c r="AX23">
        <v>1.2</v>
      </c>
      <c r="AY23">
        <v>1.8</v>
      </c>
      <c r="AZ23">
        <v>2.2000000000000002</v>
      </c>
      <c r="BA23">
        <v>14.545</v>
      </c>
      <c r="BB23">
        <v>31.13</v>
      </c>
      <c r="BC23">
        <v>2.14</v>
      </c>
      <c r="BD23">
        <v>5.9630000000000001</v>
      </c>
      <c r="BE23">
        <v>3185.0630000000001</v>
      </c>
      <c r="BF23">
        <v>2.85</v>
      </c>
      <c r="BG23">
        <v>39.575000000000003</v>
      </c>
      <c r="BH23">
        <v>4.6609999999999996</v>
      </c>
      <c r="BI23">
        <v>44.235999999999997</v>
      </c>
      <c r="BJ23">
        <v>30.594000000000001</v>
      </c>
      <c r="BK23">
        <v>3.6030000000000002</v>
      </c>
      <c r="BL23">
        <v>34.198</v>
      </c>
      <c r="BM23">
        <v>0.42709999999999998</v>
      </c>
      <c r="BQ23">
        <v>3721.25</v>
      </c>
      <c r="BR23">
        <v>0.13285</v>
      </c>
      <c r="BS23">
        <v>-5</v>
      </c>
      <c r="BT23">
        <v>5.0000000000000001E-3</v>
      </c>
      <c r="BU23">
        <v>3.2465220000000001</v>
      </c>
      <c r="BW23" s="4">
        <f t="shared" si="9"/>
        <v>0.8577311124</v>
      </c>
      <c r="BX23" s="4"/>
      <c r="BY23" s="4">
        <f t="shared" si="10"/>
        <v>8810.0012899548728</v>
      </c>
      <c r="BZ23" s="4">
        <f t="shared" si="11"/>
        <v>7.8832047204000011</v>
      </c>
      <c r="CA23" s="4">
        <f t="shared" si="12"/>
        <v>84.624128145935998</v>
      </c>
      <c r="CB23" s="4">
        <f t="shared" si="13"/>
        <v>1.1813742933623999</v>
      </c>
    </row>
    <row r="24" spans="1:80" customFormat="1" x14ac:dyDescent="0.25">
      <c r="A24" s="26">
        <v>43529</v>
      </c>
      <c r="B24" s="27">
        <v>0.5837338310185185</v>
      </c>
      <c r="C24">
        <v>6.5960000000000001</v>
      </c>
      <c r="D24">
        <v>8.0000000000000002E-3</v>
      </c>
      <c r="E24">
        <v>80.417710999999997</v>
      </c>
      <c r="F24">
        <v>812.1</v>
      </c>
      <c r="G24">
        <v>99.2</v>
      </c>
      <c r="H24">
        <v>32.5</v>
      </c>
      <c r="J24">
        <v>11.1</v>
      </c>
      <c r="K24">
        <v>0.94630000000000003</v>
      </c>
      <c r="L24">
        <v>6.2416</v>
      </c>
      <c r="M24">
        <v>7.6E-3</v>
      </c>
      <c r="N24">
        <v>768.51080000000002</v>
      </c>
      <c r="O24">
        <v>93.853999999999999</v>
      </c>
      <c r="P24">
        <v>862.4</v>
      </c>
      <c r="Q24">
        <v>594.12070000000006</v>
      </c>
      <c r="R24">
        <v>72.556700000000006</v>
      </c>
      <c r="S24">
        <v>666.7</v>
      </c>
      <c r="T24">
        <v>32.517000000000003</v>
      </c>
      <c r="W24">
        <v>0</v>
      </c>
      <c r="X24">
        <v>10.504200000000001</v>
      </c>
      <c r="Y24">
        <v>11.5</v>
      </c>
      <c r="Z24">
        <v>860</v>
      </c>
      <c r="AA24">
        <v>851</v>
      </c>
      <c r="AB24">
        <v>868</v>
      </c>
      <c r="AC24">
        <v>91</v>
      </c>
      <c r="AD24">
        <v>12.55</v>
      </c>
      <c r="AE24">
        <v>0.28999999999999998</v>
      </c>
      <c r="AF24">
        <v>978</v>
      </c>
      <c r="AG24">
        <v>-9</v>
      </c>
      <c r="AH24">
        <v>44</v>
      </c>
      <c r="AI24">
        <v>29</v>
      </c>
      <c r="AJ24">
        <v>190.6</v>
      </c>
      <c r="AK24">
        <v>169</v>
      </c>
      <c r="AL24">
        <v>5</v>
      </c>
      <c r="AM24">
        <v>174.3</v>
      </c>
      <c r="AN24" t="s">
        <v>155</v>
      </c>
      <c r="AO24">
        <v>1</v>
      </c>
      <c r="AP24" s="28">
        <v>0.79208333333333336</v>
      </c>
      <c r="AQ24">
        <v>47.158949</v>
      </c>
      <c r="AR24">
        <v>-88.487258999999995</v>
      </c>
      <c r="AS24">
        <v>309.10000000000002</v>
      </c>
      <c r="AT24">
        <v>36.5</v>
      </c>
      <c r="AU24">
        <v>12</v>
      </c>
      <c r="AV24">
        <v>8</v>
      </c>
      <c r="AW24" t="s">
        <v>209</v>
      </c>
      <c r="AX24">
        <v>1.2788790000000001</v>
      </c>
      <c r="AY24">
        <v>1.878879</v>
      </c>
      <c r="AZ24">
        <v>2.2788789999999999</v>
      </c>
      <c r="BA24">
        <v>14.545</v>
      </c>
      <c r="BB24">
        <v>32.56</v>
      </c>
      <c r="BC24">
        <v>2.2400000000000002</v>
      </c>
      <c r="BD24">
        <v>5.6719999999999997</v>
      </c>
      <c r="BE24">
        <v>3186.2260000000001</v>
      </c>
      <c r="BF24">
        <v>2.4729999999999999</v>
      </c>
      <c r="BG24">
        <v>41.084000000000003</v>
      </c>
      <c r="BH24">
        <v>5.0170000000000003</v>
      </c>
      <c r="BI24">
        <v>46.100999999999999</v>
      </c>
      <c r="BJ24">
        <v>31.760999999999999</v>
      </c>
      <c r="BK24">
        <v>3.879</v>
      </c>
      <c r="BL24">
        <v>35.64</v>
      </c>
      <c r="BM24">
        <v>0.52329999999999999</v>
      </c>
      <c r="BQ24">
        <v>3898.94</v>
      </c>
      <c r="BR24">
        <v>0.124818</v>
      </c>
      <c r="BS24">
        <v>-5</v>
      </c>
      <c r="BT24">
        <v>5.0000000000000001E-3</v>
      </c>
      <c r="BU24">
        <v>3.0502400000000001</v>
      </c>
      <c r="BW24" s="4">
        <f t="shared" si="9"/>
        <v>0.80587340799999996</v>
      </c>
      <c r="BX24" s="4"/>
      <c r="BY24" s="4">
        <f t="shared" si="10"/>
        <v>8280.3784030924799</v>
      </c>
      <c r="BZ24" s="4">
        <f t="shared" si="11"/>
        <v>6.4268434790399995</v>
      </c>
      <c r="CA24" s="4">
        <f t="shared" si="12"/>
        <v>82.540629089280003</v>
      </c>
      <c r="CB24" s="4">
        <f t="shared" si="13"/>
        <v>1.3599543843839998</v>
      </c>
    </row>
    <row r="25" spans="1:80" customFormat="1" x14ac:dyDescent="0.25">
      <c r="A25" s="26">
        <v>43529</v>
      </c>
      <c r="B25" s="27">
        <v>0.58374540509259265</v>
      </c>
      <c r="C25">
        <v>6.2350000000000003</v>
      </c>
      <c r="D25">
        <v>8.8000000000000005E-3</v>
      </c>
      <c r="E25">
        <v>87.831325000000007</v>
      </c>
      <c r="F25">
        <v>791.8</v>
      </c>
      <c r="G25">
        <v>101.1</v>
      </c>
      <c r="H25">
        <v>30.6</v>
      </c>
      <c r="J25">
        <v>11.14</v>
      </c>
      <c r="K25">
        <v>0.94930000000000003</v>
      </c>
      <c r="L25">
        <v>5.9192999999999998</v>
      </c>
      <c r="M25">
        <v>8.3000000000000001E-3</v>
      </c>
      <c r="N25">
        <v>751.70780000000002</v>
      </c>
      <c r="O25">
        <v>95.992199999999997</v>
      </c>
      <c r="P25">
        <v>847.7</v>
      </c>
      <c r="Q25">
        <v>581.13059999999996</v>
      </c>
      <c r="R25">
        <v>74.209699999999998</v>
      </c>
      <c r="S25">
        <v>655.29999999999995</v>
      </c>
      <c r="T25">
        <v>30.5655</v>
      </c>
      <c r="W25">
        <v>0</v>
      </c>
      <c r="X25">
        <v>10.5755</v>
      </c>
      <c r="Y25">
        <v>11.4</v>
      </c>
      <c r="Z25">
        <v>861</v>
      </c>
      <c r="AA25">
        <v>851</v>
      </c>
      <c r="AB25">
        <v>869</v>
      </c>
      <c r="AC25">
        <v>91</v>
      </c>
      <c r="AD25">
        <v>12.55</v>
      </c>
      <c r="AE25">
        <v>0.28999999999999998</v>
      </c>
      <c r="AF25">
        <v>978</v>
      </c>
      <c r="AG25">
        <v>-9</v>
      </c>
      <c r="AH25">
        <v>44</v>
      </c>
      <c r="AI25">
        <v>29</v>
      </c>
      <c r="AJ25">
        <v>190.4</v>
      </c>
      <c r="AK25">
        <v>169</v>
      </c>
      <c r="AL25">
        <v>5</v>
      </c>
      <c r="AM25">
        <v>174.6</v>
      </c>
      <c r="AN25" t="s">
        <v>155</v>
      </c>
      <c r="AO25">
        <v>1</v>
      </c>
      <c r="AP25" s="28">
        <v>0.7920949074074074</v>
      </c>
      <c r="AQ25">
        <v>47.158945000000003</v>
      </c>
      <c r="AR25">
        <v>-88.487050999999994</v>
      </c>
      <c r="AS25">
        <v>309</v>
      </c>
      <c r="AT25">
        <v>35.799999999999997</v>
      </c>
      <c r="AU25">
        <v>12</v>
      </c>
      <c r="AV25">
        <v>8</v>
      </c>
      <c r="AW25" t="s">
        <v>209</v>
      </c>
      <c r="AX25">
        <v>1.4</v>
      </c>
      <c r="AY25">
        <v>2.0394999999999999</v>
      </c>
      <c r="AZ25">
        <v>2.4790000000000001</v>
      </c>
      <c r="BA25">
        <v>14.545</v>
      </c>
      <c r="BB25">
        <v>34.380000000000003</v>
      </c>
      <c r="BC25">
        <v>2.36</v>
      </c>
      <c r="BD25">
        <v>5.3390000000000004</v>
      </c>
      <c r="BE25">
        <v>3186.748</v>
      </c>
      <c r="BF25">
        <v>2.8570000000000002</v>
      </c>
      <c r="BG25">
        <v>42.38</v>
      </c>
      <c r="BH25">
        <v>5.4119999999999999</v>
      </c>
      <c r="BI25">
        <v>47.792000000000002</v>
      </c>
      <c r="BJ25">
        <v>32.764000000000003</v>
      </c>
      <c r="BK25">
        <v>4.1840000000000002</v>
      </c>
      <c r="BL25">
        <v>36.947000000000003</v>
      </c>
      <c r="BM25">
        <v>0.51880000000000004</v>
      </c>
      <c r="BQ25">
        <v>4139.8100000000004</v>
      </c>
      <c r="BR25">
        <v>0.111456</v>
      </c>
      <c r="BS25">
        <v>-5</v>
      </c>
      <c r="BT25">
        <v>5.0000000000000001E-3</v>
      </c>
      <c r="BU25">
        <v>2.723706</v>
      </c>
      <c r="BW25" s="4">
        <f t="shared" si="9"/>
        <v>0.71960312519999992</v>
      </c>
      <c r="BX25" s="4"/>
      <c r="BY25" s="4">
        <f t="shared" si="10"/>
        <v>7395.1594801709753</v>
      </c>
      <c r="BZ25" s="4">
        <f t="shared" si="11"/>
        <v>6.6299470917840004</v>
      </c>
      <c r="CA25" s="4">
        <f t="shared" si="12"/>
        <v>76.032056883167996</v>
      </c>
      <c r="CB25" s="4">
        <f t="shared" si="13"/>
        <v>1.2039259892256</v>
      </c>
    </row>
    <row r="26" spans="1:80" customFormat="1" x14ac:dyDescent="0.25">
      <c r="A26" s="26">
        <v>43529</v>
      </c>
      <c r="B26" s="27">
        <v>0.58375697916666669</v>
      </c>
      <c r="C26">
        <v>5.9710000000000001</v>
      </c>
      <c r="D26">
        <v>7.7999999999999996E-3</v>
      </c>
      <c r="E26">
        <v>77.833332999999996</v>
      </c>
      <c r="F26">
        <v>736.1</v>
      </c>
      <c r="G26">
        <v>101.6</v>
      </c>
      <c r="H26">
        <v>27.2</v>
      </c>
      <c r="J26">
        <v>11.49</v>
      </c>
      <c r="K26">
        <v>0.95150000000000001</v>
      </c>
      <c r="L26">
        <v>5.6818</v>
      </c>
      <c r="M26">
        <v>7.4000000000000003E-3</v>
      </c>
      <c r="N26">
        <v>700.39400000000001</v>
      </c>
      <c r="O26">
        <v>96.638199999999998</v>
      </c>
      <c r="P26">
        <v>797</v>
      </c>
      <c r="Q26">
        <v>541.46100000000001</v>
      </c>
      <c r="R26">
        <v>74.709100000000007</v>
      </c>
      <c r="S26">
        <v>616.20000000000005</v>
      </c>
      <c r="T26">
        <v>27.197299999999998</v>
      </c>
      <c r="W26">
        <v>0</v>
      </c>
      <c r="X26">
        <v>10.929399999999999</v>
      </c>
      <c r="Y26">
        <v>11.5</v>
      </c>
      <c r="Z26">
        <v>861</v>
      </c>
      <c r="AA26">
        <v>850</v>
      </c>
      <c r="AB26">
        <v>869</v>
      </c>
      <c r="AC26">
        <v>91</v>
      </c>
      <c r="AD26">
        <v>12.55</v>
      </c>
      <c r="AE26">
        <v>0.28999999999999998</v>
      </c>
      <c r="AF26">
        <v>978</v>
      </c>
      <c r="AG26">
        <v>-9</v>
      </c>
      <c r="AH26">
        <v>44</v>
      </c>
      <c r="AI26">
        <v>29</v>
      </c>
      <c r="AJ26">
        <v>190.6</v>
      </c>
      <c r="AK26">
        <v>169</v>
      </c>
      <c r="AL26">
        <v>4.9000000000000004</v>
      </c>
      <c r="AM26">
        <v>175</v>
      </c>
      <c r="AN26" t="s">
        <v>155</v>
      </c>
      <c r="AO26">
        <v>1</v>
      </c>
      <c r="AP26" s="28">
        <v>0.79210648148148144</v>
      </c>
      <c r="AQ26">
        <v>47.158940000000001</v>
      </c>
      <c r="AR26">
        <v>-88.486846</v>
      </c>
      <c r="AS26">
        <v>308.89999999999998</v>
      </c>
      <c r="AT26">
        <v>35.200000000000003</v>
      </c>
      <c r="AU26">
        <v>12</v>
      </c>
      <c r="AV26">
        <v>8</v>
      </c>
      <c r="AW26" t="s">
        <v>209</v>
      </c>
      <c r="AX26">
        <v>1.4790000000000001</v>
      </c>
      <c r="AY26">
        <v>2.1789999999999998</v>
      </c>
      <c r="AZ26">
        <v>2.6789999999999998</v>
      </c>
      <c r="BA26">
        <v>14.545</v>
      </c>
      <c r="BB26">
        <v>35.86</v>
      </c>
      <c r="BC26">
        <v>2.4700000000000002</v>
      </c>
      <c r="BD26">
        <v>5.0970000000000004</v>
      </c>
      <c r="BE26">
        <v>3188.1080000000002</v>
      </c>
      <c r="BF26">
        <v>2.645</v>
      </c>
      <c r="BG26">
        <v>41.155000000000001</v>
      </c>
      <c r="BH26">
        <v>5.6779999999999999</v>
      </c>
      <c r="BI26">
        <v>46.832999999999998</v>
      </c>
      <c r="BJ26">
        <v>31.815999999999999</v>
      </c>
      <c r="BK26">
        <v>4.3899999999999997</v>
      </c>
      <c r="BL26">
        <v>36.206000000000003</v>
      </c>
      <c r="BM26">
        <v>0.48110000000000003</v>
      </c>
      <c r="BQ26">
        <v>4459.0129999999999</v>
      </c>
      <c r="BR26">
        <v>8.6849999999999997E-2</v>
      </c>
      <c r="BS26">
        <v>-5</v>
      </c>
      <c r="BT26">
        <v>5.0000000000000001E-3</v>
      </c>
      <c r="BU26">
        <v>2.1223969999999999</v>
      </c>
      <c r="BW26" s="4">
        <f t="shared" si="9"/>
        <v>0.56073728739999995</v>
      </c>
      <c r="BX26" s="4"/>
      <c r="BY26" s="4">
        <f t="shared" si="10"/>
        <v>5764.9990883543514</v>
      </c>
      <c r="BZ26" s="4">
        <f t="shared" si="11"/>
        <v>4.7829065353799995</v>
      </c>
      <c r="CA26" s="4">
        <f t="shared" si="12"/>
        <v>57.532307875103996</v>
      </c>
      <c r="CB26" s="4">
        <f t="shared" si="13"/>
        <v>0.86996458758840001</v>
      </c>
    </row>
    <row r="27" spans="1:80" customFormat="1" x14ac:dyDescent="0.25">
      <c r="A27" s="26">
        <v>43529</v>
      </c>
      <c r="B27" s="27">
        <v>0.58376855324074073</v>
      </c>
      <c r="C27">
        <v>5.9340000000000002</v>
      </c>
      <c r="D27">
        <v>7.9000000000000008E-3</v>
      </c>
      <c r="E27">
        <v>79.106528999999995</v>
      </c>
      <c r="F27">
        <v>703.6</v>
      </c>
      <c r="G27">
        <v>100.7</v>
      </c>
      <c r="H27">
        <v>30.1</v>
      </c>
      <c r="J27">
        <v>11.94</v>
      </c>
      <c r="K27">
        <v>0.95179999999999998</v>
      </c>
      <c r="L27">
        <v>5.6483999999999996</v>
      </c>
      <c r="M27">
        <v>7.4999999999999997E-3</v>
      </c>
      <c r="N27">
        <v>669.67949999999996</v>
      </c>
      <c r="O27">
        <v>95.856399999999994</v>
      </c>
      <c r="P27">
        <v>765.5</v>
      </c>
      <c r="Q27">
        <v>517.71619999999996</v>
      </c>
      <c r="R27">
        <v>74.104699999999994</v>
      </c>
      <c r="S27">
        <v>591.79999999999995</v>
      </c>
      <c r="T27">
        <v>30.060600000000001</v>
      </c>
      <c r="W27">
        <v>0</v>
      </c>
      <c r="X27">
        <v>11.367699999999999</v>
      </c>
      <c r="Y27">
        <v>11.5</v>
      </c>
      <c r="Z27">
        <v>860</v>
      </c>
      <c r="AA27">
        <v>850</v>
      </c>
      <c r="AB27">
        <v>869</v>
      </c>
      <c r="AC27">
        <v>91</v>
      </c>
      <c r="AD27">
        <v>12.55</v>
      </c>
      <c r="AE27">
        <v>0.28999999999999998</v>
      </c>
      <c r="AF27">
        <v>978</v>
      </c>
      <c r="AG27">
        <v>-9</v>
      </c>
      <c r="AH27">
        <v>44</v>
      </c>
      <c r="AI27">
        <v>29</v>
      </c>
      <c r="AJ27">
        <v>191</v>
      </c>
      <c r="AK27">
        <v>169</v>
      </c>
      <c r="AL27">
        <v>5</v>
      </c>
      <c r="AM27">
        <v>174.6</v>
      </c>
      <c r="AN27" t="s">
        <v>155</v>
      </c>
      <c r="AO27">
        <v>1</v>
      </c>
      <c r="AP27" s="28">
        <v>0.79211805555555559</v>
      </c>
      <c r="AQ27">
        <v>47.158928000000003</v>
      </c>
      <c r="AR27">
        <v>-88.486649</v>
      </c>
      <c r="AS27">
        <v>308.5</v>
      </c>
      <c r="AT27">
        <v>34.4</v>
      </c>
      <c r="AU27">
        <v>12</v>
      </c>
      <c r="AV27">
        <v>8</v>
      </c>
      <c r="AW27" t="s">
        <v>209</v>
      </c>
      <c r="AX27">
        <v>1.837</v>
      </c>
      <c r="AY27">
        <v>1.7865</v>
      </c>
      <c r="AZ27">
        <v>2.9975000000000001</v>
      </c>
      <c r="BA27">
        <v>14.545</v>
      </c>
      <c r="BB27">
        <v>36.08</v>
      </c>
      <c r="BC27">
        <v>2.48</v>
      </c>
      <c r="BD27">
        <v>5.0629999999999997</v>
      </c>
      <c r="BE27">
        <v>3187.9749999999999</v>
      </c>
      <c r="BF27">
        <v>2.7050000000000001</v>
      </c>
      <c r="BG27">
        <v>39.582000000000001</v>
      </c>
      <c r="BH27">
        <v>5.6660000000000004</v>
      </c>
      <c r="BI27">
        <v>45.247</v>
      </c>
      <c r="BJ27">
        <v>30.6</v>
      </c>
      <c r="BK27">
        <v>4.38</v>
      </c>
      <c r="BL27">
        <v>34.979999999999997</v>
      </c>
      <c r="BM27">
        <v>0.53490000000000004</v>
      </c>
      <c r="BQ27">
        <v>4665.1019999999999</v>
      </c>
      <c r="BR27">
        <v>7.6394000000000004E-2</v>
      </c>
      <c r="BS27">
        <v>-5</v>
      </c>
      <c r="BT27">
        <v>5.6059999999999999E-3</v>
      </c>
      <c r="BU27">
        <v>1.866879</v>
      </c>
      <c r="BW27" s="4">
        <f t="shared" si="9"/>
        <v>0.49322943179999995</v>
      </c>
      <c r="BX27" s="4"/>
      <c r="BY27" s="4">
        <f t="shared" si="10"/>
        <v>5070.7321701812989</v>
      </c>
      <c r="BZ27" s="4">
        <f t="shared" si="11"/>
        <v>4.3025213561399998</v>
      </c>
      <c r="CA27" s="4">
        <f t="shared" si="12"/>
        <v>48.671775784799998</v>
      </c>
      <c r="CB27" s="4">
        <f t="shared" si="13"/>
        <v>0.85080172768920004</v>
      </c>
    </row>
    <row r="28" spans="1:80" customFormat="1" x14ac:dyDescent="0.25">
      <c r="A28" s="26">
        <v>43529</v>
      </c>
      <c r="B28" s="27">
        <v>0.58378012731481477</v>
      </c>
      <c r="C28">
        <v>6.4249999999999998</v>
      </c>
      <c r="D28">
        <v>9.5999999999999992E-3</v>
      </c>
      <c r="E28">
        <v>95.912762999999998</v>
      </c>
      <c r="F28">
        <v>703.8</v>
      </c>
      <c r="G28">
        <v>98</v>
      </c>
      <c r="H28">
        <v>22.6</v>
      </c>
      <c r="J28">
        <v>12.29</v>
      </c>
      <c r="K28">
        <v>0.94769999999999999</v>
      </c>
      <c r="L28">
        <v>6.0888999999999998</v>
      </c>
      <c r="M28">
        <v>9.1000000000000004E-3</v>
      </c>
      <c r="N28">
        <v>667.04510000000005</v>
      </c>
      <c r="O28">
        <v>92.8309</v>
      </c>
      <c r="P28">
        <v>759.9</v>
      </c>
      <c r="Q28">
        <v>515.67960000000005</v>
      </c>
      <c r="R28">
        <v>71.765799999999999</v>
      </c>
      <c r="S28">
        <v>587.4</v>
      </c>
      <c r="T28">
        <v>22.628299999999999</v>
      </c>
      <c r="W28">
        <v>0</v>
      </c>
      <c r="X28">
        <v>11.6496</v>
      </c>
      <c r="Y28">
        <v>11.4</v>
      </c>
      <c r="Z28">
        <v>861</v>
      </c>
      <c r="AA28">
        <v>850</v>
      </c>
      <c r="AB28">
        <v>870</v>
      </c>
      <c r="AC28">
        <v>91</v>
      </c>
      <c r="AD28">
        <v>12.55</v>
      </c>
      <c r="AE28">
        <v>0.28999999999999998</v>
      </c>
      <c r="AF28">
        <v>978</v>
      </c>
      <c r="AG28">
        <v>-9</v>
      </c>
      <c r="AH28">
        <v>44</v>
      </c>
      <c r="AI28">
        <v>29</v>
      </c>
      <c r="AJ28">
        <v>190.4</v>
      </c>
      <c r="AK28">
        <v>169</v>
      </c>
      <c r="AL28">
        <v>4.9000000000000004</v>
      </c>
      <c r="AM28">
        <v>174.3</v>
      </c>
      <c r="AN28" t="s">
        <v>155</v>
      </c>
      <c r="AO28">
        <v>1</v>
      </c>
      <c r="AP28" s="28">
        <v>0.79212962962962974</v>
      </c>
      <c r="AQ28">
        <v>47.158907999999997</v>
      </c>
      <c r="AR28">
        <v>-88.486463000000001</v>
      </c>
      <c r="AS28">
        <v>308.39999999999998</v>
      </c>
      <c r="AT28">
        <v>32.5</v>
      </c>
      <c r="AU28">
        <v>12</v>
      </c>
      <c r="AV28">
        <v>8</v>
      </c>
      <c r="AW28" t="s">
        <v>209</v>
      </c>
      <c r="AX28">
        <v>2.2000000000000002</v>
      </c>
      <c r="AY28">
        <v>1</v>
      </c>
      <c r="AZ28">
        <v>3.3</v>
      </c>
      <c r="BA28">
        <v>14.545</v>
      </c>
      <c r="BB28">
        <v>33.4</v>
      </c>
      <c r="BC28">
        <v>2.2999999999999998</v>
      </c>
      <c r="BD28">
        <v>5.516</v>
      </c>
      <c r="BE28">
        <v>3186.3409999999999</v>
      </c>
      <c r="BF28">
        <v>3.028</v>
      </c>
      <c r="BG28">
        <v>36.555</v>
      </c>
      <c r="BH28">
        <v>5.0869999999999997</v>
      </c>
      <c r="BI28">
        <v>41.642000000000003</v>
      </c>
      <c r="BJ28">
        <v>28.26</v>
      </c>
      <c r="BK28">
        <v>3.9329999999999998</v>
      </c>
      <c r="BL28">
        <v>32.192</v>
      </c>
      <c r="BM28">
        <v>0.37330000000000002</v>
      </c>
      <c r="BQ28">
        <v>4432.6229999999996</v>
      </c>
      <c r="BR28">
        <v>8.5695999999999994E-2</v>
      </c>
      <c r="BS28">
        <v>-5</v>
      </c>
      <c r="BT28">
        <v>5.3940000000000004E-3</v>
      </c>
      <c r="BU28">
        <v>2.0941960000000002</v>
      </c>
      <c r="BW28" s="4">
        <f t="shared" si="9"/>
        <v>0.55328658320000002</v>
      </c>
      <c r="BX28" s="4"/>
      <c r="BY28" s="4">
        <f t="shared" si="10"/>
        <v>5685.2448354642729</v>
      </c>
      <c r="BZ28" s="4">
        <f t="shared" si="11"/>
        <v>5.4027241157760004</v>
      </c>
      <c r="CA28" s="4">
        <f t="shared" si="12"/>
        <v>50.423046073920005</v>
      </c>
      <c r="CB28" s="4">
        <f t="shared" si="13"/>
        <v>0.66606238851360011</v>
      </c>
    </row>
    <row r="29" spans="1:80" customFormat="1" x14ac:dyDescent="0.25">
      <c r="A29" s="26">
        <v>43529</v>
      </c>
      <c r="B29" s="27">
        <v>0.58379170138888892</v>
      </c>
      <c r="C29">
        <v>6.6120000000000001</v>
      </c>
      <c r="D29">
        <v>1.0800000000000001E-2</v>
      </c>
      <c r="E29">
        <v>107.79119900000001</v>
      </c>
      <c r="F29">
        <v>711.7</v>
      </c>
      <c r="G29">
        <v>95.8</v>
      </c>
      <c r="H29">
        <v>24.9</v>
      </c>
      <c r="J29">
        <v>12.37</v>
      </c>
      <c r="K29">
        <v>0.94620000000000004</v>
      </c>
      <c r="L29">
        <v>6.2558999999999996</v>
      </c>
      <c r="M29">
        <v>1.0200000000000001E-2</v>
      </c>
      <c r="N29">
        <v>673.42759999999998</v>
      </c>
      <c r="O29">
        <v>90.6614</v>
      </c>
      <c r="P29">
        <v>764.1</v>
      </c>
      <c r="Q29">
        <v>520.61369999999999</v>
      </c>
      <c r="R29">
        <v>70.088499999999996</v>
      </c>
      <c r="S29">
        <v>590.70000000000005</v>
      </c>
      <c r="T29">
        <v>24.861999999999998</v>
      </c>
      <c r="W29">
        <v>0</v>
      </c>
      <c r="X29">
        <v>11.702299999999999</v>
      </c>
      <c r="Y29">
        <v>11.5</v>
      </c>
      <c r="Z29">
        <v>861</v>
      </c>
      <c r="AA29">
        <v>850</v>
      </c>
      <c r="AB29">
        <v>869</v>
      </c>
      <c r="AC29">
        <v>91</v>
      </c>
      <c r="AD29">
        <v>12.55</v>
      </c>
      <c r="AE29">
        <v>0.28999999999999998</v>
      </c>
      <c r="AF29">
        <v>978</v>
      </c>
      <c r="AG29">
        <v>-9</v>
      </c>
      <c r="AH29">
        <v>44</v>
      </c>
      <c r="AI29">
        <v>29</v>
      </c>
      <c r="AJ29">
        <v>190.6</v>
      </c>
      <c r="AK29">
        <v>168.4</v>
      </c>
      <c r="AL29">
        <v>5</v>
      </c>
      <c r="AM29">
        <v>174.1</v>
      </c>
      <c r="AN29" t="s">
        <v>155</v>
      </c>
      <c r="AO29">
        <v>1</v>
      </c>
      <c r="AP29" s="28">
        <v>0.79214120370370367</v>
      </c>
      <c r="AQ29">
        <v>47.158876999999997</v>
      </c>
      <c r="AR29">
        <v>-88.486289999999997</v>
      </c>
      <c r="AS29">
        <v>308.3</v>
      </c>
      <c r="AT29">
        <v>30.7</v>
      </c>
      <c r="AU29">
        <v>12</v>
      </c>
      <c r="AV29">
        <v>8</v>
      </c>
      <c r="AW29" t="s">
        <v>209</v>
      </c>
      <c r="AX29">
        <v>2.2395</v>
      </c>
      <c r="AY29">
        <v>1.1185</v>
      </c>
      <c r="AZ29">
        <v>3.379</v>
      </c>
      <c r="BA29">
        <v>14.545</v>
      </c>
      <c r="BB29">
        <v>32.47</v>
      </c>
      <c r="BC29">
        <v>2.23</v>
      </c>
      <c r="BD29">
        <v>5.6879999999999997</v>
      </c>
      <c r="BE29">
        <v>3185.259</v>
      </c>
      <c r="BF29">
        <v>3.3050000000000002</v>
      </c>
      <c r="BG29">
        <v>35.906999999999996</v>
      </c>
      <c r="BH29">
        <v>4.8339999999999996</v>
      </c>
      <c r="BI29">
        <v>40.741</v>
      </c>
      <c r="BJ29">
        <v>27.759</v>
      </c>
      <c r="BK29">
        <v>3.7370000000000001</v>
      </c>
      <c r="BL29">
        <v>31.495999999999999</v>
      </c>
      <c r="BM29">
        <v>0.39910000000000001</v>
      </c>
      <c r="BQ29">
        <v>4332.3580000000002</v>
      </c>
      <c r="BR29">
        <v>8.5945999999999995E-2</v>
      </c>
      <c r="BS29">
        <v>-5</v>
      </c>
      <c r="BT29">
        <v>5.0000000000000001E-3</v>
      </c>
      <c r="BU29">
        <v>2.1003069999999999</v>
      </c>
      <c r="BW29" s="4">
        <f t="shared" si="9"/>
        <v>0.55490110939999993</v>
      </c>
      <c r="BX29" s="4"/>
      <c r="BY29" s="4">
        <f t="shared" si="10"/>
        <v>5699.898551885075</v>
      </c>
      <c r="BZ29" s="4">
        <f t="shared" si="11"/>
        <v>5.9141704690200001</v>
      </c>
      <c r="CA29" s="4">
        <f t="shared" si="12"/>
        <v>49.673663555075997</v>
      </c>
      <c r="CB29" s="4">
        <f t="shared" si="13"/>
        <v>0.71417411019239996</v>
      </c>
    </row>
    <row r="30" spans="1:80" customFormat="1" x14ac:dyDescent="0.25">
      <c r="A30" s="26">
        <v>43529</v>
      </c>
      <c r="B30" s="27">
        <v>0.58380327546296296</v>
      </c>
      <c r="C30">
        <v>6.2949999999999999</v>
      </c>
      <c r="D30">
        <v>9.1000000000000004E-3</v>
      </c>
      <c r="E30">
        <v>90.534943999999996</v>
      </c>
      <c r="F30">
        <v>725.9</v>
      </c>
      <c r="G30">
        <v>95.2</v>
      </c>
      <c r="H30">
        <v>26</v>
      </c>
      <c r="J30">
        <v>12.02</v>
      </c>
      <c r="K30">
        <v>0.94879999999999998</v>
      </c>
      <c r="L30">
        <v>5.9730999999999996</v>
      </c>
      <c r="M30">
        <v>8.6E-3</v>
      </c>
      <c r="N30">
        <v>688.7527</v>
      </c>
      <c r="O30">
        <v>90.325599999999994</v>
      </c>
      <c r="P30">
        <v>779.1</v>
      </c>
      <c r="Q30">
        <v>532.46130000000005</v>
      </c>
      <c r="R30">
        <v>69.828999999999994</v>
      </c>
      <c r="S30">
        <v>602.29999999999995</v>
      </c>
      <c r="T30">
        <v>26</v>
      </c>
      <c r="W30">
        <v>0</v>
      </c>
      <c r="X30">
        <v>11.4017</v>
      </c>
      <c r="Y30">
        <v>11.4</v>
      </c>
      <c r="Z30">
        <v>861</v>
      </c>
      <c r="AA30">
        <v>850</v>
      </c>
      <c r="AB30">
        <v>869</v>
      </c>
      <c r="AC30">
        <v>91</v>
      </c>
      <c r="AD30">
        <v>12.55</v>
      </c>
      <c r="AE30">
        <v>0.28999999999999998</v>
      </c>
      <c r="AF30">
        <v>978</v>
      </c>
      <c r="AG30">
        <v>-9</v>
      </c>
      <c r="AH30">
        <v>44</v>
      </c>
      <c r="AI30">
        <v>29</v>
      </c>
      <c r="AJ30">
        <v>191</v>
      </c>
      <c r="AK30">
        <v>168</v>
      </c>
      <c r="AL30">
        <v>4.9000000000000004</v>
      </c>
      <c r="AM30">
        <v>174.5</v>
      </c>
      <c r="AN30" t="s">
        <v>155</v>
      </c>
      <c r="AO30">
        <v>1</v>
      </c>
      <c r="AP30" s="28">
        <v>0.79215277777777782</v>
      </c>
      <c r="AQ30">
        <v>47.158831999999997</v>
      </c>
      <c r="AR30">
        <v>-88.486131999999998</v>
      </c>
      <c r="AS30">
        <v>308.39999999999998</v>
      </c>
      <c r="AT30">
        <v>30.2</v>
      </c>
      <c r="AU30">
        <v>12</v>
      </c>
      <c r="AV30">
        <v>8</v>
      </c>
      <c r="AW30" t="s">
        <v>209</v>
      </c>
      <c r="AX30">
        <v>2.1025</v>
      </c>
      <c r="AY30">
        <v>1.3</v>
      </c>
      <c r="AZ30">
        <v>3.0655000000000001</v>
      </c>
      <c r="BA30">
        <v>14.545</v>
      </c>
      <c r="BB30">
        <v>34.06</v>
      </c>
      <c r="BC30">
        <v>2.34</v>
      </c>
      <c r="BD30">
        <v>5.3959999999999999</v>
      </c>
      <c r="BE30">
        <v>3186.7190000000001</v>
      </c>
      <c r="BF30">
        <v>2.9169999999999998</v>
      </c>
      <c r="BG30">
        <v>38.481000000000002</v>
      </c>
      <c r="BH30">
        <v>5.0469999999999997</v>
      </c>
      <c r="BI30">
        <v>43.527999999999999</v>
      </c>
      <c r="BJ30">
        <v>29.748999999999999</v>
      </c>
      <c r="BK30">
        <v>3.9009999999999998</v>
      </c>
      <c r="BL30">
        <v>33.65</v>
      </c>
      <c r="BM30">
        <v>0.43730000000000002</v>
      </c>
      <c r="BQ30">
        <v>4422.9650000000001</v>
      </c>
      <c r="BR30">
        <v>7.5943999999999998E-2</v>
      </c>
      <c r="BS30">
        <v>-5</v>
      </c>
      <c r="BT30">
        <v>5.0000000000000001E-3</v>
      </c>
      <c r="BU30">
        <v>1.85588</v>
      </c>
      <c r="BW30" s="4">
        <f t="shared" si="9"/>
        <v>0.49032349599999997</v>
      </c>
      <c r="BX30" s="4"/>
      <c r="BY30" s="4">
        <f t="shared" si="10"/>
        <v>5038.8711851774406</v>
      </c>
      <c r="BZ30" s="4">
        <f t="shared" si="11"/>
        <v>4.6123888699199993</v>
      </c>
      <c r="CA30" s="4">
        <f t="shared" si="12"/>
        <v>47.039409150239997</v>
      </c>
      <c r="CB30" s="4">
        <f t="shared" si="13"/>
        <v>0.69146302804799997</v>
      </c>
    </row>
    <row r="31" spans="1:80" customFormat="1" x14ac:dyDescent="0.25">
      <c r="A31" s="26">
        <v>43529</v>
      </c>
      <c r="B31" s="27">
        <v>0.58381484953703711</v>
      </c>
      <c r="C31">
        <v>5.6660000000000004</v>
      </c>
      <c r="D31">
        <v>5.8999999999999999E-3</v>
      </c>
      <c r="E31">
        <v>58.691437999999998</v>
      </c>
      <c r="F31">
        <v>703</v>
      </c>
      <c r="G31">
        <v>95.2</v>
      </c>
      <c r="H31">
        <v>24.8</v>
      </c>
      <c r="J31">
        <v>11.76</v>
      </c>
      <c r="K31">
        <v>0.95409999999999995</v>
      </c>
      <c r="L31">
        <v>5.4058000000000002</v>
      </c>
      <c r="M31">
        <v>5.5999999999999999E-3</v>
      </c>
      <c r="N31">
        <v>670.67610000000002</v>
      </c>
      <c r="O31">
        <v>90.828500000000005</v>
      </c>
      <c r="P31">
        <v>761.5</v>
      </c>
      <c r="Q31">
        <v>518.48659999999995</v>
      </c>
      <c r="R31">
        <v>70.217699999999994</v>
      </c>
      <c r="S31">
        <v>588.70000000000005</v>
      </c>
      <c r="T31">
        <v>24.824100000000001</v>
      </c>
      <c r="W31">
        <v>0</v>
      </c>
      <c r="X31">
        <v>11.219799999999999</v>
      </c>
      <c r="Y31">
        <v>11.4</v>
      </c>
      <c r="Z31">
        <v>862</v>
      </c>
      <c r="AA31">
        <v>851</v>
      </c>
      <c r="AB31">
        <v>869</v>
      </c>
      <c r="AC31">
        <v>91</v>
      </c>
      <c r="AD31">
        <v>12.55</v>
      </c>
      <c r="AE31">
        <v>0.28999999999999998</v>
      </c>
      <c r="AF31">
        <v>978</v>
      </c>
      <c r="AG31">
        <v>-9</v>
      </c>
      <c r="AH31">
        <v>44</v>
      </c>
      <c r="AI31">
        <v>29</v>
      </c>
      <c r="AJ31">
        <v>191</v>
      </c>
      <c r="AK31">
        <v>168</v>
      </c>
      <c r="AL31">
        <v>5</v>
      </c>
      <c r="AM31">
        <v>174.8</v>
      </c>
      <c r="AN31" t="s">
        <v>155</v>
      </c>
      <c r="AO31">
        <v>1</v>
      </c>
      <c r="AP31" s="28">
        <v>0.79216435185185186</v>
      </c>
      <c r="AQ31">
        <v>47.158783999999997</v>
      </c>
      <c r="AR31">
        <v>-88.485979999999998</v>
      </c>
      <c r="AS31">
        <v>308.5</v>
      </c>
      <c r="AT31">
        <v>29</v>
      </c>
      <c r="AU31">
        <v>12</v>
      </c>
      <c r="AV31">
        <v>8</v>
      </c>
      <c r="AW31" t="s">
        <v>209</v>
      </c>
      <c r="AX31">
        <v>1.8</v>
      </c>
      <c r="AY31">
        <v>1.3394999999999999</v>
      </c>
      <c r="AZ31">
        <v>2.4394999999999998</v>
      </c>
      <c r="BA31">
        <v>14.545</v>
      </c>
      <c r="BB31">
        <v>37.75</v>
      </c>
      <c r="BC31">
        <v>2.6</v>
      </c>
      <c r="BD31">
        <v>4.8129999999999997</v>
      </c>
      <c r="BE31">
        <v>3190.1779999999999</v>
      </c>
      <c r="BF31">
        <v>2.1030000000000002</v>
      </c>
      <c r="BG31">
        <v>41.448</v>
      </c>
      <c r="BH31">
        <v>5.6130000000000004</v>
      </c>
      <c r="BI31">
        <v>47.061999999999998</v>
      </c>
      <c r="BJ31">
        <v>32.042999999999999</v>
      </c>
      <c r="BK31">
        <v>4.34</v>
      </c>
      <c r="BL31">
        <v>36.381999999999998</v>
      </c>
      <c r="BM31">
        <v>0.46189999999999998</v>
      </c>
      <c r="BQ31">
        <v>4814.3909999999996</v>
      </c>
      <c r="BR31">
        <v>6.1698000000000003E-2</v>
      </c>
      <c r="BS31">
        <v>-5</v>
      </c>
      <c r="BT31">
        <v>5.0000000000000001E-3</v>
      </c>
      <c r="BU31">
        <v>1.5077449999999999</v>
      </c>
      <c r="BW31" s="4">
        <f t="shared" si="9"/>
        <v>0.39834622899999994</v>
      </c>
      <c r="BX31" s="4"/>
      <c r="BY31" s="4">
        <f t="shared" si="10"/>
        <v>4098.0986391757197</v>
      </c>
      <c r="BZ31" s="4">
        <f t="shared" si="11"/>
        <v>2.70151115022</v>
      </c>
      <c r="CA31" s="4">
        <f t="shared" si="12"/>
        <v>41.162397425819996</v>
      </c>
      <c r="CB31" s="4">
        <f t="shared" si="13"/>
        <v>0.59335615800599983</v>
      </c>
    </row>
    <row r="32" spans="1:80" customFormat="1" x14ac:dyDescent="0.25">
      <c r="A32" s="26">
        <v>43529</v>
      </c>
      <c r="B32" s="27">
        <v>0.58382642361111114</v>
      </c>
      <c r="C32">
        <v>5.4169999999999998</v>
      </c>
      <c r="D32">
        <v>8.6E-3</v>
      </c>
      <c r="E32">
        <v>86.489185000000006</v>
      </c>
      <c r="F32">
        <v>607.4</v>
      </c>
      <c r="G32">
        <v>92.3</v>
      </c>
      <c r="H32">
        <v>29.5</v>
      </c>
      <c r="J32">
        <v>11.98</v>
      </c>
      <c r="K32">
        <v>0.95620000000000005</v>
      </c>
      <c r="L32">
        <v>5.1791999999999998</v>
      </c>
      <c r="M32">
        <v>8.3000000000000001E-3</v>
      </c>
      <c r="N32">
        <v>580.74490000000003</v>
      </c>
      <c r="O32">
        <v>88.207099999999997</v>
      </c>
      <c r="P32">
        <v>669</v>
      </c>
      <c r="Q32">
        <v>448.96260000000001</v>
      </c>
      <c r="R32">
        <v>68.191199999999995</v>
      </c>
      <c r="S32">
        <v>517.20000000000005</v>
      </c>
      <c r="T32">
        <v>29.454499999999999</v>
      </c>
      <c r="W32">
        <v>0</v>
      </c>
      <c r="X32">
        <v>11.452</v>
      </c>
      <c r="Y32">
        <v>11.5</v>
      </c>
      <c r="Z32">
        <v>861</v>
      </c>
      <c r="AA32">
        <v>852</v>
      </c>
      <c r="AB32">
        <v>869</v>
      </c>
      <c r="AC32">
        <v>91</v>
      </c>
      <c r="AD32">
        <v>12.55</v>
      </c>
      <c r="AE32">
        <v>0.28999999999999998</v>
      </c>
      <c r="AF32">
        <v>978</v>
      </c>
      <c r="AG32">
        <v>-9</v>
      </c>
      <c r="AH32">
        <v>43.393999999999998</v>
      </c>
      <c r="AI32">
        <v>29</v>
      </c>
      <c r="AJ32">
        <v>191</v>
      </c>
      <c r="AK32">
        <v>168</v>
      </c>
      <c r="AL32">
        <v>5</v>
      </c>
      <c r="AM32">
        <v>174.8</v>
      </c>
      <c r="AN32" t="s">
        <v>155</v>
      </c>
      <c r="AO32">
        <v>1</v>
      </c>
      <c r="AP32" s="28">
        <v>0.79217592592592589</v>
      </c>
      <c r="AQ32">
        <v>47.158729000000001</v>
      </c>
      <c r="AR32">
        <v>-88.485833999999997</v>
      </c>
      <c r="AS32">
        <v>308.5</v>
      </c>
      <c r="AT32">
        <v>28.3</v>
      </c>
      <c r="AU32">
        <v>12</v>
      </c>
      <c r="AV32">
        <v>8</v>
      </c>
      <c r="AW32" t="s">
        <v>209</v>
      </c>
      <c r="AX32">
        <v>1.8</v>
      </c>
      <c r="AY32">
        <v>1.5185</v>
      </c>
      <c r="AZ32">
        <v>2.5790000000000002</v>
      </c>
      <c r="BA32">
        <v>14.545</v>
      </c>
      <c r="BB32">
        <v>39.42</v>
      </c>
      <c r="BC32">
        <v>2.71</v>
      </c>
      <c r="BD32">
        <v>4.585</v>
      </c>
      <c r="BE32">
        <v>3189.0630000000001</v>
      </c>
      <c r="BF32">
        <v>3.2410000000000001</v>
      </c>
      <c r="BG32">
        <v>37.447000000000003</v>
      </c>
      <c r="BH32">
        <v>5.6879999999999997</v>
      </c>
      <c r="BI32">
        <v>43.134999999999998</v>
      </c>
      <c r="BJ32">
        <v>28.95</v>
      </c>
      <c r="BK32">
        <v>4.3970000000000002</v>
      </c>
      <c r="BL32">
        <v>33.347000000000001</v>
      </c>
      <c r="BM32">
        <v>0.57179999999999997</v>
      </c>
      <c r="BQ32">
        <v>5127.2240000000002</v>
      </c>
      <c r="BR32">
        <v>6.1060000000000003E-2</v>
      </c>
      <c r="BS32">
        <v>-5</v>
      </c>
      <c r="BT32">
        <v>5.0000000000000001E-3</v>
      </c>
      <c r="BU32">
        <v>1.4921530000000001</v>
      </c>
      <c r="BW32" s="4">
        <f t="shared" si="9"/>
        <v>0.39422682260000003</v>
      </c>
      <c r="BX32" s="4"/>
      <c r="BY32" s="4">
        <f t="shared" si="10"/>
        <v>4054.3015740884284</v>
      </c>
      <c r="BZ32" s="4">
        <f t="shared" si="11"/>
        <v>4.1203298277959997</v>
      </c>
      <c r="CA32" s="4">
        <f t="shared" si="12"/>
        <v>36.804550606199996</v>
      </c>
      <c r="CB32" s="4">
        <f t="shared" si="13"/>
        <v>0.72693754876079997</v>
      </c>
    </row>
    <row r="33" spans="1:80" customFormat="1" x14ac:dyDescent="0.25">
      <c r="A33" s="26">
        <v>43529</v>
      </c>
      <c r="B33" s="27">
        <v>0.58383799768518518</v>
      </c>
      <c r="C33">
        <v>6.0819999999999999</v>
      </c>
      <c r="D33">
        <v>1.15E-2</v>
      </c>
      <c r="E33">
        <v>114.576125</v>
      </c>
      <c r="F33">
        <v>565.29999999999995</v>
      </c>
      <c r="G33">
        <v>87.2</v>
      </c>
      <c r="H33">
        <v>22</v>
      </c>
      <c r="J33">
        <v>12.78</v>
      </c>
      <c r="K33">
        <v>0.9506</v>
      </c>
      <c r="L33">
        <v>5.7811000000000003</v>
      </c>
      <c r="M33">
        <v>1.09E-2</v>
      </c>
      <c r="N33">
        <v>537.34320000000002</v>
      </c>
      <c r="O33">
        <v>82.896299999999997</v>
      </c>
      <c r="P33">
        <v>620.20000000000005</v>
      </c>
      <c r="Q33">
        <v>415.40949999999998</v>
      </c>
      <c r="R33">
        <v>64.085499999999996</v>
      </c>
      <c r="S33">
        <v>479.5</v>
      </c>
      <c r="T33">
        <v>22</v>
      </c>
      <c r="W33">
        <v>0</v>
      </c>
      <c r="X33">
        <v>12.146800000000001</v>
      </c>
      <c r="Y33">
        <v>11.4</v>
      </c>
      <c r="Z33">
        <v>862</v>
      </c>
      <c r="AA33">
        <v>853</v>
      </c>
      <c r="AB33">
        <v>870</v>
      </c>
      <c r="AC33">
        <v>91</v>
      </c>
      <c r="AD33">
        <v>12.55</v>
      </c>
      <c r="AE33">
        <v>0.28999999999999998</v>
      </c>
      <c r="AF33">
        <v>978</v>
      </c>
      <c r="AG33">
        <v>-9</v>
      </c>
      <c r="AH33">
        <v>43</v>
      </c>
      <c r="AI33">
        <v>29</v>
      </c>
      <c r="AJ33">
        <v>191</v>
      </c>
      <c r="AK33">
        <v>168.6</v>
      </c>
      <c r="AL33">
        <v>5</v>
      </c>
      <c r="AM33">
        <v>174.4</v>
      </c>
      <c r="AN33" t="s">
        <v>155</v>
      </c>
      <c r="AO33">
        <v>1</v>
      </c>
      <c r="AP33" s="28">
        <v>0.79218749999999993</v>
      </c>
      <c r="AQ33">
        <v>47.158673</v>
      </c>
      <c r="AR33">
        <v>-88.485695000000007</v>
      </c>
      <c r="AS33">
        <v>308.39999999999998</v>
      </c>
      <c r="AT33">
        <v>27.8</v>
      </c>
      <c r="AU33">
        <v>12</v>
      </c>
      <c r="AV33">
        <v>8</v>
      </c>
      <c r="AW33" t="s">
        <v>209</v>
      </c>
      <c r="AX33">
        <v>1.6815</v>
      </c>
      <c r="AY33">
        <v>1.7395</v>
      </c>
      <c r="AZ33">
        <v>2.621</v>
      </c>
      <c r="BA33">
        <v>14.545</v>
      </c>
      <c r="BB33">
        <v>35.21</v>
      </c>
      <c r="BC33">
        <v>2.42</v>
      </c>
      <c r="BD33">
        <v>5.1989999999999998</v>
      </c>
      <c r="BE33">
        <v>3186.1759999999999</v>
      </c>
      <c r="BF33">
        <v>3.8210000000000002</v>
      </c>
      <c r="BG33">
        <v>31.013000000000002</v>
      </c>
      <c r="BH33">
        <v>4.7839999999999998</v>
      </c>
      <c r="BI33">
        <v>35.798000000000002</v>
      </c>
      <c r="BJ33">
        <v>23.975999999999999</v>
      </c>
      <c r="BK33">
        <v>3.6989999999999998</v>
      </c>
      <c r="BL33">
        <v>27.675000000000001</v>
      </c>
      <c r="BM33">
        <v>0.38229999999999997</v>
      </c>
      <c r="BQ33">
        <v>4867.6869999999999</v>
      </c>
      <c r="BR33">
        <v>8.0755999999999994E-2</v>
      </c>
      <c r="BS33">
        <v>-5</v>
      </c>
      <c r="BT33">
        <v>5.0000000000000001E-3</v>
      </c>
      <c r="BU33">
        <v>1.973474</v>
      </c>
      <c r="BW33" s="4">
        <f t="shared" si="9"/>
        <v>0.52139183079999996</v>
      </c>
      <c r="BX33" s="4"/>
      <c r="BY33" s="4">
        <f t="shared" si="10"/>
        <v>5357.2358421012477</v>
      </c>
      <c r="BZ33" s="4">
        <f t="shared" si="11"/>
        <v>6.4246288192079994</v>
      </c>
      <c r="CA33" s="4">
        <f t="shared" si="12"/>
        <v>40.313242755647998</v>
      </c>
      <c r="CB33" s="4">
        <f t="shared" si="13"/>
        <v>0.64279916189039987</v>
      </c>
    </row>
    <row r="34" spans="1:80" customFormat="1" x14ac:dyDescent="0.25">
      <c r="A34" s="26">
        <v>43529</v>
      </c>
      <c r="B34" s="27">
        <v>0.58384957175925922</v>
      </c>
      <c r="C34">
        <v>6.3819999999999997</v>
      </c>
      <c r="D34">
        <v>1.14E-2</v>
      </c>
      <c r="E34">
        <v>113.78851</v>
      </c>
      <c r="F34">
        <v>604.20000000000005</v>
      </c>
      <c r="G34">
        <v>86.1</v>
      </c>
      <c r="H34">
        <v>28.3</v>
      </c>
      <c r="J34">
        <v>13</v>
      </c>
      <c r="K34">
        <v>0.94810000000000005</v>
      </c>
      <c r="L34">
        <v>6.0506000000000002</v>
      </c>
      <c r="M34">
        <v>1.0800000000000001E-2</v>
      </c>
      <c r="N34">
        <v>572.86519999999996</v>
      </c>
      <c r="O34">
        <v>81.664299999999997</v>
      </c>
      <c r="P34">
        <v>654.5</v>
      </c>
      <c r="Q34">
        <v>442.87090000000001</v>
      </c>
      <c r="R34">
        <v>63.133099999999999</v>
      </c>
      <c r="S34">
        <v>506</v>
      </c>
      <c r="T34">
        <v>28.3491</v>
      </c>
      <c r="W34">
        <v>0</v>
      </c>
      <c r="X34">
        <v>12.325100000000001</v>
      </c>
      <c r="Y34">
        <v>11.5</v>
      </c>
      <c r="Z34">
        <v>861</v>
      </c>
      <c r="AA34">
        <v>853</v>
      </c>
      <c r="AB34">
        <v>870</v>
      </c>
      <c r="AC34">
        <v>91</v>
      </c>
      <c r="AD34">
        <v>12.55</v>
      </c>
      <c r="AE34">
        <v>0.28999999999999998</v>
      </c>
      <c r="AF34">
        <v>978</v>
      </c>
      <c r="AG34">
        <v>-9</v>
      </c>
      <c r="AH34">
        <v>43</v>
      </c>
      <c r="AI34">
        <v>29</v>
      </c>
      <c r="AJ34">
        <v>191</v>
      </c>
      <c r="AK34">
        <v>169</v>
      </c>
      <c r="AL34">
        <v>5</v>
      </c>
      <c r="AM34">
        <v>174.1</v>
      </c>
      <c r="AN34" t="s">
        <v>155</v>
      </c>
      <c r="AO34">
        <v>1</v>
      </c>
      <c r="AP34" s="28">
        <v>0.79219907407407408</v>
      </c>
      <c r="AQ34">
        <v>47.158628</v>
      </c>
      <c r="AR34">
        <v>-88.485562000000002</v>
      </c>
      <c r="AS34">
        <v>308.5</v>
      </c>
      <c r="AT34">
        <v>26.3</v>
      </c>
      <c r="AU34">
        <v>12</v>
      </c>
      <c r="AV34">
        <v>8</v>
      </c>
      <c r="AW34" t="s">
        <v>209</v>
      </c>
      <c r="AX34">
        <v>1.5</v>
      </c>
      <c r="AY34">
        <v>1.8</v>
      </c>
      <c r="AZ34">
        <v>2.5394999999999999</v>
      </c>
      <c r="BA34">
        <v>14.545</v>
      </c>
      <c r="BB34">
        <v>33.6</v>
      </c>
      <c r="BC34">
        <v>2.31</v>
      </c>
      <c r="BD34">
        <v>5.476</v>
      </c>
      <c r="BE34">
        <v>3185.2350000000001</v>
      </c>
      <c r="BF34">
        <v>3.6150000000000002</v>
      </c>
      <c r="BG34">
        <v>31.582000000000001</v>
      </c>
      <c r="BH34">
        <v>4.5019999999999998</v>
      </c>
      <c r="BI34">
        <v>36.084000000000003</v>
      </c>
      <c r="BJ34">
        <v>24.414999999999999</v>
      </c>
      <c r="BK34">
        <v>3.48</v>
      </c>
      <c r="BL34">
        <v>27.896000000000001</v>
      </c>
      <c r="BM34">
        <v>0.47049999999999997</v>
      </c>
      <c r="BQ34">
        <v>4717.7389999999996</v>
      </c>
      <c r="BR34">
        <v>8.1304000000000001E-2</v>
      </c>
      <c r="BS34">
        <v>-5</v>
      </c>
      <c r="BT34">
        <v>5.0000000000000001E-3</v>
      </c>
      <c r="BU34">
        <v>1.9868669999999999</v>
      </c>
      <c r="BW34" s="4">
        <f t="shared" si="9"/>
        <v>0.52493026139999999</v>
      </c>
      <c r="BX34" s="4"/>
      <c r="BY34" s="4">
        <f t="shared" si="10"/>
        <v>5391.9998390507399</v>
      </c>
      <c r="BZ34" s="4">
        <f t="shared" si="11"/>
        <v>6.11951062266</v>
      </c>
      <c r="CA34" s="4">
        <f t="shared" si="12"/>
        <v>41.329972849859992</v>
      </c>
      <c r="CB34" s="4">
        <f t="shared" si="13"/>
        <v>0.79646742682199989</v>
      </c>
    </row>
    <row r="35" spans="1:80" customFormat="1" x14ac:dyDescent="0.25">
      <c r="A35" s="26">
        <v>43529</v>
      </c>
      <c r="B35" s="27">
        <v>0.58386114583333326</v>
      </c>
      <c r="C35">
        <v>6.226</v>
      </c>
      <c r="D35">
        <v>9.9000000000000008E-3</v>
      </c>
      <c r="E35">
        <v>98.615137000000004</v>
      </c>
      <c r="F35">
        <v>640.5</v>
      </c>
      <c r="G35">
        <v>87</v>
      </c>
      <c r="H35">
        <v>27.6</v>
      </c>
      <c r="J35">
        <v>12.52</v>
      </c>
      <c r="K35">
        <v>0.94940000000000002</v>
      </c>
      <c r="L35">
        <v>5.9108000000000001</v>
      </c>
      <c r="M35">
        <v>9.4000000000000004E-3</v>
      </c>
      <c r="N35">
        <v>608.09529999999995</v>
      </c>
      <c r="O35">
        <v>82.559899999999999</v>
      </c>
      <c r="P35">
        <v>690.7</v>
      </c>
      <c r="Q35">
        <v>470.10660000000001</v>
      </c>
      <c r="R35">
        <v>63.825499999999998</v>
      </c>
      <c r="S35">
        <v>533.9</v>
      </c>
      <c r="T35">
        <v>27.563800000000001</v>
      </c>
      <c r="W35">
        <v>0</v>
      </c>
      <c r="X35">
        <v>11.8887</v>
      </c>
      <c r="Y35">
        <v>11.4</v>
      </c>
      <c r="Z35">
        <v>862</v>
      </c>
      <c r="AA35">
        <v>854</v>
      </c>
      <c r="AB35">
        <v>870</v>
      </c>
      <c r="AC35">
        <v>91</v>
      </c>
      <c r="AD35">
        <v>12.55</v>
      </c>
      <c r="AE35">
        <v>0.28999999999999998</v>
      </c>
      <c r="AF35">
        <v>978</v>
      </c>
      <c r="AG35">
        <v>-9</v>
      </c>
      <c r="AH35">
        <v>43</v>
      </c>
      <c r="AI35">
        <v>29</v>
      </c>
      <c r="AJ35">
        <v>191</v>
      </c>
      <c r="AK35">
        <v>169</v>
      </c>
      <c r="AL35">
        <v>5</v>
      </c>
      <c r="AM35">
        <v>174</v>
      </c>
      <c r="AN35" t="s">
        <v>155</v>
      </c>
      <c r="AO35">
        <v>1</v>
      </c>
      <c r="AP35" s="28">
        <v>0.79221064814814823</v>
      </c>
      <c r="AQ35">
        <v>47.158589999999997</v>
      </c>
      <c r="AR35">
        <v>-88.485436000000007</v>
      </c>
      <c r="AS35">
        <v>308.39999999999998</v>
      </c>
      <c r="AT35">
        <v>24.9</v>
      </c>
      <c r="AU35">
        <v>12</v>
      </c>
      <c r="AV35">
        <v>8</v>
      </c>
      <c r="AW35" t="s">
        <v>209</v>
      </c>
      <c r="AX35">
        <v>1.7765</v>
      </c>
      <c r="AY35">
        <v>1.484</v>
      </c>
      <c r="AZ35">
        <v>2.7974999999999999</v>
      </c>
      <c r="BA35">
        <v>14.545</v>
      </c>
      <c r="BB35">
        <v>34.42</v>
      </c>
      <c r="BC35">
        <v>2.37</v>
      </c>
      <c r="BD35">
        <v>5.3310000000000004</v>
      </c>
      <c r="BE35">
        <v>3186.3780000000002</v>
      </c>
      <c r="BF35">
        <v>3.2120000000000002</v>
      </c>
      <c r="BG35">
        <v>34.329000000000001</v>
      </c>
      <c r="BH35">
        <v>4.6609999999999996</v>
      </c>
      <c r="BI35">
        <v>38.99</v>
      </c>
      <c r="BJ35">
        <v>26.539000000000001</v>
      </c>
      <c r="BK35">
        <v>3.6030000000000002</v>
      </c>
      <c r="BL35">
        <v>30.141999999999999</v>
      </c>
      <c r="BM35">
        <v>0.46839999999999998</v>
      </c>
      <c r="BQ35">
        <v>4660.0119999999997</v>
      </c>
      <c r="BR35">
        <v>7.0152000000000006E-2</v>
      </c>
      <c r="BS35">
        <v>-5</v>
      </c>
      <c r="BT35">
        <v>5.0000000000000001E-3</v>
      </c>
      <c r="BU35">
        <v>1.71434</v>
      </c>
      <c r="BW35" s="4">
        <f t="shared" si="9"/>
        <v>0.452928628</v>
      </c>
      <c r="BX35" s="4"/>
      <c r="BY35" s="4">
        <f t="shared" si="10"/>
        <v>4654.0800419630405</v>
      </c>
      <c r="BZ35" s="4">
        <f t="shared" si="11"/>
        <v>4.69150398816</v>
      </c>
      <c r="CA35" s="4">
        <f t="shared" si="12"/>
        <v>38.763332609519999</v>
      </c>
      <c r="CB35" s="4">
        <f t="shared" si="13"/>
        <v>0.68415332131199991</v>
      </c>
    </row>
    <row r="36" spans="1:80" customFormat="1" x14ac:dyDescent="0.25">
      <c r="A36" s="26">
        <v>43529</v>
      </c>
      <c r="B36" s="27">
        <v>0.58387271990740741</v>
      </c>
      <c r="C36">
        <v>5.69</v>
      </c>
      <c r="D36">
        <v>9.1000000000000004E-3</v>
      </c>
      <c r="E36">
        <v>90.563607000000005</v>
      </c>
      <c r="F36">
        <v>649.5</v>
      </c>
      <c r="G36">
        <v>90.8</v>
      </c>
      <c r="H36">
        <v>25.8</v>
      </c>
      <c r="J36">
        <v>12.12</v>
      </c>
      <c r="K36">
        <v>0.95389999999999997</v>
      </c>
      <c r="L36">
        <v>5.4272999999999998</v>
      </c>
      <c r="M36">
        <v>8.6E-3</v>
      </c>
      <c r="N36">
        <v>619.51440000000002</v>
      </c>
      <c r="O36">
        <v>86.589200000000005</v>
      </c>
      <c r="P36">
        <v>706.1</v>
      </c>
      <c r="Q36">
        <v>478.93450000000001</v>
      </c>
      <c r="R36">
        <v>66.940399999999997</v>
      </c>
      <c r="S36">
        <v>545.9</v>
      </c>
      <c r="T36">
        <v>25.8142</v>
      </c>
      <c r="W36">
        <v>0</v>
      </c>
      <c r="X36">
        <v>11.5578</v>
      </c>
      <c r="Y36">
        <v>11.5</v>
      </c>
      <c r="Z36">
        <v>862</v>
      </c>
      <c r="AA36">
        <v>854</v>
      </c>
      <c r="AB36">
        <v>870</v>
      </c>
      <c r="AC36">
        <v>91</v>
      </c>
      <c r="AD36">
        <v>12.55</v>
      </c>
      <c r="AE36">
        <v>0.28999999999999998</v>
      </c>
      <c r="AF36">
        <v>978</v>
      </c>
      <c r="AG36">
        <v>-9</v>
      </c>
      <c r="AH36">
        <v>43</v>
      </c>
      <c r="AI36">
        <v>29</v>
      </c>
      <c r="AJ36">
        <v>191</v>
      </c>
      <c r="AK36">
        <v>169</v>
      </c>
      <c r="AL36">
        <v>5.0999999999999996</v>
      </c>
      <c r="AM36">
        <v>174</v>
      </c>
      <c r="AN36" t="s">
        <v>155</v>
      </c>
      <c r="AO36">
        <v>1</v>
      </c>
      <c r="AP36" s="28">
        <v>0.79222222222222216</v>
      </c>
      <c r="AQ36">
        <v>47.158558999999997</v>
      </c>
      <c r="AR36">
        <v>-88.485308000000003</v>
      </c>
      <c r="AS36">
        <v>308.3</v>
      </c>
      <c r="AT36">
        <v>24</v>
      </c>
      <c r="AU36">
        <v>12</v>
      </c>
      <c r="AV36">
        <v>8</v>
      </c>
      <c r="AW36" t="s">
        <v>209</v>
      </c>
      <c r="AX36">
        <v>1.8839999999999999</v>
      </c>
      <c r="AY36">
        <v>1.0395000000000001</v>
      </c>
      <c r="AZ36">
        <v>2.7050000000000001</v>
      </c>
      <c r="BA36">
        <v>14.545</v>
      </c>
      <c r="BB36">
        <v>37.58</v>
      </c>
      <c r="BC36">
        <v>2.58</v>
      </c>
      <c r="BD36">
        <v>4.8339999999999996</v>
      </c>
      <c r="BE36">
        <v>3188.2489999999998</v>
      </c>
      <c r="BF36">
        <v>3.23</v>
      </c>
      <c r="BG36">
        <v>38.112000000000002</v>
      </c>
      <c r="BH36">
        <v>5.327</v>
      </c>
      <c r="BI36">
        <v>43.438000000000002</v>
      </c>
      <c r="BJ36">
        <v>29.463000000000001</v>
      </c>
      <c r="BK36">
        <v>4.1180000000000003</v>
      </c>
      <c r="BL36">
        <v>33.581000000000003</v>
      </c>
      <c r="BM36">
        <v>0.47810000000000002</v>
      </c>
      <c r="BQ36">
        <v>4936.7960000000003</v>
      </c>
      <c r="BR36">
        <v>5.1243999999999998E-2</v>
      </c>
      <c r="BS36">
        <v>-5</v>
      </c>
      <c r="BT36">
        <v>5.0000000000000001E-3</v>
      </c>
      <c r="BU36">
        <v>1.2522759999999999</v>
      </c>
      <c r="BW36" s="4">
        <f t="shared" si="9"/>
        <v>0.33085131919999999</v>
      </c>
      <c r="BX36" s="4"/>
      <c r="BY36" s="4">
        <f t="shared" si="10"/>
        <v>3401.6676844248477</v>
      </c>
      <c r="BZ36" s="4">
        <f t="shared" si="11"/>
        <v>3.4462134609600001</v>
      </c>
      <c r="CA36" s="4">
        <f t="shared" si="12"/>
        <v>31.435228235375998</v>
      </c>
      <c r="CB36" s="4">
        <f t="shared" si="13"/>
        <v>0.51010360857120007</v>
      </c>
    </row>
    <row r="37" spans="1:80" customFormat="1" x14ac:dyDescent="0.25">
      <c r="A37" s="26">
        <v>43529</v>
      </c>
      <c r="B37" s="27">
        <v>0.58388429398148145</v>
      </c>
      <c r="C37">
        <v>4.83</v>
      </c>
      <c r="D37">
        <v>4.4000000000000003E-3</v>
      </c>
      <c r="E37">
        <v>43.538718000000003</v>
      </c>
      <c r="F37">
        <v>593.5</v>
      </c>
      <c r="G37">
        <v>91.9</v>
      </c>
      <c r="H37">
        <v>25.8</v>
      </c>
      <c r="J37">
        <v>12.14</v>
      </c>
      <c r="K37">
        <v>0.96120000000000005</v>
      </c>
      <c r="L37">
        <v>4.6421999999999999</v>
      </c>
      <c r="M37">
        <v>4.1999999999999997E-3</v>
      </c>
      <c r="N37">
        <v>570.44150000000002</v>
      </c>
      <c r="O37">
        <v>88.299800000000005</v>
      </c>
      <c r="P37">
        <v>658.7</v>
      </c>
      <c r="Q37">
        <v>440.99720000000002</v>
      </c>
      <c r="R37">
        <v>68.262900000000002</v>
      </c>
      <c r="S37">
        <v>509.3</v>
      </c>
      <c r="T37">
        <v>25.823899999999998</v>
      </c>
      <c r="W37">
        <v>0</v>
      </c>
      <c r="X37">
        <v>11.6691</v>
      </c>
      <c r="Y37">
        <v>11.5</v>
      </c>
      <c r="Z37">
        <v>862</v>
      </c>
      <c r="AA37">
        <v>853</v>
      </c>
      <c r="AB37">
        <v>870</v>
      </c>
      <c r="AC37">
        <v>91</v>
      </c>
      <c r="AD37">
        <v>12.55</v>
      </c>
      <c r="AE37">
        <v>0.28999999999999998</v>
      </c>
      <c r="AF37">
        <v>978</v>
      </c>
      <c r="AG37">
        <v>-9</v>
      </c>
      <c r="AH37">
        <v>43</v>
      </c>
      <c r="AI37">
        <v>29</v>
      </c>
      <c r="AJ37">
        <v>191</v>
      </c>
      <c r="AK37">
        <v>169</v>
      </c>
      <c r="AL37">
        <v>5.0999999999999996</v>
      </c>
      <c r="AM37">
        <v>174</v>
      </c>
      <c r="AN37" t="s">
        <v>155</v>
      </c>
      <c r="AO37">
        <v>1</v>
      </c>
      <c r="AP37" s="28">
        <v>0.79223379629629631</v>
      </c>
      <c r="AQ37">
        <v>47.158540000000002</v>
      </c>
      <c r="AR37">
        <v>-88.485174000000001</v>
      </c>
      <c r="AS37">
        <v>308.2</v>
      </c>
      <c r="AT37">
        <v>23.5</v>
      </c>
      <c r="AU37">
        <v>12</v>
      </c>
      <c r="AV37">
        <v>8</v>
      </c>
      <c r="AW37" t="s">
        <v>209</v>
      </c>
      <c r="AX37">
        <v>1.4</v>
      </c>
      <c r="AY37">
        <v>1.1000000000000001</v>
      </c>
      <c r="AZ37">
        <v>2.1</v>
      </c>
      <c r="BA37">
        <v>14.545</v>
      </c>
      <c r="BB37">
        <v>44.13</v>
      </c>
      <c r="BC37">
        <v>3.03</v>
      </c>
      <c r="BD37">
        <v>4.0359999999999996</v>
      </c>
      <c r="BE37">
        <v>3194.1979999999999</v>
      </c>
      <c r="BF37">
        <v>1.833</v>
      </c>
      <c r="BG37">
        <v>41.103999999999999</v>
      </c>
      <c r="BH37">
        <v>6.3630000000000004</v>
      </c>
      <c r="BI37">
        <v>47.466999999999999</v>
      </c>
      <c r="BJ37">
        <v>31.777000000000001</v>
      </c>
      <c r="BK37">
        <v>4.9189999999999996</v>
      </c>
      <c r="BL37">
        <v>36.695999999999998</v>
      </c>
      <c r="BM37">
        <v>0.56020000000000003</v>
      </c>
      <c r="BQ37">
        <v>5838.1459999999997</v>
      </c>
      <c r="BR37">
        <v>3.4334000000000003E-2</v>
      </c>
      <c r="BS37">
        <v>-5</v>
      </c>
      <c r="BT37">
        <v>5.0000000000000001E-3</v>
      </c>
      <c r="BU37">
        <v>0.83903700000000003</v>
      </c>
      <c r="BW37" s="4">
        <f t="shared" si="9"/>
        <v>0.22167357539999999</v>
      </c>
      <c r="BX37" s="4"/>
      <c r="BY37" s="4">
        <f t="shared" si="10"/>
        <v>2283.4028618417519</v>
      </c>
      <c r="BZ37" s="4">
        <f t="shared" si="11"/>
        <v>1.3103375074920001</v>
      </c>
      <c r="CA37" s="4">
        <f t="shared" si="12"/>
        <v>22.716091094148002</v>
      </c>
      <c r="CB37" s="4">
        <f t="shared" si="13"/>
        <v>0.40046430534480004</v>
      </c>
    </row>
    <row r="38" spans="1:80" customFormat="1" x14ac:dyDescent="0.25">
      <c r="A38" s="26">
        <v>43529</v>
      </c>
      <c r="B38" s="27">
        <v>0.5838958680555556</v>
      </c>
      <c r="C38">
        <v>4.5890000000000004</v>
      </c>
      <c r="D38">
        <v>9.9000000000000008E-3</v>
      </c>
      <c r="E38">
        <v>98.773584999999997</v>
      </c>
      <c r="F38">
        <v>501.1</v>
      </c>
      <c r="G38">
        <v>88.5</v>
      </c>
      <c r="H38">
        <v>23.8</v>
      </c>
      <c r="J38">
        <v>12.76</v>
      </c>
      <c r="K38">
        <v>0.96319999999999995</v>
      </c>
      <c r="L38">
        <v>4.4203999999999999</v>
      </c>
      <c r="M38">
        <v>9.4999999999999998E-3</v>
      </c>
      <c r="N38">
        <v>482.67590000000001</v>
      </c>
      <c r="O38">
        <v>85.215199999999996</v>
      </c>
      <c r="P38">
        <v>567.9</v>
      </c>
      <c r="Q38">
        <v>373.14729999999997</v>
      </c>
      <c r="R38">
        <v>65.878200000000007</v>
      </c>
      <c r="S38">
        <v>439</v>
      </c>
      <c r="T38">
        <v>23.822099999999999</v>
      </c>
      <c r="W38">
        <v>0</v>
      </c>
      <c r="X38">
        <v>12.2872</v>
      </c>
      <c r="Y38">
        <v>11.4</v>
      </c>
      <c r="Z38">
        <v>862</v>
      </c>
      <c r="AA38">
        <v>854</v>
      </c>
      <c r="AB38">
        <v>870</v>
      </c>
      <c r="AC38">
        <v>91</v>
      </c>
      <c r="AD38">
        <v>12.55</v>
      </c>
      <c r="AE38">
        <v>0.28999999999999998</v>
      </c>
      <c r="AF38">
        <v>978</v>
      </c>
      <c r="AG38">
        <v>-9</v>
      </c>
      <c r="AH38">
        <v>43</v>
      </c>
      <c r="AI38">
        <v>29</v>
      </c>
      <c r="AJ38">
        <v>191</v>
      </c>
      <c r="AK38">
        <v>169</v>
      </c>
      <c r="AL38">
        <v>5</v>
      </c>
      <c r="AM38">
        <v>174</v>
      </c>
      <c r="AN38" t="s">
        <v>155</v>
      </c>
      <c r="AO38">
        <v>1</v>
      </c>
      <c r="AP38" s="28">
        <v>0.79224537037037035</v>
      </c>
      <c r="AQ38">
        <v>47.158521999999998</v>
      </c>
      <c r="AR38">
        <v>-88.485045999999997</v>
      </c>
      <c r="AS38">
        <v>308.2</v>
      </c>
      <c r="AT38">
        <v>22.8</v>
      </c>
      <c r="AU38">
        <v>12</v>
      </c>
      <c r="AV38">
        <v>8</v>
      </c>
      <c r="AW38" t="s">
        <v>209</v>
      </c>
      <c r="AX38">
        <v>1.4</v>
      </c>
      <c r="AY38">
        <v>1.1000000000000001</v>
      </c>
      <c r="AZ38">
        <v>2.1</v>
      </c>
      <c r="BA38">
        <v>14.545</v>
      </c>
      <c r="BB38">
        <v>46.33</v>
      </c>
      <c r="BC38">
        <v>3.19</v>
      </c>
      <c r="BD38">
        <v>3.823</v>
      </c>
      <c r="BE38">
        <v>3191.6179999999999</v>
      </c>
      <c r="BF38">
        <v>4.3719999999999999</v>
      </c>
      <c r="BG38">
        <v>36.496000000000002</v>
      </c>
      <c r="BH38">
        <v>6.4429999999999996</v>
      </c>
      <c r="BI38">
        <v>42.939</v>
      </c>
      <c r="BJ38">
        <v>28.213999999999999</v>
      </c>
      <c r="BK38">
        <v>4.9809999999999999</v>
      </c>
      <c r="BL38">
        <v>33.195</v>
      </c>
      <c r="BM38">
        <v>0.54220000000000002</v>
      </c>
      <c r="BQ38">
        <v>6450.58</v>
      </c>
      <c r="BR38">
        <v>3.3635999999999999E-2</v>
      </c>
      <c r="BS38">
        <v>-5</v>
      </c>
      <c r="BT38">
        <v>5.0000000000000001E-3</v>
      </c>
      <c r="BU38">
        <v>0.82198000000000004</v>
      </c>
      <c r="BW38" s="4">
        <f t="shared" si="9"/>
        <v>0.21716711599999999</v>
      </c>
      <c r="BX38" s="4"/>
      <c r="BY38" s="4">
        <f t="shared" si="10"/>
        <v>2235.1761314212799</v>
      </c>
      <c r="BZ38" s="4">
        <f t="shared" si="11"/>
        <v>3.0618294691200001</v>
      </c>
      <c r="CA38" s="4">
        <f t="shared" si="12"/>
        <v>19.759024849439999</v>
      </c>
      <c r="CB38" s="4">
        <f t="shared" si="13"/>
        <v>0.37971727771200003</v>
      </c>
    </row>
    <row r="39" spans="1:80" customFormat="1" x14ac:dyDescent="0.25">
      <c r="A39" s="26">
        <v>43529</v>
      </c>
      <c r="B39" s="27">
        <v>0.58390744212962964</v>
      </c>
      <c r="C39">
        <v>5.67</v>
      </c>
      <c r="D39">
        <v>1.0699999999999999E-2</v>
      </c>
      <c r="E39">
        <v>107.375828</v>
      </c>
      <c r="F39">
        <v>491.4</v>
      </c>
      <c r="G39">
        <v>84.3</v>
      </c>
      <c r="H39">
        <v>28.8</v>
      </c>
      <c r="J39">
        <v>13.93</v>
      </c>
      <c r="K39">
        <v>0.95399999999999996</v>
      </c>
      <c r="L39">
        <v>5.4093</v>
      </c>
      <c r="M39">
        <v>1.0200000000000001E-2</v>
      </c>
      <c r="N39">
        <v>468.78949999999998</v>
      </c>
      <c r="O39">
        <v>80.398799999999994</v>
      </c>
      <c r="P39">
        <v>549.20000000000005</v>
      </c>
      <c r="Q39">
        <v>362.41210000000001</v>
      </c>
      <c r="R39">
        <v>62.154699999999998</v>
      </c>
      <c r="S39">
        <v>424.6</v>
      </c>
      <c r="T39">
        <v>28.847899999999999</v>
      </c>
      <c r="W39">
        <v>0</v>
      </c>
      <c r="X39">
        <v>13.2879</v>
      </c>
      <c r="Y39">
        <v>11.5</v>
      </c>
      <c r="Z39">
        <v>862</v>
      </c>
      <c r="AA39">
        <v>853</v>
      </c>
      <c r="AB39">
        <v>870</v>
      </c>
      <c r="AC39">
        <v>91</v>
      </c>
      <c r="AD39">
        <v>12.55</v>
      </c>
      <c r="AE39">
        <v>0.28999999999999998</v>
      </c>
      <c r="AF39">
        <v>978</v>
      </c>
      <c r="AG39">
        <v>-9</v>
      </c>
      <c r="AH39">
        <v>43</v>
      </c>
      <c r="AI39">
        <v>29</v>
      </c>
      <c r="AJ39">
        <v>191</v>
      </c>
      <c r="AK39">
        <v>169</v>
      </c>
      <c r="AL39">
        <v>5</v>
      </c>
      <c r="AM39">
        <v>174</v>
      </c>
      <c r="AN39" t="s">
        <v>155</v>
      </c>
      <c r="AO39">
        <v>1</v>
      </c>
      <c r="AP39" s="28">
        <v>0.7922569444444445</v>
      </c>
      <c r="AQ39">
        <v>47.15851</v>
      </c>
      <c r="AR39">
        <v>-88.484926999999999</v>
      </c>
      <c r="AS39">
        <v>308.2</v>
      </c>
      <c r="AT39">
        <v>21.6</v>
      </c>
      <c r="AU39">
        <v>12</v>
      </c>
      <c r="AV39">
        <v>8</v>
      </c>
      <c r="AW39" t="s">
        <v>209</v>
      </c>
      <c r="AX39">
        <v>1.6762239999999999</v>
      </c>
      <c r="AY39">
        <v>1.0605389999999999</v>
      </c>
      <c r="AZ39">
        <v>2.3367629999999999</v>
      </c>
      <c r="BA39">
        <v>14.545</v>
      </c>
      <c r="BB39">
        <v>37.69</v>
      </c>
      <c r="BC39">
        <v>2.59</v>
      </c>
      <c r="BD39">
        <v>4.82</v>
      </c>
      <c r="BE39">
        <v>3187.174</v>
      </c>
      <c r="BF39">
        <v>3.8420000000000001</v>
      </c>
      <c r="BG39">
        <v>28.925999999999998</v>
      </c>
      <c r="BH39">
        <v>4.9610000000000003</v>
      </c>
      <c r="BI39">
        <v>33.886000000000003</v>
      </c>
      <c r="BJ39">
        <v>22.361999999999998</v>
      </c>
      <c r="BK39">
        <v>3.835</v>
      </c>
      <c r="BL39">
        <v>26.196999999999999</v>
      </c>
      <c r="BM39">
        <v>0.53590000000000004</v>
      </c>
      <c r="BQ39">
        <v>5692.7820000000002</v>
      </c>
      <c r="BR39">
        <v>5.2968000000000001E-2</v>
      </c>
      <c r="BS39">
        <v>-5</v>
      </c>
      <c r="BT39">
        <v>5.0000000000000001E-3</v>
      </c>
      <c r="BU39">
        <v>1.2944059999999999</v>
      </c>
      <c r="BW39" s="4">
        <f t="shared" si="9"/>
        <v>0.34198206519999996</v>
      </c>
      <c r="BX39" s="4"/>
      <c r="BY39" s="4">
        <f t="shared" si="10"/>
        <v>3514.923570644688</v>
      </c>
      <c r="BZ39" s="4">
        <f t="shared" si="11"/>
        <v>4.2370878899040001</v>
      </c>
      <c r="CA39" s="4">
        <f t="shared" si="12"/>
        <v>24.661571940143997</v>
      </c>
      <c r="CB39" s="4">
        <f t="shared" si="13"/>
        <v>0.59100869344079998</v>
      </c>
    </row>
    <row r="40" spans="1:80" customFormat="1" x14ac:dyDescent="0.25">
      <c r="A40" s="26">
        <v>43529</v>
      </c>
      <c r="B40" s="27">
        <v>0.58391901620370368</v>
      </c>
      <c r="C40">
        <v>5.67</v>
      </c>
      <c r="D40">
        <v>7.0000000000000001E-3</v>
      </c>
      <c r="E40">
        <v>70</v>
      </c>
      <c r="F40">
        <v>530.9</v>
      </c>
      <c r="G40">
        <v>85.1</v>
      </c>
      <c r="H40">
        <v>26.2</v>
      </c>
      <c r="J40">
        <v>14.01</v>
      </c>
      <c r="K40">
        <v>0.95409999999999995</v>
      </c>
      <c r="L40">
        <v>5.4096000000000002</v>
      </c>
      <c r="M40">
        <v>6.7000000000000002E-3</v>
      </c>
      <c r="N40">
        <v>506.52409999999998</v>
      </c>
      <c r="O40">
        <v>81.218599999999995</v>
      </c>
      <c r="P40">
        <v>587.70000000000005</v>
      </c>
      <c r="Q40">
        <v>391.58390000000003</v>
      </c>
      <c r="R40">
        <v>62.788499999999999</v>
      </c>
      <c r="S40">
        <v>454.4</v>
      </c>
      <c r="T40">
        <v>26.212199999999999</v>
      </c>
      <c r="W40">
        <v>0</v>
      </c>
      <c r="X40">
        <v>13.3649</v>
      </c>
      <c r="Y40">
        <v>11.5</v>
      </c>
      <c r="Z40">
        <v>862</v>
      </c>
      <c r="AA40">
        <v>852</v>
      </c>
      <c r="AB40">
        <v>870</v>
      </c>
      <c r="AC40">
        <v>91</v>
      </c>
      <c r="AD40">
        <v>12.55</v>
      </c>
      <c r="AE40">
        <v>0.28999999999999998</v>
      </c>
      <c r="AF40">
        <v>978</v>
      </c>
      <c r="AG40">
        <v>-9</v>
      </c>
      <c r="AH40">
        <v>43</v>
      </c>
      <c r="AI40">
        <v>29</v>
      </c>
      <c r="AJ40">
        <v>191</v>
      </c>
      <c r="AK40">
        <v>169</v>
      </c>
      <c r="AL40">
        <v>5.0999999999999996</v>
      </c>
      <c r="AM40">
        <v>174.1</v>
      </c>
      <c r="AN40" t="s">
        <v>155</v>
      </c>
      <c r="AO40">
        <v>1</v>
      </c>
      <c r="AP40" s="28">
        <v>0.79226851851851843</v>
      </c>
      <c r="AQ40">
        <v>47.158507999999998</v>
      </c>
      <c r="AR40">
        <v>-88.484821999999994</v>
      </c>
      <c r="AS40">
        <v>308.2</v>
      </c>
      <c r="AT40">
        <v>19.600000000000001</v>
      </c>
      <c r="AU40">
        <v>12</v>
      </c>
      <c r="AV40">
        <v>8</v>
      </c>
      <c r="AW40" t="s">
        <v>209</v>
      </c>
      <c r="AX40">
        <v>2.1</v>
      </c>
      <c r="AY40">
        <v>1</v>
      </c>
      <c r="AZ40">
        <v>2.7</v>
      </c>
      <c r="BA40">
        <v>14.545</v>
      </c>
      <c r="BB40">
        <v>37.72</v>
      </c>
      <c r="BC40">
        <v>2.59</v>
      </c>
      <c r="BD40">
        <v>4.8140000000000001</v>
      </c>
      <c r="BE40">
        <v>3189.4430000000002</v>
      </c>
      <c r="BF40">
        <v>2.5059999999999998</v>
      </c>
      <c r="BG40">
        <v>31.274000000000001</v>
      </c>
      <c r="BH40">
        <v>5.0149999999999997</v>
      </c>
      <c r="BI40">
        <v>36.289000000000001</v>
      </c>
      <c r="BJ40">
        <v>24.178000000000001</v>
      </c>
      <c r="BK40">
        <v>3.8769999999999998</v>
      </c>
      <c r="BL40">
        <v>28.053999999999998</v>
      </c>
      <c r="BM40">
        <v>0.48720000000000002</v>
      </c>
      <c r="BQ40">
        <v>5729.4750000000004</v>
      </c>
      <c r="BR40">
        <v>6.2787999999999997E-2</v>
      </c>
      <c r="BS40">
        <v>-5</v>
      </c>
      <c r="BT40">
        <v>5.0000000000000001E-3</v>
      </c>
      <c r="BU40">
        <v>1.5343819999999999</v>
      </c>
      <c r="BW40" s="4">
        <f t="shared" si="9"/>
        <v>0.40538372439999998</v>
      </c>
      <c r="BX40" s="4"/>
      <c r="BY40" s="4">
        <f t="shared" si="10"/>
        <v>4169.5379877005525</v>
      </c>
      <c r="BZ40" s="4">
        <f t="shared" si="11"/>
        <v>3.2760774207839995</v>
      </c>
      <c r="CA40" s="4">
        <f t="shared" si="12"/>
        <v>31.607741372591995</v>
      </c>
      <c r="CB40" s="4">
        <f t="shared" si="13"/>
        <v>0.63691337566079997</v>
      </c>
    </row>
    <row r="41" spans="1:80" customFormat="1" x14ac:dyDescent="0.25">
      <c r="A41" s="26">
        <v>43529</v>
      </c>
      <c r="B41" s="27">
        <v>0.58393059027777772</v>
      </c>
      <c r="C41">
        <v>5.4349999999999996</v>
      </c>
      <c r="D41">
        <v>7.3000000000000001E-3</v>
      </c>
      <c r="E41">
        <v>72.871452000000005</v>
      </c>
      <c r="F41">
        <v>549.1</v>
      </c>
      <c r="G41">
        <v>87.4</v>
      </c>
      <c r="H41">
        <v>27</v>
      </c>
      <c r="J41">
        <v>13.31</v>
      </c>
      <c r="K41">
        <v>0.95609999999999995</v>
      </c>
      <c r="L41">
        <v>5.1963999999999997</v>
      </c>
      <c r="M41">
        <v>7.0000000000000001E-3</v>
      </c>
      <c r="N41">
        <v>524.94740000000002</v>
      </c>
      <c r="O41">
        <v>83.582400000000007</v>
      </c>
      <c r="P41">
        <v>608.5</v>
      </c>
      <c r="Q41">
        <v>405.82659999999998</v>
      </c>
      <c r="R41">
        <v>64.615899999999996</v>
      </c>
      <c r="S41">
        <v>470.4</v>
      </c>
      <c r="T41">
        <v>27</v>
      </c>
      <c r="W41">
        <v>0</v>
      </c>
      <c r="X41">
        <v>12.728899999999999</v>
      </c>
      <c r="Y41">
        <v>11.5</v>
      </c>
      <c r="Z41">
        <v>861</v>
      </c>
      <c r="AA41">
        <v>853</v>
      </c>
      <c r="AB41">
        <v>869</v>
      </c>
      <c r="AC41">
        <v>91</v>
      </c>
      <c r="AD41">
        <v>12.55</v>
      </c>
      <c r="AE41">
        <v>0.28999999999999998</v>
      </c>
      <c r="AF41">
        <v>978</v>
      </c>
      <c r="AG41">
        <v>-9</v>
      </c>
      <c r="AH41">
        <v>43</v>
      </c>
      <c r="AI41">
        <v>29</v>
      </c>
      <c r="AJ41">
        <v>191</v>
      </c>
      <c r="AK41">
        <v>169</v>
      </c>
      <c r="AL41">
        <v>5.0999999999999996</v>
      </c>
      <c r="AM41">
        <v>174.5</v>
      </c>
      <c r="AN41" t="s">
        <v>155</v>
      </c>
      <c r="AO41">
        <v>1</v>
      </c>
      <c r="AP41" s="28">
        <v>0.79228009259259258</v>
      </c>
      <c r="AQ41">
        <v>47.158513999999997</v>
      </c>
      <c r="AR41">
        <v>-88.484718000000001</v>
      </c>
      <c r="AS41">
        <v>308</v>
      </c>
      <c r="AT41">
        <v>18.5</v>
      </c>
      <c r="AU41">
        <v>12</v>
      </c>
      <c r="AV41">
        <v>8</v>
      </c>
      <c r="AW41" t="s">
        <v>209</v>
      </c>
      <c r="AX41">
        <v>2.1395</v>
      </c>
      <c r="AY41">
        <v>1.1185</v>
      </c>
      <c r="AZ41">
        <v>2.7789999999999999</v>
      </c>
      <c r="BA41">
        <v>14.545</v>
      </c>
      <c r="BB41">
        <v>39.299999999999997</v>
      </c>
      <c r="BC41">
        <v>2.7</v>
      </c>
      <c r="BD41">
        <v>4.5970000000000004</v>
      </c>
      <c r="BE41">
        <v>3189.96</v>
      </c>
      <c r="BF41">
        <v>2.722</v>
      </c>
      <c r="BG41">
        <v>33.747</v>
      </c>
      <c r="BH41">
        <v>5.3730000000000002</v>
      </c>
      <c r="BI41">
        <v>39.119999999999997</v>
      </c>
      <c r="BJ41">
        <v>26.088999999999999</v>
      </c>
      <c r="BK41">
        <v>4.1539999999999999</v>
      </c>
      <c r="BL41">
        <v>30.242999999999999</v>
      </c>
      <c r="BM41">
        <v>0.52249999999999996</v>
      </c>
      <c r="BQ41">
        <v>5681.5929999999998</v>
      </c>
      <c r="BR41">
        <v>4.4426E-2</v>
      </c>
      <c r="BS41">
        <v>-5</v>
      </c>
      <c r="BT41">
        <v>5.0000000000000001E-3</v>
      </c>
      <c r="BU41">
        <v>1.085661</v>
      </c>
      <c r="BW41" s="4">
        <f t="shared" si="9"/>
        <v>0.28683163619999996</v>
      </c>
      <c r="BX41" s="4"/>
      <c r="BY41" s="4">
        <f t="shared" si="10"/>
        <v>2950.6593193531198</v>
      </c>
      <c r="BZ41" s="4">
        <f t="shared" si="11"/>
        <v>2.5178041941839999</v>
      </c>
      <c r="CA41" s="4">
        <f t="shared" si="12"/>
        <v>24.131885974307998</v>
      </c>
      <c r="CB41" s="4">
        <f t="shared" si="13"/>
        <v>0.48330370736999995</v>
      </c>
    </row>
    <row r="42" spans="1:80" customFormat="1" x14ac:dyDescent="0.25">
      <c r="A42" s="26">
        <v>43529</v>
      </c>
      <c r="B42" s="27">
        <v>0.58394216435185187</v>
      </c>
      <c r="C42">
        <v>5.1070000000000002</v>
      </c>
      <c r="D42">
        <v>8.9999999999999993E-3</v>
      </c>
      <c r="E42">
        <v>89.565943000000004</v>
      </c>
      <c r="F42">
        <v>526.70000000000005</v>
      </c>
      <c r="G42">
        <v>89.5</v>
      </c>
      <c r="H42">
        <v>24.9</v>
      </c>
      <c r="J42">
        <v>13.1</v>
      </c>
      <c r="K42">
        <v>0.95879999999999999</v>
      </c>
      <c r="L42">
        <v>4.8963999999999999</v>
      </c>
      <c r="M42">
        <v>8.6E-3</v>
      </c>
      <c r="N42">
        <v>505.03890000000001</v>
      </c>
      <c r="O42">
        <v>85.772400000000005</v>
      </c>
      <c r="P42">
        <v>590.79999999999995</v>
      </c>
      <c r="Q42">
        <v>390.4357</v>
      </c>
      <c r="R42">
        <v>66.308999999999997</v>
      </c>
      <c r="S42">
        <v>456.7</v>
      </c>
      <c r="T42">
        <v>24.871500000000001</v>
      </c>
      <c r="W42">
        <v>0</v>
      </c>
      <c r="X42">
        <v>12.5604</v>
      </c>
      <c r="Y42">
        <v>11.6</v>
      </c>
      <c r="Z42">
        <v>861</v>
      </c>
      <c r="AA42">
        <v>852</v>
      </c>
      <c r="AB42">
        <v>870</v>
      </c>
      <c r="AC42">
        <v>91</v>
      </c>
      <c r="AD42">
        <v>12.55</v>
      </c>
      <c r="AE42">
        <v>0.28999999999999998</v>
      </c>
      <c r="AF42">
        <v>978</v>
      </c>
      <c r="AG42">
        <v>-9</v>
      </c>
      <c r="AH42">
        <v>43</v>
      </c>
      <c r="AI42">
        <v>29</v>
      </c>
      <c r="AJ42">
        <v>191</v>
      </c>
      <c r="AK42">
        <v>169</v>
      </c>
      <c r="AL42">
        <v>5.0999999999999996</v>
      </c>
      <c r="AM42">
        <v>174.8</v>
      </c>
      <c r="AN42" t="s">
        <v>155</v>
      </c>
      <c r="AO42">
        <v>1</v>
      </c>
      <c r="AP42" s="28">
        <v>0.79229166666666673</v>
      </c>
      <c r="AQ42">
        <v>47.158526000000002</v>
      </c>
      <c r="AR42">
        <v>-88.484605000000002</v>
      </c>
      <c r="AS42">
        <v>307.7</v>
      </c>
      <c r="AT42">
        <v>18.899999999999999</v>
      </c>
      <c r="AU42">
        <v>12</v>
      </c>
      <c r="AV42">
        <v>8</v>
      </c>
      <c r="AW42" t="s">
        <v>209</v>
      </c>
      <c r="AX42">
        <v>1.8839999999999999</v>
      </c>
      <c r="AY42">
        <v>1.3394999999999999</v>
      </c>
      <c r="AZ42">
        <v>2.9</v>
      </c>
      <c r="BA42">
        <v>14.545</v>
      </c>
      <c r="BB42">
        <v>41.75</v>
      </c>
      <c r="BC42">
        <v>2.87</v>
      </c>
      <c r="BD42">
        <v>4.2960000000000003</v>
      </c>
      <c r="BE42">
        <v>3190.18</v>
      </c>
      <c r="BF42">
        <v>3.5609999999999999</v>
      </c>
      <c r="BG42">
        <v>34.459000000000003</v>
      </c>
      <c r="BH42">
        <v>5.8520000000000003</v>
      </c>
      <c r="BI42">
        <v>40.311</v>
      </c>
      <c r="BJ42">
        <v>26.638999999999999</v>
      </c>
      <c r="BK42">
        <v>4.524</v>
      </c>
      <c r="BL42">
        <v>31.164000000000001</v>
      </c>
      <c r="BM42">
        <v>0.51090000000000002</v>
      </c>
      <c r="BQ42">
        <v>5950.3509999999997</v>
      </c>
      <c r="BR42">
        <v>2.8757999999999999E-2</v>
      </c>
      <c r="BS42">
        <v>-5</v>
      </c>
      <c r="BT42">
        <v>5.0000000000000001E-3</v>
      </c>
      <c r="BU42">
        <v>0.70277400000000001</v>
      </c>
      <c r="BW42" s="4">
        <f t="shared" si="9"/>
        <v>0.18567289079999999</v>
      </c>
      <c r="BX42" s="4"/>
      <c r="BY42" s="4">
        <f t="shared" si="10"/>
        <v>1910.1631765406398</v>
      </c>
      <c r="BZ42" s="4">
        <f t="shared" si="11"/>
        <v>2.1321966383280002</v>
      </c>
      <c r="CA42" s="4">
        <f t="shared" si="12"/>
        <v>15.950459491272001</v>
      </c>
      <c r="CB42" s="4">
        <f t="shared" si="13"/>
        <v>0.30590824558320001</v>
      </c>
    </row>
    <row r="43" spans="1:80" customFormat="1" x14ac:dyDescent="0.25">
      <c r="A43" s="26">
        <v>43529</v>
      </c>
      <c r="B43" s="27">
        <v>0.58395373842592591</v>
      </c>
      <c r="C43">
        <v>5.0940000000000003</v>
      </c>
      <c r="D43">
        <v>1.1299999999999999E-2</v>
      </c>
      <c r="E43">
        <v>113.46988</v>
      </c>
      <c r="F43">
        <v>486.7</v>
      </c>
      <c r="G43">
        <v>89.9</v>
      </c>
      <c r="H43">
        <v>20.8</v>
      </c>
      <c r="J43">
        <v>13.24</v>
      </c>
      <c r="K43">
        <v>0.95889999999999997</v>
      </c>
      <c r="L43">
        <v>4.8849999999999998</v>
      </c>
      <c r="M43">
        <v>1.09E-2</v>
      </c>
      <c r="N43">
        <v>466.74220000000003</v>
      </c>
      <c r="O43">
        <v>86.204999999999998</v>
      </c>
      <c r="P43">
        <v>552.9</v>
      </c>
      <c r="Q43">
        <v>360.82929999999999</v>
      </c>
      <c r="R43">
        <v>66.6434</v>
      </c>
      <c r="S43">
        <v>427.5</v>
      </c>
      <c r="T43">
        <v>20.8063</v>
      </c>
      <c r="W43">
        <v>0</v>
      </c>
      <c r="X43">
        <v>12.694699999999999</v>
      </c>
      <c r="Y43">
        <v>11.5</v>
      </c>
      <c r="Z43">
        <v>861</v>
      </c>
      <c r="AA43">
        <v>853</v>
      </c>
      <c r="AB43">
        <v>870</v>
      </c>
      <c r="AC43">
        <v>91</v>
      </c>
      <c r="AD43">
        <v>12.55</v>
      </c>
      <c r="AE43">
        <v>0.28999999999999998</v>
      </c>
      <c r="AF43">
        <v>978</v>
      </c>
      <c r="AG43">
        <v>-9</v>
      </c>
      <c r="AH43">
        <v>43</v>
      </c>
      <c r="AI43">
        <v>29</v>
      </c>
      <c r="AJ43">
        <v>191</v>
      </c>
      <c r="AK43">
        <v>169</v>
      </c>
      <c r="AL43">
        <v>5.0999999999999996</v>
      </c>
      <c r="AM43">
        <v>175</v>
      </c>
      <c r="AN43" t="s">
        <v>155</v>
      </c>
      <c r="AO43">
        <v>1</v>
      </c>
      <c r="AP43" s="28">
        <v>0.79230324074074077</v>
      </c>
      <c r="AQ43">
        <v>47.158546000000001</v>
      </c>
      <c r="AR43">
        <v>-88.484499</v>
      </c>
      <c r="AS43">
        <v>307.5</v>
      </c>
      <c r="AT43">
        <v>18.7</v>
      </c>
      <c r="AU43">
        <v>12</v>
      </c>
      <c r="AV43">
        <v>8</v>
      </c>
      <c r="AW43" t="s">
        <v>209</v>
      </c>
      <c r="AX43">
        <v>1.4790000000000001</v>
      </c>
      <c r="AY43">
        <v>1.5185</v>
      </c>
      <c r="AZ43">
        <v>2.9790000000000001</v>
      </c>
      <c r="BA43">
        <v>14.545</v>
      </c>
      <c r="BB43">
        <v>41.83</v>
      </c>
      <c r="BC43">
        <v>2.88</v>
      </c>
      <c r="BD43">
        <v>4.2859999999999996</v>
      </c>
      <c r="BE43">
        <v>3188.9850000000001</v>
      </c>
      <c r="BF43">
        <v>4.5209999999999999</v>
      </c>
      <c r="BG43">
        <v>31.908000000000001</v>
      </c>
      <c r="BH43">
        <v>5.8929999999999998</v>
      </c>
      <c r="BI43">
        <v>37.801000000000002</v>
      </c>
      <c r="BJ43">
        <v>24.667000000000002</v>
      </c>
      <c r="BK43">
        <v>4.556</v>
      </c>
      <c r="BL43">
        <v>29.222999999999999</v>
      </c>
      <c r="BM43">
        <v>0.42820000000000003</v>
      </c>
      <c r="BQ43">
        <v>6025.6769999999997</v>
      </c>
      <c r="BR43">
        <v>4.2361999999999997E-2</v>
      </c>
      <c r="BS43">
        <v>-5</v>
      </c>
      <c r="BT43">
        <v>5.0000000000000001E-3</v>
      </c>
      <c r="BU43">
        <v>1.0352209999999999</v>
      </c>
      <c r="BW43" s="4">
        <f t="shared" si="9"/>
        <v>0.27350538819999998</v>
      </c>
      <c r="BX43" s="4"/>
      <c r="BY43" s="4">
        <f t="shared" si="10"/>
        <v>2812.7112130636201</v>
      </c>
      <c r="BZ43" s="4">
        <f t="shared" si="11"/>
        <v>3.9875594881319998</v>
      </c>
      <c r="CA43" s="4">
        <f t="shared" si="12"/>
        <v>21.756498538763999</v>
      </c>
      <c r="CB43" s="4">
        <f t="shared" si="13"/>
        <v>0.37767595063440002</v>
      </c>
    </row>
    <row r="44" spans="1:80" customFormat="1" x14ac:dyDescent="0.25">
      <c r="A44" s="26">
        <v>43529</v>
      </c>
      <c r="B44" s="27">
        <v>0.58396531250000006</v>
      </c>
      <c r="C44">
        <v>5.2839999999999998</v>
      </c>
      <c r="D44">
        <v>1.0200000000000001E-2</v>
      </c>
      <c r="E44">
        <v>101.790175</v>
      </c>
      <c r="F44">
        <v>472.9</v>
      </c>
      <c r="G44">
        <v>89.8</v>
      </c>
      <c r="H44">
        <v>23.8</v>
      </c>
      <c r="J44">
        <v>13.57</v>
      </c>
      <c r="K44">
        <v>0.95730000000000004</v>
      </c>
      <c r="L44">
        <v>5.0587999999999997</v>
      </c>
      <c r="M44">
        <v>9.7000000000000003E-3</v>
      </c>
      <c r="N44">
        <v>452.75799999999998</v>
      </c>
      <c r="O44">
        <v>86.002099999999999</v>
      </c>
      <c r="P44">
        <v>538.79999999999995</v>
      </c>
      <c r="Q44">
        <v>350.00850000000003</v>
      </c>
      <c r="R44">
        <v>66.484700000000004</v>
      </c>
      <c r="S44">
        <v>416.5</v>
      </c>
      <c r="T44">
        <v>23.817499999999999</v>
      </c>
      <c r="W44">
        <v>0</v>
      </c>
      <c r="X44">
        <v>12.9877</v>
      </c>
      <c r="Y44">
        <v>11.6</v>
      </c>
      <c r="Z44">
        <v>861</v>
      </c>
      <c r="AA44">
        <v>852</v>
      </c>
      <c r="AB44">
        <v>870</v>
      </c>
      <c r="AC44">
        <v>91</v>
      </c>
      <c r="AD44">
        <v>12.54</v>
      </c>
      <c r="AE44">
        <v>0.28999999999999998</v>
      </c>
      <c r="AF44">
        <v>979</v>
      </c>
      <c r="AG44">
        <v>-9</v>
      </c>
      <c r="AH44">
        <v>43</v>
      </c>
      <c r="AI44">
        <v>29</v>
      </c>
      <c r="AJ44">
        <v>191</v>
      </c>
      <c r="AK44">
        <v>169</v>
      </c>
      <c r="AL44">
        <v>5.2</v>
      </c>
      <c r="AM44">
        <v>175</v>
      </c>
      <c r="AN44" t="s">
        <v>155</v>
      </c>
      <c r="AO44">
        <v>1</v>
      </c>
      <c r="AP44" s="28">
        <v>0.79231481481481481</v>
      </c>
      <c r="AQ44">
        <v>47.158582000000003</v>
      </c>
      <c r="AR44">
        <v>-88.484403</v>
      </c>
      <c r="AS44">
        <v>307.39999999999998</v>
      </c>
      <c r="AT44">
        <v>18.399999999999999</v>
      </c>
      <c r="AU44">
        <v>12</v>
      </c>
      <c r="AV44">
        <v>8</v>
      </c>
      <c r="AW44" t="s">
        <v>209</v>
      </c>
      <c r="AX44">
        <v>1.6</v>
      </c>
      <c r="AY44">
        <v>1.7395</v>
      </c>
      <c r="AZ44">
        <v>3.1395</v>
      </c>
      <c r="BA44">
        <v>14.545</v>
      </c>
      <c r="BB44">
        <v>40.369999999999997</v>
      </c>
      <c r="BC44">
        <v>2.78</v>
      </c>
      <c r="BD44">
        <v>4.4580000000000002</v>
      </c>
      <c r="BE44">
        <v>3188.9079999999999</v>
      </c>
      <c r="BF44">
        <v>3.91</v>
      </c>
      <c r="BG44">
        <v>29.888000000000002</v>
      </c>
      <c r="BH44">
        <v>5.6769999999999996</v>
      </c>
      <c r="BI44">
        <v>35.564999999999998</v>
      </c>
      <c r="BJ44">
        <v>23.105</v>
      </c>
      <c r="BK44">
        <v>4.3890000000000002</v>
      </c>
      <c r="BL44">
        <v>27.494</v>
      </c>
      <c r="BM44">
        <v>0.4733</v>
      </c>
      <c r="BQ44">
        <v>5952.8670000000002</v>
      </c>
      <c r="BR44">
        <v>4.8152E-2</v>
      </c>
      <c r="BS44">
        <v>-5</v>
      </c>
      <c r="BT44">
        <v>5.0000000000000001E-3</v>
      </c>
      <c r="BU44">
        <v>1.176714</v>
      </c>
      <c r="BW44" s="4">
        <f t="shared" si="9"/>
        <v>0.31088783879999998</v>
      </c>
      <c r="BX44" s="4"/>
      <c r="BY44" s="4">
        <f t="shared" si="10"/>
        <v>3197.072650441824</v>
      </c>
      <c r="BZ44" s="4">
        <f t="shared" si="11"/>
        <v>3.9200108824800002</v>
      </c>
      <c r="CA44" s="4">
        <f t="shared" si="12"/>
        <v>23.164156378440001</v>
      </c>
      <c r="CB44" s="4">
        <f t="shared" si="13"/>
        <v>0.4745118032424</v>
      </c>
    </row>
    <row r="45" spans="1:80" customFormat="1" x14ac:dyDescent="0.25">
      <c r="A45" s="26">
        <v>43529</v>
      </c>
      <c r="B45" s="27">
        <v>0.58397688657407409</v>
      </c>
      <c r="C45">
        <v>5.3090000000000002</v>
      </c>
      <c r="D45">
        <v>9.4000000000000004E-3</v>
      </c>
      <c r="E45">
        <v>94.463228999999998</v>
      </c>
      <c r="F45">
        <v>476.6</v>
      </c>
      <c r="G45">
        <v>89.9</v>
      </c>
      <c r="H45">
        <v>23.7</v>
      </c>
      <c r="J45">
        <v>13.6</v>
      </c>
      <c r="K45">
        <v>0.95720000000000005</v>
      </c>
      <c r="L45">
        <v>5.0815999999999999</v>
      </c>
      <c r="M45">
        <v>8.9999999999999993E-3</v>
      </c>
      <c r="N45">
        <v>456.14499999999998</v>
      </c>
      <c r="O45">
        <v>86.013400000000004</v>
      </c>
      <c r="P45">
        <v>542.20000000000005</v>
      </c>
      <c r="Q45">
        <v>352.62040000000002</v>
      </c>
      <c r="R45">
        <v>66.492199999999997</v>
      </c>
      <c r="S45">
        <v>419.1</v>
      </c>
      <c r="T45">
        <v>23.732700000000001</v>
      </c>
      <c r="W45">
        <v>0</v>
      </c>
      <c r="X45">
        <v>13.017300000000001</v>
      </c>
      <c r="Y45">
        <v>11.5</v>
      </c>
      <c r="Z45">
        <v>861</v>
      </c>
      <c r="AA45">
        <v>852</v>
      </c>
      <c r="AB45">
        <v>870</v>
      </c>
      <c r="AC45">
        <v>91</v>
      </c>
      <c r="AD45">
        <v>12.53</v>
      </c>
      <c r="AE45">
        <v>0.28999999999999998</v>
      </c>
      <c r="AF45">
        <v>979</v>
      </c>
      <c r="AG45">
        <v>-9</v>
      </c>
      <c r="AH45">
        <v>43</v>
      </c>
      <c r="AI45">
        <v>29</v>
      </c>
      <c r="AJ45">
        <v>191</v>
      </c>
      <c r="AK45">
        <v>169</v>
      </c>
      <c r="AL45">
        <v>5.3</v>
      </c>
      <c r="AM45">
        <v>175</v>
      </c>
      <c r="AN45" t="s">
        <v>155</v>
      </c>
      <c r="AO45">
        <v>1</v>
      </c>
      <c r="AP45" s="28">
        <v>0.79232638888888884</v>
      </c>
      <c r="AQ45">
        <v>47.158636000000001</v>
      </c>
      <c r="AR45">
        <v>-88.484325999999996</v>
      </c>
      <c r="AS45">
        <v>307.10000000000002</v>
      </c>
      <c r="AT45">
        <v>18.2</v>
      </c>
      <c r="AU45">
        <v>12</v>
      </c>
      <c r="AV45">
        <v>8</v>
      </c>
      <c r="AW45" t="s">
        <v>209</v>
      </c>
      <c r="AX45">
        <v>1.679</v>
      </c>
      <c r="AY45">
        <v>1.9975000000000001</v>
      </c>
      <c r="AZ45">
        <v>3.3580000000000001</v>
      </c>
      <c r="BA45">
        <v>14.545</v>
      </c>
      <c r="BB45">
        <v>40.200000000000003</v>
      </c>
      <c r="BC45">
        <v>2.76</v>
      </c>
      <c r="BD45">
        <v>4.476</v>
      </c>
      <c r="BE45">
        <v>3189.2779999999998</v>
      </c>
      <c r="BF45">
        <v>3.6120000000000001</v>
      </c>
      <c r="BG45">
        <v>29.98</v>
      </c>
      <c r="BH45">
        <v>5.6529999999999996</v>
      </c>
      <c r="BI45">
        <v>35.633000000000003</v>
      </c>
      <c r="BJ45">
        <v>23.175999999999998</v>
      </c>
      <c r="BK45">
        <v>4.37</v>
      </c>
      <c r="BL45">
        <v>27.545999999999999</v>
      </c>
      <c r="BM45">
        <v>0.46960000000000002</v>
      </c>
      <c r="BQ45">
        <v>5940.3890000000001</v>
      </c>
      <c r="BR45">
        <v>4.6212000000000003E-2</v>
      </c>
      <c r="BS45">
        <v>-5</v>
      </c>
      <c r="BT45">
        <v>5.0000000000000001E-3</v>
      </c>
      <c r="BU45">
        <v>1.129305</v>
      </c>
      <c r="BW45" s="4">
        <f t="shared" si="9"/>
        <v>0.29836238100000001</v>
      </c>
      <c r="BX45" s="4"/>
      <c r="BY45" s="4">
        <f t="shared" si="10"/>
        <v>3068.6207882050799</v>
      </c>
      <c r="BZ45" s="4">
        <f t="shared" si="11"/>
        <v>3.4753503103199996</v>
      </c>
      <c r="CA45" s="4">
        <f t="shared" si="12"/>
        <v>22.299202323359996</v>
      </c>
      <c r="CB45" s="4">
        <f t="shared" si="13"/>
        <v>0.45183402705600001</v>
      </c>
    </row>
    <row r="46" spans="1:80" customFormat="1" x14ac:dyDescent="0.25">
      <c r="A46" s="26">
        <v>43529</v>
      </c>
      <c r="B46" s="27">
        <v>0.58398846064814813</v>
      </c>
      <c r="C46">
        <v>5.5359999999999996</v>
      </c>
      <c r="D46">
        <v>0.01</v>
      </c>
      <c r="E46">
        <v>100</v>
      </c>
      <c r="F46">
        <v>485.6</v>
      </c>
      <c r="G46">
        <v>90.7</v>
      </c>
      <c r="H46">
        <v>20.2</v>
      </c>
      <c r="J46">
        <v>13.52</v>
      </c>
      <c r="K46">
        <v>0.95530000000000004</v>
      </c>
      <c r="L46">
        <v>5.2881999999999998</v>
      </c>
      <c r="M46">
        <v>9.5999999999999992E-3</v>
      </c>
      <c r="N46">
        <v>463.87970000000001</v>
      </c>
      <c r="O46">
        <v>86.674700000000001</v>
      </c>
      <c r="P46">
        <v>550.6</v>
      </c>
      <c r="Q46">
        <v>358.59960000000001</v>
      </c>
      <c r="R46">
        <v>67.003399999999999</v>
      </c>
      <c r="S46">
        <v>425.6</v>
      </c>
      <c r="T46">
        <v>20.1877</v>
      </c>
      <c r="W46">
        <v>0</v>
      </c>
      <c r="X46">
        <v>12.910500000000001</v>
      </c>
      <c r="Y46">
        <v>11.5</v>
      </c>
      <c r="Z46">
        <v>861</v>
      </c>
      <c r="AA46">
        <v>852</v>
      </c>
      <c r="AB46">
        <v>870</v>
      </c>
      <c r="AC46">
        <v>91</v>
      </c>
      <c r="AD46">
        <v>12.53</v>
      </c>
      <c r="AE46">
        <v>0.28999999999999998</v>
      </c>
      <c r="AF46">
        <v>979</v>
      </c>
      <c r="AG46">
        <v>-9</v>
      </c>
      <c r="AH46">
        <v>43</v>
      </c>
      <c r="AI46">
        <v>29</v>
      </c>
      <c r="AJ46">
        <v>191</v>
      </c>
      <c r="AK46">
        <v>169</v>
      </c>
      <c r="AL46">
        <v>5.3</v>
      </c>
      <c r="AM46">
        <v>175.3</v>
      </c>
      <c r="AN46" t="s">
        <v>155</v>
      </c>
      <c r="AO46">
        <v>1</v>
      </c>
      <c r="AP46" s="28">
        <v>0.79233796296296299</v>
      </c>
      <c r="AQ46">
        <v>47.158698999999999</v>
      </c>
      <c r="AR46">
        <v>-88.484262000000001</v>
      </c>
      <c r="AS46">
        <v>306.7</v>
      </c>
      <c r="AT46">
        <v>18.2</v>
      </c>
      <c r="AU46">
        <v>12</v>
      </c>
      <c r="AV46">
        <v>8</v>
      </c>
      <c r="AW46" t="s">
        <v>209</v>
      </c>
      <c r="AX46">
        <v>1.879</v>
      </c>
      <c r="AY46">
        <v>2.4580000000000002</v>
      </c>
      <c r="AZ46">
        <v>3.758</v>
      </c>
      <c r="BA46">
        <v>14.545</v>
      </c>
      <c r="BB46">
        <v>38.590000000000003</v>
      </c>
      <c r="BC46">
        <v>2.65</v>
      </c>
      <c r="BD46">
        <v>4.6840000000000002</v>
      </c>
      <c r="BE46">
        <v>3188.4810000000002</v>
      </c>
      <c r="BF46">
        <v>3.6659999999999999</v>
      </c>
      <c r="BG46">
        <v>29.29</v>
      </c>
      <c r="BH46">
        <v>5.4729999999999999</v>
      </c>
      <c r="BI46">
        <v>34.762</v>
      </c>
      <c r="BJ46">
        <v>22.641999999999999</v>
      </c>
      <c r="BK46">
        <v>4.2309999999999999</v>
      </c>
      <c r="BL46">
        <v>26.873000000000001</v>
      </c>
      <c r="BM46">
        <v>0.38369999999999999</v>
      </c>
      <c r="BQ46">
        <v>5659.9840000000004</v>
      </c>
      <c r="BR46">
        <v>5.7908000000000001E-2</v>
      </c>
      <c r="BS46">
        <v>-5</v>
      </c>
      <c r="BT46">
        <v>5.0000000000000001E-3</v>
      </c>
      <c r="BU46">
        <v>1.4151260000000001</v>
      </c>
      <c r="BW46" s="4">
        <f t="shared" si="9"/>
        <v>0.37387628919999999</v>
      </c>
      <c r="BX46" s="4"/>
      <c r="BY46" s="4">
        <f t="shared" si="10"/>
        <v>3844.3112137923126</v>
      </c>
      <c r="BZ46" s="4">
        <f t="shared" si="11"/>
        <v>4.4200498324320003</v>
      </c>
      <c r="CA46" s="4">
        <f t="shared" si="12"/>
        <v>27.299173023983997</v>
      </c>
      <c r="CB46" s="4">
        <f t="shared" si="13"/>
        <v>0.46262223696240007</v>
      </c>
    </row>
    <row r="47" spans="1:80" customFormat="1" x14ac:dyDescent="0.25">
      <c r="A47" s="26">
        <v>43529</v>
      </c>
      <c r="B47" s="27">
        <v>0.58400003472222217</v>
      </c>
      <c r="C47">
        <v>6.3360000000000003</v>
      </c>
      <c r="D47">
        <v>9.9000000000000008E-3</v>
      </c>
      <c r="E47">
        <v>98.735144000000005</v>
      </c>
      <c r="F47">
        <v>528.79999999999995</v>
      </c>
      <c r="G47">
        <v>94.9</v>
      </c>
      <c r="H47">
        <v>25</v>
      </c>
      <c r="J47">
        <v>13.5</v>
      </c>
      <c r="K47">
        <v>0.9486</v>
      </c>
      <c r="L47">
        <v>6.0105000000000004</v>
      </c>
      <c r="M47">
        <v>9.4000000000000004E-3</v>
      </c>
      <c r="N47">
        <v>501.63499999999999</v>
      </c>
      <c r="O47">
        <v>90.013400000000004</v>
      </c>
      <c r="P47">
        <v>591.6</v>
      </c>
      <c r="Q47">
        <v>387.78609999999998</v>
      </c>
      <c r="R47">
        <v>69.584299999999999</v>
      </c>
      <c r="S47">
        <v>457.4</v>
      </c>
      <c r="T47">
        <v>25</v>
      </c>
      <c r="W47">
        <v>0</v>
      </c>
      <c r="X47">
        <v>12.8058</v>
      </c>
      <c r="Y47">
        <v>11.6</v>
      </c>
      <c r="Z47">
        <v>861</v>
      </c>
      <c r="AA47">
        <v>852</v>
      </c>
      <c r="AB47">
        <v>870</v>
      </c>
      <c r="AC47">
        <v>91</v>
      </c>
      <c r="AD47">
        <v>12.53</v>
      </c>
      <c r="AE47">
        <v>0.28999999999999998</v>
      </c>
      <c r="AF47">
        <v>979</v>
      </c>
      <c r="AG47">
        <v>-9</v>
      </c>
      <c r="AH47">
        <v>43</v>
      </c>
      <c r="AI47">
        <v>29</v>
      </c>
      <c r="AJ47">
        <v>191</v>
      </c>
      <c r="AK47">
        <v>169</v>
      </c>
      <c r="AL47">
        <v>5.3</v>
      </c>
      <c r="AM47">
        <v>175.7</v>
      </c>
      <c r="AN47" t="s">
        <v>155</v>
      </c>
      <c r="AO47">
        <v>2</v>
      </c>
      <c r="AP47" s="28">
        <v>0.79234953703703714</v>
      </c>
      <c r="AQ47">
        <v>47.158768000000002</v>
      </c>
      <c r="AR47">
        <v>-88.484211000000002</v>
      </c>
      <c r="AS47">
        <v>306.3</v>
      </c>
      <c r="AT47">
        <v>18.399999999999999</v>
      </c>
      <c r="AU47">
        <v>12</v>
      </c>
      <c r="AV47">
        <v>9</v>
      </c>
      <c r="AW47" t="s">
        <v>209</v>
      </c>
      <c r="AX47">
        <v>2</v>
      </c>
      <c r="AY47">
        <v>2.0285000000000002</v>
      </c>
      <c r="AZ47">
        <v>3.3285</v>
      </c>
      <c r="BA47">
        <v>14.545</v>
      </c>
      <c r="BB47">
        <v>33.840000000000003</v>
      </c>
      <c r="BC47">
        <v>2.33</v>
      </c>
      <c r="BD47">
        <v>5.4210000000000003</v>
      </c>
      <c r="BE47">
        <v>3186.2629999999999</v>
      </c>
      <c r="BF47">
        <v>3.16</v>
      </c>
      <c r="BG47">
        <v>27.847999999999999</v>
      </c>
      <c r="BH47">
        <v>4.9969999999999999</v>
      </c>
      <c r="BI47">
        <v>32.844999999999999</v>
      </c>
      <c r="BJ47">
        <v>21.527999999999999</v>
      </c>
      <c r="BK47">
        <v>3.863</v>
      </c>
      <c r="BL47">
        <v>25.390999999999998</v>
      </c>
      <c r="BM47">
        <v>0.4178</v>
      </c>
      <c r="BQ47">
        <v>4935.9989999999998</v>
      </c>
      <c r="BR47">
        <v>7.3483999999999994E-2</v>
      </c>
      <c r="BS47">
        <v>-5</v>
      </c>
      <c r="BT47">
        <v>5.0000000000000001E-3</v>
      </c>
      <c r="BU47">
        <v>1.7957650000000001</v>
      </c>
      <c r="BW47" s="4">
        <f t="shared" si="9"/>
        <v>0.47444111299999997</v>
      </c>
      <c r="BX47" s="4"/>
      <c r="BY47" s="4">
        <f t="shared" si="10"/>
        <v>4874.9561989181402</v>
      </c>
      <c r="BZ47" s="4">
        <f t="shared" si="11"/>
        <v>4.8347740248000006</v>
      </c>
      <c r="CA47" s="4">
        <f t="shared" si="12"/>
        <v>32.937663039839997</v>
      </c>
      <c r="CB47" s="4">
        <f t="shared" si="13"/>
        <v>0.63923056568400005</v>
      </c>
    </row>
    <row r="48" spans="1:80" customFormat="1" x14ac:dyDescent="0.25">
      <c r="A48" s="26">
        <v>43529</v>
      </c>
      <c r="B48" s="27">
        <v>0.58401160879629632</v>
      </c>
      <c r="C48">
        <v>6.7409999999999997</v>
      </c>
      <c r="D48">
        <v>8.9999999999999993E-3</v>
      </c>
      <c r="E48">
        <v>90.246179999999995</v>
      </c>
      <c r="F48">
        <v>619.29999999999995</v>
      </c>
      <c r="G48">
        <v>103.8</v>
      </c>
      <c r="H48">
        <v>24</v>
      </c>
      <c r="J48">
        <v>13.11</v>
      </c>
      <c r="K48">
        <v>0.94520000000000004</v>
      </c>
      <c r="L48">
        <v>6.3715999999999999</v>
      </c>
      <c r="M48">
        <v>8.5000000000000006E-3</v>
      </c>
      <c r="N48">
        <v>585.36879999999996</v>
      </c>
      <c r="O48">
        <v>98.067499999999995</v>
      </c>
      <c r="P48">
        <v>683.4</v>
      </c>
      <c r="Q48">
        <v>452.51609999999999</v>
      </c>
      <c r="R48">
        <v>75.810500000000005</v>
      </c>
      <c r="S48">
        <v>528.29999999999995</v>
      </c>
      <c r="T48">
        <v>24.035900000000002</v>
      </c>
      <c r="W48">
        <v>0</v>
      </c>
      <c r="X48">
        <v>12.3963</v>
      </c>
      <c r="Y48">
        <v>11.5</v>
      </c>
      <c r="Z48">
        <v>861</v>
      </c>
      <c r="AA48">
        <v>853</v>
      </c>
      <c r="AB48">
        <v>870</v>
      </c>
      <c r="AC48">
        <v>91</v>
      </c>
      <c r="AD48">
        <v>12.53</v>
      </c>
      <c r="AE48">
        <v>0.28999999999999998</v>
      </c>
      <c r="AF48">
        <v>979</v>
      </c>
      <c r="AG48">
        <v>-9</v>
      </c>
      <c r="AH48">
        <v>43</v>
      </c>
      <c r="AI48">
        <v>29</v>
      </c>
      <c r="AJ48">
        <v>191</v>
      </c>
      <c r="AK48">
        <v>169</v>
      </c>
      <c r="AL48">
        <v>5.2</v>
      </c>
      <c r="AM48">
        <v>175.9</v>
      </c>
      <c r="AN48" t="s">
        <v>155</v>
      </c>
      <c r="AO48">
        <v>2</v>
      </c>
      <c r="AP48" s="28">
        <v>0.79236111111111107</v>
      </c>
      <c r="AQ48">
        <v>47.158811999999998</v>
      </c>
      <c r="AR48">
        <v>-88.484187000000006</v>
      </c>
      <c r="AS48">
        <v>306.10000000000002</v>
      </c>
      <c r="AT48">
        <v>18.5</v>
      </c>
      <c r="AU48">
        <v>12</v>
      </c>
      <c r="AV48">
        <v>10</v>
      </c>
      <c r="AW48" t="s">
        <v>211</v>
      </c>
      <c r="AX48">
        <v>2</v>
      </c>
      <c r="AY48">
        <v>1</v>
      </c>
      <c r="AZ48">
        <v>2.2999999999999998</v>
      </c>
      <c r="BA48">
        <v>14.545</v>
      </c>
      <c r="BB48">
        <v>31.88</v>
      </c>
      <c r="BC48">
        <v>2.19</v>
      </c>
      <c r="BD48">
        <v>5.7949999999999999</v>
      </c>
      <c r="BE48">
        <v>3185.886</v>
      </c>
      <c r="BF48">
        <v>2.7149999999999999</v>
      </c>
      <c r="BG48">
        <v>30.651</v>
      </c>
      <c r="BH48">
        <v>5.1349999999999998</v>
      </c>
      <c r="BI48">
        <v>35.786000000000001</v>
      </c>
      <c r="BJ48">
        <v>23.695</v>
      </c>
      <c r="BK48">
        <v>3.97</v>
      </c>
      <c r="BL48">
        <v>27.664999999999999</v>
      </c>
      <c r="BM48">
        <v>0.37890000000000001</v>
      </c>
      <c r="BQ48">
        <v>4506.8770000000004</v>
      </c>
      <c r="BR48">
        <v>8.9908000000000002E-2</v>
      </c>
      <c r="BS48">
        <v>-5</v>
      </c>
      <c r="BT48">
        <v>5.0000000000000001E-3</v>
      </c>
      <c r="BU48">
        <v>2.1971270000000001</v>
      </c>
      <c r="BW48" s="4">
        <f t="shared" si="9"/>
        <v>0.58048095339999994</v>
      </c>
      <c r="BX48" s="4"/>
      <c r="BY48" s="4">
        <f t="shared" si="10"/>
        <v>5963.8263193927432</v>
      </c>
      <c r="BZ48" s="4">
        <f t="shared" si="11"/>
        <v>5.0823502338599997</v>
      </c>
      <c r="CA48" s="4">
        <f t="shared" si="12"/>
        <v>44.35590747378</v>
      </c>
      <c r="CB48" s="4">
        <f t="shared" si="13"/>
        <v>0.70928269009559997</v>
      </c>
    </row>
    <row r="49" spans="1:80" customFormat="1" x14ac:dyDescent="0.25">
      <c r="A49" s="26">
        <v>43529</v>
      </c>
      <c r="B49" s="27">
        <v>0.58402318287037036</v>
      </c>
      <c r="C49">
        <v>6.6289999999999996</v>
      </c>
      <c r="D49">
        <v>7.4999999999999997E-3</v>
      </c>
      <c r="E49">
        <v>74.513557000000006</v>
      </c>
      <c r="F49">
        <v>715.2</v>
      </c>
      <c r="G49">
        <v>113.2</v>
      </c>
      <c r="H49">
        <v>24.2</v>
      </c>
      <c r="J49">
        <v>12.28</v>
      </c>
      <c r="K49">
        <v>0.94610000000000005</v>
      </c>
      <c r="L49">
        <v>6.2717999999999998</v>
      </c>
      <c r="M49">
        <v>7.0000000000000001E-3</v>
      </c>
      <c r="N49">
        <v>676.69100000000003</v>
      </c>
      <c r="O49">
        <v>107.081</v>
      </c>
      <c r="P49">
        <v>783.8</v>
      </c>
      <c r="Q49">
        <v>523.11220000000003</v>
      </c>
      <c r="R49">
        <v>82.778400000000005</v>
      </c>
      <c r="S49">
        <v>605.9</v>
      </c>
      <c r="T49">
        <v>24.1859</v>
      </c>
      <c r="W49">
        <v>0</v>
      </c>
      <c r="X49">
        <v>11.623100000000001</v>
      </c>
      <c r="Y49">
        <v>11.6</v>
      </c>
      <c r="Z49">
        <v>860</v>
      </c>
      <c r="AA49">
        <v>852</v>
      </c>
      <c r="AB49">
        <v>869</v>
      </c>
      <c r="AC49">
        <v>91</v>
      </c>
      <c r="AD49">
        <v>12.53</v>
      </c>
      <c r="AE49">
        <v>0.28999999999999998</v>
      </c>
      <c r="AF49">
        <v>979</v>
      </c>
      <c r="AG49">
        <v>-9</v>
      </c>
      <c r="AH49">
        <v>43</v>
      </c>
      <c r="AI49">
        <v>29</v>
      </c>
      <c r="AJ49">
        <v>191</v>
      </c>
      <c r="AK49">
        <v>169</v>
      </c>
      <c r="AL49">
        <v>5.0999999999999996</v>
      </c>
      <c r="AM49">
        <v>175.2</v>
      </c>
      <c r="AN49" t="s">
        <v>155</v>
      </c>
      <c r="AO49">
        <v>2</v>
      </c>
      <c r="AP49" s="28">
        <v>0.79236111111111107</v>
      </c>
      <c r="AQ49">
        <v>47.158867000000001</v>
      </c>
      <c r="AR49">
        <v>-88.484166000000002</v>
      </c>
      <c r="AS49">
        <v>306.39999999999998</v>
      </c>
      <c r="AT49">
        <v>18.3</v>
      </c>
      <c r="AU49">
        <v>12</v>
      </c>
      <c r="AV49">
        <v>10</v>
      </c>
      <c r="AW49" t="s">
        <v>211</v>
      </c>
      <c r="AX49">
        <v>2.0790000000000002</v>
      </c>
      <c r="AY49">
        <v>1.2765</v>
      </c>
      <c r="AZ49">
        <v>2.5764999999999998</v>
      </c>
      <c r="BA49">
        <v>14.545</v>
      </c>
      <c r="BB49">
        <v>32.409999999999997</v>
      </c>
      <c r="BC49">
        <v>2.23</v>
      </c>
      <c r="BD49">
        <v>5.694</v>
      </c>
      <c r="BE49">
        <v>3186.8649999999998</v>
      </c>
      <c r="BF49">
        <v>2.2799999999999998</v>
      </c>
      <c r="BG49">
        <v>36.008000000000003</v>
      </c>
      <c r="BH49">
        <v>5.6980000000000004</v>
      </c>
      <c r="BI49">
        <v>41.706000000000003</v>
      </c>
      <c r="BJ49">
        <v>27.835999999999999</v>
      </c>
      <c r="BK49">
        <v>4.4050000000000002</v>
      </c>
      <c r="BL49">
        <v>32.241</v>
      </c>
      <c r="BM49">
        <v>0.38740000000000002</v>
      </c>
      <c r="BQ49">
        <v>4294.32</v>
      </c>
      <c r="BR49">
        <v>0.10911999999999999</v>
      </c>
      <c r="BS49">
        <v>-5</v>
      </c>
      <c r="BT49">
        <v>5.0000000000000001E-3</v>
      </c>
      <c r="BU49">
        <v>2.6666210000000001</v>
      </c>
      <c r="BW49" s="4">
        <f t="shared" si="9"/>
        <v>0.70452126820000005</v>
      </c>
      <c r="BX49" s="4"/>
      <c r="BY49" s="4">
        <f t="shared" si="10"/>
        <v>7240.4332854565801</v>
      </c>
      <c r="BZ49" s="4">
        <f t="shared" si="11"/>
        <v>5.1800712897599999</v>
      </c>
      <c r="CA49" s="4">
        <f t="shared" si="12"/>
        <v>63.242308956911991</v>
      </c>
      <c r="CB49" s="4">
        <f t="shared" si="13"/>
        <v>0.88015772704080009</v>
      </c>
    </row>
    <row r="50" spans="1:80" customFormat="1" x14ac:dyDescent="0.25">
      <c r="A50" s="26">
        <v>43529</v>
      </c>
      <c r="B50" s="27">
        <v>0.58403475694444451</v>
      </c>
      <c r="C50">
        <v>6.25</v>
      </c>
      <c r="D50">
        <v>7.6E-3</v>
      </c>
      <c r="E50">
        <v>76.081424999999996</v>
      </c>
      <c r="F50">
        <v>732.3</v>
      </c>
      <c r="G50">
        <v>118.2</v>
      </c>
      <c r="H50">
        <v>25.3</v>
      </c>
      <c r="J50">
        <v>11.73</v>
      </c>
      <c r="K50">
        <v>0.94930000000000003</v>
      </c>
      <c r="L50">
        <v>5.9330999999999996</v>
      </c>
      <c r="M50">
        <v>7.1999999999999998E-3</v>
      </c>
      <c r="N50">
        <v>695.1703</v>
      </c>
      <c r="O50">
        <v>112.21299999999999</v>
      </c>
      <c r="P50">
        <v>807.4</v>
      </c>
      <c r="Q50">
        <v>537.39750000000004</v>
      </c>
      <c r="R50">
        <v>86.745599999999996</v>
      </c>
      <c r="S50">
        <v>624.1</v>
      </c>
      <c r="T50">
        <v>25.2806</v>
      </c>
      <c r="W50">
        <v>0</v>
      </c>
      <c r="X50">
        <v>11.1371</v>
      </c>
      <c r="Y50">
        <v>11.6</v>
      </c>
      <c r="Z50">
        <v>860</v>
      </c>
      <c r="AA50">
        <v>852</v>
      </c>
      <c r="AB50">
        <v>869</v>
      </c>
      <c r="AC50">
        <v>91</v>
      </c>
      <c r="AD50">
        <v>12.53</v>
      </c>
      <c r="AE50">
        <v>0.28999999999999998</v>
      </c>
      <c r="AF50">
        <v>979</v>
      </c>
      <c r="AG50">
        <v>-9</v>
      </c>
      <c r="AH50">
        <v>43</v>
      </c>
      <c r="AI50">
        <v>29</v>
      </c>
      <c r="AJ50">
        <v>191</v>
      </c>
      <c r="AK50">
        <v>169</v>
      </c>
      <c r="AL50">
        <v>5.2</v>
      </c>
      <c r="AM50">
        <v>174.5</v>
      </c>
      <c r="AN50" t="s">
        <v>155</v>
      </c>
      <c r="AO50">
        <v>2</v>
      </c>
      <c r="AP50" s="28">
        <v>0.79238425925925926</v>
      </c>
      <c r="AQ50">
        <v>47.158988000000001</v>
      </c>
      <c r="AR50">
        <v>-88.484140999999994</v>
      </c>
      <c r="AS50">
        <v>306.8</v>
      </c>
      <c r="AT50">
        <v>18.399999999999999</v>
      </c>
      <c r="AU50">
        <v>12</v>
      </c>
      <c r="AV50">
        <v>9</v>
      </c>
      <c r="AW50" t="s">
        <v>206</v>
      </c>
      <c r="AX50">
        <v>2.2000000000000002</v>
      </c>
      <c r="AY50">
        <v>1.4235</v>
      </c>
      <c r="AZ50">
        <v>2.8025000000000002</v>
      </c>
      <c r="BA50">
        <v>14.545</v>
      </c>
      <c r="BB50">
        <v>34.31</v>
      </c>
      <c r="BC50">
        <v>2.36</v>
      </c>
      <c r="BD50">
        <v>5.3449999999999998</v>
      </c>
      <c r="BE50">
        <v>3187.6</v>
      </c>
      <c r="BF50">
        <v>2.4700000000000002</v>
      </c>
      <c r="BG50">
        <v>39.112000000000002</v>
      </c>
      <c r="BH50">
        <v>6.3129999999999997</v>
      </c>
      <c r="BI50">
        <v>45.424999999999997</v>
      </c>
      <c r="BJ50">
        <v>30.234999999999999</v>
      </c>
      <c r="BK50">
        <v>4.8810000000000002</v>
      </c>
      <c r="BL50">
        <v>35.116</v>
      </c>
      <c r="BM50">
        <v>0.42820000000000003</v>
      </c>
      <c r="BQ50">
        <v>4350.652</v>
      </c>
      <c r="BR50">
        <v>0.11518200000000001</v>
      </c>
      <c r="BS50">
        <v>-5</v>
      </c>
      <c r="BT50">
        <v>5.0000000000000001E-3</v>
      </c>
      <c r="BU50">
        <v>2.8147600000000002</v>
      </c>
      <c r="BW50" s="4">
        <f t="shared" si="9"/>
        <v>0.74365959199999998</v>
      </c>
      <c r="BX50" s="4"/>
      <c r="BY50" s="4">
        <f t="shared" si="10"/>
        <v>7644.4242875520004</v>
      </c>
      <c r="BZ50" s="4">
        <f t="shared" si="11"/>
        <v>5.9234935344000013</v>
      </c>
      <c r="CA50" s="4">
        <f t="shared" si="12"/>
        <v>72.508836847200001</v>
      </c>
      <c r="CB50" s="4">
        <f t="shared" si="13"/>
        <v>1.0268987576640001</v>
      </c>
    </row>
    <row r="51" spans="1:80" customFormat="1" x14ac:dyDescent="0.25">
      <c r="A51" s="26">
        <v>43529</v>
      </c>
      <c r="B51" s="27">
        <v>0.58404633101851855</v>
      </c>
      <c r="C51">
        <v>6.2169999999999996</v>
      </c>
      <c r="D51">
        <v>9.2999999999999992E-3</v>
      </c>
      <c r="E51">
        <v>93.360927000000004</v>
      </c>
      <c r="F51">
        <v>714.3</v>
      </c>
      <c r="G51">
        <v>120.8</v>
      </c>
      <c r="H51">
        <v>20.399999999999999</v>
      </c>
      <c r="J51">
        <v>11.64</v>
      </c>
      <c r="K51">
        <v>0.94950000000000001</v>
      </c>
      <c r="L51">
        <v>5.9029999999999996</v>
      </c>
      <c r="M51">
        <v>8.8999999999999999E-3</v>
      </c>
      <c r="N51">
        <v>678.24950000000001</v>
      </c>
      <c r="O51">
        <v>114.655</v>
      </c>
      <c r="P51">
        <v>792.9</v>
      </c>
      <c r="Q51">
        <v>524.31700000000001</v>
      </c>
      <c r="R51">
        <v>88.633399999999995</v>
      </c>
      <c r="S51">
        <v>613</v>
      </c>
      <c r="T51">
        <v>20.3858</v>
      </c>
      <c r="W51">
        <v>0</v>
      </c>
      <c r="X51">
        <v>11.051299999999999</v>
      </c>
      <c r="Y51">
        <v>11.5</v>
      </c>
      <c r="Z51">
        <v>860</v>
      </c>
      <c r="AA51">
        <v>853</v>
      </c>
      <c r="AB51">
        <v>869</v>
      </c>
      <c r="AC51">
        <v>91</v>
      </c>
      <c r="AD51">
        <v>12.53</v>
      </c>
      <c r="AE51">
        <v>0.28999999999999998</v>
      </c>
      <c r="AF51">
        <v>979</v>
      </c>
      <c r="AG51">
        <v>-9</v>
      </c>
      <c r="AH51">
        <v>42.393999999999998</v>
      </c>
      <c r="AI51">
        <v>29</v>
      </c>
      <c r="AJ51">
        <v>191</v>
      </c>
      <c r="AK51">
        <v>169</v>
      </c>
      <c r="AL51">
        <v>5.0999999999999996</v>
      </c>
      <c r="AM51">
        <v>174.2</v>
      </c>
      <c r="AN51" t="s">
        <v>155</v>
      </c>
      <c r="AO51">
        <v>2</v>
      </c>
      <c r="AP51" s="28">
        <v>0.7923958333333333</v>
      </c>
      <c r="AQ51">
        <v>47.159086000000002</v>
      </c>
      <c r="AR51">
        <v>-88.484165000000004</v>
      </c>
      <c r="AS51">
        <v>306.8</v>
      </c>
      <c r="AT51">
        <v>20</v>
      </c>
      <c r="AU51">
        <v>12</v>
      </c>
      <c r="AV51">
        <v>9</v>
      </c>
      <c r="AW51" t="s">
        <v>206</v>
      </c>
      <c r="AX51">
        <v>2.2789999999999999</v>
      </c>
      <c r="AY51">
        <v>1.1975</v>
      </c>
      <c r="AZ51">
        <v>2.6974999999999998</v>
      </c>
      <c r="BA51">
        <v>14.545</v>
      </c>
      <c r="BB51">
        <v>34.479999999999997</v>
      </c>
      <c r="BC51">
        <v>2.37</v>
      </c>
      <c r="BD51">
        <v>5.3159999999999998</v>
      </c>
      <c r="BE51">
        <v>3187.0569999999998</v>
      </c>
      <c r="BF51">
        <v>3.0459999999999998</v>
      </c>
      <c r="BG51">
        <v>38.347999999999999</v>
      </c>
      <c r="BH51">
        <v>6.4829999999999997</v>
      </c>
      <c r="BI51">
        <v>44.831000000000003</v>
      </c>
      <c r="BJ51">
        <v>29.645</v>
      </c>
      <c r="BK51">
        <v>5.0110000000000001</v>
      </c>
      <c r="BL51">
        <v>34.655999999999999</v>
      </c>
      <c r="BM51">
        <v>0.34699999999999998</v>
      </c>
      <c r="BQ51">
        <v>4338.4110000000001</v>
      </c>
      <c r="BR51">
        <v>0.14732999999999999</v>
      </c>
      <c r="BS51">
        <v>-5</v>
      </c>
      <c r="BT51">
        <v>5.0000000000000001E-3</v>
      </c>
      <c r="BU51">
        <v>3.6003769999999999</v>
      </c>
      <c r="BW51" s="4">
        <f t="shared" si="9"/>
        <v>0.9512196034</v>
      </c>
      <c r="BX51" s="4"/>
      <c r="BY51" s="4">
        <f t="shared" si="10"/>
        <v>9776.3649258566275</v>
      </c>
      <c r="BZ51" s="4">
        <f t="shared" si="11"/>
        <v>9.3436695873839994</v>
      </c>
      <c r="CA51" s="4">
        <f t="shared" si="12"/>
        <v>90.936666092579998</v>
      </c>
      <c r="CB51" s="4">
        <f t="shared" si="13"/>
        <v>1.0644298577879998</v>
      </c>
    </row>
    <row r="52" spans="1:80" customFormat="1" x14ac:dyDescent="0.25">
      <c r="A52" s="26">
        <v>43529</v>
      </c>
      <c r="B52" s="27">
        <v>0.58405790509259259</v>
      </c>
      <c r="C52">
        <v>7.5940000000000003</v>
      </c>
      <c r="D52">
        <v>1.0699999999999999E-2</v>
      </c>
      <c r="E52">
        <v>107.15025900000001</v>
      </c>
      <c r="F52">
        <v>756.6</v>
      </c>
      <c r="G52">
        <v>123.2</v>
      </c>
      <c r="H52">
        <v>29</v>
      </c>
      <c r="J52">
        <v>11.99</v>
      </c>
      <c r="K52">
        <v>0.93820000000000003</v>
      </c>
      <c r="L52">
        <v>7.1243999999999996</v>
      </c>
      <c r="M52">
        <v>1.01E-2</v>
      </c>
      <c r="N52">
        <v>709.86969999999997</v>
      </c>
      <c r="O52">
        <v>115.5908</v>
      </c>
      <c r="P52">
        <v>825.5</v>
      </c>
      <c r="Q52">
        <v>548.77629999999999</v>
      </c>
      <c r="R52">
        <v>89.359300000000005</v>
      </c>
      <c r="S52">
        <v>638.1</v>
      </c>
      <c r="T52">
        <v>29</v>
      </c>
      <c r="W52">
        <v>0</v>
      </c>
      <c r="X52">
        <v>11.2483</v>
      </c>
      <c r="Y52">
        <v>11.6</v>
      </c>
      <c r="Z52">
        <v>860</v>
      </c>
      <c r="AA52">
        <v>852</v>
      </c>
      <c r="AB52">
        <v>869</v>
      </c>
      <c r="AC52">
        <v>91</v>
      </c>
      <c r="AD52">
        <v>12.54</v>
      </c>
      <c r="AE52">
        <v>0.28999999999999998</v>
      </c>
      <c r="AF52">
        <v>978</v>
      </c>
      <c r="AG52">
        <v>-9</v>
      </c>
      <c r="AH52">
        <v>42.606000000000002</v>
      </c>
      <c r="AI52">
        <v>29</v>
      </c>
      <c r="AJ52">
        <v>191.6</v>
      </c>
      <c r="AK52">
        <v>169</v>
      </c>
      <c r="AL52">
        <v>5.2</v>
      </c>
      <c r="AM52">
        <v>175</v>
      </c>
      <c r="AN52" t="s">
        <v>155</v>
      </c>
      <c r="AO52">
        <v>2</v>
      </c>
      <c r="AP52" s="28">
        <v>0.79240740740740734</v>
      </c>
      <c r="AQ52">
        <v>47.159193999999999</v>
      </c>
      <c r="AR52">
        <v>-88.484189000000001</v>
      </c>
      <c r="AS52">
        <v>306.60000000000002</v>
      </c>
      <c r="AT52">
        <v>22.4</v>
      </c>
      <c r="AU52">
        <v>12</v>
      </c>
      <c r="AV52">
        <v>9</v>
      </c>
      <c r="AW52" t="s">
        <v>206</v>
      </c>
      <c r="AX52">
        <v>2.0049999999999999</v>
      </c>
      <c r="AY52">
        <v>1.5395000000000001</v>
      </c>
      <c r="AZ52">
        <v>2.8025000000000002</v>
      </c>
      <c r="BA52">
        <v>14.545</v>
      </c>
      <c r="BB52">
        <v>28.4</v>
      </c>
      <c r="BC52">
        <v>1.95</v>
      </c>
      <c r="BD52">
        <v>6.585</v>
      </c>
      <c r="BE52">
        <v>3183.444</v>
      </c>
      <c r="BF52">
        <v>2.859</v>
      </c>
      <c r="BG52">
        <v>33.216999999999999</v>
      </c>
      <c r="BH52">
        <v>5.4089999999999998</v>
      </c>
      <c r="BI52">
        <v>38.625999999999998</v>
      </c>
      <c r="BJ52">
        <v>25.678999999999998</v>
      </c>
      <c r="BK52">
        <v>4.181</v>
      </c>
      <c r="BL52">
        <v>29.86</v>
      </c>
      <c r="BM52">
        <v>0.40849999999999997</v>
      </c>
      <c r="BQ52">
        <v>3654.5329999999999</v>
      </c>
      <c r="BR52">
        <v>0.21990399999999999</v>
      </c>
      <c r="BS52">
        <v>-5</v>
      </c>
      <c r="BT52">
        <v>5.0000000000000001E-3</v>
      </c>
      <c r="BU52">
        <v>5.3739049999999997</v>
      </c>
      <c r="BW52" s="4">
        <f t="shared" si="9"/>
        <v>1.4197857009999999</v>
      </c>
      <c r="BX52" s="4"/>
      <c r="BY52" s="4">
        <f t="shared" si="10"/>
        <v>14575.61183575464</v>
      </c>
      <c r="BZ52" s="4">
        <f t="shared" si="11"/>
        <v>13.090123224539999</v>
      </c>
      <c r="CA52" s="4">
        <f t="shared" si="12"/>
        <v>117.57302353373998</v>
      </c>
      <c r="CB52" s="4">
        <f t="shared" si="13"/>
        <v>1.8703446440099996</v>
      </c>
    </row>
    <row r="53" spans="1:80" customFormat="1" x14ac:dyDescent="0.25">
      <c r="A53" s="26">
        <v>43529</v>
      </c>
      <c r="B53" s="27">
        <v>0.58406947916666663</v>
      </c>
      <c r="C53">
        <v>7.9</v>
      </c>
      <c r="D53">
        <v>8.8999999999999999E-3</v>
      </c>
      <c r="E53">
        <v>88.590380999999994</v>
      </c>
      <c r="F53">
        <v>846</v>
      </c>
      <c r="G53">
        <v>123.1</v>
      </c>
      <c r="H53">
        <v>26.2</v>
      </c>
      <c r="J53">
        <v>11.87</v>
      </c>
      <c r="K53">
        <v>0.93579999999999997</v>
      </c>
      <c r="L53">
        <v>7.3922999999999996</v>
      </c>
      <c r="M53">
        <v>8.3000000000000001E-3</v>
      </c>
      <c r="N53">
        <v>791.6694</v>
      </c>
      <c r="O53">
        <v>115.15860000000001</v>
      </c>
      <c r="P53">
        <v>906.8</v>
      </c>
      <c r="Q53">
        <v>612.02419999999995</v>
      </c>
      <c r="R53">
        <v>89.026899999999998</v>
      </c>
      <c r="S53">
        <v>701.1</v>
      </c>
      <c r="T53">
        <v>26.171900000000001</v>
      </c>
      <c r="W53">
        <v>0</v>
      </c>
      <c r="X53">
        <v>11.109299999999999</v>
      </c>
      <c r="Y53">
        <v>11.5</v>
      </c>
      <c r="Z53">
        <v>859</v>
      </c>
      <c r="AA53">
        <v>851</v>
      </c>
      <c r="AB53">
        <v>873</v>
      </c>
      <c r="AC53">
        <v>91</v>
      </c>
      <c r="AD53">
        <v>12.55</v>
      </c>
      <c r="AE53">
        <v>0.28999999999999998</v>
      </c>
      <c r="AF53">
        <v>978</v>
      </c>
      <c r="AG53">
        <v>-9</v>
      </c>
      <c r="AH53">
        <v>42.393999999999998</v>
      </c>
      <c r="AI53">
        <v>29</v>
      </c>
      <c r="AJ53">
        <v>191.4</v>
      </c>
      <c r="AK53">
        <v>169</v>
      </c>
      <c r="AL53">
        <v>5.0999999999999996</v>
      </c>
      <c r="AM53">
        <v>175.7</v>
      </c>
      <c r="AN53" t="s">
        <v>155</v>
      </c>
      <c r="AO53">
        <v>2</v>
      </c>
      <c r="AP53" s="28">
        <v>0.79241898148148149</v>
      </c>
      <c r="AQ53">
        <v>47.159295999999998</v>
      </c>
      <c r="AR53">
        <v>-88.484191999999993</v>
      </c>
      <c r="AS53">
        <v>306.60000000000002</v>
      </c>
      <c r="AT53">
        <v>23.8</v>
      </c>
      <c r="AU53">
        <v>12</v>
      </c>
      <c r="AV53">
        <v>9</v>
      </c>
      <c r="AW53" t="s">
        <v>206</v>
      </c>
      <c r="AX53">
        <v>1.4</v>
      </c>
      <c r="AY53">
        <v>1.6395</v>
      </c>
      <c r="AZ53">
        <v>2.5394999999999999</v>
      </c>
      <c r="BA53">
        <v>14.545</v>
      </c>
      <c r="BB53">
        <v>27.35</v>
      </c>
      <c r="BC53">
        <v>1.88</v>
      </c>
      <c r="BD53">
        <v>6.8650000000000002</v>
      </c>
      <c r="BE53">
        <v>3183.8910000000001</v>
      </c>
      <c r="BF53">
        <v>2.2730000000000001</v>
      </c>
      <c r="BG53">
        <v>35.707000000000001</v>
      </c>
      <c r="BH53">
        <v>5.194</v>
      </c>
      <c r="BI53">
        <v>40.901000000000003</v>
      </c>
      <c r="BJ53">
        <v>27.605</v>
      </c>
      <c r="BK53">
        <v>4.0149999999999997</v>
      </c>
      <c r="BL53">
        <v>31.62</v>
      </c>
      <c r="BM53">
        <v>0.35539999999999999</v>
      </c>
      <c r="BQ53">
        <v>3479.0590000000002</v>
      </c>
      <c r="BR53">
        <v>0.25057600000000002</v>
      </c>
      <c r="BS53">
        <v>-5</v>
      </c>
      <c r="BT53">
        <v>5.0000000000000001E-3</v>
      </c>
      <c r="BU53">
        <v>6.1234510000000002</v>
      </c>
      <c r="BW53" s="4">
        <f t="shared" si="9"/>
        <v>1.6178157542</v>
      </c>
      <c r="BX53" s="4"/>
      <c r="BY53" s="4">
        <f t="shared" si="10"/>
        <v>16610.933249720532</v>
      </c>
      <c r="BZ53" s="4">
        <f t="shared" si="11"/>
        <v>11.858650712796001</v>
      </c>
      <c r="CA53" s="4">
        <f t="shared" si="12"/>
        <v>144.02026085646</v>
      </c>
      <c r="CB53" s="4">
        <f t="shared" si="13"/>
        <v>1.8541858615608</v>
      </c>
    </row>
    <row r="54" spans="1:80" customFormat="1" x14ac:dyDescent="0.25">
      <c r="A54" s="26">
        <v>43529</v>
      </c>
      <c r="B54" s="27">
        <v>0.58408105324074078</v>
      </c>
      <c r="C54">
        <v>7.31</v>
      </c>
      <c r="D54">
        <v>2.2000000000000001E-3</v>
      </c>
      <c r="E54">
        <v>22.255389999999998</v>
      </c>
      <c r="F54">
        <v>830</v>
      </c>
      <c r="G54">
        <v>120.1</v>
      </c>
      <c r="H54">
        <v>23.9</v>
      </c>
      <c r="J54">
        <v>10.74</v>
      </c>
      <c r="K54">
        <v>0.94059999999999999</v>
      </c>
      <c r="L54">
        <v>6.8753000000000002</v>
      </c>
      <c r="M54">
        <v>2.0999999999999999E-3</v>
      </c>
      <c r="N54">
        <v>780.72950000000003</v>
      </c>
      <c r="O54">
        <v>112.9864</v>
      </c>
      <c r="P54">
        <v>893.7</v>
      </c>
      <c r="Q54">
        <v>603.56669999999997</v>
      </c>
      <c r="R54">
        <v>87.3476</v>
      </c>
      <c r="S54">
        <v>690.9</v>
      </c>
      <c r="T54">
        <v>23.8597</v>
      </c>
      <c r="W54">
        <v>0</v>
      </c>
      <c r="X54">
        <v>10.103199999999999</v>
      </c>
      <c r="Y54">
        <v>11.5</v>
      </c>
      <c r="Z54">
        <v>859</v>
      </c>
      <c r="AA54">
        <v>851</v>
      </c>
      <c r="AB54">
        <v>872</v>
      </c>
      <c r="AC54">
        <v>91</v>
      </c>
      <c r="AD54">
        <v>12.55</v>
      </c>
      <c r="AE54">
        <v>0.28999999999999998</v>
      </c>
      <c r="AF54">
        <v>978</v>
      </c>
      <c r="AG54">
        <v>-9</v>
      </c>
      <c r="AH54">
        <v>42</v>
      </c>
      <c r="AI54">
        <v>29</v>
      </c>
      <c r="AJ54">
        <v>191</v>
      </c>
      <c r="AK54">
        <v>169</v>
      </c>
      <c r="AL54">
        <v>5.0999999999999996</v>
      </c>
      <c r="AM54">
        <v>175.6</v>
      </c>
      <c r="AN54" t="s">
        <v>155</v>
      </c>
      <c r="AO54">
        <v>2</v>
      </c>
      <c r="AP54" s="28">
        <v>0.79243055555555564</v>
      </c>
      <c r="AQ54">
        <v>47.159396000000001</v>
      </c>
      <c r="AR54">
        <v>-88.484195999999997</v>
      </c>
      <c r="AS54">
        <v>306.89999999999998</v>
      </c>
      <c r="AT54">
        <v>24.2</v>
      </c>
      <c r="AU54">
        <v>12</v>
      </c>
      <c r="AV54">
        <v>9</v>
      </c>
      <c r="AW54" t="s">
        <v>206</v>
      </c>
      <c r="AX54">
        <v>1.4</v>
      </c>
      <c r="AY54">
        <v>1.7395</v>
      </c>
      <c r="AZ54">
        <v>2.6</v>
      </c>
      <c r="BA54">
        <v>14.545</v>
      </c>
      <c r="BB54">
        <v>29.51</v>
      </c>
      <c r="BC54">
        <v>2.0299999999999998</v>
      </c>
      <c r="BD54">
        <v>6.3170000000000002</v>
      </c>
      <c r="BE54">
        <v>3187.8270000000002</v>
      </c>
      <c r="BF54">
        <v>0.61799999999999999</v>
      </c>
      <c r="BG54">
        <v>37.908999999999999</v>
      </c>
      <c r="BH54">
        <v>5.4859999999999998</v>
      </c>
      <c r="BI54">
        <v>43.395000000000003</v>
      </c>
      <c r="BJ54">
        <v>29.306999999999999</v>
      </c>
      <c r="BK54">
        <v>4.2409999999999997</v>
      </c>
      <c r="BL54">
        <v>33.548000000000002</v>
      </c>
      <c r="BM54">
        <v>0.3488</v>
      </c>
      <c r="BQ54">
        <v>3406.1120000000001</v>
      </c>
      <c r="BR54">
        <v>0.22900200000000001</v>
      </c>
      <c r="BS54">
        <v>-5</v>
      </c>
      <c r="BT54">
        <v>4.3940000000000003E-3</v>
      </c>
      <c r="BU54">
        <v>5.5962360000000002</v>
      </c>
      <c r="BW54" s="4">
        <f t="shared" si="9"/>
        <v>1.4785255512</v>
      </c>
      <c r="BX54" s="4"/>
      <c r="BY54" s="4">
        <f t="shared" si="10"/>
        <v>15199.537050734547</v>
      </c>
      <c r="BZ54" s="4">
        <f t="shared" si="11"/>
        <v>2.9466197184960001</v>
      </c>
      <c r="CA54" s="4">
        <f t="shared" si="12"/>
        <v>139.735572961104</v>
      </c>
      <c r="CB54" s="4">
        <f t="shared" si="13"/>
        <v>1.6630759835136</v>
      </c>
    </row>
    <row r="55" spans="1:80" customFormat="1" x14ac:dyDescent="0.25">
      <c r="A55" s="26">
        <v>43529</v>
      </c>
      <c r="B55" s="27">
        <v>0.58409262731481482</v>
      </c>
      <c r="C55">
        <v>6.6289999999999996</v>
      </c>
      <c r="D55">
        <v>3.5999999999999999E-3</v>
      </c>
      <c r="E55">
        <v>35.940593999999997</v>
      </c>
      <c r="F55">
        <v>786.4</v>
      </c>
      <c r="G55">
        <v>117.5</v>
      </c>
      <c r="H55">
        <v>32.200000000000003</v>
      </c>
      <c r="J55">
        <v>10.199999999999999</v>
      </c>
      <c r="K55">
        <v>0.94620000000000004</v>
      </c>
      <c r="L55">
        <v>6.2723000000000004</v>
      </c>
      <c r="M55">
        <v>3.3999999999999998E-3</v>
      </c>
      <c r="N55">
        <v>744.06730000000005</v>
      </c>
      <c r="O55">
        <v>111.19589999999999</v>
      </c>
      <c r="P55">
        <v>855.3</v>
      </c>
      <c r="Q55">
        <v>575.22389999999996</v>
      </c>
      <c r="R55">
        <v>85.963399999999993</v>
      </c>
      <c r="S55">
        <v>661.2</v>
      </c>
      <c r="T55">
        <v>32.242400000000004</v>
      </c>
      <c r="W55">
        <v>0</v>
      </c>
      <c r="X55">
        <v>9.6508000000000003</v>
      </c>
      <c r="Y55">
        <v>11.6</v>
      </c>
      <c r="Z55">
        <v>859</v>
      </c>
      <c r="AA55">
        <v>851</v>
      </c>
      <c r="AB55">
        <v>869</v>
      </c>
      <c r="AC55">
        <v>91</v>
      </c>
      <c r="AD55">
        <v>12.55</v>
      </c>
      <c r="AE55">
        <v>0.28999999999999998</v>
      </c>
      <c r="AF55">
        <v>978</v>
      </c>
      <c r="AG55">
        <v>-9</v>
      </c>
      <c r="AH55">
        <v>42</v>
      </c>
      <c r="AI55">
        <v>29</v>
      </c>
      <c r="AJ55">
        <v>191</v>
      </c>
      <c r="AK55">
        <v>169.6</v>
      </c>
      <c r="AL55">
        <v>5.2</v>
      </c>
      <c r="AM55">
        <v>174.8</v>
      </c>
      <c r="AN55" t="s">
        <v>155</v>
      </c>
      <c r="AO55">
        <v>2</v>
      </c>
      <c r="AP55" s="28">
        <v>0.79244212962962957</v>
      </c>
      <c r="AQ55">
        <v>47.159506999999998</v>
      </c>
      <c r="AR55">
        <v>-88.484200000000001</v>
      </c>
      <c r="AS55">
        <v>307.2</v>
      </c>
      <c r="AT55">
        <v>26</v>
      </c>
      <c r="AU55">
        <v>12</v>
      </c>
      <c r="AV55">
        <v>9</v>
      </c>
      <c r="AW55" t="s">
        <v>206</v>
      </c>
      <c r="AX55">
        <v>1.4</v>
      </c>
      <c r="AY55">
        <v>1.8</v>
      </c>
      <c r="AZ55">
        <v>2.5605389999999999</v>
      </c>
      <c r="BA55">
        <v>14.545</v>
      </c>
      <c r="BB55">
        <v>32.42</v>
      </c>
      <c r="BC55">
        <v>2.23</v>
      </c>
      <c r="BD55">
        <v>5.69</v>
      </c>
      <c r="BE55">
        <v>3188.317</v>
      </c>
      <c r="BF55">
        <v>1.1000000000000001</v>
      </c>
      <c r="BG55">
        <v>39.607999999999997</v>
      </c>
      <c r="BH55">
        <v>5.9189999999999996</v>
      </c>
      <c r="BI55">
        <v>45.527000000000001</v>
      </c>
      <c r="BJ55">
        <v>30.62</v>
      </c>
      <c r="BK55">
        <v>4.5759999999999996</v>
      </c>
      <c r="BL55">
        <v>35.195999999999998</v>
      </c>
      <c r="BM55">
        <v>0.51670000000000005</v>
      </c>
      <c r="BQ55">
        <v>3566.9389999999999</v>
      </c>
      <c r="BR55">
        <v>0.17721600000000001</v>
      </c>
      <c r="BS55">
        <v>-5</v>
      </c>
      <c r="BT55">
        <v>4.6059999999999999E-3</v>
      </c>
      <c r="BU55">
        <v>4.3307159999999998</v>
      </c>
      <c r="BW55" s="4">
        <f t="shared" si="9"/>
        <v>1.1441751672</v>
      </c>
      <c r="BX55" s="4"/>
      <c r="BY55" s="4">
        <f t="shared" si="10"/>
        <v>11764.156519116143</v>
      </c>
      <c r="BZ55" s="4">
        <f t="shared" si="11"/>
        <v>4.0587470352000006</v>
      </c>
      <c r="CA55" s="4">
        <f t="shared" si="12"/>
        <v>112.98075837984</v>
      </c>
      <c r="CB55" s="4">
        <f t="shared" si="13"/>
        <v>1.9065041755344001</v>
      </c>
    </row>
    <row r="56" spans="1:80" customFormat="1" x14ac:dyDescent="0.25">
      <c r="A56" s="26">
        <v>43529</v>
      </c>
      <c r="B56" s="27">
        <v>0.58410420138888886</v>
      </c>
      <c r="C56">
        <v>6.34</v>
      </c>
      <c r="D56">
        <v>7.1999999999999998E-3</v>
      </c>
      <c r="E56">
        <v>71.734007000000005</v>
      </c>
      <c r="F56">
        <v>721.7</v>
      </c>
      <c r="G56">
        <v>116.8</v>
      </c>
      <c r="H56">
        <v>27.3</v>
      </c>
      <c r="J56">
        <v>10.58</v>
      </c>
      <c r="K56">
        <v>0.94850000000000001</v>
      </c>
      <c r="L56">
        <v>6.0137</v>
      </c>
      <c r="M56">
        <v>6.7999999999999996E-3</v>
      </c>
      <c r="N56">
        <v>684.58590000000004</v>
      </c>
      <c r="O56">
        <v>110.7548</v>
      </c>
      <c r="P56">
        <v>795.3</v>
      </c>
      <c r="Q56">
        <v>529.24</v>
      </c>
      <c r="R56">
        <v>85.622399999999999</v>
      </c>
      <c r="S56">
        <v>614.9</v>
      </c>
      <c r="T56">
        <v>27.3047</v>
      </c>
      <c r="W56">
        <v>0</v>
      </c>
      <c r="X56">
        <v>10.032299999999999</v>
      </c>
      <c r="Y56">
        <v>11.5</v>
      </c>
      <c r="Z56">
        <v>860</v>
      </c>
      <c r="AA56">
        <v>852</v>
      </c>
      <c r="AB56">
        <v>869</v>
      </c>
      <c r="AC56">
        <v>91</v>
      </c>
      <c r="AD56">
        <v>12.55</v>
      </c>
      <c r="AE56">
        <v>0.28999999999999998</v>
      </c>
      <c r="AF56">
        <v>978</v>
      </c>
      <c r="AG56">
        <v>-9</v>
      </c>
      <c r="AH56">
        <v>42</v>
      </c>
      <c r="AI56">
        <v>29</v>
      </c>
      <c r="AJ56">
        <v>191</v>
      </c>
      <c r="AK56">
        <v>170</v>
      </c>
      <c r="AL56">
        <v>5.2</v>
      </c>
      <c r="AM56">
        <v>174.1</v>
      </c>
      <c r="AN56" t="s">
        <v>155</v>
      </c>
      <c r="AO56">
        <v>2</v>
      </c>
      <c r="AP56" s="28">
        <v>0.79245370370370372</v>
      </c>
      <c r="AQ56">
        <v>47.159635000000002</v>
      </c>
      <c r="AR56">
        <v>-88.484202999999994</v>
      </c>
      <c r="AS56">
        <v>307.8</v>
      </c>
      <c r="AT56">
        <v>28.9</v>
      </c>
      <c r="AU56">
        <v>12</v>
      </c>
      <c r="AV56">
        <v>9</v>
      </c>
      <c r="AW56" t="s">
        <v>206</v>
      </c>
      <c r="AX56">
        <v>1.4</v>
      </c>
      <c r="AY56">
        <v>1.8</v>
      </c>
      <c r="AZ56">
        <v>2.5</v>
      </c>
      <c r="BA56">
        <v>14.545</v>
      </c>
      <c r="BB56">
        <v>33.840000000000003</v>
      </c>
      <c r="BC56">
        <v>2.33</v>
      </c>
      <c r="BD56">
        <v>5.4249999999999998</v>
      </c>
      <c r="BE56">
        <v>3187.4969999999998</v>
      </c>
      <c r="BF56">
        <v>2.2949999999999999</v>
      </c>
      <c r="BG56">
        <v>37.999000000000002</v>
      </c>
      <c r="BH56">
        <v>6.1479999999999997</v>
      </c>
      <c r="BI56">
        <v>44.146999999999998</v>
      </c>
      <c r="BJ56">
        <v>29.376000000000001</v>
      </c>
      <c r="BK56">
        <v>4.7530000000000001</v>
      </c>
      <c r="BL56">
        <v>34.128999999999998</v>
      </c>
      <c r="BM56">
        <v>0.45629999999999998</v>
      </c>
      <c r="BQ56">
        <v>3866.4070000000002</v>
      </c>
      <c r="BR56">
        <v>0.13563800000000001</v>
      </c>
      <c r="BS56">
        <v>-5</v>
      </c>
      <c r="BT56">
        <v>5.0000000000000001E-3</v>
      </c>
      <c r="BU56">
        <v>3.314654</v>
      </c>
      <c r="BW56" s="4">
        <f t="shared" si="9"/>
        <v>0.87573158679999996</v>
      </c>
      <c r="BX56" s="4"/>
      <c r="BY56" s="4">
        <f t="shared" si="10"/>
        <v>9001.7631282443745</v>
      </c>
      <c r="BZ56" s="4">
        <f t="shared" si="11"/>
        <v>6.4812755523599996</v>
      </c>
      <c r="CA56" s="4">
        <f t="shared" si="12"/>
        <v>82.960327070207995</v>
      </c>
      <c r="CB56" s="4">
        <f t="shared" si="13"/>
        <v>1.2886300804103998</v>
      </c>
    </row>
    <row r="57" spans="1:80" customFormat="1" x14ac:dyDescent="0.25">
      <c r="A57" s="26">
        <v>43529</v>
      </c>
      <c r="B57" s="27">
        <v>0.58411577546296301</v>
      </c>
      <c r="C57">
        <v>6.5460000000000003</v>
      </c>
      <c r="D57">
        <v>8.0999999999999996E-3</v>
      </c>
      <c r="E57">
        <v>80.644627999999997</v>
      </c>
      <c r="F57">
        <v>743.8</v>
      </c>
      <c r="G57">
        <v>122.9</v>
      </c>
      <c r="H57">
        <v>29.4</v>
      </c>
      <c r="J57">
        <v>11.39</v>
      </c>
      <c r="K57">
        <v>0.94679999999999997</v>
      </c>
      <c r="L57">
        <v>6.1978</v>
      </c>
      <c r="M57">
        <v>7.6E-3</v>
      </c>
      <c r="N57">
        <v>704.28689999999995</v>
      </c>
      <c r="O57">
        <v>116.34180000000001</v>
      </c>
      <c r="P57">
        <v>820.6</v>
      </c>
      <c r="Q57">
        <v>544.47050000000002</v>
      </c>
      <c r="R57">
        <v>89.941599999999994</v>
      </c>
      <c r="S57">
        <v>634.4</v>
      </c>
      <c r="T57">
        <v>29.442399999999999</v>
      </c>
      <c r="W57">
        <v>0</v>
      </c>
      <c r="X57">
        <v>10.781700000000001</v>
      </c>
      <c r="Y57">
        <v>11.6</v>
      </c>
      <c r="Z57">
        <v>859</v>
      </c>
      <c r="AA57">
        <v>852</v>
      </c>
      <c r="AB57">
        <v>869</v>
      </c>
      <c r="AC57">
        <v>91</v>
      </c>
      <c r="AD57">
        <v>12.55</v>
      </c>
      <c r="AE57">
        <v>0.28999999999999998</v>
      </c>
      <c r="AF57">
        <v>978</v>
      </c>
      <c r="AG57">
        <v>-9</v>
      </c>
      <c r="AH57">
        <v>42</v>
      </c>
      <c r="AI57">
        <v>29</v>
      </c>
      <c r="AJ57">
        <v>191.6</v>
      </c>
      <c r="AK57">
        <v>169.4</v>
      </c>
      <c r="AL57">
        <v>5.3</v>
      </c>
      <c r="AM57">
        <v>174</v>
      </c>
      <c r="AN57" t="s">
        <v>155</v>
      </c>
      <c r="AO57">
        <v>2</v>
      </c>
      <c r="AP57" s="28">
        <v>0.79246527777777775</v>
      </c>
      <c r="AQ57">
        <v>47.159764000000003</v>
      </c>
      <c r="AR57">
        <v>-88.484211999999999</v>
      </c>
      <c r="AS57">
        <v>308.39999999999998</v>
      </c>
      <c r="AT57">
        <v>30.4</v>
      </c>
      <c r="AU57">
        <v>12</v>
      </c>
      <c r="AV57">
        <v>9</v>
      </c>
      <c r="AW57" t="s">
        <v>206</v>
      </c>
      <c r="AX57">
        <v>1.4395</v>
      </c>
      <c r="AY57">
        <v>1.879</v>
      </c>
      <c r="AZ57">
        <v>2.5790000000000002</v>
      </c>
      <c r="BA57">
        <v>14.545</v>
      </c>
      <c r="BB57">
        <v>32.799999999999997</v>
      </c>
      <c r="BC57">
        <v>2.2599999999999998</v>
      </c>
      <c r="BD57">
        <v>5.6130000000000004</v>
      </c>
      <c r="BE57">
        <v>3186.4760000000001</v>
      </c>
      <c r="BF57">
        <v>2.4990000000000001</v>
      </c>
      <c r="BG57">
        <v>37.918999999999997</v>
      </c>
      <c r="BH57">
        <v>6.2640000000000002</v>
      </c>
      <c r="BI57">
        <v>44.183</v>
      </c>
      <c r="BJ57">
        <v>29.315000000000001</v>
      </c>
      <c r="BK57">
        <v>4.843</v>
      </c>
      <c r="BL57">
        <v>34.156999999999996</v>
      </c>
      <c r="BM57">
        <v>0.47720000000000001</v>
      </c>
      <c r="BQ57">
        <v>4030.5039999999999</v>
      </c>
      <c r="BR57">
        <v>0.14075599999999999</v>
      </c>
      <c r="BS57">
        <v>-5</v>
      </c>
      <c r="BT57">
        <v>5.0000000000000001E-3</v>
      </c>
      <c r="BU57">
        <v>3.4397250000000001</v>
      </c>
      <c r="BW57" s="4">
        <f t="shared" si="9"/>
        <v>0.90877534500000001</v>
      </c>
      <c r="BX57" s="4"/>
      <c r="BY57" s="4">
        <f t="shared" si="10"/>
        <v>9338.4321875532005</v>
      </c>
      <c r="BZ57" s="4">
        <f t="shared" si="11"/>
        <v>7.3236836043000002</v>
      </c>
      <c r="CA57" s="4">
        <f t="shared" si="12"/>
        <v>85.911878695500008</v>
      </c>
      <c r="CB57" s="4">
        <f t="shared" si="13"/>
        <v>1.3985041280400001</v>
      </c>
    </row>
    <row r="58" spans="1:80" customFormat="1" x14ac:dyDescent="0.25">
      <c r="A58" s="26">
        <v>43529</v>
      </c>
      <c r="B58" s="27">
        <v>0.58412734953703704</v>
      </c>
      <c r="C58">
        <v>6.5789999999999997</v>
      </c>
      <c r="D58">
        <v>7.0000000000000001E-3</v>
      </c>
      <c r="E58">
        <v>70</v>
      </c>
      <c r="F58">
        <v>778.5</v>
      </c>
      <c r="G58">
        <v>130.30000000000001</v>
      </c>
      <c r="H58">
        <v>26.8</v>
      </c>
      <c r="J58">
        <v>11.69</v>
      </c>
      <c r="K58">
        <v>0.9466</v>
      </c>
      <c r="L58">
        <v>6.2274000000000003</v>
      </c>
      <c r="M58">
        <v>6.6E-3</v>
      </c>
      <c r="N58">
        <v>736.91309999999999</v>
      </c>
      <c r="O58">
        <v>123.32170000000001</v>
      </c>
      <c r="P58">
        <v>860.2</v>
      </c>
      <c r="Q58">
        <v>569.69309999999996</v>
      </c>
      <c r="R58">
        <v>95.337599999999995</v>
      </c>
      <c r="S58">
        <v>665</v>
      </c>
      <c r="T58">
        <v>26.8142</v>
      </c>
      <c r="W58">
        <v>0</v>
      </c>
      <c r="X58">
        <v>11.0655</v>
      </c>
      <c r="Y58">
        <v>11.6</v>
      </c>
      <c r="Z58">
        <v>859</v>
      </c>
      <c r="AA58">
        <v>852</v>
      </c>
      <c r="AB58">
        <v>869</v>
      </c>
      <c r="AC58">
        <v>91</v>
      </c>
      <c r="AD58">
        <v>12.55</v>
      </c>
      <c r="AE58">
        <v>0.28999999999999998</v>
      </c>
      <c r="AF58">
        <v>978</v>
      </c>
      <c r="AG58">
        <v>-9</v>
      </c>
      <c r="AH58">
        <v>42</v>
      </c>
      <c r="AI58">
        <v>29</v>
      </c>
      <c r="AJ58">
        <v>191.4</v>
      </c>
      <c r="AK58">
        <v>169</v>
      </c>
      <c r="AL58">
        <v>5.3</v>
      </c>
      <c r="AM58">
        <v>174</v>
      </c>
      <c r="AN58" t="s">
        <v>155</v>
      </c>
      <c r="AO58">
        <v>2</v>
      </c>
      <c r="AP58" s="28">
        <v>0.7924768518518519</v>
      </c>
      <c r="AQ58">
        <v>47.159885000000003</v>
      </c>
      <c r="AR58">
        <v>-88.484217999999998</v>
      </c>
      <c r="AS58">
        <v>308.8</v>
      </c>
      <c r="AT58">
        <v>30</v>
      </c>
      <c r="AU58">
        <v>12</v>
      </c>
      <c r="AV58">
        <v>9</v>
      </c>
      <c r="AW58" t="s">
        <v>206</v>
      </c>
      <c r="AX58">
        <v>1.579</v>
      </c>
      <c r="AY58">
        <v>2.1579999999999999</v>
      </c>
      <c r="AZ58">
        <v>2.8975</v>
      </c>
      <c r="BA58">
        <v>14.545</v>
      </c>
      <c r="BB58">
        <v>32.65</v>
      </c>
      <c r="BC58">
        <v>2.2400000000000002</v>
      </c>
      <c r="BD58">
        <v>5.641</v>
      </c>
      <c r="BE58">
        <v>3187.0590000000002</v>
      </c>
      <c r="BF58">
        <v>2.1579999999999999</v>
      </c>
      <c r="BG58">
        <v>39.494999999999997</v>
      </c>
      <c r="BH58">
        <v>6.609</v>
      </c>
      <c r="BI58">
        <v>46.103999999999999</v>
      </c>
      <c r="BJ58">
        <v>30.533000000000001</v>
      </c>
      <c r="BK58">
        <v>5.1100000000000003</v>
      </c>
      <c r="BL58">
        <v>35.642000000000003</v>
      </c>
      <c r="BM58">
        <v>0.43259999999999998</v>
      </c>
      <c r="BQ58">
        <v>4117.6970000000001</v>
      </c>
      <c r="BR58">
        <v>0.13039600000000001</v>
      </c>
      <c r="BS58">
        <v>-5</v>
      </c>
      <c r="BT58">
        <v>5.0000000000000001E-3</v>
      </c>
      <c r="BU58">
        <v>3.1865519999999998</v>
      </c>
      <c r="BW58" s="4">
        <f t="shared" si="9"/>
        <v>0.8418870383999999</v>
      </c>
      <c r="BX58" s="4"/>
      <c r="BY58" s="4">
        <f t="shared" si="10"/>
        <v>8652.6813044439368</v>
      </c>
      <c r="BZ58" s="4">
        <f t="shared" si="11"/>
        <v>5.8588454920319997</v>
      </c>
      <c r="CA58" s="4">
        <f t="shared" si="12"/>
        <v>82.895333368031999</v>
      </c>
      <c r="CB58" s="4">
        <f t="shared" si="13"/>
        <v>1.1744840407104</v>
      </c>
    </row>
    <row r="59" spans="1:80" customFormat="1" x14ac:dyDescent="0.25">
      <c r="A59" s="26">
        <v>43529</v>
      </c>
      <c r="B59" s="27">
        <v>0.58413892361111108</v>
      </c>
      <c r="C59">
        <v>6.06</v>
      </c>
      <c r="D59">
        <v>7.1000000000000004E-3</v>
      </c>
      <c r="E59">
        <v>71.368336999999997</v>
      </c>
      <c r="F59">
        <v>789.7</v>
      </c>
      <c r="G59">
        <v>135.80000000000001</v>
      </c>
      <c r="H59">
        <v>24.8</v>
      </c>
      <c r="J59">
        <v>11.7</v>
      </c>
      <c r="K59">
        <v>0.95089999999999997</v>
      </c>
      <c r="L59">
        <v>5.7625999999999999</v>
      </c>
      <c r="M59">
        <v>6.7999999999999996E-3</v>
      </c>
      <c r="N59">
        <v>750.86270000000002</v>
      </c>
      <c r="O59">
        <v>129.1069</v>
      </c>
      <c r="P59">
        <v>880</v>
      </c>
      <c r="Q59">
        <v>580.47730000000001</v>
      </c>
      <c r="R59">
        <v>99.81</v>
      </c>
      <c r="S59">
        <v>680.3</v>
      </c>
      <c r="T59">
        <v>24.7879</v>
      </c>
      <c r="W59">
        <v>0</v>
      </c>
      <c r="X59">
        <v>11.125299999999999</v>
      </c>
      <c r="Y59">
        <v>11.5</v>
      </c>
      <c r="Z59">
        <v>860</v>
      </c>
      <c r="AA59">
        <v>853</v>
      </c>
      <c r="AB59">
        <v>869</v>
      </c>
      <c r="AC59">
        <v>91</v>
      </c>
      <c r="AD59">
        <v>12.55</v>
      </c>
      <c r="AE59">
        <v>0.28999999999999998</v>
      </c>
      <c r="AF59">
        <v>978</v>
      </c>
      <c r="AG59">
        <v>-9</v>
      </c>
      <c r="AH59">
        <v>42</v>
      </c>
      <c r="AI59">
        <v>29</v>
      </c>
      <c r="AJ59">
        <v>191</v>
      </c>
      <c r="AK59">
        <v>169</v>
      </c>
      <c r="AL59">
        <v>5.2</v>
      </c>
      <c r="AM59">
        <v>174</v>
      </c>
      <c r="AN59" t="s">
        <v>155</v>
      </c>
      <c r="AO59">
        <v>2</v>
      </c>
      <c r="AP59" s="28">
        <v>0.79248842592592583</v>
      </c>
      <c r="AQ59">
        <v>47.159998000000002</v>
      </c>
      <c r="AR59">
        <v>-88.484215000000006</v>
      </c>
      <c r="AS59">
        <v>309.2</v>
      </c>
      <c r="AT59">
        <v>28.9</v>
      </c>
      <c r="AU59">
        <v>12</v>
      </c>
      <c r="AV59">
        <v>8</v>
      </c>
      <c r="AW59" t="s">
        <v>207</v>
      </c>
      <c r="AX59">
        <v>1.7789999999999999</v>
      </c>
      <c r="AY59">
        <v>1.847</v>
      </c>
      <c r="AZ59">
        <v>3.2</v>
      </c>
      <c r="BA59">
        <v>14.545</v>
      </c>
      <c r="BB59">
        <v>35.35</v>
      </c>
      <c r="BC59">
        <v>2.4300000000000002</v>
      </c>
      <c r="BD59">
        <v>5.1660000000000004</v>
      </c>
      <c r="BE59">
        <v>3188.3510000000001</v>
      </c>
      <c r="BF59">
        <v>2.39</v>
      </c>
      <c r="BG59">
        <v>43.505000000000003</v>
      </c>
      <c r="BH59">
        <v>7.48</v>
      </c>
      <c r="BI59">
        <v>50.985999999999997</v>
      </c>
      <c r="BJ59">
        <v>33.633000000000003</v>
      </c>
      <c r="BK59">
        <v>5.7830000000000004</v>
      </c>
      <c r="BL59">
        <v>39.415999999999997</v>
      </c>
      <c r="BM59">
        <v>0.43240000000000001</v>
      </c>
      <c r="BQ59">
        <v>4475.6210000000001</v>
      </c>
      <c r="BR59">
        <v>0.103062</v>
      </c>
      <c r="BS59">
        <v>-5</v>
      </c>
      <c r="BT59">
        <v>5.0000000000000001E-3</v>
      </c>
      <c r="BU59">
        <v>2.5185780000000002</v>
      </c>
      <c r="BW59" s="4">
        <f t="shared" si="9"/>
        <v>0.66540830760000003</v>
      </c>
      <c r="BX59" s="4"/>
      <c r="BY59" s="4">
        <f t="shared" si="10"/>
        <v>6841.6543035160566</v>
      </c>
      <c r="BZ59" s="4">
        <f t="shared" si="11"/>
        <v>5.1285300098400013</v>
      </c>
      <c r="CA59" s="4">
        <f t="shared" si="12"/>
        <v>72.17064846064801</v>
      </c>
      <c r="CB59" s="4">
        <f t="shared" si="13"/>
        <v>0.92785622437439996</v>
      </c>
    </row>
    <row r="60" spans="1:80" customFormat="1" x14ac:dyDescent="0.25">
      <c r="A60" s="26">
        <v>43529</v>
      </c>
      <c r="B60" s="27">
        <v>0.58415049768518512</v>
      </c>
      <c r="C60">
        <v>5.7969999999999997</v>
      </c>
      <c r="D60">
        <v>7.9000000000000008E-3</v>
      </c>
      <c r="E60">
        <v>79.323786999999996</v>
      </c>
      <c r="F60">
        <v>737.1</v>
      </c>
      <c r="G60">
        <v>138</v>
      </c>
      <c r="H60">
        <v>28.5</v>
      </c>
      <c r="J60">
        <v>11.7</v>
      </c>
      <c r="K60">
        <v>0.95299999999999996</v>
      </c>
      <c r="L60">
        <v>5.5247000000000002</v>
      </c>
      <c r="M60">
        <v>7.6E-3</v>
      </c>
      <c r="N60">
        <v>702.51</v>
      </c>
      <c r="O60">
        <v>131.47749999999999</v>
      </c>
      <c r="P60">
        <v>834</v>
      </c>
      <c r="Q60">
        <v>543.09670000000006</v>
      </c>
      <c r="R60">
        <v>101.6427</v>
      </c>
      <c r="S60">
        <v>644.70000000000005</v>
      </c>
      <c r="T60">
        <v>28.466200000000001</v>
      </c>
      <c r="W60">
        <v>0</v>
      </c>
      <c r="X60">
        <v>11.150700000000001</v>
      </c>
      <c r="Y60">
        <v>11.5</v>
      </c>
      <c r="Z60">
        <v>860</v>
      </c>
      <c r="AA60">
        <v>852</v>
      </c>
      <c r="AB60">
        <v>869</v>
      </c>
      <c r="AC60">
        <v>91</v>
      </c>
      <c r="AD60">
        <v>12.55</v>
      </c>
      <c r="AE60">
        <v>0.28999999999999998</v>
      </c>
      <c r="AF60">
        <v>978</v>
      </c>
      <c r="AG60">
        <v>-9</v>
      </c>
      <c r="AH60">
        <v>42</v>
      </c>
      <c r="AI60">
        <v>29</v>
      </c>
      <c r="AJ60">
        <v>191</v>
      </c>
      <c r="AK60">
        <v>169</v>
      </c>
      <c r="AL60">
        <v>5.2</v>
      </c>
      <c r="AM60">
        <v>174</v>
      </c>
      <c r="AN60" t="s">
        <v>155</v>
      </c>
      <c r="AO60">
        <v>2</v>
      </c>
      <c r="AP60" s="28">
        <v>0.79249999999999998</v>
      </c>
      <c r="AQ60">
        <v>47.160108999999999</v>
      </c>
      <c r="AR60">
        <v>-88.484213999999994</v>
      </c>
      <c r="AS60">
        <v>309.39999999999998</v>
      </c>
      <c r="AT60">
        <v>28.3</v>
      </c>
      <c r="AU60">
        <v>12</v>
      </c>
      <c r="AV60">
        <v>8</v>
      </c>
      <c r="AW60" t="s">
        <v>207</v>
      </c>
      <c r="AX60">
        <v>1.7024999999999999</v>
      </c>
      <c r="AY60">
        <v>1.0395000000000001</v>
      </c>
      <c r="AZ60">
        <v>3.0024999999999999</v>
      </c>
      <c r="BA60">
        <v>14.545</v>
      </c>
      <c r="BB60">
        <v>36.909999999999997</v>
      </c>
      <c r="BC60">
        <v>2.54</v>
      </c>
      <c r="BD60">
        <v>4.9260000000000002</v>
      </c>
      <c r="BE60">
        <v>3188.422</v>
      </c>
      <c r="BF60">
        <v>2.7770000000000001</v>
      </c>
      <c r="BG60">
        <v>42.457000000000001</v>
      </c>
      <c r="BH60">
        <v>7.9459999999999997</v>
      </c>
      <c r="BI60">
        <v>50.402999999999999</v>
      </c>
      <c r="BJ60">
        <v>32.823</v>
      </c>
      <c r="BK60">
        <v>6.1429999999999998</v>
      </c>
      <c r="BL60">
        <v>38.966000000000001</v>
      </c>
      <c r="BM60">
        <v>0.51790000000000003</v>
      </c>
      <c r="BQ60">
        <v>4679.1149999999998</v>
      </c>
      <c r="BR60">
        <v>9.0969999999999995E-2</v>
      </c>
      <c r="BS60">
        <v>-5</v>
      </c>
      <c r="BT60">
        <v>5.0000000000000001E-3</v>
      </c>
      <c r="BU60">
        <v>2.2230799999999999</v>
      </c>
      <c r="BW60" s="4">
        <f t="shared" si="9"/>
        <v>0.58733773599999994</v>
      </c>
      <c r="BX60" s="4"/>
      <c r="BY60" s="4">
        <f t="shared" si="10"/>
        <v>6039.0758371555203</v>
      </c>
      <c r="BZ60" s="4">
        <f t="shared" si="11"/>
        <v>5.2598161723199999</v>
      </c>
      <c r="CA60" s="4">
        <f t="shared" si="12"/>
        <v>62.168867923679997</v>
      </c>
      <c r="CB60" s="4">
        <f t="shared" si="13"/>
        <v>0.98093582846399996</v>
      </c>
    </row>
    <row r="61" spans="1:80" customFormat="1" x14ac:dyDescent="0.25">
      <c r="A61" s="26">
        <v>43529</v>
      </c>
      <c r="B61" s="27">
        <v>0.58416207175925927</v>
      </c>
      <c r="C61">
        <v>5.907</v>
      </c>
      <c r="D61">
        <v>8.8000000000000005E-3</v>
      </c>
      <c r="E61">
        <v>87.625</v>
      </c>
      <c r="F61">
        <v>672.3</v>
      </c>
      <c r="G61">
        <v>138</v>
      </c>
      <c r="H61">
        <v>21.5</v>
      </c>
      <c r="J61">
        <v>12.16</v>
      </c>
      <c r="K61">
        <v>0.95209999999999995</v>
      </c>
      <c r="L61">
        <v>5.6241000000000003</v>
      </c>
      <c r="M61">
        <v>8.3000000000000001E-3</v>
      </c>
      <c r="N61">
        <v>640.13109999999995</v>
      </c>
      <c r="O61">
        <v>131.42570000000001</v>
      </c>
      <c r="P61">
        <v>771.6</v>
      </c>
      <c r="Q61">
        <v>494.87279999999998</v>
      </c>
      <c r="R61">
        <v>101.6027</v>
      </c>
      <c r="S61">
        <v>596.5</v>
      </c>
      <c r="T61">
        <v>21.461500000000001</v>
      </c>
      <c r="W61">
        <v>0</v>
      </c>
      <c r="X61">
        <v>11.579499999999999</v>
      </c>
      <c r="Y61">
        <v>11.5</v>
      </c>
      <c r="Z61">
        <v>861</v>
      </c>
      <c r="AA61">
        <v>853</v>
      </c>
      <c r="AB61">
        <v>869</v>
      </c>
      <c r="AC61">
        <v>91</v>
      </c>
      <c r="AD61">
        <v>12.55</v>
      </c>
      <c r="AE61">
        <v>0.28999999999999998</v>
      </c>
      <c r="AF61">
        <v>978</v>
      </c>
      <c r="AG61">
        <v>-9</v>
      </c>
      <c r="AH61">
        <v>42</v>
      </c>
      <c r="AI61">
        <v>29</v>
      </c>
      <c r="AJ61">
        <v>191</v>
      </c>
      <c r="AK61">
        <v>169.6</v>
      </c>
      <c r="AL61">
        <v>5.0999999999999996</v>
      </c>
      <c r="AM61">
        <v>174</v>
      </c>
      <c r="AN61" t="s">
        <v>155</v>
      </c>
      <c r="AO61">
        <v>2</v>
      </c>
      <c r="AP61" s="28">
        <v>0.79251157407407413</v>
      </c>
      <c r="AQ61">
        <v>47.160218999999998</v>
      </c>
      <c r="AR61">
        <v>-88.484212999999997</v>
      </c>
      <c r="AS61">
        <v>309.7</v>
      </c>
      <c r="AT61">
        <v>27.7</v>
      </c>
      <c r="AU61">
        <v>12</v>
      </c>
      <c r="AV61">
        <v>8</v>
      </c>
      <c r="AW61" t="s">
        <v>207</v>
      </c>
      <c r="AX61">
        <v>1.4</v>
      </c>
      <c r="AY61">
        <v>1.1000000000000001</v>
      </c>
      <c r="AZ61">
        <v>2.7</v>
      </c>
      <c r="BA61">
        <v>14.545</v>
      </c>
      <c r="BB61">
        <v>36.24</v>
      </c>
      <c r="BC61">
        <v>2.4900000000000002</v>
      </c>
      <c r="BD61">
        <v>5.03</v>
      </c>
      <c r="BE61">
        <v>3188.0729999999999</v>
      </c>
      <c r="BF61">
        <v>3.01</v>
      </c>
      <c r="BG61">
        <v>38</v>
      </c>
      <c r="BH61">
        <v>7.8019999999999996</v>
      </c>
      <c r="BI61">
        <v>45.801000000000002</v>
      </c>
      <c r="BJ61">
        <v>29.376999999999999</v>
      </c>
      <c r="BK61">
        <v>6.0309999999999997</v>
      </c>
      <c r="BL61">
        <v>35.408000000000001</v>
      </c>
      <c r="BM61">
        <v>0.38350000000000001</v>
      </c>
      <c r="BQ61">
        <v>4772.6909999999998</v>
      </c>
      <c r="BR61">
        <v>8.6576E-2</v>
      </c>
      <c r="BS61">
        <v>-5</v>
      </c>
      <c r="BT61">
        <v>5.0000000000000001E-3</v>
      </c>
      <c r="BU61">
        <v>2.1157020000000002</v>
      </c>
      <c r="BW61" s="4">
        <f t="shared" si="9"/>
        <v>0.55896846840000003</v>
      </c>
      <c r="BX61" s="4"/>
      <c r="BY61" s="4">
        <f t="shared" si="10"/>
        <v>5746.7505837535919</v>
      </c>
      <c r="BZ61" s="4">
        <f t="shared" si="11"/>
        <v>5.4257600930400001</v>
      </c>
      <c r="CA61" s="4">
        <f t="shared" si="12"/>
        <v>52.954336961208</v>
      </c>
      <c r="CB61" s="4">
        <f t="shared" si="13"/>
        <v>0.69128870288400002</v>
      </c>
    </row>
    <row r="62" spans="1:80" customFormat="1" x14ac:dyDescent="0.25">
      <c r="A62" s="26">
        <v>43529</v>
      </c>
      <c r="B62" s="27">
        <v>0.58417364583333331</v>
      </c>
      <c r="C62">
        <v>6.3239999999999998</v>
      </c>
      <c r="D62">
        <v>8.3999999999999995E-3</v>
      </c>
      <c r="E62">
        <v>84.036697000000004</v>
      </c>
      <c r="F62">
        <v>650.1</v>
      </c>
      <c r="G62">
        <v>137.6</v>
      </c>
      <c r="H62">
        <v>21.3</v>
      </c>
      <c r="J62">
        <v>12.59</v>
      </c>
      <c r="K62">
        <v>0.9486</v>
      </c>
      <c r="L62">
        <v>5.9993999999999996</v>
      </c>
      <c r="M62">
        <v>8.0000000000000002E-3</v>
      </c>
      <c r="N62">
        <v>616.71209999999996</v>
      </c>
      <c r="O62">
        <v>130.54130000000001</v>
      </c>
      <c r="P62">
        <v>747.3</v>
      </c>
      <c r="Q62">
        <v>476.7681</v>
      </c>
      <c r="R62">
        <v>100.91889999999999</v>
      </c>
      <c r="S62">
        <v>577.70000000000005</v>
      </c>
      <c r="T62">
        <v>21.335100000000001</v>
      </c>
      <c r="W62">
        <v>0</v>
      </c>
      <c r="X62">
        <v>11.944100000000001</v>
      </c>
      <c r="Y62">
        <v>11.6</v>
      </c>
      <c r="Z62">
        <v>860</v>
      </c>
      <c r="AA62">
        <v>852</v>
      </c>
      <c r="AB62">
        <v>868</v>
      </c>
      <c r="AC62">
        <v>91</v>
      </c>
      <c r="AD62">
        <v>12.55</v>
      </c>
      <c r="AE62">
        <v>0.28999999999999998</v>
      </c>
      <c r="AF62">
        <v>978</v>
      </c>
      <c r="AG62">
        <v>-9</v>
      </c>
      <c r="AH62">
        <v>42</v>
      </c>
      <c r="AI62">
        <v>29</v>
      </c>
      <c r="AJ62">
        <v>191</v>
      </c>
      <c r="AK62">
        <v>170</v>
      </c>
      <c r="AL62">
        <v>5.0999999999999996</v>
      </c>
      <c r="AM62">
        <v>174</v>
      </c>
      <c r="AN62" t="s">
        <v>155</v>
      </c>
      <c r="AO62">
        <v>2</v>
      </c>
      <c r="AP62" s="28">
        <v>0.79252314814814817</v>
      </c>
      <c r="AQ62">
        <v>47.160325999999998</v>
      </c>
      <c r="AR62">
        <v>-88.484211000000002</v>
      </c>
      <c r="AS62">
        <v>310.3</v>
      </c>
      <c r="AT62">
        <v>27.2</v>
      </c>
      <c r="AU62">
        <v>12</v>
      </c>
      <c r="AV62">
        <v>8</v>
      </c>
      <c r="AW62" t="s">
        <v>207</v>
      </c>
      <c r="AX62">
        <v>1.4790000000000001</v>
      </c>
      <c r="AY62">
        <v>1.258</v>
      </c>
      <c r="AZ62">
        <v>2.8184999999999998</v>
      </c>
      <c r="BA62">
        <v>14.545</v>
      </c>
      <c r="BB62">
        <v>33.92</v>
      </c>
      <c r="BC62">
        <v>2.33</v>
      </c>
      <c r="BD62">
        <v>5.4160000000000004</v>
      </c>
      <c r="BE62">
        <v>3187.23</v>
      </c>
      <c r="BF62">
        <v>2.6960000000000002</v>
      </c>
      <c r="BG62">
        <v>34.31</v>
      </c>
      <c r="BH62">
        <v>7.2629999999999999</v>
      </c>
      <c r="BI62">
        <v>41.573</v>
      </c>
      <c r="BJ62">
        <v>26.524000000000001</v>
      </c>
      <c r="BK62">
        <v>5.6150000000000002</v>
      </c>
      <c r="BL62">
        <v>32.139000000000003</v>
      </c>
      <c r="BM62">
        <v>0.35730000000000001</v>
      </c>
      <c r="BQ62">
        <v>4613.7470000000003</v>
      </c>
      <c r="BR62">
        <v>9.3483999999999998E-2</v>
      </c>
      <c r="BS62">
        <v>-5</v>
      </c>
      <c r="BT62">
        <v>5.0000000000000001E-3</v>
      </c>
      <c r="BU62">
        <v>2.284516</v>
      </c>
      <c r="BW62" s="4">
        <f t="shared" si="9"/>
        <v>0.6035691272</v>
      </c>
      <c r="BX62" s="4"/>
      <c r="BY62" s="4">
        <f t="shared" si="10"/>
        <v>6203.6487969393602</v>
      </c>
      <c r="BZ62" s="4">
        <f t="shared" si="11"/>
        <v>5.2475149758719999</v>
      </c>
      <c r="CA62" s="4">
        <f t="shared" si="12"/>
        <v>51.626516031168002</v>
      </c>
      <c r="CB62" s="4">
        <f t="shared" si="13"/>
        <v>0.69545144691360006</v>
      </c>
    </row>
    <row r="63" spans="1:80" customFormat="1" x14ac:dyDescent="0.25">
      <c r="A63" s="26">
        <v>43529</v>
      </c>
      <c r="B63" s="27">
        <v>0.58418521990740746</v>
      </c>
      <c r="C63">
        <v>6.8010000000000002</v>
      </c>
      <c r="D63">
        <v>8.3999999999999995E-3</v>
      </c>
      <c r="E63">
        <v>84.354429999999994</v>
      </c>
      <c r="F63">
        <v>686.8</v>
      </c>
      <c r="G63">
        <v>137.4</v>
      </c>
      <c r="H63">
        <v>26.7</v>
      </c>
      <c r="J63">
        <v>12.56</v>
      </c>
      <c r="K63">
        <v>0.94469999999999998</v>
      </c>
      <c r="L63">
        <v>6.4249999999999998</v>
      </c>
      <c r="M63">
        <v>8.0000000000000002E-3</v>
      </c>
      <c r="N63">
        <v>648.81119999999999</v>
      </c>
      <c r="O63">
        <v>129.80000000000001</v>
      </c>
      <c r="P63">
        <v>778.6</v>
      </c>
      <c r="Q63">
        <v>501.58330000000001</v>
      </c>
      <c r="R63">
        <v>100.3459</v>
      </c>
      <c r="S63">
        <v>601.9</v>
      </c>
      <c r="T63">
        <v>26.7363</v>
      </c>
      <c r="W63">
        <v>0</v>
      </c>
      <c r="X63">
        <v>11.869899999999999</v>
      </c>
      <c r="Y63">
        <v>11.5</v>
      </c>
      <c r="Z63">
        <v>860</v>
      </c>
      <c r="AA63">
        <v>852</v>
      </c>
      <c r="AB63">
        <v>869</v>
      </c>
      <c r="AC63">
        <v>91</v>
      </c>
      <c r="AD63">
        <v>12.55</v>
      </c>
      <c r="AE63">
        <v>0.28999999999999998</v>
      </c>
      <c r="AF63">
        <v>978</v>
      </c>
      <c r="AG63">
        <v>-9</v>
      </c>
      <c r="AH63">
        <v>42</v>
      </c>
      <c r="AI63">
        <v>29</v>
      </c>
      <c r="AJ63">
        <v>191</v>
      </c>
      <c r="AK63">
        <v>170</v>
      </c>
      <c r="AL63">
        <v>5.0999999999999996</v>
      </c>
      <c r="AM63">
        <v>174</v>
      </c>
      <c r="AN63" t="s">
        <v>155</v>
      </c>
      <c r="AO63">
        <v>2</v>
      </c>
      <c r="AP63" s="28">
        <v>0.79253472222222221</v>
      </c>
      <c r="AQ63">
        <v>47.160429000000001</v>
      </c>
      <c r="AR63">
        <v>-88.484199000000004</v>
      </c>
      <c r="AS63">
        <v>310.5</v>
      </c>
      <c r="AT63">
        <v>26.6</v>
      </c>
      <c r="AU63">
        <v>12</v>
      </c>
      <c r="AV63">
        <v>8</v>
      </c>
      <c r="AW63" t="s">
        <v>207</v>
      </c>
      <c r="AX63">
        <v>1.6395</v>
      </c>
      <c r="AY63">
        <v>1.579</v>
      </c>
      <c r="AZ63">
        <v>3.0790000000000002</v>
      </c>
      <c r="BA63">
        <v>14.545</v>
      </c>
      <c r="BB63">
        <v>31.61</v>
      </c>
      <c r="BC63">
        <v>2.17</v>
      </c>
      <c r="BD63">
        <v>5.8550000000000004</v>
      </c>
      <c r="BE63">
        <v>3185.91</v>
      </c>
      <c r="BF63">
        <v>2.5150000000000001</v>
      </c>
      <c r="BG63">
        <v>33.691000000000003</v>
      </c>
      <c r="BH63">
        <v>6.74</v>
      </c>
      <c r="BI63">
        <v>40.430999999999997</v>
      </c>
      <c r="BJ63">
        <v>26.045999999999999</v>
      </c>
      <c r="BK63">
        <v>5.2110000000000003</v>
      </c>
      <c r="BL63">
        <v>31.257000000000001</v>
      </c>
      <c r="BM63">
        <v>0.41799999999999998</v>
      </c>
      <c r="BQ63">
        <v>4279.6369999999997</v>
      </c>
      <c r="BR63">
        <v>0.116574</v>
      </c>
      <c r="BS63">
        <v>-5</v>
      </c>
      <c r="BT63">
        <v>5.0000000000000001E-3</v>
      </c>
      <c r="BU63">
        <v>2.8487770000000001</v>
      </c>
      <c r="BW63" s="4">
        <f t="shared" si="9"/>
        <v>0.75264688339999997</v>
      </c>
      <c r="BX63" s="4"/>
      <c r="BY63" s="4">
        <f t="shared" si="10"/>
        <v>7732.7069565236397</v>
      </c>
      <c r="BZ63" s="4">
        <f t="shared" si="11"/>
        <v>6.1043023800600009</v>
      </c>
      <c r="CA63" s="4">
        <f t="shared" si="12"/>
        <v>63.217757372184003</v>
      </c>
      <c r="CB63" s="4">
        <f t="shared" si="13"/>
        <v>1.0145520456719999</v>
      </c>
    </row>
    <row r="64" spans="1:80" customFormat="1" x14ac:dyDescent="0.25">
      <c r="A64" s="26">
        <v>43529</v>
      </c>
      <c r="B64" s="27">
        <v>0.5841967939814815</v>
      </c>
      <c r="C64">
        <v>6.8090000000000002</v>
      </c>
      <c r="D64">
        <v>8.9999999999999993E-3</v>
      </c>
      <c r="E64">
        <v>90</v>
      </c>
      <c r="F64">
        <v>752</v>
      </c>
      <c r="G64">
        <v>138.30000000000001</v>
      </c>
      <c r="H64">
        <v>23.8</v>
      </c>
      <c r="J64">
        <v>12.14</v>
      </c>
      <c r="K64">
        <v>0.9446</v>
      </c>
      <c r="L64">
        <v>6.4321999999999999</v>
      </c>
      <c r="M64">
        <v>8.5000000000000006E-3</v>
      </c>
      <c r="N64">
        <v>710.38070000000005</v>
      </c>
      <c r="O64">
        <v>130.64490000000001</v>
      </c>
      <c r="P64">
        <v>841</v>
      </c>
      <c r="Q64">
        <v>549.18150000000003</v>
      </c>
      <c r="R64">
        <v>100.999</v>
      </c>
      <c r="S64">
        <v>650.20000000000005</v>
      </c>
      <c r="T64">
        <v>23.831700000000001</v>
      </c>
      <c r="W64">
        <v>0</v>
      </c>
      <c r="X64">
        <v>11.4703</v>
      </c>
      <c r="Y64">
        <v>11.5</v>
      </c>
      <c r="Z64">
        <v>860</v>
      </c>
      <c r="AA64">
        <v>852</v>
      </c>
      <c r="AB64">
        <v>868</v>
      </c>
      <c r="AC64">
        <v>91</v>
      </c>
      <c r="AD64">
        <v>12.55</v>
      </c>
      <c r="AE64">
        <v>0.28999999999999998</v>
      </c>
      <c r="AF64">
        <v>978</v>
      </c>
      <c r="AG64">
        <v>-9</v>
      </c>
      <c r="AH64">
        <v>42</v>
      </c>
      <c r="AI64">
        <v>29</v>
      </c>
      <c r="AJ64">
        <v>191</v>
      </c>
      <c r="AK64">
        <v>169.4</v>
      </c>
      <c r="AL64">
        <v>5.0999999999999996</v>
      </c>
      <c r="AM64">
        <v>174</v>
      </c>
      <c r="AN64" t="s">
        <v>155</v>
      </c>
      <c r="AO64">
        <v>2</v>
      </c>
      <c r="AP64" s="28">
        <v>0.79254629629629625</v>
      </c>
      <c r="AQ64">
        <v>47.160516999999999</v>
      </c>
      <c r="AR64">
        <v>-88.484165000000004</v>
      </c>
      <c r="AS64">
        <v>310.7</v>
      </c>
      <c r="AT64">
        <v>25</v>
      </c>
      <c r="AU64">
        <v>12</v>
      </c>
      <c r="AV64">
        <v>8</v>
      </c>
      <c r="AW64" t="s">
        <v>207</v>
      </c>
      <c r="AX64">
        <v>1.7</v>
      </c>
      <c r="AY64">
        <v>1.7789999999999999</v>
      </c>
      <c r="AZ64">
        <v>3.2</v>
      </c>
      <c r="BA64">
        <v>14.545</v>
      </c>
      <c r="BB64">
        <v>31.57</v>
      </c>
      <c r="BC64">
        <v>2.17</v>
      </c>
      <c r="BD64">
        <v>5.8630000000000004</v>
      </c>
      <c r="BE64">
        <v>3185.7730000000001</v>
      </c>
      <c r="BF64">
        <v>2.68</v>
      </c>
      <c r="BG64">
        <v>36.845999999999997</v>
      </c>
      <c r="BH64">
        <v>6.7759999999999998</v>
      </c>
      <c r="BI64">
        <v>43.622</v>
      </c>
      <c r="BJ64">
        <v>28.484999999999999</v>
      </c>
      <c r="BK64">
        <v>5.2389999999999999</v>
      </c>
      <c r="BL64">
        <v>33.722999999999999</v>
      </c>
      <c r="BM64">
        <v>0.37209999999999999</v>
      </c>
      <c r="BQ64">
        <v>4130.7610000000004</v>
      </c>
      <c r="BR64">
        <v>0.13586999999999999</v>
      </c>
      <c r="BS64">
        <v>-5</v>
      </c>
      <c r="BT64">
        <v>5.0000000000000001E-3</v>
      </c>
      <c r="BU64">
        <v>3.3203260000000001</v>
      </c>
      <c r="BW64" s="4">
        <f t="shared" si="9"/>
        <v>0.87723012919999999</v>
      </c>
      <c r="BX64" s="4"/>
      <c r="BY64" s="4">
        <f t="shared" si="10"/>
        <v>9012.2897935422952</v>
      </c>
      <c r="BZ64" s="4">
        <f t="shared" si="11"/>
        <v>7.5814995753600005</v>
      </c>
      <c r="CA64" s="4">
        <f t="shared" si="12"/>
        <v>80.581722165719995</v>
      </c>
      <c r="CB64" s="4">
        <f t="shared" si="13"/>
        <v>1.0526402955192</v>
      </c>
    </row>
    <row r="65" spans="1:80" customFormat="1" x14ac:dyDescent="0.25">
      <c r="A65" s="26">
        <v>43529</v>
      </c>
      <c r="B65" s="27">
        <v>0.58420836805555554</v>
      </c>
      <c r="C65">
        <v>6.7489999999999997</v>
      </c>
      <c r="D65">
        <v>8.9999999999999993E-3</v>
      </c>
      <c r="E65">
        <v>90</v>
      </c>
      <c r="F65">
        <v>790.4</v>
      </c>
      <c r="G65">
        <v>142.1</v>
      </c>
      <c r="H65">
        <v>25.2</v>
      </c>
      <c r="J65">
        <v>11.63</v>
      </c>
      <c r="K65">
        <v>0.94510000000000005</v>
      </c>
      <c r="L65">
        <v>6.3784999999999998</v>
      </c>
      <c r="M65">
        <v>8.5000000000000006E-3</v>
      </c>
      <c r="N65">
        <v>746.99459999999999</v>
      </c>
      <c r="O65">
        <v>134.30009999999999</v>
      </c>
      <c r="P65">
        <v>881.3</v>
      </c>
      <c r="Q65">
        <v>577.48689999999999</v>
      </c>
      <c r="R65">
        <v>103.8248</v>
      </c>
      <c r="S65">
        <v>681.3</v>
      </c>
      <c r="T65">
        <v>25.191700000000001</v>
      </c>
      <c r="W65">
        <v>0</v>
      </c>
      <c r="X65">
        <v>10.994199999999999</v>
      </c>
      <c r="Y65">
        <v>11.6</v>
      </c>
      <c r="Z65">
        <v>859</v>
      </c>
      <c r="AA65">
        <v>851</v>
      </c>
      <c r="AB65">
        <v>868</v>
      </c>
      <c r="AC65">
        <v>91</v>
      </c>
      <c r="AD65">
        <v>12.55</v>
      </c>
      <c r="AE65">
        <v>0.28999999999999998</v>
      </c>
      <c r="AF65">
        <v>978</v>
      </c>
      <c r="AG65">
        <v>-9</v>
      </c>
      <c r="AH65">
        <v>42</v>
      </c>
      <c r="AI65">
        <v>29</v>
      </c>
      <c r="AJ65">
        <v>191</v>
      </c>
      <c r="AK65">
        <v>169.6</v>
      </c>
      <c r="AL65">
        <v>5.2</v>
      </c>
      <c r="AM65">
        <v>174.2</v>
      </c>
      <c r="AN65" t="s">
        <v>155</v>
      </c>
      <c r="AO65">
        <v>2</v>
      </c>
      <c r="AP65" s="28">
        <v>0.7925578703703704</v>
      </c>
      <c r="AQ65">
        <v>47.160601</v>
      </c>
      <c r="AR65">
        <v>-88.484116999999998</v>
      </c>
      <c r="AS65">
        <v>310.8</v>
      </c>
      <c r="AT65">
        <v>23.8</v>
      </c>
      <c r="AU65">
        <v>12</v>
      </c>
      <c r="AV65">
        <v>8</v>
      </c>
      <c r="AW65" t="s">
        <v>207</v>
      </c>
      <c r="AX65">
        <v>1.7</v>
      </c>
      <c r="AY65">
        <v>1.9</v>
      </c>
      <c r="AZ65">
        <v>3.2</v>
      </c>
      <c r="BA65">
        <v>14.545</v>
      </c>
      <c r="BB65">
        <v>31.84</v>
      </c>
      <c r="BC65">
        <v>2.19</v>
      </c>
      <c r="BD65">
        <v>5.8049999999999997</v>
      </c>
      <c r="BE65">
        <v>3185.8240000000001</v>
      </c>
      <c r="BF65">
        <v>2.7040000000000002</v>
      </c>
      <c r="BG65">
        <v>39.070999999999998</v>
      </c>
      <c r="BH65">
        <v>7.0250000000000004</v>
      </c>
      <c r="BI65">
        <v>46.095999999999997</v>
      </c>
      <c r="BJ65">
        <v>30.204999999999998</v>
      </c>
      <c r="BK65">
        <v>5.431</v>
      </c>
      <c r="BL65">
        <v>35.636000000000003</v>
      </c>
      <c r="BM65">
        <v>0.3967</v>
      </c>
      <c r="BQ65">
        <v>3992.7080000000001</v>
      </c>
      <c r="BR65">
        <v>0.14523900000000001</v>
      </c>
      <c r="BS65">
        <v>-5</v>
      </c>
      <c r="BT65">
        <v>5.0000000000000001E-3</v>
      </c>
      <c r="BU65">
        <v>3.5492840000000001</v>
      </c>
      <c r="BW65" s="4">
        <f t="shared" si="9"/>
        <v>0.93772083279999996</v>
      </c>
      <c r="BX65" s="4"/>
      <c r="BY65" s="4">
        <f t="shared" si="10"/>
        <v>9633.899815813631</v>
      </c>
      <c r="BZ65" s="4">
        <f t="shared" si="11"/>
        <v>8.1768688734720012</v>
      </c>
      <c r="CA65" s="4">
        <f t="shared" si="12"/>
        <v>91.339616983439996</v>
      </c>
      <c r="CB65" s="4">
        <f t="shared" si="13"/>
        <v>1.1996168203056001</v>
      </c>
    </row>
    <row r="66" spans="1:80" customFormat="1" x14ac:dyDescent="0.25">
      <c r="A66" s="26">
        <v>43529</v>
      </c>
      <c r="B66" s="27">
        <v>0.58421994212962958</v>
      </c>
      <c r="C66">
        <v>6.73</v>
      </c>
      <c r="D66">
        <v>8.9999999999999993E-3</v>
      </c>
      <c r="E66">
        <v>90</v>
      </c>
      <c r="F66">
        <v>796.9</v>
      </c>
      <c r="G66">
        <v>144.5</v>
      </c>
      <c r="H66">
        <v>24.4</v>
      </c>
      <c r="J66">
        <v>11.41</v>
      </c>
      <c r="K66">
        <v>0.94530000000000003</v>
      </c>
      <c r="L66">
        <v>6.3619000000000003</v>
      </c>
      <c r="M66">
        <v>8.5000000000000006E-3</v>
      </c>
      <c r="N66">
        <v>753.33969999999999</v>
      </c>
      <c r="O66">
        <v>136.5795</v>
      </c>
      <c r="P66">
        <v>889.9</v>
      </c>
      <c r="Q66">
        <v>582.39229999999998</v>
      </c>
      <c r="R66">
        <v>105.5869</v>
      </c>
      <c r="S66">
        <v>688</v>
      </c>
      <c r="T66">
        <v>24.435600000000001</v>
      </c>
      <c r="W66">
        <v>0</v>
      </c>
      <c r="X66">
        <v>10.7874</v>
      </c>
      <c r="Y66">
        <v>11.5</v>
      </c>
      <c r="Z66">
        <v>860</v>
      </c>
      <c r="AA66">
        <v>852</v>
      </c>
      <c r="AB66">
        <v>867</v>
      </c>
      <c r="AC66">
        <v>91</v>
      </c>
      <c r="AD66">
        <v>12.55</v>
      </c>
      <c r="AE66">
        <v>0.28999999999999998</v>
      </c>
      <c r="AF66">
        <v>978</v>
      </c>
      <c r="AG66">
        <v>-9</v>
      </c>
      <c r="AH66">
        <v>42</v>
      </c>
      <c r="AI66">
        <v>29</v>
      </c>
      <c r="AJ66">
        <v>191</v>
      </c>
      <c r="AK66">
        <v>170</v>
      </c>
      <c r="AL66">
        <v>5.2</v>
      </c>
      <c r="AM66">
        <v>174.6</v>
      </c>
      <c r="AN66" t="s">
        <v>155</v>
      </c>
      <c r="AO66">
        <v>2</v>
      </c>
      <c r="AP66" s="28">
        <v>0.79256944444444455</v>
      </c>
      <c r="AQ66">
        <v>47.160690000000002</v>
      </c>
      <c r="AR66">
        <v>-88.484061999999994</v>
      </c>
      <c r="AS66">
        <v>311.2</v>
      </c>
      <c r="AT66">
        <v>23.7</v>
      </c>
      <c r="AU66">
        <v>12</v>
      </c>
      <c r="AV66">
        <v>8</v>
      </c>
      <c r="AW66" t="s">
        <v>207</v>
      </c>
      <c r="AX66">
        <v>1.5814999999999999</v>
      </c>
      <c r="AY66">
        <v>1.9</v>
      </c>
      <c r="AZ66">
        <v>2.9235000000000002</v>
      </c>
      <c r="BA66">
        <v>14.545</v>
      </c>
      <c r="BB66">
        <v>31.93</v>
      </c>
      <c r="BC66">
        <v>2.2000000000000002</v>
      </c>
      <c r="BD66">
        <v>5.7859999999999996</v>
      </c>
      <c r="BE66">
        <v>3185.8989999999999</v>
      </c>
      <c r="BF66">
        <v>2.7120000000000002</v>
      </c>
      <c r="BG66">
        <v>39.506999999999998</v>
      </c>
      <c r="BH66">
        <v>7.1630000000000003</v>
      </c>
      <c r="BI66">
        <v>46.668999999999997</v>
      </c>
      <c r="BJ66">
        <v>30.542000000000002</v>
      </c>
      <c r="BK66">
        <v>5.5369999999999999</v>
      </c>
      <c r="BL66">
        <v>36.079000000000001</v>
      </c>
      <c r="BM66">
        <v>0.38579999999999998</v>
      </c>
      <c r="BQ66">
        <v>3927.88</v>
      </c>
      <c r="BR66">
        <v>0.143152</v>
      </c>
      <c r="BS66">
        <v>-5</v>
      </c>
      <c r="BT66">
        <v>5.0000000000000001E-3</v>
      </c>
      <c r="BU66">
        <v>3.4982769999999999</v>
      </c>
      <c r="BW66" s="4">
        <f t="shared" si="9"/>
        <v>0.92424478339999994</v>
      </c>
      <c r="BX66" s="4"/>
      <c r="BY66" s="4">
        <f t="shared" si="10"/>
        <v>9495.6739310115954</v>
      </c>
      <c r="BZ66" s="4">
        <f t="shared" si="11"/>
        <v>8.083202794847999</v>
      </c>
      <c r="CA66" s="4">
        <f t="shared" si="12"/>
        <v>91.031408466168003</v>
      </c>
      <c r="CB66" s="4">
        <f t="shared" si="13"/>
        <v>1.1498892471431998</v>
      </c>
    </row>
    <row r="67" spans="1:80" customFormat="1" x14ac:dyDescent="0.25">
      <c r="A67" s="26">
        <v>43529</v>
      </c>
      <c r="B67" s="27">
        <v>0.58423151620370373</v>
      </c>
      <c r="C67">
        <v>6.7249999999999996</v>
      </c>
      <c r="D67">
        <v>8.9999999999999993E-3</v>
      </c>
      <c r="E67">
        <v>90</v>
      </c>
      <c r="F67">
        <v>786.9</v>
      </c>
      <c r="G67">
        <v>144.80000000000001</v>
      </c>
      <c r="H67">
        <v>24.2</v>
      </c>
      <c r="J67">
        <v>11.4</v>
      </c>
      <c r="K67">
        <v>0.94530000000000003</v>
      </c>
      <c r="L67">
        <v>6.3577000000000004</v>
      </c>
      <c r="M67">
        <v>8.5000000000000006E-3</v>
      </c>
      <c r="N67">
        <v>743.90200000000004</v>
      </c>
      <c r="O67">
        <v>136.88249999999999</v>
      </c>
      <c r="P67">
        <v>880.8</v>
      </c>
      <c r="Q67">
        <v>575.09609999999998</v>
      </c>
      <c r="R67">
        <v>105.8212</v>
      </c>
      <c r="S67">
        <v>680.9</v>
      </c>
      <c r="T67">
        <v>24.164899999999999</v>
      </c>
      <c r="W67">
        <v>0</v>
      </c>
      <c r="X67">
        <v>10.7767</v>
      </c>
      <c r="Y67">
        <v>11.5</v>
      </c>
      <c r="Z67">
        <v>860</v>
      </c>
      <c r="AA67">
        <v>852</v>
      </c>
      <c r="AB67">
        <v>868</v>
      </c>
      <c r="AC67">
        <v>91</v>
      </c>
      <c r="AD67">
        <v>12.55</v>
      </c>
      <c r="AE67">
        <v>0.28999999999999998</v>
      </c>
      <c r="AF67">
        <v>978</v>
      </c>
      <c r="AG67">
        <v>-9</v>
      </c>
      <c r="AH67">
        <v>42</v>
      </c>
      <c r="AI67">
        <v>29</v>
      </c>
      <c r="AJ67">
        <v>191</v>
      </c>
      <c r="AK67">
        <v>169.4</v>
      </c>
      <c r="AL67">
        <v>5.0999999999999996</v>
      </c>
      <c r="AM67">
        <v>174.9</v>
      </c>
      <c r="AN67" t="s">
        <v>155</v>
      </c>
      <c r="AO67">
        <v>2</v>
      </c>
      <c r="AP67" s="28">
        <v>0.79258101851851848</v>
      </c>
      <c r="AQ67">
        <v>47.160781</v>
      </c>
      <c r="AR67">
        <v>-88.484009999999998</v>
      </c>
      <c r="AS67">
        <v>311.8</v>
      </c>
      <c r="AT67">
        <v>24</v>
      </c>
      <c r="AU67">
        <v>12</v>
      </c>
      <c r="AV67">
        <v>8</v>
      </c>
      <c r="AW67" t="s">
        <v>207</v>
      </c>
      <c r="AX67">
        <v>1.4</v>
      </c>
      <c r="AY67">
        <v>1.9395</v>
      </c>
      <c r="AZ67">
        <v>2.5</v>
      </c>
      <c r="BA67">
        <v>14.545</v>
      </c>
      <c r="BB67">
        <v>31.95</v>
      </c>
      <c r="BC67">
        <v>2.2000000000000002</v>
      </c>
      <c r="BD67">
        <v>5.7839999999999998</v>
      </c>
      <c r="BE67">
        <v>3185.922</v>
      </c>
      <c r="BF67">
        <v>2.714</v>
      </c>
      <c r="BG67">
        <v>39.037999999999997</v>
      </c>
      <c r="BH67">
        <v>7.1829999999999998</v>
      </c>
      <c r="BI67">
        <v>46.220999999999997</v>
      </c>
      <c r="BJ67">
        <v>30.178999999999998</v>
      </c>
      <c r="BK67">
        <v>5.5529999999999999</v>
      </c>
      <c r="BL67">
        <v>35.731999999999999</v>
      </c>
      <c r="BM67">
        <v>0.38179999999999997</v>
      </c>
      <c r="BQ67">
        <v>3926.587</v>
      </c>
      <c r="BR67">
        <v>0.141818</v>
      </c>
      <c r="BS67">
        <v>-5</v>
      </c>
      <c r="BT67">
        <v>5.0000000000000001E-3</v>
      </c>
      <c r="BU67">
        <v>3.4656769999999999</v>
      </c>
      <c r="BW67" s="4">
        <f t="shared" si="9"/>
        <v>0.91563186339999991</v>
      </c>
      <c r="BX67" s="4"/>
      <c r="BY67" s="4">
        <f t="shared" si="10"/>
        <v>9407.2528625132873</v>
      </c>
      <c r="BZ67" s="4">
        <f t="shared" si="11"/>
        <v>8.0137819660559995</v>
      </c>
      <c r="CA67" s="4">
        <f t="shared" si="12"/>
        <v>89.111247587915997</v>
      </c>
      <c r="CB67" s="4">
        <f t="shared" si="13"/>
        <v>1.1273625477672</v>
      </c>
    </row>
    <row r="68" spans="1:80" customFormat="1" x14ac:dyDescent="0.25">
      <c r="A68" s="26">
        <v>43529</v>
      </c>
      <c r="B68" s="27">
        <v>0.58424309027777777</v>
      </c>
      <c r="C68">
        <v>6.681</v>
      </c>
      <c r="D68">
        <v>8.9999999999999993E-3</v>
      </c>
      <c r="E68">
        <v>90</v>
      </c>
      <c r="F68">
        <v>772.7</v>
      </c>
      <c r="G68">
        <v>144.9</v>
      </c>
      <c r="H68">
        <v>26.3</v>
      </c>
      <c r="J68">
        <v>11.4</v>
      </c>
      <c r="K68">
        <v>0.94569999999999999</v>
      </c>
      <c r="L68">
        <v>6.3178000000000001</v>
      </c>
      <c r="M68">
        <v>8.5000000000000006E-3</v>
      </c>
      <c r="N68">
        <v>730.70320000000004</v>
      </c>
      <c r="O68">
        <v>137.02529999999999</v>
      </c>
      <c r="P68">
        <v>867.7</v>
      </c>
      <c r="Q68">
        <v>565.06449999999995</v>
      </c>
      <c r="R68">
        <v>105.9639</v>
      </c>
      <c r="S68">
        <v>671</v>
      </c>
      <c r="T68">
        <v>26.299800000000001</v>
      </c>
      <c r="W68">
        <v>0</v>
      </c>
      <c r="X68">
        <v>10.7805</v>
      </c>
      <c r="Y68">
        <v>11.4</v>
      </c>
      <c r="Z68">
        <v>860</v>
      </c>
      <c r="AA68">
        <v>853</v>
      </c>
      <c r="AB68">
        <v>869</v>
      </c>
      <c r="AC68">
        <v>91.6</v>
      </c>
      <c r="AD68">
        <v>12.63</v>
      </c>
      <c r="AE68">
        <v>0.28999999999999998</v>
      </c>
      <c r="AF68">
        <v>978</v>
      </c>
      <c r="AG68">
        <v>-9</v>
      </c>
      <c r="AH68">
        <v>42</v>
      </c>
      <c r="AI68">
        <v>29</v>
      </c>
      <c r="AJ68">
        <v>191</v>
      </c>
      <c r="AK68">
        <v>169</v>
      </c>
      <c r="AL68">
        <v>5.0999999999999996</v>
      </c>
      <c r="AM68">
        <v>174.7</v>
      </c>
      <c r="AN68" t="s">
        <v>155</v>
      </c>
      <c r="AO68">
        <v>2</v>
      </c>
      <c r="AP68" s="28">
        <v>0.79259259259259263</v>
      </c>
      <c r="AQ68">
        <v>47.160881000000003</v>
      </c>
      <c r="AR68">
        <v>-88.483974000000003</v>
      </c>
      <c r="AS68">
        <v>312.10000000000002</v>
      </c>
      <c r="AT68">
        <v>24.5</v>
      </c>
      <c r="AU68">
        <v>12</v>
      </c>
      <c r="AV68">
        <v>8</v>
      </c>
      <c r="AW68" t="s">
        <v>207</v>
      </c>
      <c r="AX68">
        <v>1.4</v>
      </c>
      <c r="AY68">
        <v>2</v>
      </c>
      <c r="AZ68">
        <v>2.5</v>
      </c>
      <c r="BA68">
        <v>14.545</v>
      </c>
      <c r="BB68">
        <v>32.159999999999997</v>
      </c>
      <c r="BC68">
        <v>2.21</v>
      </c>
      <c r="BD68">
        <v>5.7469999999999999</v>
      </c>
      <c r="BE68">
        <v>3185.904</v>
      </c>
      <c r="BF68">
        <v>2.7320000000000002</v>
      </c>
      <c r="BG68">
        <v>38.587000000000003</v>
      </c>
      <c r="BH68">
        <v>7.2359999999999998</v>
      </c>
      <c r="BI68">
        <v>45.823</v>
      </c>
      <c r="BJ68">
        <v>29.84</v>
      </c>
      <c r="BK68">
        <v>5.5960000000000001</v>
      </c>
      <c r="BL68">
        <v>35.436</v>
      </c>
      <c r="BM68">
        <v>0.41810000000000003</v>
      </c>
      <c r="BQ68">
        <v>3952.7869999999998</v>
      </c>
      <c r="BR68">
        <v>0.137546</v>
      </c>
      <c r="BS68">
        <v>-5</v>
      </c>
      <c r="BT68">
        <v>5.0000000000000001E-3</v>
      </c>
      <c r="BU68">
        <v>3.3612799999999998</v>
      </c>
      <c r="BW68" s="4">
        <f t="shared" si="9"/>
        <v>0.88805017599999991</v>
      </c>
      <c r="BX68" s="4"/>
      <c r="BY68" s="4">
        <f t="shared" si="10"/>
        <v>9123.8255183462388</v>
      </c>
      <c r="BZ68" s="4">
        <f t="shared" si="11"/>
        <v>7.8239304499199998</v>
      </c>
      <c r="CA68" s="4">
        <f t="shared" si="12"/>
        <v>85.456107110399984</v>
      </c>
      <c r="CB68" s="4">
        <f t="shared" si="13"/>
        <v>1.1973591951359999</v>
      </c>
    </row>
    <row r="69" spans="1:80" customFormat="1" x14ac:dyDescent="0.25">
      <c r="A69" s="26">
        <v>43529</v>
      </c>
      <c r="B69" s="27">
        <v>0.58425466435185192</v>
      </c>
      <c r="C69">
        <v>6.532</v>
      </c>
      <c r="D69">
        <v>8.0999999999999996E-3</v>
      </c>
      <c r="E69">
        <v>80.851581999999993</v>
      </c>
      <c r="F69">
        <v>765.6</v>
      </c>
      <c r="G69">
        <v>145</v>
      </c>
      <c r="H69">
        <v>20.2</v>
      </c>
      <c r="J69">
        <v>11.4</v>
      </c>
      <c r="K69">
        <v>0.94689999999999996</v>
      </c>
      <c r="L69">
        <v>6.1851000000000003</v>
      </c>
      <c r="M69">
        <v>7.7000000000000002E-3</v>
      </c>
      <c r="N69">
        <v>724.90369999999996</v>
      </c>
      <c r="O69">
        <v>137.298</v>
      </c>
      <c r="P69">
        <v>862.2</v>
      </c>
      <c r="Q69">
        <v>560.69060000000002</v>
      </c>
      <c r="R69">
        <v>106.19580000000001</v>
      </c>
      <c r="S69">
        <v>666.9</v>
      </c>
      <c r="T69">
        <v>20.1586</v>
      </c>
      <c r="W69">
        <v>0</v>
      </c>
      <c r="X69">
        <v>10.794499999999999</v>
      </c>
      <c r="Y69">
        <v>11.4</v>
      </c>
      <c r="Z69">
        <v>860</v>
      </c>
      <c r="AA69">
        <v>854</v>
      </c>
      <c r="AB69">
        <v>869</v>
      </c>
      <c r="AC69">
        <v>92</v>
      </c>
      <c r="AD69">
        <v>12.69</v>
      </c>
      <c r="AE69">
        <v>0.28999999999999998</v>
      </c>
      <c r="AF69">
        <v>978</v>
      </c>
      <c r="AG69">
        <v>-9</v>
      </c>
      <c r="AH69">
        <v>41.393999999999998</v>
      </c>
      <c r="AI69">
        <v>29</v>
      </c>
      <c r="AJ69">
        <v>191</v>
      </c>
      <c r="AK69">
        <v>169</v>
      </c>
      <c r="AL69">
        <v>5.0999999999999996</v>
      </c>
      <c r="AM69">
        <v>174.3</v>
      </c>
      <c r="AN69" t="s">
        <v>155</v>
      </c>
      <c r="AO69">
        <v>2</v>
      </c>
      <c r="AP69" s="28">
        <v>0.79260416666666667</v>
      </c>
      <c r="AQ69">
        <v>47.160986000000001</v>
      </c>
      <c r="AR69">
        <v>-88.483958000000001</v>
      </c>
      <c r="AS69">
        <v>312.3</v>
      </c>
      <c r="AT69">
        <v>25.1</v>
      </c>
      <c r="AU69">
        <v>12</v>
      </c>
      <c r="AV69">
        <v>8</v>
      </c>
      <c r="AW69" t="s">
        <v>207</v>
      </c>
      <c r="AX69">
        <v>1.4395</v>
      </c>
      <c r="AY69">
        <v>2.0394999999999999</v>
      </c>
      <c r="AZ69">
        <v>2.5790000000000002</v>
      </c>
      <c r="BA69">
        <v>14.545</v>
      </c>
      <c r="BB69">
        <v>32.869999999999997</v>
      </c>
      <c r="BC69">
        <v>2.2599999999999998</v>
      </c>
      <c r="BD69">
        <v>5.61</v>
      </c>
      <c r="BE69">
        <v>3186.9769999999999</v>
      </c>
      <c r="BF69">
        <v>2.5110000000000001</v>
      </c>
      <c r="BG69">
        <v>39.115000000000002</v>
      </c>
      <c r="BH69">
        <v>7.4089999999999998</v>
      </c>
      <c r="BI69">
        <v>46.524000000000001</v>
      </c>
      <c r="BJ69">
        <v>30.254999999999999</v>
      </c>
      <c r="BK69">
        <v>5.73</v>
      </c>
      <c r="BL69">
        <v>35.984999999999999</v>
      </c>
      <c r="BM69">
        <v>0.32750000000000001</v>
      </c>
      <c r="BQ69">
        <v>4044.1860000000001</v>
      </c>
      <c r="BR69">
        <v>0.127334</v>
      </c>
      <c r="BS69">
        <v>-5</v>
      </c>
      <c r="BT69">
        <v>5.0000000000000001E-3</v>
      </c>
      <c r="BU69">
        <v>3.1117240000000002</v>
      </c>
      <c r="BW69" s="4">
        <f t="shared" si="9"/>
        <v>0.82211748080000002</v>
      </c>
      <c r="BX69" s="4"/>
      <c r="BY69" s="4">
        <f t="shared" si="10"/>
        <v>8449.2778812324959</v>
      </c>
      <c r="BZ69" s="4">
        <f t="shared" si="11"/>
        <v>6.6571351973280004</v>
      </c>
      <c r="CA69" s="4">
        <f t="shared" si="12"/>
        <v>80.211718596240004</v>
      </c>
      <c r="CB69" s="4">
        <f t="shared" si="13"/>
        <v>0.86826434772000016</v>
      </c>
    </row>
    <row r="70" spans="1:80" customFormat="1" x14ac:dyDescent="0.25">
      <c r="A70" s="26">
        <v>43529</v>
      </c>
      <c r="B70" s="27">
        <v>0.58426623842592595</v>
      </c>
      <c r="C70">
        <v>6.2169999999999996</v>
      </c>
      <c r="D70">
        <v>7.6E-3</v>
      </c>
      <c r="E70">
        <v>75.581788000000003</v>
      </c>
      <c r="F70">
        <v>757.6</v>
      </c>
      <c r="G70">
        <v>145</v>
      </c>
      <c r="H70">
        <v>25</v>
      </c>
      <c r="J70">
        <v>11.4</v>
      </c>
      <c r="K70">
        <v>0.94950000000000001</v>
      </c>
      <c r="L70">
        <v>5.9028</v>
      </c>
      <c r="M70">
        <v>7.1999999999999998E-3</v>
      </c>
      <c r="N70">
        <v>719.30110000000002</v>
      </c>
      <c r="O70">
        <v>137.70230000000001</v>
      </c>
      <c r="P70">
        <v>857</v>
      </c>
      <c r="Q70">
        <v>556.35720000000003</v>
      </c>
      <c r="R70">
        <v>106.5085</v>
      </c>
      <c r="S70">
        <v>662.9</v>
      </c>
      <c r="T70">
        <v>25</v>
      </c>
      <c r="W70">
        <v>0</v>
      </c>
      <c r="X70">
        <v>10.824199999999999</v>
      </c>
      <c r="Y70">
        <v>11.5</v>
      </c>
      <c r="Z70">
        <v>860</v>
      </c>
      <c r="AA70">
        <v>854</v>
      </c>
      <c r="AB70">
        <v>870</v>
      </c>
      <c r="AC70">
        <v>92</v>
      </c>
      <c r="AD70">
        <v>12.69</v>
      </c>
      <c r="AE70">
        <v>0.28999999999999998</v>
      </c>
      <c r="AF70">
        <v>978</v>
      </c>
      <c r="AG70">
        <v>-9</v>
      </c>
      <c r="AH70">
        <v>41</v>
      </c>
      <c r="AI70">
        <v>29</v>
      </c>
      <c r="AJ70">
        <v>190.4</v>
      </c>
      <c r="AK70">
        <v>169.6</v>
      </c>
      <c r="AL70">
        <v>5.0999999999999996</v>
      </c>
      <c r="AM70">
        <v>174</v>
      </c>
      <c r="AN70" t="s">
        <v>155</v>
      </c>
      <c r="AO70">
        <v>2</v>
      </c>
      <c r="AP70" s="28">
        <v>0.7926157407407407</v>
      </c>
      <c r="AQ70">
        <v>47.161095000000003</v>
      </c>
      <c r="AR70">
        <v>-88.483956000000006</v>
      </c>
      <c r="AS70">
        <v>312.3</v>
      </c>
      <c r="AT70">
        <v>25.9</v>
      </c>
      <c r="AU70">
        <v>12</v>
      </c>
      <c r="AV70">
        <v>7</v>
      </c>
      <c r="AW70" t="s">
        <v>215</v>
      </c>
      <c r="AX70">
        <v>1.5</v>
      </c>
      <c r="AY70">
        <v>2.1</v>
      </c>
      <c r="AZ70">
        <v>2.7</v>
      </c>
      <c r="BA70">
        <v>14.545</v>
      </c>
      <c r="BB70">
        <v>34.49</v>
      </c>
      <c r="BC70">
        <v>2.37</v>
      </c>
      <c r="BD70">
        <v>5.319</v>
      </c>
      <c r="BE70">
        <v>3187.723</v>
      </c>
      <c r="BF70">
        <v>2.4670000000000001</v>
      </c>
      <c r="BG70">
        <v>40.679000000000002</v>
      </c>
      <c r="BH70">
        <v>7.7880000000000003</v>
      </c>
      <c r="BI70">
        <v>48.466000000000001</v>
      </c>
      <c r="BJ70">
        <v>31.463999999999999</v>
      </c>
      <c r="BK70">
        <v>6.0229999999999997</v>
      </c>
      <c r="BL70">
        <v>37.487000000000002</v>
      </c>
      <c r="BM70">
        <v>0.42559999999999998</v>
      </c>
      <c r="BQ70">
        <v>4250.277</v>
      </c>
      <c r="BR70">
        <v>0.12178799999999999</v>
      </c>
      <c r="BS70">
        <v>-5</v>
      </c>
      <c r="BT70">
        <v>5.0000000000000001E-3</v>
      </c>
      <c r="BU70">
        <v>2.976194</v>
      </c>
      <c r="BW70" s="4">
        <f t="shared" si="9"/>
        <v>0.78631045479999995</v>
      </c>
      <c r="BX70" s="4"/>
      <c r="BY70" s="4">
        <f t="shared" si="10"/>
        <v>8083.1643204552238</v>
      </c>
      <c r="BZ70" s="4">
        <f t="shared" si="11"/>
        <v>6.2556145494959994</v>
      </c>
      <c r="CA70" s="4">
        <f t="shared" si="12"/>
        <v>79.783808749632001</v>
      </c>
      <c r="CB70" s="4">
        <f t="shared" si="13"/>
        <v>1.0792012777727999</v>
      </c>
    </row>
    <row r="71" spans="1:80" customFormat="1" x14ac:dyDescent="0.25">
      <c r="A71" s="26">
        <v>43529</v>
      </c>
      <c r="B71" s="27">
        <v>0.58427781249999999</v>
      </c>
      <c r="C71">
        <v>6.19</v>
      </c>
      <c r="D71">
        <v>8.9999999999999993E-3</v>
      </c>
      <c r="E71">
        <v>90</v>
      </c>
      <c r="F71">
        <v>751.5</v>
      </c>
      <c r="G71">
        <v>148.9</v>
      </c>
      <c r="H71">
        <v>22.8</v>
      </c>
      <c r="J71">
        <v>11.67</v>
      </c>
      <c r="K71">
        <v>0.94969999999999999</v>
      </c>
      <c r="L71">
        <v>5.8784999999999998</v>
      </c>
      <c r="M71">
        <v>8.5000000000000006E-3</v>
      </c>
      <c r="N71">
        <v>713.66300000000001</v>
      </c>
      <c r="O71">
        <v>141.41069999999999</v>
      </c>
      <c r="P71">
        <v>855.1</v>
      </c>
      <c r="Q71">
        <v>551.99630000000002</v>
      </c>
      <c r="R71">
        <v>109.3768</v>
      </c>
      <c r="S71">
        <v>661.4</v>
      </c>
      <c r="T71">
        <v>22.8277</v>
      </c>
      <c r="W71">
        <v>0</v>
      </c>
      <c r="X71">
        <v>11.080500000000001</v>
      </c>
      <c r="Y71">
        <v>11.4</v>
      </c>
      <c r="Z71">
        <v>860</v>
      </c>
      <c r="AA71">
        <v>855</v>
      </c>
      <c r="AB71">
        <v>870</v>
      </c>
      <c r="AC71">
        <v>92</v>
      </c>
      <c r="AD71">
        <v>12.69</v>
      </c>
      <c r="AE71">
        <v>0.28999999999999998</v>
      </c>
      <c r="AF71">
        <v>978</v>
      </c>
      <c r="AG71">
        <v>-9</v>
      </c>
      <c r="AH71">
        <v>41</v>
      </c>
      <c r="AI71">
        <v>29</v>
      </c>
      <c r="AJ71">
        <v>190</v>
      </c>
      <c r="AK71">
        <v>169.4</v>
      </c>
      <c r="AL71">
        <v>5</v>
      </c>
      <c r="AM71">
        <v>174.4</v>
      </c>
      <c r="AN71" t="s">
        <v>155</v>
      </c>
      <c r="AO71">
        <v>2</v>
      </c>
      <c r="AP71" s="28">
        <v>0.79262731481481474</v>
      </c>
      <c r="AQ71">
        <v>47.161206</v>
      </c>
      <c r="AR71">
        <v>-88.483959999999996</v>
      </c>
      <c r="AS71">
        <v>312.39999999999998</v>
      </c>
      <c r="AT71">
        <v>26.6</v>
      </c>
      <c r="AU71">
        <v>12</v>
      </c>
      <c r="AV71">
        <v>7</v>
      </c>
      <c r="AW71" t="s">
        <v>215</v>
      </c>
      <c r="AX71">
        <v>1.5</v>
      </c>
      <c r="AY71">
        <v>2.1</v>
      </c>
      <c r="AZ71">
        <v>2.7</v>
      </c>
      <c r="BA71">
        <v>14.545</v>
      </c>
      <c r="BB71">
        <v>34.630000000000003</v>
      </c>
      <c r="BC71">
        <v>2.38</v>
      </c>
      <c r="BD71">
        <v>5.298</v>
      </c>
      <c r="BE71">
        <v>3187.1619999999998</v>
      </c>
      <c r="BF71">
        <v>2.9489999999999998</v>
      </c>
      <c r="BG71">
        <v>40.520000000000003</v>
      </c>
      <c r="BH71">
        <v>8.0289999999999999</v>
      </c>
      <c r="BI71">
        <v>48.548000000000002</v>
      </c>
      <c r="BJ71">
        <v>31.341000000000001</v>
      </c>
      <c r="BK71">
        <v>6.21</v>
      </c>
      <c r="BL71">
        <v>37.551000000000002</v>
      </c>
      <c r="BM71">
        <v>0.39019999999999999</v>
      </c>
      <c r="BQ71">
        <v>4368.1099999999997</v>
      </c>
      <c r="BR71">
        <v>0.111304</v>
      </c>
      <c r="BS71">
        <v>-5</v>
      </c>
      <c r="BT71">
        <v>5.0000000000000001E-3</v>
      </c>
      <c r="BU71">
        <v>2.719992</v>
      </c>
      <c r="BW71" s="4">
        <f t="shared" si="9"/>
        <v>0.71862188639999991</v>
      </c>
      <c r="BX71" s="4"/>
      <c r="BY71" s="4">
        <f t="shared" si="10"/>
        <v>7386.0349815838072</v>
      </c>
      <c r="BZ71" s="4">
        <f t="shared" si="11"/>
        <v>6.8341104596159994</v>
      </c>
      <c r="CA71" s="4">
        <f t="shared" si="12"/>
        <v>72.630673419743999</v>
      </c>
      <c r="CB71" s="4">
        <f t="shared" si="13"/>
        <v>0.90426242839680004</v>
      </c>
    </row>
    <row r="72" spans="1:80" customFormat="1" x14ac:dyDescent="0.25">
      <c r="A72" s="26">
        <v>43529</v>
      </c>
      <c r="B72" s="27">
        <v>0.58428938657407403</v>
      </c>
      <c r="C72">
        <v>6.19</v>
      </c>
      <c r="D72">
        <v>8.9999999999999993E-3</v>
      </c>
      <c r="E72">
        <v>90</v>
      </c>
      <c r="F72">
        <v>750.9</v>
      </c>
      <c r="G72">
        <v>153.6</v>
      </c>
      <c r="H72">
        <v>21.9</v>
      </c>
      <c r="J72">
        <v>11.99</v>
      </c>
      <c r="K72">
        <v>0.94969999999999999</v>
      </c>
      <c r="L72">
        <v>5.8784999999999998</v>
      </c>
      <c r="M72">
        <v>8.5000000000000006E-3</v>
      </c>
      <c r="N72">
        <v>713.10670000000005</v>
      </c>
      <c r="O72">
        <v>145.83580000000001</v>
      </c>
      <c r="P72">
        <v>858.9</v>
      </c>
      <c r="Q72">
        <v>551.56600000000003</v>
      </c>
      <c r="R72">
        <v>112.79949999999999</v>
      </c>
      <c r="S72">
        <v>664.4</v>
      </c>
      <c r="T72">
        <v>21.907299999999999</v>
      </c>
      <c r="W72">
        <v>0</v>
      </c>
      <c r="X72">
        <v>11.382199999999999</v>
      </c>
      <c r="Y72">
        <v>11.4</v>
      </c>
      <c r="Z72">
        <v>861</v>
      </c>
      <c r="AA72">
        <v>854</v>
      </c>
      <c r="AB72">
        <v>870</v>
      </c>
      <c r="AC72">
        <v>92</v>
      </c>
      <c r="AD72">
        <v>12.69</v>
      </c>
      <c r="AE72">
        <v>0.28999999999999998</v>
      </c>
      <c r="AF72">
        <v>978</v>
      </c>
      <c r="AG72">
        <v>-9</v>
      </c>
      <c r="AH72">
        <v>41</v>
      </c>
      <c r="AI72">
        <v>29</v>
      </c>
      <c r="AJ72">
        <v>190</v>
      </c>
      <c r="AK72">
        <v>169</v>
      </c>
      <c r="AL72">
        <v>5</v>
      </c>
      <c r="AM72">
        <v>174.8</v>
      </c>
      <c r="AN72" t="s">
        <v>155</v>
      </c>
      <c r="AO72">
        <v>2</v>
      </c>
      <c r="AP72" s="28">
        <v>0.79263888888888889</v>
      </c>
      <c r="AQ72">
        <v>47.161315999999999</v>
      </c>
      <c r="AR72">
        <v>-88.483963000000003</v>
      </c>
      <c r="AS72">
        <v>312.60000000000002</v>
      </c>
      <c r="AT72">
        <v>26.9</v>
      </c>
      <c r="AU72">
        <v>12</v>
      </c>
      <c r="AV72">
        <v>7</v>
      </c>
      <c r="AW72" t="s">
        <v>215</v>
      </c>
      <c r="AX72">
        <v>1.5</v>
      </c>
      <c r="AY72">
        <v>2.1</v>
      </c>
      <c r="AZ72">
        <v>2.7</v>
      </c>
      <c r="BA72">
        <v>14.545</v>
      </c>
      <c r="BB72">
        <v>34.630000000000003</v>
      </c>
      <c r="BC72">
        <v>2.38</v>
      </c>
      <c r="BD72">
        <v>5.3</v>
      </c>
      <c r="BE72">
        <v>3187.212</v>
      </c>
      <c r="BF72">
        <v>2.9489999999999998</v>
      </c>
      <c r="BG72">
        <v>40.488999999999997</v>
      </c>
      <c r="BH72">
        <v>8.2799999999999994</v>
      </c>
      <c r="BI72">
        <v>48.77</v>
      </c>
      <c r="BJ72">
        <v>31.317</v>
      </c>
      <c r="BK72">
        <v>6.4050000000000002</v>
      </c>
      <c r="BL72">
        <v>37.722000000000001</v>
      </c>
      <c r="BM72">
        <v>0.3745</v>
      </c>
      <c r="BQ72">
        <v>4487.1639999999998</v>
      </c>
      <c r="BR72">
        <v>0.115302</v>
      </c>
      <c r="BS72">
        <v>-5</v>
      </c>
      <c r="BT72">
        <v>5.0000000000000001E-3</v>
      </c>
      <c r="BU72">
        <v>2.8176929999999998</v>
      </c>
      <c r="BW72" s="4">
        <f t="shared" si="9"/>
        <v>0.74443449059999989</v>
      </c>
      <c r="BX72" s="4"/>
      <c r="BY72" s="4">
        <f t="shared" si="10"/>
        <v>7651.4583705124305</v>
      </c>
      <c r="BZ72" s="4">
        <f t="shared" si="11"/>
        <v>7.0795889117639996</v>
      </c>
      <c r="CA72" s="4">
        <f t="shared" si="12"/>
        <v>75.181921312211998</v>
      </c>
      <c r="CB72" s="4">
        <f t="shared" si="13"/>
        <v>0.89905257628199986</v>
      </c>
    </row>
    <row r="73" spans="1:80" customFormat="1" x14ac:dyDescent="0.25">
      <c r="A73" s="26">
        <v>43529</v>
      </c>
      <c r="B73" s="27">
        <v>0.58430096064814818</v>
      </c>
      <c r="C73">
        <v>6.2450000000000001</v>
      </c>
      <c r="D73">
        <v>8.9999999999999993E-3</v>
      </c>
      <c r="E73">
        <v>90</v>
      </c>
      <c r="F73">
        <v>752.3</v>
      </c>
      <c r="G73">
        <v>156.6</v>
      </c>
      <c r="H73">
        <v>24.5</v>
      </c>
      <c r="J73">
        <v>12.1</v>
      </c>
      <c r="K73">
        <v>0.94920000000000004</v>
      </c>
      <c r="L73">
        <v>5.9276</v>
      </c>
      <c r="M73">
        <v>8.5000000000000006E-3</v>
      </c>
      <c r="N73">
        <v>714.09690000000001</v>
      </c>
      <c r="O73">
        <v>148.6302</v>
      </c>
      <c r="P73">
        <v>862.7</v>
      </c>
      <c r="Q73">
        <v>552.33190000000002</v>
      </c>
      <c r="R73">
        <v>114.9609</v>
      </c>
      <c r="S73">
        <v>667.3</v>
      </c>
      <c r="T73">
        <v>24.484400000000001</v>
      </c>
      <c r="W73">
        <v>0</v>
      </c>
      <c r="X73">
        <v>11.4855</v>
      </c>
      <c r="Y73">
        <v>11.5</v>
      </c>
      <c r="Z73">
        <v>860</v>
      </c>
      <c r="AA73">
        <v>854</v>
      </c>
      <c r="AB73">
        <v>869</v>
      </c>
      <c r="AC73">
        <v>92</v>
      </c>
      <c r="AD73">
        <v>12.69</v>
      </c>
      <c r="AE73">
        <v>0.28999999999999998</v>
      </c>
      <c r="AF73">
        <v>978</v>
      </c>
      <c r="AG73">
        <v>-9</v>
      </c>
      <c r="AH73">
        <v>41</v>
      </c>
      <c r="AI73">
        <v>29</v>
      </c>
      <c r="AJ73">
        <v>190</v>
      </c>
      <c r="AK73">
        <v>169</v>
      </c>
      <c r="AL73">
        <v>5</v>
      </c>
      <c r="AM73">
        <v>174.9</v>
      </c>
      <c r="AN73" t="s">
        <v>155</v>
      </c>
      <c r="AO73">
        <v>2</v>
      </c>
      <c r="AP73" s="28">
        <v>0.79265046296296304</v>
      </c>
      <c r="AQ73">
        <v>47.161422999999999</v>
      </c>
      <c r="AR73">
        <v>-88.483963000000003</v>
      </c>
      <c r="AS73">
        <v>312.8</v>
      </c>
      <c r="AT73">
        <v>26.6</v>
      </c>
      <c r="AU73">
        <v>12</v>
      </c>
      <c r="AV73">
        <v>7</v>
      </c>
      <c r="AW73" t="s">
        <v>215</v>
      </c>
      <c r="AX73">
        <v>1.4604999999999999</v>
      </c>
      <c r="AY73">
        <v>2.0605000000000002</v>
      </c>
      <c r="AZ73">
        <v>2.621</v>
      </c>
      <c r="BA73">
        <v>14.545</v>
      </c>
      <c r="BB73">
        <v>34.33</v>
      </c>
      <c r="BC73">
        <v>2.36</v>
      </c>
      <c r="BD73">
        <v>5.35</v>
      </c>
      <c r="BE73">
        <v>3186.944</v>
      </c>
      <c r="BF73">
        <v>2.923</v>
      </c>
      <c r="BG73">
        <v>40.206000000000003</v>
      </c>
      <c r="BH73">
        <v>8.3680000000000003</v>
      </c>
      <c r="BI73">
        <v>48.573999999999998</v>
      </c>
      <c r="BJ73">
        <v>31.097999999999999</v>
      </c>
      <c r="BK73">
        <v>6.4729999999999999</v>
      </c>
      <c r="BL73">
        <v>37.570999999999998</v>
      </c>
      <c r="BM73">
        <v>0.41499999999999998</v>
      </c>
      <c r="BQ73">
        <v>4489.982</v>
      </c>
      <c r="BR73">
        <v>0.10988000000000001</v>
      </c>
      <c r="BS73">
        <v>-5</v>
      </c>
      <c r="BT73">
        <v>5.0000000000000001E-3</v>
      </c>
      <c r="BU73">
        <v>2.6851919999999998</v>
      </c>
      <c r="BW73" s="4">
        <f t="shared" si="9"/>
        <v>0.70942772639999996</v>
      </c>
      <c r="BX73" s="4"/>
      <c r="BY73" s="4">
        <f t="shared" si="10"/>
        <v>7291.0381663272956</v>
      </c>
      <c r="BZ73" s="4">
        <f t="shared" si="11"/>
        <v>6.6871914160319994</v>
      </c>
      <c r="CA73" s="4">
        <f t="shared" si="12"/>
        <v>71.145493895231994</v>
      </c>
      <c r="CB73" s="4">
        <f t="shared" si="13"/>
        <v>0.94943018735999996</v>
      </c>
    </row>
    <row r="74" spans="1:80" customFormat="1" x14ac:dyDescent="0.25">
      <c r="A74" s="26">
        <v>43529</v>
      </c>
      <c r="B74" s="27">
        <v>0.58431253472222222</v>
      </c>
      <c r="C74">
        <v>6.3520000000000003</v>
      </c>
      <c r="D74">
        <v>8.3999999999999995E-3</v>
      </c>
      <c r="E74">
        <v>84.045038000000005</v>
      </c>
      <c r="F74">
        <v>757.3</v>
      </c>
      <c r="G74">
        <v>159.19999999999999</v>
      </c>
      <c r="H74">
        <v>18.2</v>
      </c>
      <c r="J74">
        <v>12.1</v>
      </c>
      <c r="K74">
        <v>0.94830000000000003</v>
      </c>
      <c r="L74">
        <v>6.0236000000000001</v>
      </c>
      <c r="M74">
        <v>8.0000000000000002E-3</v>
      </c>
      <c r="N74">
        <v>718.13369999999998</v>
      </c>
      <c r="O74">
        <v>150.98849999999999</v>
      </c>
      <c r="P74">
        <v>869.1</v>
      </c>
      <c r="Q74">
        <v>555.45429999999999</v>
      </c>
      <c r="R74">
        <v>116.78489999999999</v>
      </c>
      <c r="S74">
        <v>672.2</v>
      </c>
      <c r="T74">
        <v>18.177800000000001</v>
      </c>
      <c r="W74">
        <v>0</v>
      </c>
      <c r="X74">
        <v>11.4749</v>
      </c>
      <c r="Y74">
        <v>11.4</v>
      </c>
      <c r="Z74">
        <v>860</v>
      </c>
      <c r="AA74">
        <v>855</v>
      </c>
      <c r="AB74">
        <v>870</v>
      </c>
      <c r="AC74">
        <v>92</v>
      </c>
      <c r="AD74">
        <v>12.69</v>
      </c>
      <c r="AE74">
        <v>0.28999999999999998</v>
      </c>
      <c r="AF74">
        <v>978</v>
      </c>
      <c r="AG74">
        <v>-9</v>
      </c>
      <c r="AH74">
        <v>41</v>
      </c>
      <c r="AI74">
        <v>29</v>
      </c>
      <c r="AJ74">
        <v>190</v>
      </c>
      <c r="AK74">
        <v>169</v>
      </c>
      <c r="AL74">
        <v>5</v>
      </c>
      <c r="AM74">
        <v>174.5</v>
      </c>
      <c r="AN74" t="s">
        <v>155</v>
      </c>
      <c r="AO74">
        <v>2</v>
      </c>
      <c r="AP74" s="28">
        <v>0.79266203703703697</v>
      </c>
      <c r="AQ74">
        <v>47.161527</v>
      </c>
      <c r="AR74">
        <v>-88.483967000000007</v>
      </c>
      <c r="AS74">
        <v>313</v>
      </c>
      <c r="AT74">
        <v>26</v>
      </c>
      <c r="AU74">
        <v>12</v>
      </c>
      <c r="AV74">
        <v>7</v>
      </c>
      <c r="AW74" t="s">
        <v>215</v>
      </c>
      <c r="AX74">
        <v>1.4395</v>
      </c>
      <c r="AY74">
        <v>2.0790000000000002</v>
      </c>
      <c r="AZ74">
        <v>2.5394999999999999</v>
      </c>
      <c r="BA74">
        <v>14.545</v>
      </c>
      <c r="BB74">
        <v>33.78</v>
      </c>
      <c r="BC74">
        <v>2.3199999999999998</v>
      </c>
      <c r="BD74">
        <v>5.4480000000000004</v>
      </c>
      <c r="BE74">
        <v>3187.335</v>
      </c>
      <c r="BF74">
        <v>2.6840000000000002</v>
      </c>
      <c r="BG74">
        <v>39.793999999999997</v>
      </c>
      <c r="BH74">
        <v>8.3670000000000009</v>
      </c>
      <c r="BI74">
        <v>48.16</v>
      </c>
      <c r="BJ74">
        <v>30.779</v>
      </c>
      <c r="BK74">
        <v>6.4710000000000001</v>
      </c>
      <c r="BL74">
        <v>37.250999999999998</v>
      </c>
      <c r="BM74">
        <v>0.30320000000000003</v>
      </c>
      <c r="BQ74">
        <v>4414.8919999999998</v>
      </c>
      <c r="BR74">
        <v>0.10745399999999999</v>
      </c>
      <c r="BS74">
        <v>-5</v>
      </c>
      <c r="BT74">
        <v>5.0000000000000001E-3</v>
      </c>
      <c r="BU74">
        <v>2.6259070000000002</v>
      </c>
      <c r="BW74" s="4">
        <f t="shared" si="9"/>
        <v>0.69376462940000005</v>
      </c>
      <c r="BX74" s="4"/>
      <c r="BY74" s="4">
        <f t="shared" si="10"/>
        <v>7130.9377852439402</v>
      </c>
      <c r="BZ74" s="4">
        <f t="shared" si="11"/>
        <v>6.0048400985760004</v>
      </c>
      <c r="CA74" s="4">
        <f t="shared" si="12"/>
        <v>68.861018403155995</v>
      </c>
      <c r="CB74" s="4">
        <f t="shared" si="13"/>
        <v>0.67834110204480014</v>
      </c>
    </row>
    <row r="75" spans="1:80" customFormat="1" x14ac:dyDescent="0.25">
      <c r="A75" s="26">
        <v>43529</v>
      </c>
      <c r="B75" s="27">
        <v>0.58432410879629626</v>
      </c>
      <c r="C75">
        <v>6.51</v>
      </c>
      <c r="D75">
        <v>7.6E-3</v>
      </c>
      <c r="E75">
        <v>75.646660999999995</v>
      </c>
      <c r="F75">
        <v>760.9</v>
      </c>
      <c r="G75">
        <v>160</v>
      </c>
      <c r="H75">
        <v>22</v>
      </c>
      <c r="J75">
        <v>12.1</v>
      </c>
      <c r="K75">
        <v>0.94699999999999995</v>
      </c>
      <c r="L75">
        <v>6.1653000000000002</v>
      </c>
      <c r="M75">
        <v>7.1999999999999998E-3</v>
      </c>
      <c r="N75">
        <v>720.62710000000004</v>
      </c>
      <c r="O75">
        <v>151.55160000000001</v>
      </c>
      <c r="P75">
        <v>872.2</v>
      </c>
      <c r="Q75">
        <v>557.38279999999997</v>
      </c>
      <c r="R75">
        <v>117.2205</v>
      </c>
      <c r="S75">
        <v>674.6</v>
      </c>
      <c r="T75">
        <v>22</v>
      </c>
      <c r="W75">
        <v>0</v>
      </c>
      <c r="X75">
        <v>11.459099999999999</v>
      </c>
      <c r="Y75">
        <v>11.5</v>
      </c>
      <c r="Z75">
        <v>860</v>
      </c>
      <c r="AA75">
        <v>854</v>
      </c>
      <c r="AB75">
        <v>870</v>
      </c>
      <c r="AC75">
        <v>92</v>
      </c>
      <c r="AD75">
        <v>12.69</v>
      </c>
      <c r="AE75">
        <v>0.28999999999999998</v>
      </c>
      <c r="AF75">
        <v>978</v>
      </c>
      <c r="AG75">
        <v>-9</v>
      </c>
      <c r="AH75">
        <v>41</v>
      </c>
      <c r="AI75">
        <v>29</v>
      </c>
      <c r="AJ75">
        <v>190</v>
      </c>
      <c r="AK75">
        <v>169</v>
      </c>
      <c r="AL75">
        <v>5</v>
      </c>
      <c r="AM75">
        <v>174.2</v>
      </c>
      <c r="AN75" t="s">
        <v>155</v>
      </c>
      <c r="AO75">
        <v>2</v>
      </c>
      <c r="AP75" s="28">
        <v>0.79267361111111112</v>
      </c>
      <c r="AQ75">
        <v>47.161625999999998</v>
      </c>
      <c r="AR75">
        <v>-88.483986000000002</v>
      </c>
      <c r="AS75">
        <v>313.2</v>
      </c>
      <c r="AT75">
        <v>25.4</v>
      </c>
      <c r="AU75">
        <v>12</v>
      </c>
      <c r="AV75">
        <v>7</v>
      </c>
      <c r="AW75" t="s">
        <v>215</v>
      </c>
      <c r="AX75">
        <v>1.5</v>
      </c>
      <c r="AY75">
        <v>2.2395</v>
      </c>
      <c r="AZ75">
        <v>2.6789999999999998</v>
      </c>
      <c r="BA75">
        <v>14.545</v>
      </c>
      <c r="BB75">
        <v>32.979999999999997</v>
      </c>
      <c r="BC75">
        <v>2.27</v>
      </c>
      <c r="BD75">
        <v>5.593</v>
      </c>
      <c r="BE75">
        <v>3187.1869999999999</v>
      </c>
      <c r="BF75">
        <v>2.3570000000000002</v>
      </c>
      <c r="BG75">
        <v>39.012</v>
      </c>
      <c r="BH75">
        <v>8.2050000000000001</v>
      </c>
      <c r="BI75">
        <v>47.216999999999999</v>
      </c>
      <c r="BJ75">
        <v>30.175000000000001</v>
      </c>
      <c r="BK75">
        <v>6.3460000000000001</v>
      </c>
      <c r="BL75">
        <v>36.521000000000001</v>
      </c>
      <c r="BM75">
        <v>0.35849999999999999</v>
      </c>
      <c r="BQ75">
        <v>4307.2870000000003</v>
      </c>
      <c r="BR75">
        <v>0.122514</v>
      </c>
      <c r="BS75">
        <v>-5</v>
      </c>
      <c r="BT75">
        <v>5.0000000000000001E-3</v>
      </c>
      <c r="BU75">
        <v>2.9939360000000002</v>
      </c>
      <c r="BW75" s="4">
        <f t="shared" ref="BW75:BW138" si="14">BU75*0.2642</f>
        <v>0.79099789119999997</v>
      </c>
      <c r="BX75" s="4"/>
      <c r="BY75" s="4">
        <f t="shared" ref="BY75:BY138" si="15">BE75*$BU75*0.852</f>
        <v>8129.9832811232636</v>
      </c>
      <c r="BZ75" s="4">
        <f t="shared" ref="BZ75:BZ138" si="16">BF75*$BU75*0.852</f>
        <v>6.0123144935040012</v>
      </c>
      <c r="CA75" s="4">
        <f t="shared" ref="CA75:CA138" si="17">BJ75*$BU75*0.852</f>
        <v>76.971400017600004</v>
      </c>
      <c r="CB75" s="4">
        <f t="shared" ref="CB75:CB138" si="18">BM75*$BU75*0.852</f>
        <v>0.91447379971199994</v>
      </c>
    </row>
    <row r="76" spans="1:80" customFormat="1" x14ac:dyDescent="0.25">
      <c r="A76" s="26">
        <v>43529</v>
      </c>
      <c r="B76" s="27">
        <v>0.58433568287037041</v>
      </c>
      <c r="C76">
        <v>6.8650000000000002</v>
      </c>
      <c r="D76">
        <v>7.0000000000000001E-3</v>
      </c>
      <c r="E76">
        <v>70</v>
      </c>
      <c r="F76">
        <v>779</v>
      </c>
      <c r="G76">
        <v>160.1</v>
      </c>
      <c r="H76">
        <v>20.8</v>
      </c>
      <c r="J76">
        <v>12</v>
      </c>
      <c r="K76">
        <v>0.94410000000000005</v>
      </c>
      <c r="L76">
        <v>6.4817</v>
      </c>
      <c r="M76">
        <v>6.6E-3</v>
      </c>
      <c r="N76">
        <v>735.41690000000006</v>
      </c>
      <c r="O76">
        <v>151.1524</v>
      </c>
      <c r="P76">
        <v>886.6</v>
      </c>
      <c r="Q76">
        <v>568.82219999999995</v>
      </c>
      <c r="R76">
        <v>116.9117</v>
      </c>
      <c r="S76">
        <v>685.7</v>
      </c>
      <c r="T76">
        <v>20.836500000000001</v>
      </c>
      <c r="W76">
        <v>0</v>
      </c>
      <c r="X76">
        <v>11.3294</v>
      </c>
      <c r="Y76">
        <v>11.4</v>
      </c>
      <c r="Z76">
        <v>860</v>
      </c>
      <c r="AA76">
        <v>853</v>
      </c>
      <c r="AB76">
        <v>870</v>
      </c>
      <c r="AC76">
        <v>92</v>
      </c>
      <c r="AD76">
        <v>12.69</v>
      </c>
      <c r="AE76">
        <v>0.28999999999999998</v>
      </c>
      <c r="AF76">
        <v>978</v>
      </c>
      <c r="AG76">
        <v>-9</v>
      </c>
      <c r="AH76">
        <v>41</v>
      </c>
      <c r="AI76">
        <v>29</v>
      </c>
      <c r="AJ76">
        <v>190</v>
      </c>
      <c r="AK76">
        <v>169</v>
      </c>
      <c r="AL76">
        <v>5</v>
      </c>
      <c r="AM76">
        <v>174</v>
      </c>
      <c r="AN76" t="s">
        <v>155</v>
      </c>
      <c r="AO76">
        <v>2</v>
      </c>
      <c r="AP76" s="28">
        <v>0.79268518518518516</v>
      </c>
      <c r="AQ76">
        <v>47.161721</v>
      </c>
      <c r="AR76">
        <v>-88.484026999999998</v>
      </c>
      <c r="AS76">
        <v>313.3</v>
      </c>
      <c r="AT76">
        <v>24.9</v>
      </c>
      <c r="AU76">
        <v>12</v>
      </c>
      <c r="AV76">
        <v>7</v>
      </c>
      <c r="AW76" t="s">
        <v>215</v>
      </c>
      <c r="AX76">
        <v>1.5395000000000001</v>
      </c>
      <c r="AY76">
        <v>2.3395000000000001</v>
      </c>
      <c r="AZ76">
        <v>2.8395000000000001</v>
      </c>
      <c r="BA76">
        <v>14.545</v>
      </c>
      <c r="BB76">
        <v>31.33</v>
      </c>
      <c r="BC76">
        <v>2.15</v>
      </c>
      <c r="BD76">
        <v>5.92</v>
      </c>
      <c r="BE76">
        <v>3186.7449999999999</v>
      </c>
      <c r="BF76">
        <v>2.0680000000000001</v>
      </c>
      <c r="BG76">
        <v>37.863999999999997</v>
      </c>
      <c r="BH76">
        <v>7.782</v>
      </c>
      <c r="BI76">
        <v>45.646000000000001</v>
      </c>
      <c r="BJ76">
        <v>29.286999999999999</v>
      </c>
      <c r="BK76">
        <v>6.0190000000000001</v>
      </c>
      <c r="BL76">
        <v>35.305999999999997</v>
      </c>
      <c r="BM76">
        <v>0.32300000000000001</v>
      </c>
      <c r="BQ76">
        <v>4050.04</v>
      </c>
      <c r="BR76">
        <v>0.13727200000000001</v>
      </c>
      <c r="BS76">
        <v>-5</v>
      </c>
      <c r="BT76">
        <v>5.0000000000000001E-3</v>
      </c>
      <c r="BU76">
        <v>3.3545850000000002</v>
      </c>
      <c r="BW76" s="4">
        <f t="shared" si="14"/>
        <v>0.88628135699999999</v>
      </c>
      <c r="BX76" s="4"/>
      <c r="BY76" s="4">
        <f t="shared" si="15"/>
        <v>9108.0563434028991</v>
      </c>
      <c r="BZ76" s="4">
        <f t="shared" si="16"/>
        <v>5.91056407656</v>
      </c>
      <c r="CA76" s="4">
        <f t="shared" si="17"/>
        <v>83.705362722539988</v>
      </c>
      <c r="CB76" s="4">
        <f t="shared" si="18"/>
        <v>0.92316837366000004</v>
      </c>
    </row>
    <row r="77" spans="1:80" customFormat="1" x14ac:dyDescent="0.25">
      <c r="A77" s="26">
        <v>43529</v>
      </c>
      <c r="B77" s="27">
        <v>0.58434725694444445</v>
      </c>
      <c r="C77">
        <v>7.0869999999999997</v>
      </c>
      <c r="D77">
        <v>6.7999999999999996E-3</v>
      </c>
      <c r="E77">
        <v>67.576271000000006</v>
      </c>
      <c r="F77">
        <v>803.1</v>
      </c>
      <c r="G77">
        <v>160.1</v>
      </c>
      <c r="H77">
        <v>16.899999999999999</v>
      </c>
      <c r="J77">
        <v>11.77</v>
      </c>
      <c r="K77">
        <v>0.94230000000000003</v>
      </c>
      <c r="L77">
        <v>6.6783999999999999</v>
      </c>
      <c r="M77">
        <v>6.4000000000000003E-3</v>
      </c>
      <c r="N77">
        <v>756.74120000000005</v>
      </c>
      <c r="O77">
        <v>150.90049999999999</v>
      </c>
      <c r="P77">
        <v>907.6</v>
      </c>
      <c r="Q77">
        <v>585.31600000000003</v>
      </c>
      <c r="R77">
        <v>116.7169</v>
      </c>
      <c r="S77">
        <v>702</v>
      </c>
      <c r="T77">
        <v>16.895199999999999</v>
      </c>
      <c r="W77">
        <v>0</v>
      </c>
      <c r="X77">
        <v>11.0884</v>
      </c>
      <c r="Y77">
        <v>11.4</v>
      </c>
      <c r="Z77">
        <v>860</v>
      </c>
      <c r="AA77">
        <v>853</v>
      </c>
      <c r="AB77">
        <v>870</v>
      </c>
      <c r="AC77">
        <v>92</v>
      </c>
      <c r="AD77">
        <v>12.69</v>
      </c>
      <c r="AE77">
        <v>0.28999999999999998</v>
      </c>
      <c r="AF77">
        <v>978</v>
      </c>
      <c r="AG77">
        <v>-9</v>
      </c>
      <c r="AH77">
        <v>41</v>
      </c>
      <c r="AI77">
        <v>29</v>
      </c>
      <c r="AJ77">
        <v>190</v>
      </c>
      <c r="AK77">
        <v>169</v>
      </c>
      <c r="AL77">
        <v>5.0999999999999996</v>
      </c>
      <c r="AM77">
        <v>174</v>
      </c>
      <c r="AN77" t="s">
        <v>155</v>
      </c>
      <c r="AO77">
        <v>2</v>
      </c>
      <c r="AP77" s="28">
        <v>0.79269675925925931</v>
      </c>
      <c r="AQ77">
        <v>47.161814</v>
      </c>
      <c r="AR77">
        <v>-88.484088999999997</v>
      </c>
      <c r="AS77">
        <v>313.2</v>
      </c>
      <c r="AT77">
        <v>24.8</v>
      </c>
      <c r="AU77">
        <v>12</v>
      </c>
      <c r="AV77">
        <v>7</v>
      </c>
      <c r="AW77" t="s">
        <v>215</v>
      </c>
      <c r="AX77">
        <v>1.5209999999999999</v>
      </c>
      <c r="AY77">
        <v>2.242</v>
      </c>
      <c r="AZ77">
        <v>2.742</v>
      </c>
      <c r="BA77">
        <v>14.545</v>
      </c>
      <c r="BB77">
        <v>30.38</v>
      </c>
      <c r="BC77">
        <v>2.09</v>
      </c>
      <c r="BD77">
        <v>6.1210000000000004</v>
      </c>
      <c r="BE77">
        <v>3186.596</v>
      </c>
      <c r="BF77">
        <v>1.9339999999999999</v>
      </c>
      <c r="BG77">
        <v>37.813000000000002</v>
      </c>
      <c r="BH77">
        <v>7.54</v>
      </c>
      <c r="BI77">
        <v>45.353000000000002</v>
      </c>
      <c r="BJ77">
        <v>29.247</v>
      </c>
      <c r="BK77">
        <v>5.8319999999999999</v>
      </c>
      <c r="BL77">
        <v>35.079000000000001</v>
      </c>
      <c r="BM77">
        <v>0.25409999999999999</v>
      </c>
      <c r="BQ77">
        <v>3846.998</v>
      </c>
      <c r="BR77">
        <v>0.17048199999999999</v>
      </c>
      <c r="BS77">
        <v>-5</v>
      </c>
      <c r="BT77">
        <v>5.0000000000000001E-3</v>
      </c>
      <c r="BU77">
        <v>4.1661539999999997</v>
      </c>
      <c r="BW77" s="4">
        <f t="shared" si="14"/>
        <v>1.1006978867999999</v>
      </c>
      <c r="BX77" s="4"/>
      <c r="BY77" s="4">
        <f t="shared" si="15"/>
        <v>11311.023920359967</v>
      </c>
      <c r="BZ77" s="4">
        <f t="shared" si="16"/>
        <v>6.8648552442719994</v>
      </c>
      <c r="CA77" s="4">
        <f t="shared" si="17"/>
        <v>103.81407514437599</v>
      </c>
      <c r="CB77" s="4">
        <f t="shared" si="18"/>
        <v>0.90194401115279987</v>
      </c>
    </row>
    <row r="78" spans="1:80" customFormat="1" x14ac:dyDescent="0.25">
      <c r="A78" s="26">
        <v>43529</v>
      </c>
      <c r="B78" s="27">
        <v>0.58435883101851849</v>
      </c>
      <c r="C78">
        <v>7.2290000000000001</v>
      </c>
      <c r="D78">
        <v>5.1000000000000004E-3</v>
      </c>
      <c r="E78">
        <v>50.627119</v>
      </c>
      <c r="F78">
        <v>826.1</v>
      </c>
      <c r="G78">
        <v>159</v>
      </c>
      <c r="H78">
        <v>23.7</v>
      </c>
      <c r="J78">
        <v>11.41</v>
      </c>
      <c r="K78">
        <v>0.94120000000000004</v>
      </c>
      <c r="L78">
        <v>6.8040000000000003</v>
      </c>
      <c r="M78">
        <v>4.7999999999999996E-3</v>
      </c>
      <c r="N78">
        <v>777.53070000000002</v>
      </c>
      <c r="O78">
        <v>149.6661</v>
      </c>
      <c r="P78">
        <v>927.2</v>
      </c>
      <c r="Q78">
        <v>601.39599999999996</v>
      </c>
      <c r="R78">
        <v>115.7621</v>
      </c>
      <c r="S78">
        <v>717.2</v>
      </c>
      <c r="T78">
        <v>23.6736</v>
      </c>
      <c r="W78">
        <v>0</v>
      </c>
      <c r="X78">
        <v>10.739000000000001</v>
      </c>
      <c r="Y78">
        <v>11.5</v>
      </c>
      <c r="Z78">
        <v>859</v>
      </c>
      <c r="AA78">
        <v>852</v>
      </c>
      <c r="AB78">
        <v>869</v>
      </c>
      <c r="AC78">
        <v>92</v>
      </c>
      <c r="AD78">
        <v>12.69</v>
      </c>
      <c r="AE78">
        <v>0.28999999999999998</v>
      </c>
      <c r="AF78">
        <v>978</v>
      </c>
      <c r="AG78">
        <v>-9</v>
      </c>
      <c r="AH78">
        <v>41</v>
      </c>
      <c r="AI78">
        <v>29</v>
      </c>
      <c r="AJ78">
        <v>190</v>
      </c>
      <c r="AK78">
        <v>169.6</v>
      </c>
      <c r="AL78">
        <v>5.0999999999999996</v>
      </c>
      <c r="AM78">
        <v>174</v>
      </c>
      <c r="AN78" t="s">
        <v>155</v>
      </c>
      <c r="AO78">
        <v>2</v>
      </c>
      <c r="AP78" s="28">
        <v>0.79270833333333324</v>
      </c>
      <c r="AQ78">
        <v>47.161909999999999</v>
      </c>
      <c r="AR78">
        <v>-88.484144000000001</v>
      </c>
      <c r="AS78">
        <v>313.2</v>
      </c>
      <c r="AT78">
        <v>25.2</v>
      </c>
      <c r="AU78">
        <v>12</v>
      </c>
      <c r="AV78">
        <v>8</v>
      </c>
      <c r="AW78" t="s">
        <v>216</v>
      </c>
      <c r="AX78">
        <v>1.4</v>
      </c>
      <c r="AY78">
        <v>2</v>
      </c>
      <c r="AZ78">
        <v>2.5</v>
      </c>
      <c r="BA78">
        <v>14.545</v>
      </c>
      <c r="BB78">
        <v>29.81</v>
      </c>
      <c r="BC78">
        <v>2.0499999999999998</v>
      </c>
      <c r="BD78">
        <v>6.2489999999999997</v>
      </c>
      <c r="BE78">
        <v>3186.75</v>
      </c>
      <c r="BF78">
        <v>1.42</v>
      </c>
      <c r="BG78">
        <v>38.136000000000003</v>
      </c>
      <c r="BH78">
        <v>7.3410000000000002</v>
      </c>
      <c r="BI78">
        <v>45.476999999999997</v>
      </c>
      <c r="BJ78">
        <v>29.497</v>
      </c>
      <c r="BK78">
        <v>5.6779999999999999</v>
      </c>
      <c r="BL78">
        <v>35.174999999999997</v>
      </c>
      <c r="BM78">
        <v>0.34960000000000002</v>
      </c>
      <c r="BQ78">
        <v>3657.1689999999999</v>
      </c>
      <c r="BR78">
        <v>0.19021199999999999</v>
      </c>
      <c r="BS78">
        <v>-5</v>
      </c>
      <c r="BT78">
        <v>5.0000000000000001E-3</v>
      </c>
      <c r="BU78">
        <v>4.6483059999999998</v>
      </c>
      <c r="BW78" s="4">
        <f t="shared" si="14"/>
        <v>1.2280824451999999</v>
      </c>
      <c r="BX78" s="4"/>
      <c r="BY78" s="4">
        <f t="shared" si="15"/>
        <v>12620.666751965999</v>
      </c>
      <c r="BZ78" s="4">
        <f t="shared" si="16"/>
        <v>5.6237065310399998</v>
      </c>
      <c r="CA78" s="4">
        <f t="shared" si="17"/>
        <v>116.81864193386399</v>
      </c>
      <c r="CB78" s="4">
        <f t="shared" si="18"/>
        <v>1.3845407065152</v>
      </c>
    </row>
    <row r="79" spans="1:80" customFormat="1" x14ac:dyDescent="0.25">
      <c r="A79" s="26">
        <v>43529</v>
      </c>
      <c r="B79" s="27">
        <v>0.58437040509259253</v>
      </c>
      <c r="C79">
        <v>7.2750000000000004</v>
      </c>
      <c r="D79">
        <v>5.0000000000000001E-3</v>
      </c>
      <c r="E79">
        <v>50</v>
      </c>
      <c r="F79">
        <v>841</v>
      </c>
      <c r="G79">
        <v>157.80000000000001</v>
      </c>
      <c r="H79">
        <v>20.5</v>
      </c>
      <c r="J79">
        <v>11.16</v>
      </c>
      <c r="K79">
        <v>0.94079999999999997</v>
      </c>
      <c r="L79">
        <v>6.8448000000000002</v>
      </c>
      <c r="M79">
        <v>4.7000000000000002E-3</v>
      </c>
      <c r="N79">
        <v>791.21</v>
      </c>
      <c r="O79">
        <v>148.49879999999999</v>
      </c>
      <c r="P79">
        <v>939.7</v>
      </c>
      <c r="Q79">
        <v>611.97649999999999</v>
      </c>
      <c r="R79">
        <v>114.8593</v>
      </c>
      <c r="S79">
        <v>726.8</v>
      </c>
      <c r="T79">
        <v>20.505299999999998</v>
      </c>
      <c r="W79">
        <v>0</v>
      </c>
      <c r="X79">
        <v>10.4993</v>
      </c>
      <c r="Y79">
        <v>11.4</v>
      </c>
      <c r="Z79">
        <v>858</v>
      </c>
      <c r="AA79">
        <v>852</v>
      </c>
      <c r="AB79">
        <v>869</v>
      </c>
      <c r="AC79">
        <v>92</v>
      </c>
      <c r="AD79">
        <v>12.69</v>
      </c>
      <c r="AE79">
        <v>0.28999999999999998</v>
      </c>
      <c r="AF79">
        <v>978</v>
      </c>
      <c r="AG79">
        <v>-9</v>
      </c>
      <c r="AH79">
        <v>41</v>
      </c>
      <c r="AI79">
        <v>29</v>
      </c>
      <c r="AJ79">
        <v>190</v>
      </c>
      <c r="AK79">
        <v>170</v>
      </c>
      <c r="AL79">
        <v>5.0999999999999996</v>
      </c>
      <c r="AM79">
        <v>174.6</v>
      </c>
      <c r="AN79" t="s">
        <v>155</v>
      </c>
      <c r="AO79">
        <v>2</v>
      </c>
      <c r="AP79" s="28">
        <v>0.79271990740740739</v>
      </c>
      <c r="AQ79">
        <v>47.162013000000002</v>
      </c>
      <c r="AR79">
        <v>-88.484178</v>
      </c>
      <c r="AS79">
        <v>313.5</v>
      </c>
      <c r="AT79">
        <v>25.9</v>
      </c>
      <c r="AU79">
        <v>12</v>
      </c>
      <c r="AV79">
        <v>8</v>
      </c>
      <c r="AW79" t="s">
        <v>216</v>
      </c>
      <c r="AX79">
        <v>1.4</v>
      </c>
      <c r="AY79">
        <v>2</v>
      </c>
      <c r="AZ79">
        <v>2.5</v>
      </c>
      <c r="BA79">
        <v>14.545</v>
      </c>
      <c r="BB79">
        <v>29.63</v>
      </c>
      <c r="BC79">
        <v>2.04</v>
      </c>
      <c r="BD79">
        <v>6.2910000000000004</v>
      </c>
      <c r="BE79">
        <v>3186.835</v>
      </c>
      <c r="BF79">
        <v>1.3939999999999999</v>
      </c>
      <c r="BG79">
        <v>38.576999999999998</v>
      </c>
      <c r="BH79">
        <v>7.24</v>
      </c>
      <c r="BI79">
        <v>45.817</v>
      </c>
      <c r="BJ79">
        <v>29.838000000000001</v>
      </c>
      <c r="BK79">
        <v>5.6</v>
      </c>
      <c r="BL79">
        <v>35.438000000000002</v>
      </c>
      <c r="BM79">
        <v>0.30099999999999999</v>
      </c>
      <c r="BQ79">
        <v>3554.3560000000002</v>
      </c>
      <c r="BR79">
        <v>0.21281600000000001</v>
      </c>
      <c r="BS79">
        <v>-5</v>
      </c>
      <c r="BT79">
        <v>5.0000000000000001E-3</v>
      </c>
      <c r="BU79">
        <v>5.200691</v>
      </c>
      <c r="BW79" s="4">
        <f t="shared" si="14"/>
        <v>1.3740225622</v>
      </c>
      <c r="BX79" s="4"/>
      <c r="BY79" s="4">
        <f t="shared" si="15"/>
        <v>14120.829975743221</v>
      </c>
      <c r="BZ79" s="4">
        <f t="shared" si="16"/>
        <v>6.1767982924079989</v>
      </c>
      <c r="CA79" s="4">
        <f t="shared" si="17"/>
        <v>132.211841785416</v>
      </c>
      <c r="CB79" s="4">
        <f t="shared" si="18"/>
        <v>1.3337276083319998</v>
      </c>
    </row>
    <row r="80" spans="1:80" customFormat="1" x14ac:dyDescent="0.25">
      <c r="A80" s="26">
        <v>43529</v>
      </c>
      <c r="B80" s="27">
        <v>0.58438197916666668</v>
      </c>
      <c r="C80">
        <v>7.1950000000000003</v>
      </c>
      <c r="D80">
        <v>5.0000000000000001E-3</v>
      </c>
      <c r="E80">
        <v>50</v>
      </c>
      <c r="F80">
        <v>859.9</v>
      </c>
      <c r="G80">
        <v>157</v>
      </c>
      <c r="H80">
        <v>26.3</v>
      </c>
      <c r="J80">
        <v>10.92</v>
      </c>
      <c r="K80">
        <v>0.94140000000000001</v>
      </c>
      <c r="L80">
        <v>6.7739000000000003</v>
      </c>
      <c r="M80">
        <v>4.7000000000000002E-3</v>
      </c>
      <c r="N80">
        <v>809.52179999999998</v>
      </c>
      <c r="O80">
        <v>147.80619999999999</v>
      </c>
      <c r="P80">
        <v>957.3</v>
      </c>
      <c r="Q80">
        <v>626.14009999999996</v>
      </c>
      <c r="R80">
        <v>114.3235</v>
      </c>
      <c r="S80">
        <v>740.5</v>
      </c>
      <c r="T80">
        <v>26.2818</v>
      </c>
      <c r="W80">
        <v>0</v>
      </c>
      <c r="X80">
        <v>10.279400000000001</v>
      </c>
      <c r="Y80">
        <v>11.5</v>
      </c>
      <c r="Z80">
        <v>859</v>
      </c>
      <c r="AA80">
        <v>851</v>
      </c>
      <c r="AB80">
        <v>868</v>
      </c>
      <c r="AC80">
        <v>92</v>
      </c>
      <c r="AD80">
        <v>12.69</v>
      </c>
      <c r="AE80">
        <v>0.28999999999999998</v>
      </c>
      <c r="AF80">
        <v>978</v>
      </c>
      <c r="AG80">
        <v>-9</v>
      </c>
      <c r="AH80">
        <v>41</v>
      </c>
      <c r="AI80">
        <v>29</v>
      </c>
      <c r="AJ80">
        <v>190</v>
      </c>
      <c r="AK80">
        <v>170</v>
      </c>
      <c r="AL80">
        <v>5</v>
      </c>
      <c r="AM80">
        <v>175.3</v>
      </c>
      <c r="AN80" t="s">
        <v>155</v>
      </c>
      <c r="AO80">
        <v>2</v>
      </c>
      <c r="AP80" s="28">
        <v>0.79273148148148154</v>
      </c>
      <c r="AQ80">
        <v>47.162120999999999</v>
      </c>
      <c r="AR80">
        <v>-88.484202999999994</v>
      </c>
      <c r="AS80">
        <v>313.8</v>
      </c>
      <c r="AT80">
        <v>26.4</v>
      </c>
      <c r="AU80">
        <v>12</v>
      </c>
      <c r="AV80">
        <v>8</v>
      </c>
      <c r="AW80" t="s">
        <v>216</v>
      </c>
      <c r="AX80">
        <v>1.4</v>
      </c>
      <c r="AY80">
        <v>2</v>
      </c>
      <c r="AZ80">
        <v>2.5</v>
      </c>
      <c r="BA80">
        <v>14.545</v>
      </c>
      <c r="BB80">
        <v>29.95</v>
      </c>
      <c r="BC80">
        <v>2.06</v>
      </c>
      <c r="BD80">
        <v>6.22</v>
      </c>
      <c r="BE80">
        <v>3186.7220000000002</v>
      </c>
      <c r="BF80">
        <v>1.409</v>
      </c>
      <c r="BG80">
        <v>39.881</v>
      </c>
      <c r="BH80">
        <v>7.282</v>
      </c>
      <c r="BI80">
        <v>47.162999999999997</v>
      </c>
      <c r="BJ80">
        <v>30.847000000000001</v>
      </c>
      <c r="BK80">
        <v>5.6319999999999997</v>
      </c>
      <c r="BL80">
        <v>36.478999999999999</v>
      </c>
      <c r="BM80">
        <v>0.38979999999999998</v>
      </c>
      <c r="BQ80">
        <v>3516.2040000000002</v>
      </c>
      <c r="BR80">
        <v>0.211865</v>
      </c>
      <c r="BS80">
        <v>-5</v>
      </c>
      <c r="BT80">
        <v>5.0000000000000001E-3</v>
      </c>
      <c r="BU80">
        <v>5.177454</v>
      </c>
      <c r="BW80" s="4">
        <f t="shared" si="14"/>
        <v>1.3678833468</v>
      </c>
      <c r="BX80" s="4"/>
      <c r="BY80" s="4">
        <f t="shared" si="15"/>
        <v>14057.238794051378</v>
      </c>
      <c r="BZ80" s="4">
        <f t="shared" si="16"/>
        <v>6.2153678484719999</v>
      </c>
      <c r="CA80" s="4">
        <f t="shared" si="17"/>
        <v>136.072002854376</v>
      </c>
      <c r="CB80" s="4">
        <f t="shared" si="18"/>
        <v>1.7194821769583997</v>
      </c>
    </row>
    <row r="81" spans="1:80" customFormat="1" x14ac:dyDescent="0.25">
      <c r="A81" s="26">
        <v>43529</v>
      </c>
      <c r="B81" s="27">
        <v>0.58439355324074072</v>
      </c>
      <c r="C81">
        <v>6.968</v>
      </c>
      <c r="D81">
        <v>5.4000000000000003E-3</v>
      </c>
      <c r="E81">
        <v>54.316057999999998</v>
      </c>
      <c r="F81">
        <v>884.8</v>
      </c>
      <c r="G81">
        <v>158.19999999999999</v>
      </c>
      <c r="H81">
        <v>25.5</v>
      </c>
      <c r="J81">
        <v>10.8</v>
      </c>
      <c r="K81">
        <v>0.94330000000000003</v>
      </c>
      <c r="L81">
        <v>6.5728999999999997</v>
      </c>
      <c r="M81">
        <v>5.1000000000000004E-3</v>
      </c>
      <c r="N81">
        <v>834.64030000000002</v>
      </c>
      <c r="O81">
        <v>149.24469999999999</v>
      </c>
      <c r="P81">
        <v>983.9</v>
      </c>
      <c r="Q81">
        <v>645.56849999999997</v>
      </c>
      <c r="R81">
        <v>115.4361</v>
      </c>
      <c r="S81">
        <v>761</v>
      </c>
      <c r="T81">
        <v>25.4557</v>
      </c>
      <c r="W81">
        <v>0</v>
      </c>
      <c r="X81">
        <v>10.1877</v>
      </c>
      <c r="Y81">
        <v>11.4</v>
      </c>
      <c r="Z81">
        <v>858</v>
      </c>
      <c r="AA81">
        <v>852</v>
      </c>
      <c r="AB81">
        <v>868</v>
      </c>
      <c r="AC81">
        <v>92</v>
      </c>
      <c r="AD81">
        <v>12.69</v>
      </c>
      <c r="AE81">
        <v>0.28999999999999998</v>
      </c>
      <c r="AF81">
        <v>978</v>
      </c>
      <c r="AG81">
        <v>-9</v>
      </c>
      <c r="AH81">
        <v>41</v>
      </c>
      <c r="AI81">
        <v>29</v>
      </c>
      <c r="AJ81">
        <v>190</v>
      </c>
      <c r="AK81">
        <v>170</v>
      </c>
      <c r="AL81">
        <v>5.0999999999999996</v>
      </c>
      <c r="AM81">
        <v>175.9</v>
      </c>
      <c r="AN81" t="s">
        <v>155</v>
      </c>
      <c r="AO81">
        <v>2</v>
      </c>
      <c r="AP81" s="28">
        <v>0.79274305555555558</v>
      </c>
      <c r="AQ81">
        <v>47.162232000000003</v>
      </c>
      <c r="AR81">
        <v>-88.484198000000006</v>
      </c>
      <c r="AS81">
        <v>314.2</v>
      </c>
      <c r="AT81">
        <v>26.8</v>
      </c>
      <c r="AU81">
        <v>12</v>
      </c>
      <c r="AV81">
        <v>8</v>
      </c>
      <c r="AW81" t="s">
        <v>216</v>
      </c>
      <c r="AX81">
        <v>1.4395</v>
      </c>
      <c r="AY81">
        <v>2.0790000000000002</v>
      </c>
      <c r="AZ81">
        <v>2.5394999999999999</v>
      </c>
      <c r="BA81">
        <v>14.545</v>
      </c>
      <c r="BB81">
        <v>30.89</v>
      </c>
      <c r="BC81">
        <v>2.12</v>
      </c>
      <c r="BD81">
        <v>6.01</v>
      </c>
      <c r="BE81">
        <v>3187.03</v>
      </c>
      <c r="BF81">
        <v>1.581</v>
      </c>
      <c r="BG81">
        <v>42.38</v>
      </c>
      <c r="BH81">
        <v>7.5780000000000003</v>
      </c>
      <c r="BI81">
        <v>49.957999999999998</v>
      </c>
      <c r="BJ81">
        <v>32.78</v>
      </c>
      <c r="BK81">
        <v>5.8609999999999998</v>
      </c>
      <c r="BL81">
        <v>38.640999999999998</v>
      </c>
      <c r="BM81">
        <v>0.3891</v>
      </c>
      <c r="BQ81">
        <v>3591.6990000000001</v>
      </c>
      <c r="BR81">
        <v>0.16203000000000001</v>
      </c>
      <c r="BS81">
        <v>-5</v>
      </c>
      <c r="BT81">
        <v>5.0000000000000001E-3</v>
      </c>
      <c r="BU81">
        <v>3.9596089999999999</v>
      </c>
      <c r="BW81" s="4">
        <f t="shared" si="14"/>
        <v>1.0461286978</v>
      </c>
      <c r="BX81" s="4"/>
      <c r="BY81" s="4">
        <f t="shared" si="15"/>
        <v>10751.722555922041</v>
      </c>
      <c r="BZ81" s="4">
        <f t="shared" si="16"/>
        <v>5.3336408383079998</v>
      </c>
      <c r="CA81" s="4">
        <f t="shared" si="17"/>
        <v>110.58617753303999</v>
      </c>
      <c r="CB81" s="4">
        <f t="shared" si="18"/>
        <v>1.3126626503387999</v>
      </c>
    </row>
    <row r="82" spans="1:80" customFormat="1" x14ac:dyDescent="0.25">
      <c r="A82" s="26">
        <v>43529</v>
      </c>
      <c r="B82" s="27">
        <v>0.58440512731481487</v>
      </c>
      <c r="C82">
        <v>6.6020000000000003</v>
      </c>
      <c r="D82">
        <v>6.7999999999999996E-3</v>
      </c>
      <c r="E82">
        <v>68.132677999999999</v>
      </c>
      <c r="F82">
        <v>882.2</v>
      </c>
      <c r="G82">
        <v>163.19999999999999</v>
      </c>
      <c r="H82">
        <v>22.7</v>
      </c>
      <c r="J82">
        <v>10.8</v>
      </c>
      <c r="K82">
        <v>0.94630000000000003</v>
      </c>
      <c r="L82">
        <v>6.2473000000000001</v>
      </c>
      <c r="M82">
        <v>6.4000000000000003E-3</v>
      </c>
      <c r="N82">
        <v>834.82399999999996</v>
      </c>
      <c r="O82">
        <v>154.4581</v>
      </c>
      <c r="P82">
        <v>989.3</v>
      </c>
      <c r="Q82">
        <v>645.72910000000002</v>
      </c>
      <c r="R82">
        <v>119.47199999999999</v>
      </c>
      <c r="S82">
        <v>765.2</v>
      </c>
      <c r="T82">
        <v>22.712399999999999</v>
      </c>
      <c r="W82">
        <v>0</v>
      </c>
      <c r="X82">
        <v>10.220000000000001</v>
      </c>
      <c r="Y82">
        <v>11.4</v>
      </c>
      <c r="Z82">
        <v>859</v>
      </c>
      <c r="AA82">
        <v>852</v>
      </c>
      <c r="AB82">
        <v>868</v>
      </c>
      <c r="AC82">
        <v>92</v>
      </c>
      <c r="AD82">
        <v>12.69</v>
      </c>
      <c r="AE82">
        <v>0.28999999999999998</v>
      </c>
      <c r="AF82">
        <v>977</v>
      </c>
      <c r="AG82">
        <v>-9</v>
      </c>
      <c r="AH82">
        <v>41</v>
      </c>
      <c r="AI82">
        <v>29</v>
      </c>
      <c r="AJ82">
        <v>190</v>
      </c>
      <c r="AK82">
        <v>170</v>
      </c>
      <c r="AL82">
        <v>5</v>
      </c>
      <c r="AM82">
        <v>175.2</v>
      </c>
      <c r="AN82" t="s">
        <v>155</v>
      </c>
      <c r="AO82">
        <v>2</v>
      </c>
      <c r="AP82" s="28">
        <v>0.79275462962962961</v>
      </c>
      <c r="AQ82">
        <v>47.162353000000003</v>
      </c>
      <c r="AR82">
        <v>-88.484155000000001</v>
      </c>
      <c r="AS82">
        <v>314.60000000000002</v>
      </c>
      <c r="AT82">
        <v>27.7</v>
      </c>
      <c r="AU82">
        <v>12</v>
      </c>
      <c r="AV82">
        <v>8</v>
      </c>
      <c r="AW82" t="s">
        <v>216</v>
      </c>
      <c r="AX82">
        <v>1.5</v>
      </c>
      <c r="AY82">
        <v>2.2000000000000002</v>
      </c>
      <c r="AZ82">
        <v>2.6</v>
      </c>
      <c r="BA82">
        <v>14.545</v>
      </c>
      <c r="BB82">
        <v>32.54</v>
      </c>
      <c r="BC82">
        <v>2.2400000000000002</v>
      </c>
      <c r="BD82">
        <v>5.6749999999999998</v>
      </c>
      <c r="BE82">
        <v>3187.31</v>
      </c>
      <c r="BF82">
        <v>2.0939999999999999</v>
      </c>
      <c r="BG82">
        <v>44.603000000000002</v>
      </c>
      <c r="BH82">
        <v>8.2520000000000007</v>
      </c>
      <c r="BI82">
        <v>52.854999999999997</v>
      </c>
      <c r="BJ82">
        <v>34.5</v>
      </c>
      <c r="BK82">
        <v>6.383</v>
      </c>
      <c r="BL82">
        <v>40.883000000000003</v>
      </c>
      <c r="BM82">
        <v>0.36530000000000001</v>
      </c>
      <c r="BQ82">
        <v>3791.2350000000001</v>
      </c>
      <c r="BR82">
        <v>0.14024200000000001</v>
      </c>
      <c r="BS82">
        <v>-5</v>
      </c>
      <c r="BT82">
        <v>5.0000000000000001E-3</v>
      </c>
      <c r="BU82">
        <v>3.4271639999999999</v>
      </c>
      <c r="BW82" s="4">
        <f t="shared" si="14"/>
        <v>0.90545672879999994</v>
      </c>
      <c r="BX82" s="4"/>
      <c r="BY82" s="4">
        <f t="shared" si="15"/>
        <v>9306.765843691679</v>
      </c>
      <c r="BZ82" s="4">
        <f t="shared" si="16"/>
        <v>6.1143621664319996</v>
      </c>
      <c r="CA82" s="4">
        <f t="shared" si="17"/>
        <v>100.73805861599999</v>
      </c>
      <c r="CB82" s="4">
        <f t="shared" si="18"/>
        <v>1.0666554438383999</v>
      </c>
    </row>
    <row r="83" spans="1:80" customFormat="1" x14ac:dyDescent="0.25">
      <c r="A83" s="26">
        <v>43529</v>
      </c>
      <c r="B83" s="27">
        <v>0.5844167013888889</v>
      </c>
      <c r="C83">
        <v>7.0949999999999998</v>
      </c>
      <c r="D83">
        <v>9.1999999999999998E-3</v>
      </c>
      <c r="E83">
        <v>91.869158999999996</v>
      </c>
      <c r="F83">
        <v>850.7</v>
      </c>
      <c r="G83">
        <v>166.7</v>
      </c>
      <c r="H83">
        <v>35.9</v>
      </c>
      <c r="J83">
        <v>11.03</v>
      </c>
      <c r="K83">
        <v>0.94220000000000004</v>
      </c>
      <c r="L83">
        <v>6.6855000000000002</v>
      </c>
      <c r="M83">
        <v>8.6999999999999994E-3</v>
      </c>
      <c r="N83">
        <v>801.52329999999995</v>
      </c>
      <c r="O83">
        <v>157.07050000000001</v>
      </c>
      <c r="P83">
        <v>958.6</v>
      </c>
      <c r="Q83">
        <v>619.98289999999997</v>
      </c>
      <c r="R83">
        <v>121.495</v>
      </c>
      <c r="S83">
        <v>741.5</v>
      </c>
      <c r="T83">
        <v>35.920200000000001</v>
      </c>
      <c r="W83">
        <v>0</v>
      </c>
      <c r="X83">
        <v>10.390599999999999</v>
      </c>
      <c r="Y83">
        <v>11.5</v>
      </c>
      <c r="Z83">
        <v>858</v>
      </c>
      <c r="AA83">
        <v>851</v>
      </c>
      <c r="AB83">
        <v>868</v>
      </c>
      <c r="AC83">
        <v>92</v>
      </c>
      <c r="AD83">
        <v>12.7</v>
      </c>
      <c r="AE83">
        <v>0.28999999999999998</v>
      </c>
      <c r="AF83">
        <v>977</v>
      </c>
      <c r="AG83">
        <v>-9</v>
      </c>
      <c r="AH83">
        <v>41</v>
      </c>
      <c r="AI83">
        <v>29</v>
      </c>
      <c r="AJ83">
        <v>190</v>
      </c>
      <c r="AK83">
        <v>170</v>
      </c>
      <c r="AL83">
        <v>5.0999999999999996</v>
      </c>
      <c r="AM83">
        <v>174.5</v>
      </c>
      <c r="AN83" t="s">
        <v>155</v>
      </c>
      <c r="AO83">
        <v>2</v>
      </c>
      <c r="AP83" s="28">
        <v>0.79276620370370365</v>
      </c>
      <c r="AQ83">
        <v>47.162469999999999</v>
      </c>
      <c r="AR83">
        <v>-88.484142000000006</v>
      </c>
      <c r="AS83">
        <v>315</v>
      </c>
      <c r="AT83">
        <v>28.5</v>
      </c>
      <c r="AU83">
        <v>12</v>
      </c>
      <c r="AV83">
        <v>8</v>
      </c>
      <c r="AW83" t="s">
        <v>216</v>
      </c>
      <c r="AX83">
        <v>1.5</v>
      </c>
      <c r="AY83">
        <v>2.2000000000000002</v>
      </c>
      <c r="AZ83">
        <v>2.6</v>
      </c>
      <c r="BA83">
        <v>14.545</v>
      </c>
      <c r="BB83">
        <v>30.33</v>
      </c>
      <c r="BC83">
        <v>2.09</v>
      </c>
      <c r="BD83">
        <v>6.1319999999999997</v>
      </c>
      <c r="BE83">
        <v>3184.5740000000001</v>
      </c>
      <c r="BF83">
        <v>2.6240000000000001</v>
      </c>
      <c r="BG83">
        <v>39.982999999999997</v>
      </c>
      <c r="BH83">
        <v>7.835</v>
      </c>
      <c r="BI83">
        <v>47.817999999999998</v>
      </c>
      <c r="BJ83">
        <v>30.927</v>
      </c>
      <c r="BK83">
        <v>6.0609999999999999</v>
      </c>
      <c r="BL83">
        <v>36.988</v>
      </c>
      <c r="BM83">
        <v>0.53939999999999999</v>
      </c>
      <c r="BQ83">
        <v>3598.8209999999999</v>
      </c>
      <c r="BR83">
        <v>0.18723799999999999</v>
      </c>
      <c r="BS83">
        <v>-5</v>
      </c>
      <c r="BT83">
        <v>5.0000000000000001E-3</v>
      </c>
      <c r="BU83">
        <v>4.575628</v>
      </c>
      <c r="BW83" s="4">
        <f t="shared" si="14"/>
        <v>1.2088809175999999</v>
      </c>
      <c r="BX83" s="4"/>
      <c r="BY83" s="4">
        <f t="shared" si="15"/>
        <v>12414.854920026144</v>
      </c>
      <c r="BZ83" s="4">
        <f t="shared" si="16"/>
        <v>10.229493586944001</v>
      </c>
      <c r="CA83" s="4">
        <f t="shared" si="17"/>
        <v>120.566900976912</v>
      </c>
      <c r="CB83" s="4">
        <f t="shared" si="18"/>
        <v>2.1028158692063998</v>
      </c>
    </row>
    <row r="84" spans="1:80" customFormat="1" x14ac:dyDescent="0.25">
      <c r="A84" s="26">
        <v>43529</v>
      </c>
      <c r="B84" s="27">
        <v>0.58442827546296294</v>
      </c>
      <c r="C84">
        <v>7.4029999999999996</v>
      </c>
      <c r="D84">
        <v>1.09E-2</v>
      </c>
      <c r="E84">
        <v>108.861512</v>
      </c>
      <c r="F84">
        <v>871.2</v>
      </c>
      <c r="G84">
        <v>168</v>
      </c>
      <c r="H84">
        <v>37.9</v>
      </c>
      <c r="J84">
        <v>11.28</v>
      </c>
      <c r="K84">
        <v>0.93969999999999998</v>
      </c>
      <c r="L84">
        <v>6.9565999999999999</v>
      </c>
      <c r="M84">
        <v>1.0200000000000001E-2</v>
      </c>
      <c r="N84">
        <v>818.66200000000003</v>
      </c>
      <c r="O84">
        <v>157.8382</v>
      </c>
      <c r="P84">
        <v>976.5</v>
      </c>
      <c r="Q84">
        <v>633.23979999999995</v>
      </c>
      <c r="R84">
        <v>122.0887</v>
      </c>
      <c r="S84">
        <v>755.3</v>
      </c>
      <c r="T84">
        <v>37.927500000000002</v>
      </c>
      <c r="W84">
        <v>0</v>
      </c>
      <c r="X84">
        <v>10.6029</v>
      </c>
      <c r="Y84">
        <v>11.4</v>
      </c>
      <c r="Z84">
        <v>858</v>
      </c>
      <c r="AA84">
        <v>851</v>
      </c>
      <c r="AB84">
        <v>868</v>
      </c>
      <c r="AC84">
        <v>92</v>
      </c>
      <c r="AD84">
        <v>12.7</v>
      </c>
      <c r="AE84">
        <v>0.28999999999999998</v>
      </c>
      <c r="AF84">
        <v>977</v>
      </c>
      <c r="AG84">
        <v>-9</v>
      </c>
      <c r="AH84">
        <v>41</v>
      </c>
      <c r="AI84">
        <v>29</v>
      </c>
      <c r="AJ84">
        <v>190</v>
      </c>
      <c r="AK84">
        <v>170</v>
      </c>
      <c r="AL84">
        <v>5.0999999999999996</v>
      </c>
      <c r="AM84">
        <v>174</v>
      </c>
      <c r="AN84" t="s">
        <v>155</v>
      </c>
      <c r="AO84">
        <v>2</v>
      </c>
      <c r="AP84" s="28">
        <v>0.7927777777777778</v>
      </c>
      <c r="AQ84">
        <v>47.162588999999997</v>
      </c>
      <c r="AR84">
        <v>-88.484131000000005</v>
      </c>
      <c r="AS84">
        <v>315.39999999999998</v>
      </c>
      <c r="AT84">
        <v>28.9</v>
      </c>
      <c r="AU84">
        <v>12</v>
      </c>
      <c r="AV84">
        <v>8</v>
      </c>
      <c r="AW84" t="s">
        <v>216</v>
      </c>
      <c r="AX84">
        <v>1.5</v>
      </c>
      <c r="AY84">
        <v>2.2000000000000002</v>
      </c>
      <c r="AZ84">
        <v>2.6</v>
      </c>
      <c r="BA84">
        <v>14.545</v>
      </c>
      <c r="BB84">
        <v>29.11</v>
      </c>
      <c r="BC84">
        <v>2</v>
      </c>
      <c r="BD84">
        <v>6.415</v>
      </c>
      <c r="BE84">
        <v>3183.2429999999999</v>
      </c>
      <c r="BF84">
        <v>2.9790000000000001</v>
      </c>
      <c r="BG84">
        <v>39.228999999999999</v>
      </c>
      <c r="BH84">
        <v>7.5629999999999997</v>
      </c>
      <c r="BI84">
        <v>46.792999999999999</v>
      </c>
      <c r="BJ84">
        <v>30.344000000000001</v>
      </c>
      <c r="BK84">
        <v>5.85</v>
      </c>
      <c r="BL84">
        <v>36.195</v>
      </c>
      <c r="BM84">
        <v>0.54710000000000003</v>
      </c>
      <c r="BQ84">
        <v>3527.7249999999999</v>
      </c>
      <c r="BR84">
        <v>0.222666</v>
      </c>
      <c r="BS84">
        <v>-5</v>
      </c>
      <c r="BT84">
        <v>5.0000000000000001E-3</v>
      </c>
      <c r="BU84">
        <v>5.4414009999999999</v>
      </c>
      <c r="BW84" s="4">
        <f t="shared" si="14"/>
        <v>1.4376181442</v>
      </c>
      <c r="BX84" s="4"/>
      <c r="BY84" s="4">
        <f t="shared" si="15"/>
        <v>14757.749000213435</v>
      </c>
      <c r="BZ84" s="4">
        <f t="shared" si="16"/>
        <v>13.810863409308</v>
      </c>
      <c r="CA84" s="4">
        <f t="shared" si="17"/>
        <v>140.67701889628802</v>
      </c>
      <c r="CB84" s="4">
        <f t="shared" si="18"/>
        <v>2.5363958950092003</v>
      </c>
    </row>
    <row r="85" spans="1:80" customFormat="1" x14ac:dyDescent="0.25">
      <c r="A85" s="26">
        <v>43529</v>
      </c>
      <c r="B85" s="27">
        <v>0.58443984953703698</v>
      </c>
      <c r="C85">
        <v>7.4480000000000004</v>
      </c>
      <c r="D85">
        <v>7.7999999999999996E-3</v>
      </c>
      <c r="E85">
        <v>78.102564000000001</v>
      </c>
      <c r="F85">
        <v>930</v>
      </c>
      <c r="G85">
        <v>168.1</v>
      </c>
      <c r="H85">
        <v>43.7</v>
      </c>
      <c r="J85">
        <v>11.03</v>
      </c>
      <c r="K85">
        <v>0.93940000000000001</v>
      </c>
      <c r="L85">
        <v>6.9962</v>
      </c>
      <c r="M85">
        <v>7.3000000000000001E-3</v>
      </c>
      <c r="N85">
        <v>873.63400000000001</v>
      </c>
      <c r="O85">
        <v>157.8817</v>
      </c>
      <c r="P85">
        <v>1031.5</v>
      </c>
      <c r="Q85">
        <v>675.76089999999999</v>
      </c>
      <c r="R85">
        <v>122.1224</v>
      </c>
      <c r="S85">
        <v>797.9</v>
      </c>
      <c r="T85">
        <v>43.6708</v>
      </c>
      <c r="W85">
        <v>0</v>
      </c>
      <c r="X85">
        <v>10.357200000000001</v>
      </c>
      <c r="Y85">
        <v>11.5</v>
      </c>
      <c r="Z85">
        <v>858</v>
      </c>
      <c r="AA85">
        <v>852</v>
      </c>
      <c r="AB85">
        <v>868</v>
      </c>
      <c r="AC85">
        <v>92</v>
      </c>
      <c r="AD85">
        <v>12.7</v>
      </c>
      <c r="AE85">
        <v>0.28999999999999998</v>
      </c>
      <c r="AF85">
        <v>977</v>
      </c>
      <c r="AG85">
        <v>-9</v>
      </c>
      <c r="AH85">
        <v>41</v>
      </c>
      <c r="AI85">
        <v>29</v>
      </c>
      <c r="AJ85">
        <v>190</v>
      </c>
      <c r="AK85">
        <v>170</v>
      </c>
      <c r="AL85">
        <v>5.0999999999999996</v>
      </c>
      <c r="AM85">
        <v>174</v>
      </c>
      <c r="AN85" t="s">
        <v>155</v>
      </c>
      <c r="AO85">
        <v>2</v>
      </c>
      <c r="AP85" s="28">
        <v>0.79278935185185195</v>
      </c>
      <c r="AQ85">
        <v>47.162703</v>
      </c>
      <c r="AR85">
        <v>-88.484127000000001</v>
      </c>
      <c r="AS85">
        <v>315.39999999999998</v>
      </c>
      <c r="AT85">
        <v>28.5</v>
      </c>
      <c r="AU85">
        <v>12</v>
      </c>
      <c r="AV85">
        <v>8</v>
      </c>
      <c r="AW85" t="s">
        <v>216</v>
      </c>
      <c r="AX85">
        <v>1.5</v>
      </c>
      <c r="AY85">
        <v>2.2395</v>
      </c>
      <c r="AZ85">
        <v>2.6789999999999998</v>
      </c>
      <c r="BA85">
        <v>14.545</v>
      </c>
      <c r="BB85">
        <v>28.95</v>
      </c>
      <c r="BC85">
        <v>1.99</v>
      </c>
      <c r="BD85">
        <v>6.4539999999999997</v>
      </c>
      <c r="BE85">
        <v>3184.2359999999999</v>
      </c>
      <c r="BF85">
        <v>2.125</v>
      </c>
      <c r="BG85">
        <v>41.64</v>
      </c>
      <c r="BH85">
        <v>7.5250000000000004</v>
      </c>
      <c r="BI85">
        <v>49.164999999999999</v>
      </c>
      <c r="BJ85">
        <v>32.207999999999998</v>
      </c>
      <c r="BK85">
        <v>5.8209999999999997</v>
      </c>
      <c r="BL85">
        <v>38.029000000000003</v>
      </c>
      <c r="BM85">
        <v>0.62660000000000005</v>
      </c>
      <c r="BQ85">
        <v>3427.5430000000001</v>
      </c>
      <c r="BR85">
        <v>0.228212</v>
      </c>
      <c r="BS85">
        <v>-5</v>
      </c>
      <c r="BT85">
        <v>5.0000000000000001E-3</v>
      </c>
      <c r="BU85">
        <v>5.5769310000000001</v>
      </c>
      <c r="BW85" s="4">
        <f t="shared" si="14"/>
        <v>1.4734251702000001</v>
      </c>
      <c r="BX85" s="4"/>
      <c r="BY85" s="4">
        <f t="shared" si="15"/>
        <v>15130.041319678032</v>
      </c>
      <c r="BZ85" s="4">
        <f t="shared" si="16"/>
        <v>10.097033575499999</v>
      </c>
      <c r="CA85" s="4">
        <f t="shared" si="17"/>
        <v>153.03776818809598</v>
      </c>
      <c r="CB85" s="4">
        <f t="shared" si="18"/>
        <v>2.9773182298392</v>
      </c>
    </row>
    <row r="86" spans="1:80" customFormat="1" x14ac:dyDescent="0.25">
      <c r="A86" s="26">
        <v>43529</v>
      </c>
      <c r="B86" s="27">
        <v>0.58445142361111113</v>
      </c>
      <c r="C86">
        <v>7.38</v>
      </c>
      <c r="D86">
        <v>7.0000000000000001E-3</v>
      </c>
      <c r="E86">
        <v>70</v>
      </c>
      <c r="F86">
        <v>953.3</v>
      </c>
      <c r="G86">
        <v>169.2</v>
      </c>
      <c r="H86">
        <v>46.9</v>
      </c>
      <c r="J86">
        <v>10.62</v>
      </c>
      <c r="K86">
        <v>0.93989999999999996</v>
      </c>
      <c r="L86">
        <v>6.9366000000000003</v>
      </c>
      <c r="M86">
        <v>6.6E-3</v>
      </c>
      <c r="N86">
        <v>896.07529999999997</v>
      </c>
      <c r="O86">
        <v>159.0034</v>
      </c>
      <c r="P86">
        <v>1055.0999999999999</v>
      </c>
      <c r="Q86">
        <v>693.11940000000004</v>
      </c>
      <c r="R86">
        <v>122.9901</v>
      </c>
      <c r="S86">
        <v>816.1</v>
      </c>
      <c r="T86">
        <v>46.908900000000003</v>
      </c>
      <c r="W86">
        <v>0</v>
      </c>
      <c r="X86">
        <v>9.9776000000000007</v>
      </c>
      <c r="Y86">
        <v>11.4</v>
      </c>
      <c r="Z86">
        <v>858</v>
      </c>
      <c r="AA86">
        <v>851</v>
      </c>
      <c r="AB86">
        <v>868</v>
      </c>
      <c r="AC86">
        <v>92</v>
      </c>
      <c r="AD86">
        <v>12.7</v>
      </c>
      <c r="AE86">
        <v>0.28999999999999998</v>
      </c>
      <c r="AF86">
        <v>977</v>
      </c>
      <c r="AG86">
        <v>-9</v>
      </c>
      <c r="AH86">
        <v>41</v>
      </c>
      <c r="AI86">
        <v>29</v>
      </c>
      <c r="AJ86">
        <v>190</v>
      </c>
      <c r="AK86">
        <v>170</v>
      </c>
      <c r="AL86">
        <v>5.0999999999999996</v>
      </c>
      <c r="AM86">
        <v>174</v>
      </c>
      <c r="AN86" t="s">
        <v>155</v>
      </c>
      <c r="AO86">
        <v>2</v>
      </c>
      <c r="AP86" s="28">
        <v>0.79280092592592588</v>
      </c>
      <c r="AQ86">
        <v>47.162816999999997</v>
      </c>
      <c r="AR86">
        <v>-88.484133</v>
      </c>
      <c r="AS86">
        <v>315.5</v>
      </c>
      <c r="AT86">
        <v>28.3</v>
      </c>
      <c r="AU86">
        <v>12</v>
      </c>
      <c r="AV86">
        <v>8</v>
      </c>
      <c r="AW86" t="s">
        <v>216</v>
      </c>
      <c r="AX86">
        <v>1.5</v>
      </c>
      <c r="AY86">
        <v>2.2999999999999998</v>
      </c>
      <c r="AZ86">
        <v>2.8</v>
      </c>
      <c r="BA86">
        <v>14.545</v>
      </c>
      <c r="BB86">
        <v>29.2</v>
      </c>
      <c r="BC86">
        <v>2.0099999999999998</v>
      </c>
      <c r="BD86">
        <v>6.391</v>
      </c>
      <c r="BE86">
        <v>3184.5459999999998</v>
      </c>
      <c r="BF86">
        <v>1.923</v>
      </c>
      <c r="BG86">
        <v>43.08</v>
      </c>
      <c r="BH86">
        <v>7.6440000000000001</v>
      </c>
      <c r="BI86">
        <v>50.725000000000001</v>
      </c>
      <c r="BJ86">
        <v>33.323</v>
      </c>
      <c r="BK86">
        <v>5.9130000000000003</v>
      </c>
      <c r="BL86">
        <v>39.235999999999997</v>
      </c>
      <c r="BM86">
        <v>0.67889999999999995</v>
      </c>
      <c r="BQ86">
        <v>3330.6109999999999</v>
      </c>
      <c r="BR86">
        <v>0.229606</v>
      </c>
      <c r="BS86">
        <v>-5</v>
      </c>
      <c r="BT86">
        <v>5.0000000000000001E-3</v>
      </c>
      <c r="BU86">
        <v>5.6109970000000002</v>
      </c>
      <c r="BW86" s="4">
        <f t="shared" si="14"/>
        <v>1.4824254074000001</v>
      </c>
      <c r="BX86" s="4"/>
      <c r="BY86" s="4">
        <f t="shared" si="15"/>
        <v>15223.943300612424</v>
      </c>
      <c r="BZ86" s="4">
        <f t="shared" si="16"/>
        <v>9.193035040812001</v>
      </c>
      <c r="CA86" s="4">
        <f t="shared" si="17"/>
        <v>159.30291558241203</v>
      </c>
      <c r="CB86" s="4">
        <f t="shared" si="18"/>
        <v>3.2455285955315998</v>
      </c>
    </row>
    <row r="87" spans="1:80" customFormat="1" x14ac:dyDescent="0.25">
      <c r="A87" s="26">
        <v>43529</v>
      </c>
      <c r="B87" s="27">
        <v>0.58446299768518517</v>
      </c>
      <c r="C87">
        <v>7.4029999999999996</v>
      </c>
      <c r="D87">
        <v>7.0000000000000001E-3</v>
      </c>
      <c r="E87">
        <v>70</v>
      </c>
      <c r="F87">
        <v>970.2</v>
      </c>
      <c r="G87">
        <v>171.5</v>
      </c>
      <c r="H87">
        <v>48.2</v>
      </c>
      <c r="J87">
        <v>10.6</v>
      </c>
      <c r="K87">
        <v>0.93969999999999998</v>
      </c>
      <c r="L87">
        <v>6.9564000000000004</v>
      </c>
      <c r="M87">
        <v>6.6E-3</v>
      </c>
      <c r="N87">
        <v>911.7568</v>
      </c>
      <c r="O87">
        <v>161.136</v>
      </c>
      <c r="P87">
        <v>1072.9000000000001</v>
      </c>
      <c r="Q87">
        <v>705.2491</v>
      </c>
      <c r="R87">
        <v>124.6396</v>
      </c>
      <c r="S87">
        <v>829.9</v>
      </c>
      <c r="T87">
        <v>48.233199999999997</v>
      </c>
      <c r="W87">
        <v>0</v>
      </c>
      <c r="X87">
        <v>9.9610000000000003</v>
      </c>
      <c r="Y87">
        <v>11.4</v>
      </c>
      <c r="Z87">
        <v>858</v>
      </c>
      <c r="AA87">
        <v>852</v>
      </c>
      <c r="AB87">
        <v>868</v>
      </c>
      <c r="AC87">
        <v>92</v>
      </c>
      <c r="AD87">
        <v>12.7</v>
      </c>
      <c r="AE87">
        <v>0.28999999999999998</v>
      </c>
      <c r="AF87">
        <v>977</v>
      </c>
      <c r="AG87">
        <v>-9</v>
      </c>
      <c r="AH87">
        <v>41</v>
      </c>
      <c r="AI87">
        <v>29</v>
      </c>
      <c r="AJ87">
        <v>190</v>
      </c>
      <c r="AK87">
        <v>169.4</v>
      </c>
      <c r="AL87">
        <v>5</v>
      </c>
      <c r="AM87">
        <v>174</v>
      </c>
      <c r="AN87" t="s">
        <v>155</v>
      </c>
      <c r="AO87">
        <v>2</v>
      </c>
      <c r="AP87" s="28">
        <v>0.79281250000000003</v>
      </c>
      <c r="AQ87">
        <v>47.162934</v>
      </c>
      <c r="AR87">
        <v>-88.484154000000004</v>
      </c>
      <c r="AS87">
        <v>315.8</v>
      </c>
      <c r="AT87">
        <v>28.9</v>
      </c>
      <c r="AU87">
        <v>12</v>
      </c>
      <c r="AV87">
        <v>8</v>
      </c>
      <c r="AW87" t="s">
        <v>216</v>
      </c>
      <c r="AX87">
        <v>1.4604999999999999</v>
      </c>
      <c r="AY87">
        <v>2.1815000000000002</v>
      </c>
      <c r="AZ87">
        <v>2.6815000000000002</v>
      </c>
      <c r="BA87">
        <v>14.545</v>
      </c>
      <c r="BB87">
        <v>29.12</v>
      </c>
      <c r="BC87">
        <v>2</v>
      </c>
      <c r="BD87">
        <v>6.415</v>
      </c>
      <c r="BE87">
        <v>3184.4479999999999</v>
      </c>
      <c r="BF87">
        <v>1.917</v>
      </c>
      <c r="BG87">
        <v>43.707999999999998</v>
      </c>
      <c r="BH87">
        <v>7.7249999999999996</v>
      </c>
      <c r="BI87">
        <v>51.433</v>
      </c>
      <c r="BJ87">
        <v>33.808999999999997</v>
      </c>
      <c r="BK87">
        <v>5.9749999999999996</v>
      </c>
      <c r="BL87">
        <v>39.783999999999999</v>
      </c>
      <c r="BM87">
        <v>0.69610000000000005</v>
      </c>
      <c r="BQ87">
        <v>3315.5</v>
      </c>
      <c r="BR87">
        <v>0.22636400000000001</v>
      </c>
      <c r="BS87">
        <v>-5</v>
      </c>
      <c r="BT87">
        <v>5.0000000000000001E-3</v>
      </c>
      <c r="BU87">
        <v>5.5317699999999999</v>
      </c>
      <c r="BW87" s="4">
        <f t="shared" si="14"/>
        <v>1.461493634</v>
      </c>
      <c r="BX87" s="4"/>
      <c r="BY87" s="4">
        <f t="shared" si="15"/>
        <v>15008.520093841918</v>
      </c>
      <c r="BZ87" s="4">
        <f t="shared" si="16"/>
        <v>9.0349514326799998</v>
      </c>
      <c r="CA87" s="4">
        <f t="shared" si="17"/>
        <v>159.34411736435999</v>
      </c>
      <c r="CB87" s="4">
        <f t="shared" si="18"/>
        <v>3.280766662644</v>
      </c>
    </row>
    <row r="88" spans="1:80" customFormat="1" x14ac:dyDescent="0.25">
      <c r="A88" s="26">
        <v>43529</v>
      </c>
      <c r="B88" s="27">
        <v>0.58447457175925932</v>
      </c>
      <c r="C88">
        <v>7.5620000000000003</v>
      </c>
      <c r="D88">
        <v>7.3000000000000001E-3</v>
      </c>
      <c r="E88">
        <v>72.758332999999993</v>
      </c>
      <c r="F88">
        <v>998.2</v>
      </c>
      <c r="G88">
        <v>174.6</v>
      </c>
      <c r="H88">
        <v>56.1</v>
      </c>
      <c r="J88">
        <v>10.51</v>
      </c>
      <c r="K88">
        <v>0.93840000000000001</v>
      </c>
      <c r="L88">
        <v>7.0968</v>
      </c>
      <c r="M88">
        <v>6.7999999999999996E-3</v>
      </c>
      <c r="N88">
        <v>936.72799999999995</v>
      </c>
      <c r="O88">
        <v>163.86189999999999</v>
      </c>
      <c r="P88">
        <v>1100.5999999999999</v>
      </c>
      <c r="Q88">
        <v>724.56449999999995</v>
      </c>
      <c r="R88">
        <v>126.74809999999999</v>
      </c>
      <c r="S88">
        <v>851.3</v>
      </c>
      <c r="T88">
        <v>56.1</v>
      </c>
      <c r="W88">
        <v>0</v>
      </c>
      <c r="X88">
        <v>9.8651</v>
      </c>
      <c r="Y88">
        <v>11.5</v>
      </c>
      <c r="Z88">
        <v>857</v>
      </c>
      <c r="AA88">
        <v>851</v>
      </c>
      <c r="AB88">
        <v>867</v>
      </c>
      <c r="AC88">
        <v>92</v>
      </c>
      <c r="AD88">
        <v>12.7</v>
      </c>
      <c r="AE88">
        <v>0.28999999999999998</v>
      </c>
      <c r="AF88">
        <v>977</v>
      </c>
      <c r="AG88">
        <v>-9</v>
      </c>
      <c r="AH88">
        <v>41</v>
      </c>
      <c r="AI88">
        <v>29</v>
      </c>
      <c r="AJ88">
        <v>190</v>
      </c>
      <c r="AK88">
        <v>169</v>
      </c>
      <c r="AL88">
        <v>5.0999999999999996</v>
      </c>
      <c r="AM88">
        <v>174</v>
      </c>
      <c r="AN88" t="s">
        <v>155</v>
      </c>
      <c r="AO88">
        <v>2</v>
      </c>
      <c r="AP88" s="28">
        <v>0.79282407407407407</v>
      </c>
      <c r="AQ88">
        <v>47.163049999999998</v>
      </c>
      <c r="AR88">
        <v>-88.484195999999997</v>
      </c>
      <c r="AS88">
        <v>316.10000000000002</v>
      </c>
      <c r="AT88">
        <v>29.1</v>
      </c>
      <c r="AU88">
        <v>12</v>
      </c>
      <c r="AV88">
        <v>8</v>
      </c>
      <c r="AW88" t="s">
        <v>216</v>
      </c>
      <c r="AX88">
        <v>1.4395</v>
      </c>
      <c r="AY88">
        <v>2.0790000000000002</v>
      </c>
      <c r="AZ88">
        <v>2.5394999999999999</v>
      </c>
      <c r="BA88">
        <v>14.545</v>
      </c>
      <c r="BB88">
        <v>28.52</v>
      </c>
      <c r="BC88">
        <v>1.96</v>
      </c>
      <c r="BD88">
        <v>6.5620000000000003</v>
      </c>
      <c r="BE88">
        <v>3183.723</v>
      </c>
      <c r="BF88">
        <v>1.95</v>
      </c>
      <c r="BG88">
        <v>44.006999999999998</v>
      </c>
      <c r="BH88">
        <v>7.6980000000000004</v>
      </c>
      <c r="BI88">
        <v>51.704999999999998</v>
      </c>
      <c r="BJ88">
        <v>34.04</v>
      </c>
      <c r="BK88">
        <v>5.9550000000000001</v>
      </c>
      <c r="BL88">
        <v>39.994</v>
      </c>
      <c r="BM88">
        <v>0.79339999999999999</v>
      </c>
      <c r="BQ88">
        <v>3217.8980000000001</v>
      </c>
      <c r="BR88">
        <v>0.213698</v>
      </c>
      <c r="BS88">
        <v>-5</v>
      </c>
      <c r="BT88">
        <v>5.0000000000000001E-3</v>
      </c>
      <c r="BU88">
        <v>5.222245</v>
      </c>
      <c r="BW88" s="4">
        <f t="shared" si="14"/>
        <v>1.3797171289999999</v>
      </c>
      <c r="BX88" s="4"/>
      <c r="BY88" s="4">
        <f t="shared" si="15"/>
        <v>14165.506653451019</v>
      </c>
      <c r="BZ88" s="4">
        <f t="shared" si="16"/>
        <v>8.6762378429999991</v>
      </c>
      <c r="CA88" s="4">
        <f t="shared" si="17"/>
        <v>151.4559672696</v>
      </c>
      <c r="CB88" s="4">
        <f t="shared" si="18"/>
        <v>3.5301164639159994</v>
      </c>
    </row>
    <row r="89" spans="1:80" customFormat="1" x14ac:dyDescent="0.25">
      <c r="A89" s="26">
        <v>43529</v>
      </c>
      <c r="B89" s="27">
        <v>0.58448614583333336</v>
      </c>
      <c r="C89">
        <v>8.1839999999999993</v>
      </c>
      <c r="D89">
        <v>8.0000000000000002E-3</v>
      </c>
      <c r="E89">
        <v>80</v>
      </c>
      <c r="F89">
        <v>1049.0999999999999</v>
      </c>
      <c r="G89">
        <v>178</v>
      </c>
      <c r="H89">
        <v>50.4</v>
      </c>
      <c r="J89">
        <v>10.5</v>
      </c>
      <c r="K89">
        <v>0.93340000000000001</v>
      </c>
      <c r="L89">
        <v>7.6388999999999996</v>
      </c>
      <c r="M89">
        <v>7.4999999999999997E-3</v>
      </c>
      <c r="N89">
        <v>979.23220000000003</v>
      </c>
      <c r="O89">
        <v>166.15280000000001</v>
      </c>
      <c r="P89">
        <v>1145.4000000000001</v>
      </c>
      <c r="Q89">
        <v>757.44169999999997</v>
      </c>
      <c r="R89">
        <v>128.52019999999999</v>
      </c>
      <c r="S89">
        <v>886</v>
      </c>
      <c r="T89">
        <v>50.367699999999999</v>
      </c>
      <c r="W89">
        <v>0</v>
      </c>
      <c r="X89">
        <v>9.8009000000000004</v>
      </c>
      <c r="Y89">
        <v>11.4</v>
      </c>
      <c r="Z89">
        <v>857</v>
      </c>
      <c r="AA89">
        <v>852</v>
      </c>
      <c r="AB89">
        <v>867</v>
      </c>
      <c r="AC89">
        <v>92</v>
      </c>
      <c r="AD89">
        <v>12.7</v>
      </c>
      <c r="AE89">
        <v>0.28999999999999998</v>
      </c>
      <c r="AF89">
        <v>977</v>
      </c>
      <c r="AG89">
        <v>-9</v>
      </c>
      <c r="AH89">
        <v>41</v>
      </c>
      <c r="AI89">
        <v>29</v>
      </c>
      <c r="AJ89">
        <v>190</v>
      </c>
      <c r="AK89">
        <v>169</v>
      </c>
      <c r="AL89">
        <v>5.0999999999999996</v>
      </c>
      <c r="AM89">
        <v>174</v>
      </c>
      <c r="AN89" t="s">
        <v>155</v>
      </c>
      <c r="AO89">
        <v>2</v>
      </c>
      <c r="AP89" s="28">
        <v>0.79283564814814822</v>
      </c>
      <c r="AQ89">
        <v>47.163161000000002</v>
      </c>
      <c r="AR89">
        <v>-88.484260000000006</v>
      </c>
      <c r="AS89">
        <v>316.5</v>
      </c>
      <c r="AT89">
        <v>29.2</v>
      </c>
      <c r="AU89">
        <v>12</v>
      </c>
      <c r="AV89">
        <v>8</v>
      </c>
      <c r="AW89" t="s">
        <v>216</v>
      </c>
      <c r="AX89">
        <v>1.5</v>
      </c>
      <c r="AY89">
        <v>2.1604999999999999</v>
      </c>
      <c r="AZ89">
        <v>2.6</v>
      </c>
      <c r="BA89">
        <v>14.545</v>
      </c>
      <c r="BB89">
        <v>26.43</v>
      </c>
      <c r="BC89">
        <v>1.82</v>
      </c>
      <c r="BD89">
        <v>7.133</v>
      </c>
      <c r="BE89">
        <v>3182.8180000000002</v>
      </c>
      <c r="BF89">
        <v>1.98</v>
      </c>
      <c r="BG89">
        <v>42.726999999999997</v>
      </c>
      <c r="BH89">
        <v>7.25</v>
      </c>
      <c r="BI89">
        <v>49.976999999999997</v>
      </c>
      <c r="BJ89">
        <v>33.048999999999999</v>
      </c>
      <c r="BK89">
        <v>5.6079999999999997</v>
      </c>
      <c r="BL89">
        <v>38.656999999999996</v>
      </c>
      <c r="BM89">
        <v>0.66159999999999997</v>
      </c>
      <c r="BQ89">
        <v>2969.2269999999999</v>
      </c>
      <c r="BR89">
        <v>0.235482</v>
      </c>
      <c r="BS89">
        <v>-5</v>
      </c>
      <c r="BT89">
        <v>5.0000000000000001E-3</v>
      </c>
      <c r="BU89">
        <v>5.7545909999999996</v>
      </c>
      <c r="BW89" s="4">
        <f t="shared" si="14"/>
        <v>1.5203629421999998</v>
      </c>
      <c r="BX89" s="4"/>
      <c r="BY89" s="4">
        <f t="shared" si="15"/>
        <v>15605.075076457177</v>
      </c>
      <c r="BZ89" s="4">
        <f t="shared" si="16"/>
        <v>9.7077648333599988</v>
      </c>
      <c r="CA89" s="4">
        <f t="shared" si="17"/>
        <v>162.03632322106799</v>
      </c>
      <c r="CB89" s="4">
        <f t="shared" si="18"/>
        <v>3.2437662695711995</v>
      </c>
    </row>
    <row r="90" spans="1:80" customFormat="1" x14ac:dyDescent="0.25">
      <c r="A90" s="26">
        <v>43529</v>
      </c>
      <c r="B90" s="27">
        <v>0.5844977199074074</v>
      </c>
      <c r="C90">
        <v>8.2520000000000007</v>
      </c>
      <c r="D90">
        <v>8.0000000000000002E-3</v>
      </c>
      <c r="E90">
        <v>80</v>
      </c>
      <c r="F90">
        <v>1112.0999999999999</v>
      </c>
      <c r="G90">
        <v>178.2</v>
      </c>
      <c r="H90">
        <v>50.1</v>
      </c>
      <c r="J90">
        <v>10.24</v>
      </c>
      <c r="K90">
        <v>0.93289999999999995</v>
      </c>
      <c r="L90">
        <v>7.6978</v>
      </c>
      <c r="M90">
        <v>7.4999999999999997E-3</v>
      </c>
      <c r="N90">
        <v>1037.4304999999999</v>
      </c>
      <c r="O90">
        <v>166.22059999999999</v>
      </c>
      <c r="P90">
        <v>1203.7</v>
      </c>
      <c r="Q90">
        <v>802.45849999999996</v>
      </c>
      <c r="R90">
        <v>128.57259999999999</v>
      </c>
      <c r="S90">
        <v>931</v>
      </c>
      <c r="T90">
        <v>50.072299999999998</v>
      </c>
      <c r="W90">
        <v>0</v>
      </c>
      <c r="X90">
        <v>9.5565999999999995</v>
      </c>
      <c r="Y90">
        <v>11.4</v>
      </c>
      <c r="Z90">
        <v>857</v>
      </c>
      <c r="AA90">
        <v>851</v>
      </c>
      <c r="AB90">
        <v>867</v>
      </c>
      <c r="AC90">
        <v>92</v>
      </c>
      <c r="AD90">
        <v>12.7</v>
      </c>
      <c r="AE90">
        <v>0.28999999999999998</v>
      </c>
      <c r="AF90">
        <v>977</v>
      </c>
      <c r="AG90">
        <v>-9</v>
      </c>
      <c r="AH90">
        <v>41</v>
      </c>
      <c r="AI90">
        <v>29</v>
      </c>
      <c r="AJ90">
        <v>190</v>
      </c>
      <c r="AK90">
        <v>169</v>
      </c>
      <c r="AL90">
        <v>5.0999999999999996</v>
      </c>
      <c r="AM90">
        <v>174</v>
      </c>
      <c r="AN90" t="s">
        <v>155</v>
      </c>
      <c r="AO90">
        <v>2</v>
      </c>
      <c r="AP90" s="28">
        <v>0.79284722222222215</v>
      </c>
      <c r="AQ90">
        <v>47.163271999999999</v>
      </c>
      <c r="AR90">
        <v>-88.484323000000003</v>
      </c>
      <c r="AS90">
        <v>317</v>
      </c>
      <c r="AT90">
        <v>29.2</v>
      </c>
      <c r="AU90">
        <v>12</v>
      </c>
      <c r="AV90">
        <v>8</v>
      </c>
      <c r="AW90" t="s">
        <v>216</v>
      </c>
      <c r="AX90">
        <v>1.5</v>
      </c>
      <c r="AY90">
        <v>2.1</v>
      </c>
      <c r="AZ90">
        <v>2.6</v>
      </c>
      <c r="BA90">
        <v>14.545</v>
      </c>
      <c r="BB90">
        <v>26.22</v>
      </c>
      <c r="BC90">
        <v>1.8</v>
      </c>
      <c r="BD90">
        <v>7.1950000000000003</v>
      </c>
      <c r="BE90">
        <v>3182.7440000000001</v>
      </c>
      <c r="BF90">
        <v>1.964</v>
      </c>
      <c r="BG90">
        <v>44.918999999999997</v>
      </c>
      <c r="BH90">
        <v>7.1970000000000001</v>
      </c>
      <c r="BI90">
        <v>52.116</v>
      </c>
      <c r="BJ90">
        <v>34.744999999999997</v>
      </c>
      <c r="BK90">
        <v>5.5670000000000002</v>
      </c>
      <c r="BL90">
        <v>40.311999999999998</v>
      </c>
      <c r="BM90">
        <v>0.65269999999999995</v>
      </c>
      <c r="BQ90">
        <v>2872.998</v>
      </c>
      <c r="BR90">
        <v>0.298238</v>
      </c>
      <c r="BS90">
        <v>-5</v>
      </c>
      <c r="BT90">
        <v>5.0000000000000001E-3</v>
      </c>
      <c r="BU90">
        <v>7.2881910000000003</v>
      </c>
      <c r="BW90" s="4">
        <f t="shared" si="14"/>
        <v>1.9255400622000001</v>
      </c>
      <c r="BX90" s="4"/>
      <c r="BY90" s="4">
        <f t="shared" si="15"/>
        <v>19763.372142040611</v>
      </c>
      <c r="BZ90" s="4">
        <f t="shared" si="16"/>
        <v>12.195534069648</v>
      </c>
      <c r="CA90" s="4">
        <f t="shared" si="17"/>
        <v>215.75042324334001</v>
      </c>
      <c r="CB90" s="4">
        <f t="shared" si="18"/>
        <v>4.0529659303763994</v>
      </c>
    </row>
    <row r="91" spans="1:80" customFormat="1" x14ac:dyDescent="0.25">
      <c r="A91" s="26">
        <v>43529</v>
      </c>
      <c r="B91" s="27">
        <v>0.58450929398148144</v>
      </c>
      <c r="C91">
        <v>8.0169999999999995</v>
      </c>
      <c r="D91">
        <v>7.1999999999999998E-3</v>
      </c>
      <c r="E91">
        <v>72.443702999999999</v>
      </c>
      <c r="F91">
        <v>1104</v>
      </c>
      <c r="G91">
        <v>172.6</v>
      </c>
      <c r="H91">
        <v>51.4</v>
      </c>
      <c r="J91">
        <v>9.59</v>
      </c>
      <c r="K91">
        <v>0.93479999999999996</v>
      </c>
      <c r="L91">
        <v>7.4939</v>
      </c>
      <c r="M91">
        <v>6.7999999999999996E-3</v>
      </c>
      <c r="N91">
        <v>1032.0081</v>
      </c>
      <c r="O91">
        <v>161.3408</v>
      </c>
      <c r="P91">
        <v>1193.3</v>
      </c>
      <c r="Q91">
        <v>798.26419999999996</v>
      </c>
      <c r="R91">
        <v>124.798</v>
      </c>
      <c r="S91">
        <v>923.1</v>
      </c>
      <c r="T91">
        <v>51.372700000000002</v>
      </c>
      <c r="W91">
        <v>0</v>
      </c>
      <c r="X91">
        <v>8.9649999999999999</v>
      </c>
      <c r="Y91">
        <v>11.4</v>
      </c>
      <c r="Z91">
        <v>856</v>
      </c>
      <c r="AA91">
        <v>852</v>
      </c>
      <c r="AB91">
        <v>866</v>
      </c>
      <c r="AC91">
        <v>92</v>
      </c>
      <c r="AD91">
        <v>12.7</v>
      </c>
      <c r="AE91">
        <v>0.28999999999999998</v>
      </c>
      <c r="AF91">
        <v>977</v>
      </c>
      <c r="AG91">
        <v>-9</v>
      </c>
      <c r="AH91">
        <v>40.393999999999998</v>
      </c>
      <c r="AI91">
        <v>29</v>
      </c>
      <c r="AJ91">
        <v>190</v>
      </c>
      <c r="AK91">
        <v>169.6</v>
      </c>
      <c r="AL91">
        <v>5.0999999999999996</v>
      </c>
      <c r="AM91">
        <v>174</v>
      </c>
      <c r="AN91" t="s">
        <v>155</v>
      </c>
      <c r="AO91">
        <v>2</v>
      </c>
      <c r="AP91" s="28">
        <v>0.7928587962962963</v>
      </c>
      <c r="AQ91">
        <v>47.163378999999999</v>
      </c>
      <c r="AR91">
        <v>-88.484393999999995</v>
      </c>
      <c r="AS91">
        <v>317.3</v>
      </c>
      <c r="AT91">
        <v>29.2</v>
      </c>
      <c r="AU91">
        <v>12</v>
      </c>
      <c r="AV91">
        <v>8</v>
      </c>
      <c r="AW91" t="s">
        <v>216</v>
      </c>
      <c r="AX91">
        <v>1.539439</v>
      </c>
      <c r="AY91">
        <v>2.1394389999999999</v>
      </c>
      <c r="AZ91">
        <v>2.6788789999999998</v>
      </c>
      <c r="BA91">
        <v>14.545</v>
      </c>
      <c r="BB91">
        <v>26.96</v>
      </c>
      <c r="BC91">
        <v>1.85</v>
      </c>
      <c r="BD91">
        <v>6.9790000000000001</v>
      </c>
      <c r="BE91">
        <v>3183.2930000000001</v>
      </c>
      <c r="BF91">
        <v>1.831</v>
      </c>
      <c r="BG91">
        <v>45.908000000000001</v>
      </c>
      <c r="BH91">
        <v>7.1769999999999996</v>
      </c>
      <c r="BI91">
        <v>53.085000000000001</v>
      </c>
      <c r="BJ91">
        <v>35.51</v>
      </c>
      <c r="BK91">
        <v>5.5519999999999996</v>
      </c>
      <c r="BL91">
        <v>41.061999999999998</v>
      </c>
      <c r="BM91">
        <v>0.68799999999999994</v>
      </c>
      <c r="BQ91">
        <v>2768.973</v>
      </c>
      <c r="BR91">
        <v>0.30942599999999998</v>
      </c>
      <c r="BS91">
        <v>-5</v>
      </c>
      <c r="BT91">
        <v>5.0000000000000001E-3</v>
      </c>
      <c r="BU91">
        <v>7.561598</v>
      </c>
      <c r="BW91" s="4">
        <f t="shared" si="14"/>
        <v>1.9977741916</v>
      </c>
      <c r="BX91" s="4"/>
      <c r="BY91" s="4">
        <f t="shared" si="15"/>
        <v>20508.306248846329</v>
      </c>
      <c r="BZ91" s="4">
        <f t="shared" si="16"/>
        <v>11.796183619176</v>
      </c>
      <c r="CA91" s="4">
        <f t="shared" si="17"/>
        <v>228.77251792295996</v>
      </c>
      <c r="CB91" s="4">
        <f t="shared" si="18"/>
        <v>4.4324272692479996</v>
      </c>
    </row>
    <row r="92" spans="1:80" customFormat="1" x14ac:dyDescent="0.25">
      <c r="A92" s="26">
        <v>43529</v>
      </c>
      <c r="B92" s="27">
        <v>0.58452086805555559</v>
      </c>
      <c r="C92">
        <v>7.835</v>
      </c>
      <c r="D92">
        <v>8.2000000000000007E-3</v>
      </c>
      <c r="E92">
        <v>81.783332999999999</v>
      </c>
      <c r="F92">
        <v>1059.0999999999999</v>
      </c>
      <c r="G92">
        <v>167.8</v>
      </c>
      <c r="H92">
        <v>48.3</v>
      </c>
      <c r="J92">
        <v>9.3000000000000007</v>
      </c>
      <c r="K92">
        <v>0.93620000000000003</v>
      </c>
      <c r="L92">
        <v>7.3353999999999999</v>
      </c>
      <c r="M92">
        <v>7.7000000000000002E-3</v>
      </c>
      <c r="N92">
        <v>991.52239999999995</v>
      </c>
      <c r="O92">
        <v>157.08789999999999</v>
      </c>
      <c r="P92">
        <v>1148.5999999999999</v>
      </c>
      <c r="Q92">
        <v>766.94830000000002</v>
      </c>
      <c r="R92">
        <v>121.50839999999999</v>
      </c>
      <c r="S92">
        <v>888.5</v>
      </c>
      <c r="T92">
        <v>48.3035</v>
      </c>
      <c r="W92">
        <v>0</v>
      </c>
      <c r="X92">
        <v>8.7066999999999997</v>
      </c>
      <c r="Y92">
        <v>11.4</v>
      </c>
      <c r="Z92">
        <v>857</v>
      </c>
      <c r="AA92">
        <v>852</v>
      </c>
      <c r="AB92">
        <v>867</v>
      </c>
      <c r="AC92">
        <v>92</v>
      </c>
      <c r="AD92">
        <v>12.7</v>
      </c>
      <c r="AE92">
        <v>0.28999999999999998</v>
      </c>
      <c r="AF92">
        <v>977</v>
      </c>
      <c r="AG92">
        <v>-9</v>
      </c>
      <c r="AH92">
        <v>40</v>
      </c>
      <c r="AI92">
        <v>29</v>
      </c>
      <c r="AJ92">
        <v>190</v>
      </c>
      <c r="AK92">
        <v>170</v>
      </c>
      <c r="AL92">
        <v>5</v>
      </c>
      <c r="AM92">
        <v>174.1</v>
      </c>
      <c r="AN92" t="s">
        <v>155</v>
      </c>
      <c r="AO92">
        <v>2</v>
      </c>
      <c r="AP92" s="28">
        <v>0.79287037037037045</v>
      </c>
      <c r="AQ92">
        <v>47.163485999999999</v>
      </c>
      <c r="AR92">
        <v>-88.484504999999999</v>
      </c>
      <c r="AS92">
        <v>317.5</v>
      </c>
      <c r="AT92">
        <v>30.2</v>
      </c>
      <c r="AU92">
        <v>12</v>
      </c>
      <c r="AV92">
        <v>8</v>
      </c>
      <c r="AW92" t="s">
        <v>216</v>
      </c>
      <c r="AX92">
        <v>1.679</v>
      </c>
      <c r="AY92">
        <v>1.726</v>
      </c>
      <c r="AZ92">
        <v>2.8395000000000001</v>
      </c>
      <c r="BA92">
        <v>14.545</v>
      </c>
      <c r="BB92">
        <v>27.56</v>
      </c>
      <c r="BC92">
        <v>1.89</v>
      </c>
      <c r="BD92">
        <v>6.8140000000000001</v>
      </c>
      <c r="BE92">
        <v>3183.299</v>
      </c>
      <c r="BF92">
        <v>2.1150000000000002</v>
      </c>
      <c r="BG92">
        <v>45.06</v>
      </c>
      <c r="BH92">
        <v>7.1390000000000002</v>
      </c>
      <c r="BI92">
        <v>52.198999999999998</v>
      </c>
      <c r="BJ92">
        <v>34.853999999999999</v>
      </c>
      <c r="BK92">
        <v>5.5220000000000002</v>
      </c>
      <c r="BL92">
        <v>40.375999999999998</v>
      </c>
      <c r="BM92">
        <v>0.66080000000000005</v>
      </c>
      <c r="BQ92">
        <v>2747.3029999999999</v>
      </c>
      <c r="BR92">
        <v>0.24648999999999999</v>
      </c>
      <c r="BS92">
        <v>-5</v>
      </c>
      <c r="BT92">
        <v>5.0000000000000001E-3</v>
      </c>
      <c r="BU92">
        <v>6.0236000000000001</v>
      </c>
      <c r="BW92" s="4">
        <f t="shared" si="14"/>
        <v>1.5914351199999999</v>
      </c>
      <c r="BX92" s="4"/>
      <c r="BY92" s="4">
        <f t="shared" si="15"/>
        <v>16337.031717652799</v>
      </c>
      <c r="BZ92" s="4">
        <f t="shared" si="16"/>
        <v>10.854406728000001</v>
      </c>
      <c r="CA92" s="4">
        <f t="shared" si="17"/>
        <v>178.87446434879999</v>
      </c>
      <c r="CB92" s="4">
        <f t="shared" si="18"/>
        <v>3.3912964377600003</v>
      </c>
    </row>
    <row r="93" spans="1:80" customFormat="1" x14ac:dyDescent="0.25">
      <c r="A93" s="26">
        <v>43529</v>
      </c>
      <c r="B93" s="27">
        <v>0.58453244212962963</v>
      </c>
      <c r="C93">
        <v>7.9219999999999997</v>
      </c>
      <c r="D93">
        <v>8.9999999999999993E-3</v>
      </c>
      <c r="E93">
        <v>90</v>
      </c>
      <c r="F93">
        <v>1069.3</v>
      </c>
      <c r="G93">
        <v>170.2</v>
      </c>
      <c r="H93">
        <v>52.6</v>
      </c>
      <c r="J93">
        <v>9.5299999999999994</v>
      </c>
      <c r="K93">
        <v>0.9355</v>
      </c>
      <c r="L93">
        <v>7.4105999999999996</v>
      </c>
      <c r="M93">
        <v>8.3999999999999995E-3</v>
      </c>
      <c r="N93">
        <v>1000.2685</v>
      </c>
      <c r="O93">
        <v>159.19810000000001</v>
      </c>
      <c r="P93">
        <v>1159.5</v>
      </c>
      <c r="Q93">
        <v>773.71339999999998</v>
      </c>
      <c r="R93">
        <v>123.1407</v>
      </c>
      <c r="S93">
        <v>896.9</v>
      </c>
      <c r="T93">
        <v>52.5685</v>
      </c>
      <c r="W93">
        <v>0</v>
      </c>
      <c r="X93">
        <v>8.9131</v>
      </c>
      <c r="Y93">
        <v>11.4</v>
      </c>
      <c r="Z93">
        <v>858</v>
      </c>
      <c r="AA93">
        <v>852</v>
      </c>
      <c r="AB93">
        <v>868</v>
      </c>
      <c r="AC93">
        <v>92</v>
      </c>
      <c r="AD93">
        <v>12.7</v>
      </c>
      <c r="AE93">
        <v>0.28999999999999998</v>
      </c>
      <c r="AF93">
        <v>977</v>
      </c>
      <c r="AG93">
        <v>-9</v>
      </c>
      <c r="AH93">
        <v>40</v>
      </c>
      <c r="AI93">
        <v>29</v>
      </c>
      <c r="AJ93">
        <v>190</v>
      </c>
      <c r="AK93">
        <v>170</v>
      </c>
      <c r="AL93">
        <v>5</v>
      </c>
      <c r="AM93">
        <v>174.8</v>
      </c>
      <c r="AN93" t="s">
        <v>155</v>
      </c>
      <c r="AO93">
        <v>2</v>
      </c>
      <c r="AP93" s="28">
        <v>0.79288194444444438</v>
      </c>
      <c r="AQ93">
        <v>47.163608000000004</v>
      </c>
      <c r="AR93">
        <v>-88.484628999999998</v>
      </c>
      <c r="AS93">
        <v>317.7</v>
      </c>
      <c r="AT93">
        <v>32.6</v>
      </c>
      <c r="AU93">
        <v>12</v>
      </c>
      <c r="AV93">
        <v>8</v>
      </c>
      <c r="AW93" t="s">
        <v>216</v>
      </c>
      <c r="AX93">
        <v>1.8</v>
      </c>
      <c r="AY93">
        <v>1.079</v>
      </c>
      <c r="AZ93">
        <v>2.9394999999999998</v>
      </c>
      <c r="BA93">
        <v>14.545</v>
      </c>
      <c r="BB93">
        <v>27.27</v>
      </c>
      <c r="BC93">
        <v>1.87</v>
      </c>
      <c r="BD93">
        <v>6.8970000000000002</v>
      </c>
      <c r="BE93">
        <v>3182.665</v>
      </c>
      <c r="BF93">
        <v>2.3010000000000002</v>
      </c>
      <c r="BG93">
        <v>44.987000000000002</v>
      </c>
      <c r="BH93">
        <v>7.16</v>
      </c>
      <c r="BI93">
        <v>52.146999999999998</v>
      </c>
      <c r="BJ93">
        <v>34.798000000000002</v>
      </c>
      <c r="BK93">
        <v>5.5380000000000003</v>
      </c>
      <c r="BL93">
        <v>40.335999999999999</v>
      </c>
      <c r="BM93">
        <v>0.71179999999999999</v>
      </c>
      <c r="BQ93">
        <v>2783.3029999999999</v>
      </c>
      <c r="BR93">
        <v>0.216636</v>
      </c>
      <c r="BS93">
        <v>-5</v>
      </c>
      <c r="BT93">
        <v>5.0000000000000001E-3</v>
      </c>
      <c r="BU93">
        <v>5.2940430000000003</v>
      </c>
      <c r="BW93" s="4">
        <f t="shared" si="14"/>
        <v>1.3986861606000001</v>
      </c>
      <c r="BX93" s="4"/>
      <c r="BY93" s="4">
        <f t="shared" si="15"/>
        <v>14355.488890634939</v>
      </c>
      <c r="BZ93" s="4">
        <f t="shared" si="16"/>
        <v>10.378717187436001</v>
      </c>
      <c r="CA93" s="4">
        <f t="shared" si="17"/>
        <v>156.957236283528</v>
      </c>
      <c r="CB93" s="4">
        <f t="shared" si="18"/>
        <v>3.2105914359047998</v>
      </c>
    </row>
    <row r="94" spans="1:80" customFormat="1" x14ac:dyDescent="0.25">
      <c r="A94" s="26">
        <v>43529</v>
      </c>
      <c r="B94" s="27">
        <v>0.58454401620370378</v>
      </c>
      <c r="C94">
        <v>7.8470000000000004</v>
      </c>
      <c r="D94">
        <v>7.1999999999999998E-3</v>
      </c>
      <c r="E94">
        <v>72.167488000000006</v>
      </c>
      <c r="F94">
        <v>1107.0999999999999</v>
      </c>
      <c r="G94">
        <v>178</v>
      </c>
      <c r="H94">
        <v>47.8</v>
      </c>
      <c r="J94">
        <v>9.7799999999999994</v>
      </c>
      <c r="K94">
        <v>0.93610000000000004</v>
      </c>
      <c r="L94">
        <v>7.3452000000000002</v>
      </c>
      <c r="M94">
        <v>6.7999999999999996E-3</v>
      </c>
      <c r="N94">
        <v>1036.3258000000001</v>
      </c>
      <c r="O94">
        <v>166.6146</v>
      </c>
      <c r="P94">
        <v>1202.9000000000001</v>
      </c>
      <c r="Q94">
        <v>801.60389999999995</v>
      </c>
      <c r="R94">
        <v>128.87729999999999</v>
      </c>
      <c r="S94">
        <v>930.5</v>
      </c>
      <c r="T94">
        <v>47.8095</v>
      </c>
      <c r="W94">
        <v>0</v>
      </c>
      <c r="X94">
        <v>9.1552000000000007</v>
      </c>
      <c r="Y94">
        <v>11.4</v>
      </c>
      <c r="Z94">
        <v>858</v>
      </c>
      <c r="AA94">
        <v>853</v>
      </c>
      <c r="AB94">
        <v>868</v>
      </c>
      <c r="AC94">
        <v>92</v>
      </c>
      <c r="AD94">
        <v>12.7</v>
      </c>
      <c r="AE94">
        <v>0.28999999999999998</v>
      </c>
      <c r="AF94">
        <v>977</v>
      </c>
      <c r="AG94">
        <v>-9</v>
      </c>
      <c r="AH94">
        <v>40</v>
      </c>
      <c r="AI94">
        <v>29</v>
      </c>
      <c r="AJ94">
        <v>190</v>
      </c>
      <c r="AK94">
        <v>170</v>
      </c>
      <c r="AL94">
        <v>4.9000000000000004</v>
      </c>
      <c r="AM94">
        <v>175.5</v>
      </c>
      <c r="AN94" t="s">
        <v>155</v>
      </c>
      <c r="AO94">
        <v>2</v>
      </c>
      <c r="AP94" s="28">
        <v>0.79289351851851853</v>
      </c>
      <c r="AQ94">
        <v>47.163732000000003</v>
      </c>
      <c r="AR94">
        <v>-88.484746000000001</v>
      </c>
      <c r="AS94">
        <v>317.60000000000002</v>
      </c>
      <c r="AT94">
        <v>34.6</v>
      </c>
      <c r="AU94">
        <v>12</v>
      </c>
      <c r="AV94">
        <v>8</v>
      </c>
      <c r="AW94" t="s">
        <v>216</v>
      </c>
      <c r="AX94">
        <v>1.8394999999999999</v>
      </c>
      <c r="AY94">
        <v>1.2789999999999999</v>
      </c>
      <c r="AZ94">
        <v>3.0394999999999999</v>
      </c>
      <c r="BA94">
        <v>14.545</v>
      </c>
      <c r="BB94">
        <v>27.53</v>
      </c>
      <c r="BC94">
        <v>1.89</v>
      </c>
      <c r="BD94">
        <v>6.8280000000000003</v>
      </c>
      <c r="BE94">
        <v>3183.6970000000001</v>
      </c>
      <c r="BF94">
        <v>1.8640000000000001</v>
      </c>
      <c r="BG94">
        <v>47.04</v>
      </c>
      <c r="BH94">
        <v>7.5629999999999997</v>
      </c>
      <c r="BI94">
        <v>54.601999999999997</v>
      </c>
      <c r="BJ94">
        <v>36.384999999999998</v>
      </c>
      <c r="BK94">
        <v>5.85</v>
      </c>
      <c r="BL94">
        <v>42.234999999999999</v>
      </c>
      <c r="BM94">
        <v>0.65329999999999999</v>
      </c>
      <c r="BQ94">
        <v>2885.3270000000002</v>
      </c>
      <c r="BR94">
        <v>0.19839599999999999</v>
      </c>
      <c r="BS94">
        <v>-5</v>
      </c>
      <c r="BT94">
        <v>5.0000000000000001E-3</v>
      </c>
      <c r="BU94">
        <v>4.8483020000000003</v>
      </c>
      <c r="BW94" s="4">
        <f t="shared" si="14"/>
        <v>1.2809213884000001</v>
      </c>
      <c r="BX94" s="4"/>
      <c r="BY94" s="4">
        <f t="shared" si="15"/>
        <v>13151.06690168489</v>
      </c>
      <c r="BZ94" s="4">
        <f t="shared" si="16"/>
        <v>7.6997241586560019</v>
      </c>
      <c r="CA94" s="4">
        <f t="shared" si="17"/>
        <v>150.29745896603998</v>
      </c>
      <c r="CB94" s="4">
        <f t="shared" si="18"/>
        <v>2.6986211335032002</v>
      </c>
    </row>
    <row r="95" spans="1:80" customFormat="1" x14ac:dyDescent="0.25">
      <c r="A95" s="26">
        <v>43529</v>
      </c>
      <c r="B95" s="27">
        <v>0.58455559027777781</v>
      </c>
      <c r="C95">
        <v>7.3310000000000004</v>
      </c>
      <c r="D95">
        <v>3.7000000000000002E-3</v>
      </c>
      <c r="E95">
        <v>36.995950999999998</v>
      </c>
      <c r="F95">
        <v>1085.9000000000001</v>
      </c>
      <c r="G95">
        <v>184.2</v>
      </c>
      <c r="H95">
        <v>47.3</v>
      </c>
      <c r="J95">
        <v>9.77</v>
      </c>
      <c r="K95">
        <v>0.94030000000000002</v>
      </c>
      <c r="L95">
        <v>6.8930999999999996</v>
      </c>
      <c r="M95">
        <v>3.5000000000000001E-3</v>
      </c>
      <c r="N95">
        <v>1021.0717</v>
      </c>
      <c r="O95">
        <v>173.15539999999999</v>
      </c>
      <c r="P95">
        <v>1194.2</v>
      </c>
      <c r="Q95">
        <v>789.80489999999998</v>
      </c>
      <c r="R95">
        <v>133.9367</v>
      </c>
      <c r="S95">
        <v>923.7</v>
      </c>
      <c r="T95">
        <v>47.270400000000002</v>
      </c>
      <c r="W95">
        <v>0</v>
      </c>
      <c r="X95">
        <v>9.1834000000000007</v>
      </c>
      <c r="Y95">
        <v>11.4</v>
      </c>
      <c r="Z95">
        <v>859</v>
      </c>
      <c r="AA95">
        <v>854</v>
      </c>
      <c r="AB95">
        <v>869</v>
      </c>
      <c r="AC95">
        <v>92</v>
      </c>
      <c r="AD95">
        <v>12.7</v>
      </c>
      <c r="AE95">
        <v>0.28999999999999998</v>
      </c>
      <c r="AF95">
        <v>977</v>
      </c>
      <c r="AG95">
        <v>-9</v>
      </c>
      <c r="AH95">
        <v>40</v>
      </c>
      <c r="AI95">
        <v>29</v>
      </c>
      <c r="AJ95">
        <v>190</v>
      </c>
      <c r="AK95">
        <v>170</v>
      </c>
      <c r="AL95">
        <v>4.9000000000000004</v>
      </c>
      <c r="AM95">
        <v>175.8</v>
      </c>
      <c r="AN95" t="s">
        <v>155</v>
      </c>
      <c r="AO95">
        <v>2</v>
      </c>
      <c r="AP95" s="28">
        <v>0.79290509259259256</v>
      </c>
      <c r="AQ95">
        <v>47.163837999999998</v>
      </c>
      <c r="AR95">
        <v>-88.484881999999999</v>
      </c>
      <c r="AS95">
        <v>317.7</v>
      </c>
      <c r="AT95">
        <v>34.9</v>
      </c>
      <c r="AU95">
        <v>12</v>
      </c>
      <c r="AV95">
        <v>8</v>
      </c>
      <c r="AW95" t="s">
        <v>216</v>
      </c>
      <c r="AX95">
        <v>1.9395</v>
      </c>
      <c r="AY95">
        <v>1.5185</v>
      </c>
      <c r="AZ95">
        <v>3.1789999999999998</v>
      </c>
      <c r="BA95">
        <v>14.545</v>
      </c>
      <c r="BB95">
        <v>29.41</v>
      </c>
      <c r="BC95">
        <v>2.02</v>
      </c>
      <c r="BD95">
        <v>6.351</v>
      </c>
      <c r="BE95">
        <v>3186.0520000000001</v>
      </c>
      <c r="BF95">
        <v>1.0229999999999999</v>
      </c>
      <c r="BG95">
        <v>49.423000000000002</v>
      </c>
      <c r="BH95">
        <v>8.3810000000000002</v>
      </c>
      <c r="BI95">
        <v>57.804000000000002</v>
      </c>
      <c r="BJ95">
        <v>38.228999999999999</v>
      </c>
      <c r="BK95">
        <v>6.4829999999999997</v>
      </c>
      <c r="BL95">
        <v>44.712000000000003</v>
      </c>
      <c r="BM95">
        <v>0.68879999999999997</v>
      </c>
      <c r="BQ95">
        <v>3086.3029999999999</v>
      </c>
      <c r="BR95">
        <v>0.185</v>
      </c>
      <c r="BS95">
        <v>-5</v>
      </c>
      <c r="BT95">
        <v>5.0000000000000001E-3</v>
      </c>
      <c r="BU95">
        <v>4.520937</v>
      </c>
      <c r="BW95" s="4">
        <f t="shared" si="14"/>
        <v>1.1944315554</v>
      </c>
      <c r="BX95" s="4"/>
      <c r="BY95" s="4">
        <f t="shared" si="15"/>
        <v>12272.157195856847</v>
      </c>
      <c r="BZ95" s="4">
        <f t="shared" si="16"/>
        <v>3.9404306054519993</v>
      </c>
      <c r="CA95" s="4">
        <f t="shared" si="17"/>
        <v>147.25192728819601</v>
      </c>
      <c r="CB95" s="4">
        <f t="shared" si="18"/>
        <v>2.6531462375712001</v>
      </c>
    </row>
    <row r="96" spans="1:80" customFormat="1" x14ac:dyDescent="0.25">
      <c r="A96" s="26">
        <v>43529</v>
      </c>
      <c r="B96" s="27">
        <v>0.58456716435185185</v>
      </c>
      <c r="C96">
        <v>7.5949999999999998</v>
      </c>
      <c r="D96">
        <v>8.6E-3</v>
      </c>
      <c r="E96">
        <v>85.578946999999999</v>
      </c>
      <c r="F96">
        <v>1027.5</v>
      </c>
      <c r="G96">
        <v>188.7</v>
      </c>
      <c r="H96">
        <v>51.9</v>
      </c>
      <c r="J96">
        <v>9.9600000000000009</v>
      </c>
      <c r="K96">
        <v>0.93810000000000004</v>
      </c>
      <c r="L96">
        <v>7.1252000000000004</v>
      </c>
      <c r="M96">
        <v>8.0000000000000002E-3</v>
      </c>
      <c r="N96">
        <v>963.92129999999997</v>
      </c>
      <c r="O96">
        <v>176.99270000000001</v>
      </c>
      <c r="P96">
        <v>1140.9000000000001</v>
      </c>
      <c r="Q96">
        <v>745.59860000000003</v>
      </c>
      <c r="R96">
        <v>136.90479999999999</v>
      </c>
      <c r="S96">
        <v>882.5</v>
      </c>
      <c r="T96">
        <v>51.926299999999998</v>
      </c>
      <c r="W96">
        <v>0</v>
      </c>
      <c r="X96">
        <v>9.3404000000000007</v>
      </c>
      <c r="Y96">
        <v>11.4</v>
      </c>
      <c r="Z96">
        <v>858</v>
      </c>
      <c r="AA96">
        <v>853</v>
      </c>
      <c r="AB96">
        <v>869</v>
      </c>
      <c r="AC96">
        <v>92</v>
      </c>
      <c r="AD96">
        <v>12.7</v>
      </c>
      <c r="AE96">
        <v>0.28999999999999998</v>
      </c>
      <c r="AF96">
        <v>977</v>
      </c>
      <c r="AG96">
        <v>-9</v>
      </c>
      <c r="AH96">
        <v>40</v>
      </c>
      <c r="AI96">
        <v>29</v>
      </c>
      <c r="AJ96">
        <v>190</v>
      </c>
      <c r="AK96">
        <v>170</v>
      </c>
      <c r="AL96">
        <v>4.9000000000000004</v>
      </c>
      <c r="AM96">
        <v>175</v>
      </c>
      <c r="AN96" t="s">
        <v>155</v>
      </c>
      <c r="AO96">
        <v>2</v>
      </c>
      <c r="AP96" s="28">
        <v>0.79291666666666671</v>
      </c>
      <c r="AQ96">
        <v>47.163936</v>
      </c>
      <c r="AR96">
        <v>-88.485033999999999</v>
      </c>
      <c r="AS96">
        <v>317.60000000000002</v>
      </c>
      <c r="AT96">
        <v>35.1</v>
      </c>
      <c r="AU96">
        <v>12</v>
      </c>
      <c r="AV96">
        <v>8</v>
      </c>
      <c r="AW96" t="s">
        <v>216</v>
      </c>
      <c r="AX96">
        <v>2.0394999999999999</v>
      </c>
      <c r="AY96">
        <v>1.4235</v>
      </c>
      <c r="AZ96">
        <v>3.3</v>
      </c>
      <c r="BA96">
        <v>14.545</v>
      </c>
      <c r="BB96">
        <v>28.4</v>
      </c>
      <c r="BC96">
        <v>1.95</v>
      </c>
      <c r="BD96">
        <v>6.6</v>
      </c>
      <c r="BE96">
        <v>3183.3220000000001</v>
      </c>
      <c r="BF96">
        <v>2.2829999999999999</v>
      </c>
      <c r="BG96">
        <v>45.098999999999997</v>
      </c>
      <c r="BH96">
        <v>8.2810000000000006</v>
      </c>
      <c r="BI96">
        <v>53.38</v>
      </c>
      <c r="BJ96">
        <v>34.884</v>
      </c>
      <c r="BK96">
        <v>6.4050000000000002</v>
      </c>
      <c r="BL96">
        <v>41.289000000000001</v>
      </c>
      <c r="BM96">
        <v>0.73140000000000005</v>
      </c>
      <c r="BQ96">
        <v>3034.24</v>
      </c>
      <c r="BR96">
        <v>0.23222100000000001</v>
      </c>
      <c r="BS96">
        <v>-5</v>
      </c>
      <c r="BT96">
        <v>5.0000000000000001E-3</v>
      </c>
      <c r="BU96">
        <v>5.6748950000000002</v>
      </c>
      <c r="BW96" s="4">
        <f t="shared" si="14"/>
        <v>1.4993072590000001</v>
      </c>
      <c r="BX96" s="4"/>
      <c r="BY96" s="4">
        <f t="shared" si="15"/>
        <v>15391.395422213882</v>
      </c>
      <c r="BZ96" s="4">
        <f t="shared" si="16"/>
        <v>11.038329062819999</v>
      </c>
      <c r="CA96" s="4">
        <f t="shared" si="17"/>
        <v>168.66450767736001</v>
      </c>
      <c r="CB96" s="4">
        <f t="shared" si="18"/>
        <v>3.5363267089560004</v>
      </c>
    </row>
    <row r="97" spans="1:80" customFormat="1" x14ac:dyDescent="0.25">
      <c r="A97" s="26">
        <v>43529</v>
      </c>
      <c r="B97" s="27">
        <v>0.58457873842592589</v>
      </c>
      <c r="C97">
        <v>7.7869999999999999</v>
      </c>
      <c r="D97">
        <v>6.0000000000000001E-3</v>
      </c>
      <c r="E97">
        <v>59.674728999999999</v>
      </c>
      <c r="F97">
        <v>1030.4000000000001</v>
      </c>
      <c r="G97">
        <v>191.9</v>
      </c>
      <c r="H97">
        <v>51.1</v>
      </c>
      <c r="J97">
        <v>10.3</v>
      </c>
      <c r="K97">
        <v>0.93659999999999999</v>
      </c>
      <c r="L97">
        <v>7.2927</v>
      </c>
      <c r="M97">
        <v>5.5999999999999999E-3</v>
      </c>
      <c r="N97">
        <v>964.99239999999998</v>
      </c>
      <c r="O97">
        <v>179.6925</v>
      </c>
      <c r="P97">
        <v>1144.7</v>
      </c>
      <c r="Q97">
        <v>746.42719999999997</v>
      </c>
      <c r="R97">
        <v>138.9932</v>
      </c>
      <c r="S97">
        <v>885.4</v>
      </c>
      <c r="T97">
        <v>51.1</v>
      </c>
      <c r="W97">
        <v>0</v>
      </c>
      <c r="X97">
        <v>9.6465999999999994</v>
      </c>
      <c r="Y97">
        <v>11.3</v>
      </c>
      <c r="Z97">
        <v>858</v>
      </c>
      <c r="AA97">
        <v>853</v>
      </c>
      <c r="AB97">
        <v>868</v>
      </c>
      <c r="AC97">
        <v>92</v>
      </c>
      <c r="AD97">
        <v>12.7</v>
      </c>
      <c r="AE97">
        <v>0.28999999999999998</v>
      </c>
      <c r="AF97">
        <v>977</v>
      </c>
      <c r="AG97">
        <v>-9</v>
      </c>
      <c r="AH97">
        <v>40</v>
      </c>
      <c r="AI97">
        <v>29</v>
      </c>
      <c r="AJ97">
        <v>190</v>
      </c>
      <c r="AK97">
        <v>170</v>
      </c>
      <c r="AL97">
        <v>4.9000000000000004</v>
      </c>
      <c r="AM97">
        <v>174.2</v>
      </c>
      <c r="AN97" t="s">
        <v>155</v>
      </c>
      <c r="AO97">
        <v>2</v>
      </c>
      <c r="AP97" s="28">
        <v>0.79292824074074064</v>
      </c>
      <c r="AQ97">
        <v>47.164028000000002</v>
      </c>
      <c r="AR97">
        <v>-88.485192999999995</v>
      </c>
      <c r="AS97">
        <v>317.60000000000002</v>
      </c>
      <c r="AT97">
        <v>35</v>
      </c>
      <c r="AU97">
        <v>12</v>
      </c>
      <c r="AV97">
        <v>8</v>
      </c>
      <c r="AW97" t="s">
        <v>216</v>
      </c>
      <c r="AX97">
        <v>2.1395</v>
      </c>
      <c r="AY97">
        <v>1.079</v>
      </c>
      <c r="AZ97">
        <v>3.3395000000000001</v>
      </c>
      <c r="BA97">
        <v>14.545</v>
      </c>
      <c r="BB97">
        <v>27.73</v>
      </c>
      <c r="BC97">
        <v>1.91</v>
      </c>
      <c r="BD97">
        <v>6.7729999999999997</v>
      </c>
      <c r="BE97">
        <v>3184.1529999999998</v>
      </c>
      <c r="BF97">
        <v>1.5529999999999999</v>
      </c>
      <c r="BG97">
        <v>44.122999999999998</v>
      </c>
      <c r="BH97">
        <v>8.2159999999999993</v>
      </c>
      <c r="BI97">
        <v>52.34</v>
      </c>
      <c r="BJ97">
        <v>34.130000000000003</v>
      </c>
      <c r="BK97">
        <v>6.3550000000000004</v>
      </c>
      <c r="BL97">
        <v>40.484999999999999</v>
      </c>
      <c r="BM97">
        <v>0.70340000000000003</v>
      </c>
      <c r="BQ97">
        <v>3062.5340000000001</v>
      </c>
      <c r="BR97">
        <v>0.233931</v>
      </c>
      <c r="BS97">
        <v>-5</v>
      </c>
      <c r="BT97">
        <v>5.0000000000000001E-3</v>
      </c>
      <c r="BU97">
        <v>5.7166870000000003</v>
      </c>
      <c r="BW97" s="4">
        <f t="shared" si="14"/>
        <v>1.5103487054</v>
      </c>
      <c r="BX97" s="4"/>
      <c r="BY97" s="4">
        <f t="shared" si="15"/>
        <v>15508.790764066573</v>
      </c>
      <c r="BZ97" s="4">
        <f t="shared" si="16"/>
        <v>7.5640687041719996</v>
      </c>
      <c r="CA97" s="4">
        <f t="shared" si="17"/>
        <v>166.23416926812004</v>
      </c>
      <c r="CB97" s="4">
        <f t="shared" si="18"/>
        <v>3.4259922257016004</v>
      </c>
    </row>
    <row r="98" spans="1:80" customFormat="1" x14ac:dyDescent="0.25">
      <c r="A98" s="26">
        <v>43529</v>
      </c>
      <c r="B98" s="27">
        <v>0.58459031249999993</v>
      </c>
      <c r="C98">
        <v>7.6059999999999999</v>
      </c>
      <c r="D98">
        <v>6.1999999999999998E-3</v>
      </c>
      <c r="E98">
        <v>61.843203000000003</v>
      </c>
      <c r="F98">
        <v>1029.9000000000001</v>
      </c>
      <c r="G98">
        <v>193.5</v>
      </c>
      <c r="H98">
        <v>53.8</v>
      </c>
      <c r="J98">
        <v>10.14</v>
      </c>
      <c r="K98">
        <v>0.93799999999999994</v>
      </c>
      <c r="L98">
        <v>7.1341999999999999</v>
      </c>
      <c r="M98">
        <v>5.7999999999999996E-3</v>
      </c>
      <c r="N98">
        <v>966.0258</v>
      </c>
      <c r="O98">
        <v>181.46420000000001</v>
      </c>
      <c r="P98">
        <v>1147.5</v>
      </c>
      <c r="Q98">
        <v>747.22659999999996</v>
      </c>
      <c r="R98">
        <v>140.36359999999999</v>
      </c>
      <c r="S98">
        <v>887.6</v>
      </c>
      <c r="T98">
        <v>53.772100000000002</v>
      </c>
      <c r="W98">
        <v>0</v>
      </c>
      <c r="X98">
        <v>9.5152999999999999</v>
      </c>
      <c r="Y98">
        <v>11.4</v>
      </c>
      <c r="Z98">
        <v>858</v>
      </c>
      <c r="AA98">
        <v>853</v>
      </c>
      <c r="AB98">
        <v>867</v>
      </c>
      <c r="AC98">
        <v>92</v>
      </c>
      <c r="AD98">
        <v>12.7</v>
      </c>
      <c r="AE98">
        <v>0.28999999999999998</v>
      </c>
      <c r="AF98">
        <v>977</v>
      </c>
      <c r="AG98">
        <v>-9</v>
      </c>
      <c r="AH98">
        <v>40</v>
      </c>
      <c r="AI98">
        <v>29</v>
      </c>
      <c r="AJ98">
        <v>190</v>
      </c>
      <c r="AK98">
        <v>169.4</v>
      </c>
      <c r="AL98">
        <v>4.9000000000000004</v>
      </c>
      <c r="AM98">
        <v>174</v>
      </c>
      <c r="AN98" t="s">
        <v>155</v>
      </c>
      <c r="AO98">
        <v>2</v>
      </c>
      <c r="AP98" s="28">
        <v>0.79293981481481479</v>
      </c>
      <c r="AQ98">
        <v>47.164099</v>
      </c>
      <c r="AR98">
        <v>-88.485361999999995</v>
      </c>
      <c r="AS98">
        <v>317.60000000000002</v>
      </c>
      <c r="AT98">
        <v>34.1</v>
      </c>
      <c r="AU98">
        <v>12</v>
      </c>
      <c r="AV98">
        <v>8</v>
      </c>
      <c r="AW98" t="s">
        <v>216</v>
      </c>
      <c r="AX98">
        <v>2.3580000000000001</v>
      </c>
      <c r="AY98">
        <v>1.3580000000000001</v>
      </c>
      <c r="AZ98">
        <v>3.5579999999999998</v>
      </c>
      <c r="BA98">
        <v>14.545</v>
      </c>
      <c r="BB98">
        <v>28.37</v>
      </c>
      <c r="BC98">
        <v>1.95</v>
      </c>
      <c r="BD98">
        <v>6.6070000000000002</v>
      </c>
      <c r="BE98">
        <v>3184.2220000000002</v>
      </c>
      <c r="BF98">
        <v>1.6479999999999999</v>
      </c>
      <c r="BG98">
        <v>45.152999999999999</v>
      </c>
      <c r="BH98">
        <v>8.4819999999999993</v>
      </c>
      <c r="BI98">
        <v>53.634</v>
      </c>
      <c r="BJ98">
        <v>34.926000000000002</v>
      </c>
      <c r="BK98">
        <v>6.5609999999999999</v>
      </c>
      <c r="BL98">
        <v>41.487000000000002</v>
      </c>
      <c r="BM98">
        <v>0.75660000000000005</v>
      </c>
      <c r="BQ98">
        <v>3088.0129999999999</v>
      </c>
      <c r="BR98">
        <v>0.21560599999999999</v>
      </c>
      <c r="BS98">
        <v>-5</v>
      </c>
      <c r="BT98">
        <v>5.0000000000000001E-3</v>
      </c>
      <c r="BU98">
        <v>5.2688709999999999</v>
      </c>
      <c r="BW98" s="4">
        <f t="shared" si="14"/>
        <v>1.3920357181999998</v>
      </c>
      <c r="BX98" s="4"/>
      <c r="BY98" s="4">
        <f t="shared" si="15"/>
        <v>14294.221220264424</v>
      </c>
      <c r="BZ98" s="4">
        <f t="shared" si="16"/>
        <v>7.3980006956159983</v>
      </c>
      <c r="CA98" s="4">
        <f t="shared" si="17"/>
        <v>156.78554144119201</v>
      </c>
      <c r="CB98" s="4">
        <f t="shared" si="18"/>
        <v>3.3964364844072001</v>
      </c>
    </row>
    <row r="99" spans="1:80" customFormat="1" x14ac:dyDescent="0.25">
      <c r="A99" s="26">
        <v>43529</v>
      </c>
      <c r="B99" s="27">
        <v>0.58460188657407408</v>
      </c>
      <c r="C99">
        <v>7.4020000000000001</v>
      </c>
      <c r="D99">
        <v>7.4000000000000003E-3</v>
      </c>
      <c r="E99">
        <v>74.326841999999999</v>
      </c>
      <c r="F99">
        <v>1000.5</v>
      </c>
      <c r="G99">
        <v>194.6</v>
      </c>
      <c r="H99">
        <v>55.1</v>
      </c>
      <c r="J99">
        <v>10</v>
      </c>
      <c r="K99">
        <v>0.93969999999999998</v>
      </c>
      <c r="L99">
        <v>6.9558999999999997</v>
      </c>
      <c r="M99">
        <v>7.0000000000000001E-3</v>
      </c>
      <c r="N99">
        <v>940.14300000000003</v>
      </c>
      <c r="O99">
        <v>182.84719999999999</v>
      </c>
      <c r="P99">
        <v>1123</v>
      </c>
      <c r="Q99">
        <v>727.20600000000002</v>
      </c>
      <c r="R99">
        <v>141.43340000000001</v>
      </c>
      <c r="S99">
        <v>868.6</v>
      </c>
      <c r="T99">
        <v>55.1</v>
      </c>
      <c r="W99">
        <v>0</v>
      </c>
      <c r="X99">
        <v>9.3968000000000007</v>
      </c>
      <c r="Y99">
        <v>11.4</v>
      </c>
      <c r="Z99">
        <v>858</v>
      </c>
      <c r="AA99">
        <v>853</v>
      </c>
      <c r="AB99">
        <v>867</v>
      </c>
      <c r="AC99">
        <v>92</v>
      </c>
      <c r="AD99">
        <v>12.7</v>
      </c>
      <c r="AE99">
        <v>0.28999999999999998</v>
      </c>
      <c r="AF99">
        <v>977</v>
      </c>
      <c r="AG99">
        <v>-9</v>
      </c>
      <c r="AH99">
        <v>40</v>
      </c>
      <c r="AI99">
        <v>29</v>
      </c>
      <c r="AJ99">
        <v>190</v>
      </c>
      <c r="AK99">
        <v>169</v>
      </c>
      <c r="AL99">
        <v>5</v>
      </c>
      <c r="AM99">
        <v>174</v>
      </c>
      <c r="AN99" t="s">
        <v>155</v>
      </c>
      <c r="AO99">
        <v>2</v>
      </c>
      <c r="AP99" s="28">
        <v>0.79295138888888894</v>
      </c>
      <c r="AQ99">
        <v>47.164164</v>
      </c>
      <c r="AR99">
        <v>-88.485534999999999</v>
      </c>
      <c r="AS99">
        <v>317.2</v>
      </c>
      <c r="AT99">
        <v>33.700000000000003</v>
      </c>
      <c r="AU99">
        <v>12</v>
      </c>
      <c r="AV99">
        <v>8</v>
      </c>
      <c r="AW99" t="s">
        <v>216</v>
      </c>
      <c r="AX99">
        <v>2.2444999999999999</v>
      </c>
      <c r="AY99">
        <v>1.6395</v>
      </c>
      <c r="AZ99">
        <v>3.5630000000000002</v>
      </c>
      <c r="BA99">
        <v>14.545</v>
      </c>
      <c r="BB99">
        <v>29.11</v>
      </c>
      <c r="BC99">
        <v>2</v>
      </c>
      <c r="BD99">
        <v>6.4189999999999996</v>
      </c>
      <c r="BE99">
        <v>3183.9470000000001</v>
      </c>
      <c r="BF99">
        <v>2.0350000000000001</v>
      </c>
      <c r="BG99">
        <v>45.064999999999998</v>
      </c>
      <c r="BH99">
        <v>8.7650000000000006</v>
      </c>
      <c r="BI99">
        <v>53.83</v>
      </c>
      <c r="BJ99">
        <v>34.857999999999997</v>
      </c>
      <c r="BK99">
        <v>6.78</v>
      </c>
      <c r="BL99">
        <v>41.637999999999998</v>
      </c>
      <c r="BM99">
        <v>0.79510000000000003</v>
      </c>
      <c r="BQ99">
        <v>3127.44</v>
      </c>
      <c r="BR99">
        <v>0.18873000000000001</v>
      </c>
      <c r="BS99">
        <v>-5</v>
      </c>
      <c r="BT99">
        <v>5.0000000000000001E-3</v>
      </c>
      <c r="BU99">
        <v>4.6120900000000002</v>
      </c>
      <c r="BW99" s="4">
        <f t="shared" si="14"/>
        <v>1.2185141779999999</v>
      </c>
      <c r="BX99" s="4"/>
      <c r="BY99" s="4">
        <f t="shared" si="15"/>
        <v>12511.321901583962</v>
      </c>
      <c r="BZ99" s="4">
        <f t="shared" si="16"/>
        <v>7.9965338838000006</v>
      </c>
      <c r="CA99" s="4">
        <f t="shared" si="17"/>
        <v>136.97453470343999</v>
      </c>
      <c r="CB99" s="4">
        <f t="shared" si="18"/>
        <v>3.124345990668</v>
      </c>
    </row>
    <row r="100" spans="1:80" customFormat="1" x14ac:dyDescent="0.25">
      <c r="A100" s="26">
        <v>43529</v>
      </c>
      <c r="B100" s="27">
        <v>0.58461346064814812</v>
      </c>
      <c r="C100">
        <v>6.7859999999999996</v>
      </c>
      <c r="D100">
        <v>6.8999999999999999E-3</v>
      </c>
      <c r="E100">
        <v>68.851350999999994</v>
      </c>
      <c r="F100">
        <v>963.4</v>
      </c>
      <c r="G100">
        <v>195.9</v>
      </c>
      <c r="H100">
        <v>49.5</v>
      </c>
      <c r="J100">
        <v>10.19</v>
      </c>
      <c r="K100">
        <v>0.94469999999999998</v>
      </c>
      <c r="L100">
        <v>6.4108999999999998</v>
      </c>
      <c r="M100">
        <v>6.4999999999999997E-3</v>
      </c>
      <c r="N100">
        <v>910.20219999999995</v>
      </c>
      <c r="O100">
        <v>185.11179999999999</v>
      </c>
      <c r="P100">
        <v>1095.3</v>
      </c>
      <c r="Q100">
        <v>704.04669999999999</v>
      </c>
      <c r="R100">
        <v>143.185</v>
      </c>
      <c r="S100">
        <v>847.2</v>
      </c>
      <c r="T100">
        <v>49.451900000000002</v>
      </c>
      <c r="W100">
        <v>0</v>
      </c>
      <c r="X100">
        <v>9.6257000000000001</v>
      </c>
      <c r="Y100">
        <v>11.4</v>
      </c>
      <c r="Z100">
        <v>859</v>
      </c>
      <c r="AA100">
        <v>854</v>
      </c>
      <c r="AB100">
        <v>868</v>
      </c>
      <c r="AC100">
        <v>92</v>
      </c>
      <c r="AD100">
        <v>12.7</v>
      </c>
      <c r="AE100">
        <v>0.28999999999999998</v>
      </c>
      <c r="AF100">
        <v>977</v>
      </c>
      <c r="AG100">
        <v>-9</v>
      </c>
      <c r="AH100">
        <v>40</v>
      </c>
      <c r="AI100">
        <v>29</v>
      </c>
      <c r="AJ100">
        <v>190</v>
      </c>
      <c r="AK100">
        <v>169.6</v>
      </c>
      <c r="AL100">
        <v>5</v>
      </c>
      <c r="AM100">
        <v>174</v>
      </c>
      <c r="AN100" t="s">
        <v>155</v>
      </c>
      <c r="AO100">
        <v>2</v>
      </c>
      <c r="AP100" s="28">
        <v>0.79296296296296298</v>
      </c>
      <c r="AQ100">
        <v>47.164228999999999</v>
      </c>
      <c r="AR100">
        <v>-88.485713000000004</v>
      </c>
      <c r="AS100">
        <v>317</v>
      </c>
      <c r="AT100">
        <v>34</v>
      </c>
      <c r="AU100">
        <v>12</v>
      </c>
      <c r="AV100">
        <v>8</v>
      </c>
      <c r="AW100" t="s">
        <v>216</v>
      </c>
      <c r="AX100">
        <v>1.7395</v>
      </c>
      <c r="AY100">
        <v>1.7789999999999999</v>
      </c>
      <c r="AZ100">
        <v>3.2789999999999999</v>
      </c>
      <c r="BA100">
        <v>14.545</v>
      </c>
      <c r="BB100">
        <v>31.67</v>
      </c>
      <c r="BC100">
        <v>2.1800000000000002</v>
      </c>
      <c r="BD100">
        <v>5.8490000000000002</v>
      </c>
      <c r="BE100">
        <v>3185.538</v>
      </c>
      <c r="BF100">
        <v>2.0569999999999999</v>
      </c>
      <c r="BG100">
        <v>47.363</v>
      </c>
      <c r="BH100">
        <v>9.6319999999999997</v>
      </c>
      <c r="BI100">
        <v>56.994999999999997</v>
      </c>
      <c r="BJ100">
        <v>36.634999999999998</v>
      </c>
      <c r="BK100">
        <v>7.4509999999999996</v>
      </c>
      <c r="BL100">
        <v>44.085999999999999</v>
      </c>
      <c r="BM100">
        <v>0.77470000000000006</v>
      </c>
      <c r="BQ100">
        <v>3477.7109999999998</v>
      </c>
      <c r="BR100">
        <v>0.115854</v>
      </c>
      <c r="BS100">
        <v>-5</v>
      </c>
      <c r="BT100">
        <v>5.0000000000000001E-3</v>
      </c>
      <c r="BU100">
        <v>2.8311820000000001</v>
      </c>
      <c r="BW100" s="4">
        <f t="shared" si="14"/>
        <v>0.74799828440000005</v>
      </c>
      <c r="BX100" s="4"/>
      <c r="BY100" s="4">
        <f t="shared" si="15"/>
        <v>7684.0498447204309</v>
      </c>
      <c r="BZ100" s="4">
        <f t="shared" si="16"/>
        <v>4.9618276506479999</v>
      </c>
      <c r="CA100" s="4">
        <f t="shared" si="17"/>
        <v>88.36974038964</v>
      </c>
      <c r="CB100" s="4">
        <f t="shared" si="18"/>
        <v>1.8687058244807999</v>
      </c>
    </row>
    <row r="101" spans="1:80" customFormat="1" x14ac:dyDescent="0.25">
      <c r="A101" s="26">
        <v>43529</v>
      </c>
      <c r="B101" s="27">
        <v>0.58462503472222227</v>
      </c>
      <c r="C101">
        <v>6.1660000000000004</v>
      </c>
      <c r="D101">
        <v>4.5999999999999999E-3</v>
      </c>
      <c r="E101">
        <v>45.887096999999997</v>
      </c>
      <c r="F101">
        <v>860.5</v>
      </c>
      <c r="G101">
        <v>196.2</v>
      </c>
      <c r="H101">
        <v>56.9</v>
      </c>
      <c r="J101">
        <v>10.37</v>
      </c>
      <c r="K101">
        <v>0.94989999999999997</v>
      </c>
      <c r="L101">
        <v>5.8571</v>
      </c>
      <c r="M101">
        <v>4.4000000000000003E-3</v>
      </c>
      <c r="N101">
        <v>817.35270000000003</v>
      </c>
      <c r="O101">
        <v>186.37469999999999</v>
      </c>
      <c r="P101">
        <v>1003.7</v>
      </c>
      <c r="Q101">
        <v>632.22699999999998</v>
      </c>
      <c r="R101">
        <v>144.1619</v>
      </c>
      <c r="S101">
        <v>776.4</v>
      </c>
      <c r="T101">
        <v>56.942999999999998</v>
      </c>
      <c r="W101">
        <v>0</v>
      </c>
      <c r="X101">
        <v>9.8534000000000006</v>
      </c>
      <c r="Y101">
        <v>11.4</v>
      </c>
      <c r="Z101">
        <v>858</v>
      </c>
      <c r="AA101">
        <v>855</v>
      </c>
      <c r="AB101">
        <v>868</v>
      </c>
      <c r="AC101">
        <v>92</v>
      </c>
      <c r="AD101">
        <v>12.7</v>
      </c>
      <c r="AE101">
        <v>0.28999999999999998</v>
      </c>
      <c r="AF101">
        <v>977</v>
      </c>
      <c r="AG101">
        <v>-9</v>
      </c>
      <c r="AH101">
        <v>40</v>
      </c>
      <c r="AI101">
        <v>29</v>
      </c>
      <c r="AJ101">
        <v>190</v>
      </c>
      <c r="AK101">
        <v>170</v>
      </c>
      <c r="AL101">
        <v>5</v>
      </c>
      <c r="AM101">
        <v>174</v>
      </c>
      <c r="AN101" t="s">
        <v>155</v>
      </c>
      <c r="AO101">
        <v>2</v>
      </c>
      <c r="AP101" s="28">
        <v>0.79297453703703702</v>
      </c>
      <c r="AQ101">
        <v>47.164282999999998</v>
      </c>
      <c r="AR101">
        <v>-88.485900999999998</v>
      </c>
      <c r="AS101">
        <v>317.2</v>
      </c>
      <c r="AT101">
        <v>34.200000000000003</v>
      </c>
      <c r="AU101">
        <v>12</v>
      </c>
      <c r="AV101">
        <v>8</v>
      </c>
      <c r="AW101" t="s">
        <v>216</v>
      </c>
      <c r="AX101">
        <v>1.8</v>
      </c>
      <c r="AY101">
        <v>1.9</v>
      </c>
      <c r="AZ101">
        <v>3.4</v>
      </c>
      <c r="BA101">
        <v>14.545</v>
      </c>
      <c r="BB101">
        <v>34.76</v>
      </c>
      <c r="BC101">
        <v>2.39</v>
      </c>
      <c r="BD101">
        <v>5.2770000000000001</v>
      </c>
      <c r="BE101">
        <v>3187.645</v>
      </c>
      <c r="BF101">
        <v>1.51</v>
      </c>
      <c r="BG101">
        <v>46.582999999999998</v>
      </c>
      <c r="BH101">
        <v>10.622</v>
      </c>
      <c r="BI101">
        <v>57.204999999999998</v>
      </c>
      <c r="BJ101">
        <v>36.031999999999996</v>
      </c>
      <c r="BK101">
        <v>8.2159999999999993</v>
      </c>
      <c r="BL101">
        <v>44.249000000000002</v>
      </c>
      <c r="BM101">
        <v>0.97699999999999998</v>
      </c>
      <c r="BQ101">
        <v>3899.1579999999999</v>
      </c>
      <c r="BR101">
        <v>8.3030000000000007E-2</v>
      </c>
      <c r="BS101">
        <v>-5</v>
      </c>
      <c r="BT101">
        <v>5.0000000000000001E-3</v>
      </c>
      <c r="BU101">
        <v>2.0290460000000001</v>
      </c>
      <c r="BW101" s="4">
        <f t="shared" si="14"/>
        <v>0.53607395320000006</v>
      </c>
      <c r="BX101" s="4"/>
      <c r="BY101" s="4">
        <f t="shared" si="15"/>
        <v>5510.6323428428395</v>
      </c>
      <c r="BZ101" s="4">
        <f t="shared" si="16"/>
        <v>2.6104082599200003</v>
      </c>
      <c r="CA101" s="4">
        <f t="shared" si="17"/>
        <v>62.290218822143999</v>
      </c>
      <c r="CB101" s="4">
        <f t="shared" si="18"/>
        <v>1.6889860065840001</v>
      </c>
    </row>
    <row r="102" spans="1:80" customFormat="1" x14ac:dyDescent="0.25">
      <c r="A102" s="26">
        <v>43529</v>
      </c>
      <c r="B102" s="27">
        <v>0.58463660879629631</v>
      </c>
      <c r="C102">
        <v>6.01</v>
      </c>
      <c r="D102">
        <v>8.6E-3</v>
      </c>
      <c r="E102">
        <v>86.209676999999999</v>
      </c>
      <c r="F102">
        <v>727.9</v>
      </c>
      <c r="G102">
        <v>193.2</v>
      </c>
      <c r="H102">
        <v>43.8</v>
      </c>
      <c r="J102">
        <v>11.11</v>
      </c>
      <c r="K102">
        <v>0.95120000000000005</v>
      </c>
      <c r="L102">
        <v>5.7164000000000001</v>
      </c>
      <c r="M102">
        <v>8.2000000000000007E-3</v>
      </c>
      <c r="N102">
        <v>692.31010000000003</v>
      </c>
      <c r="O102">
        <v>183.72229999999999</v>
      </c>
      <c r="P102">
        <v>876</v>
      </c>
      <c r="Q102">
        <v>535.50580000000002</v>
      </c>
      <c r="R102">
        <v>142.11019999999999</v>
      </c>
      <c r="S102">
        <v>677.6</v>
      </c>
      <c r="T102">
        <v>43.761099999999999</v>
      </c>
      <c r="W102">
        <v>0</v>
      </c>
      <c r="X102">
        <v>10.569000000000001</v>
      </c>
      <c r="Y102">
        <v>11.4</v>
      </c>
      <c r="Z102">
        <v>859</v>
      </c>
      <c r="AA102">
        <v>855</v>
      </c>
      <c r="AB102">
        <v>869</v>
      </c>
      <c r="AC102">
        <v>92</v>
      </c>
      <c r="AD102">
        <v>12.7</v>
      </c>
      <c r="AE102">
        <v>0.28999999999999998</v>
      </c>
      <c r="AF102">
        <v>977</v>
      </c>
      <c r="AG102">
        <v>-9</v>
      </c>
      <c r="AH102">
        <v>40</v>
      </c>
      <c r="AI102">
        <v>29</v>
      </c>
      <c r="AJ102">
        <v>190</v>
      </c>
      <c r="AK102">
        <v>170</v>
      </c>
      <c r="AL102">
        <v>5</v>
      </c>
      <c r="AM102">
        <v>174</v>
      </c>
      <c r="AN102" t="s">
        <v>155</v>
      </c>
      <c r="AO102">
        <v>2</v>
      </c>
      <c r="AP102" s="28">
        <v>0.79298611111111106</v>
      </c>
      <c r="AQ102">
        <v>47.164332000000002</v>
      </c>
      <c r="AR102">
        <v>-88.486086999999998</v>
      </c>
      <c r="AS102">
        <v>317.3</v>
      </c>
      <c r="AT102">
        <v>34</v>
      </c>
      <c r="AU102">
        <v>12</v>
      </c>
      <c r="AV102">
        <v>8</v>
      </c>
      <c r="AW102" t="s">
        <v>216</v>
      </c>
      <c r="AX102">
        <v>1.5629999999999999</v>
      </c>
      <c r="AY102">
        <v>1.9</v>
      </c>
      <c r="AZ102">
        <v>3.0049999999999999</v>
      </c>
      <c r="BA102">
        <v>14.545</v>
      </c>
      <c r="BB102">
        <v>35.619999999999997</v>
      </c>
      <c r="BC102">
        <v>2.4500000000000002</v>
      </c>
      <c r="BD102">
        <v>5.1349999999999998</v>
      </c>
      <c r="BE102">
        <v>3186.6320000000001</v>
      </c>
      <c r="BF102">
        <v>2.9089999999999998</v>
      </c>
      <c r="BG102">
        <v>40.414999999999999</v>
      </c>
      <c r="BH102">
        <v>10.725</v>
      </c>
      <c r="BI102">
        <v>51.14</v>
      </c>
      <c r="BJ102">
        <v>31.260999999999999</v>
      </c>
      <c r="BK102">
        <v>8.2959999999999994</v>
      </c>
      <c r="BL102">
        <v>39.557000000000002</v>
      </c>
      <c r="BM102">
        <v>0.76910000000000001</v>
      </c>
      <c r="BQ102">
        <v>4283.8879999999999</v>
      </c>
      <c r="BR102">
        <v>7.4698000000000001E-2</v>
      </c>
      <c r="BS102">
        <v>-5</v>
      </c>
      <c r="BT102">
        <v>5.0000000000000001E-3</v>
      </c>
      <c r="BU102">
        <v>1.8254330000000001</v>
      </c>
      <c r="BW102" s="4">
        <f t="shared" si="14"/>
        <v>0.48227939860000002</v>
      </c>
      <c r="BX102" s="4"/>
      <c r="BY102" s="4">
        <f t="shared" si="15"/>
        <v>4956.0696963309119</v>
      </c>
      <c r="BZ102" s="4">
        <f t="shared" si="16"/>
        <v>4.5242772766439998</v>
      </c>
      <c r="CA102" s="4">
        <f t="shared" si="17"/>
        <v>48.619261583075996</v>
      </c>
      <c r="CB102" s="4">
        <f t="shared" si="18"/>
        <v>1.1961573232956002</v>
      </c>
    </row>
    <row r="103" spans="1:80" customFormat="1" x14ac:dyDescent="0.25">
      <c r="A103" s="26">
        <v>43529</v>
      </c>
      <c r="B103" s="27">
        <v>0.58464818287037035</v>
      </c>
      <c r="C103">
        <v>6.0330000000000004</v>
      </c>
      <c r="D103">
        <v>8.9999999999999993E-3</v>
      </c>
      <c r="E103">
        <v>90</v>
      </c>
      <c r="F103">
        <v>669.4</v>
      </c>
      <c r="G103">
        <v>187.8</v>
      </c>
      <c r="H103">
        <v>40.200000000000003</v>
      </c>
      <c r="J103">
        <v>11.88</v>
      </c>
      <c r="K103">
        <v>0.95099999999999996</v>
      </c>
      <c r="L103">
        <v>5.7373000000000003</v>
      </c>
      <c r="M103">
        <v>8.6E-3</v>
      </c>
      <c r="N103">
        <v>636.60990000000004</v>
      </c>
      <c r="O103">
        <v>178.60990000000001</v>
      </c>
      <c r="P103">
        <v>815.2</v>
      </c>
      <c r="Q103">
        <v>492.42140000000001</v>
      </c>
      <c r="R103">
        <v>138.1558</v>
      </c>
      <c r="S103">
        <v>630.6</v>
      </c>
      <c r="T103">
        <v>40.193100000000001</v>
      </c>
      <c r="W103">
        <v>0</v>
      </c>
      <c r="X103">
        <v>11.292999999999999</v>
      </c>
      <c r="Y103">
        <v>11.4</v>
      </c>
      <c r="Z103">
        <v>860</v>
      </c>
      <c r="AA103">
        <v>856</v>
      </c>
      <c r="AB103">
        <v>869</v>
      </c>
      <c r="AC103">
        <v>92</v>
      </c>
      <c r="AD103">
        <v>12.7</v>
      </c>
      <c r="AE103">
        <v>0.28999999999999998</v>
      </c>
      <c r="AF103">
        <v>977</v>
      </c>
      <c r="AG103">
        <v>-9</v>
      </c>
      <c r="AH103">
        <v>40</v>
      </c>
      <c r="AI103">
        <v>29</v>
      </c>
      <c r="AJ103">
        <v>190</v>
      </c>
      <c r="AK103">
        <v>170</v>
      </c>
      <c r="AL103">
        <v>5.0999999999999996</v>
      </c>
      <c r="AM103">
        <v>174</v>
      </c>
      <c r="AN103" t="s">
        <v>155</v>
      </c>
      <c r="AO103">
        <v>2</v>
      </c>
      <c r="AP103" s="28">
        <v>0.79299768518518521</v>
      </c>
      <c r="AQ103">
        <v>47.164372999999998</v>
      </c>
      <c r="AR103">
        <v>-88.486272</v>
      </c>
      <c r="AS103">
        <v>317.3</v>
      </c>
      <c r="AT103">
        <v>33.4</v>
      </c>
      <c r="AU103">
        <v>12</v>
      </c>
      <c r="AV103">
        <v>8</v>
      </c>
      <c r="AW103" t="s">
        <v>216</v>
      </c>
      <c r="AX103">
        <v>1.2</v>
      </c>
      <c r="AY103">
        <v>1.9</v>
      </c>
      <c r="AZ103">
        <v>2.4</v>
      </c>
      <c r="BA103">
        <v>14.545</v>
      </c>
      <c r="BB103">
        <v>35.49</v>
      </c>
      <c r="BC103">
        <v>2.44</v>
      </c>
      <c r="BD103">
        <v>5.1539999999999999</v>
      </c>
      <c r="BE103">
        <v>3186.576</v>
      </c>
      <c r="BF103">
        <v>3.0259999999999998</v>
      </c>
      <c r="BG103">
        <v>37.027999999999999</v>
      </c>
      <c r="BH103">
        <v>10.388999999999999</v>
      </c>
      <c r="BI103">
        <v>47.415999999999997</v>
      </c>
      <c r="BJ103">
        <v>28.640999999999998</v>
      </c>
      <c r="BK103">
        <v>8.0359999999999996</v>
      </c>
      <c r="BL103">
        <v>36.677</v>
      </c>
      <c r="BM103">
        <v>0.70379999999999998</v>
      </c>
      <c r="BQ103">
        <v>4560.6400000000003</v>
      </c>
      <c r="BR103">
        <v>8.4968000000000002E-2</v>
      </c>
      <c r="BS103">
        <v>-5</v>
      </c>
      <c r="BT103">
        <v>5.0000000000000001E-3</v>
      </c>
      <c r="BU103">
        <v>2.0764049999999998</v>
      </c>
      <c r="BW103" s="4">
        <f t="shared" si="14"/>
        <v>0.54858620099999988</v>
      </c>
      <c r="BX103" s="4"/>
      <c r="BY103" s="4">
        <f t="shared" si="15"/>
        <v>5637.3622330665594</v>
      </c>
      <c r="BZ103" s="4">
        <f t="shared" si="16"/>
        <v>5.3532877035599995</v>
      </c>
      <c r="CA103" s="4">
        <f t="shared" si="17"/>
        <v>50.668708895459993</v>
      </c>
      <c r="CB103" s="4">
        <f t="shared" si="18"/>
        <v>1.2450905108279999</v>
      </c>
    </row>
    <row r="104" spans="1:80" customFormat="1" x14ac:dyDescent="0.25">
      <c r="A104" s="26">
        <v>43529</v>
      </c>
      <c r="B104" s="27">
        <v>0.58465975694444439</v>
      </c>
      <c r="C104">
        <v>6.1</v>
      </c>
      <c r="D104">
        <v>8.9999999999999993E-3</v>
      </c>
      <c r="E104">
        <v>90</v>
      </c>
      <c r="F104">
        <v>625.79999999999995</v>
      </c>
      <c r="G104">
        <v>182.2</v>
      </c>
      <c r="H104">
        <v>41.6</v>
      </c>
      <c r="J104">
        <v>12.19</v>
      </c>
      <c r="K104">
        <v>0.95040000000000002</v>
      </c>
      <c r="L104">
        <v>5.7979000000000003</v>
      </c>
      <c r="M104">
        <v>8.6E-3</v>
      </c>
      <c r="N104">
        <v>594.75379999999996</v>
      </c>
      <c r="O104">
        <v>173.16120000000001</v>
      </c>
      <c r="P104">
        <v>767.9</v>
      </c>
      <c r="Q104">
        <v>460.0455</v>
      </c>
      <c r="R104">
        <v>133.94120000000001</v>
      </c>
      <c r="S104">
        <v>594</v>
      </c>
      <c r="T104">
        <v>41.560600000000001</v>
      </c>
      <c r="W104">
        <v>0</v>
      </c>
      <c r="X104">
        <v>11.5863</v>
      </c>
      <c r="Y104">
        <v>11.4</v>
      </c>
      <c r="Z104">
        <v>860</v>
      </c>
      <c r="AA104">
        <v>855</v>
      </c>
      <c r="AB104">
        <v>869</v>
      </c>
      <c r="AC104">
        <v>92</v>
      </c>
      <c r="AD104">
        <v>12.7</v>
      </c>
      <c r="AE104">
        <v>0.28999999999999998</v>
      </c>
      <c r="AF104">
        <v>977</v>
      </c>
      <c r="AG104">
        <v>-9</v>
      </c>
      <c r="AH104">
        <v>40</v>
      </c>
      <c r="AI104">
        <v>29</v>
      </c>
      <c r="AJ104">
        <v>190</v>
      </c>
      <c r="AK104">
        <v>170</v>
      </c>
      <c r="AL104">
        <v>5.0999999999999996</v>
      </c>
      <c r="AM104">
        <v>174</v>
      </c>
      <c r="AN104" t="s">
        <v>155</v>
      </c>
      <c r="AO104">
        <v>2</v>
      </c>
      <c r="AP104" s="28">
        <v>0.79300925925925936</v>
      </c>
      <c r="AQ104">
        <v>47.164413000000003</v>
      </c>
      <c r="AR104">
        <v>-88.486451000000002</v>
      </c>
      <c r="AS104">
        <v>317.2</v>
      </c>
      <c r="AT104">
        <v>32.6</v>
      </c>
      <c r="AU104">
        <v>12</v>
      </c>
      <c r="AV104">
        <v>8</v>
      </c>
      <c r="AW104" t="s">
        <v>216</v>
      </c>
      <c r="AX104">
        <v>1.2</v>
      </c>
      <c r="AY104">
        <v>1.9395</v>
      </c>
      <c r="AZ104">
        <v>2.4394999999999998</v>
      </c>
      <c r="BA104">
        <v>14.545</v>
      </c>
      <c r="BB104">
        <v>35.11</v>
      </c>
      <c r="BC104">
        <v>2.41</v>
      </c>
      <c r="BD104">
        <v>5.2149999999999999</v>
      </c>
      <c r="BE104">
        <v>3186.3429999999998</v>
      </c>
      <c r="BF104">
        <v>2.992</v>
      </c>
      <c r="BG104">
        <v>34.228999999999999</v>
      </c>
      <c r="BH104">
        <v>9.9659999999999993</v>
      </c>
      <c r="BI104">
        <v>44.195</v>
      </c>
      <c r="BJ104">
        <v>26.475999999999999</v>
      </c>
      <c r="BK104">
        <v>7.7080000000000002</v>
      </c>
      <c r="BL104">
        <v>34.185000000000002</v>
      </c>
      <c r="BM104">
        <v>0.72009999999999996</v>
      </c>
      <c r="BQ104">
        <v>4629.7830000000004</v>
      </c>
      <c r="BR104">
        <v>9.9030000000000007E-2</v>
      </c>
      <c r="BS104">
        <v>-5</v>
      </c>
      <c r="BT104">
        <v>5.0000000000000001E-3</v>
      </c>
      <c r="BU104">
        <v>2.4200460000000001</v>
      </c>
      <c r="BW104" s="4">
        <f t="shared" si="14"/>
        <v>0.63937615319999996</v>
      </c>
      <c r="BX104" s="4"/>
      <c r="BY104" s="4">
        <f t="shared" si="15"/>
        <v>6569.8543302748558</v>
      </c>
      <c r="BZ104" s="4">
        <f t="shared" si="16"/>
        <v>6.1691425424639998</v>
      </c>
      <c r="CA104" s="4">
        <f t="shared" si="17"/>
        <v>54.590313487392002</v>
      </c>
      <c r="CB104" s="4">
        <f t="shared" si="18"/>
        <v>1.4847592061592001</v>
      </c>
    </row>
    <row r="105" spans="1:80" customFormat="1" x14ac:dyDescent="0.25">
      <c r="A105" s="26">
        <v>43529</v>
      </c>
      <c r="B105" s="27">
        <v>0.58467133101851854</v>
      </c>
      <c r="C105">
        <v>6.2060000000000004</v>
      </c>
      <c r="D105">
        <v>8.6E-3</v>
      </c>
      <c r="E105">
        <v>85.589197999999996</v>
      </c>
      <c r="F105">
        <v>606.1</v>
      </c>
      <c r="G105">
        <v>178.5</v>
      </c>
      <c r="H105">
        <v>38.9</v>
      </c>
      <c r="J105">
        <v>12.3</v>
      </c>
      <c r="K105">
        <v>0.94950000000000001</v>
      </c>
      <c r="L105">
        <v>5.8932000000000002</v>
      </c>
      <c r="M105">
        <v>8.0999999999999996E-3</v>
      </c>
      <c r="N105">
        <v>575.49839999999995</v>
      </c>
      <c r="O105">
        <v>169.49350000000001</v>
      </c>
      <c r="P105">
        <v>745</v>
      </c>
      <c r="Q105">
        <v>445.15140000000002</v>
      </c>
      <c r="R105">
        <v>131.10419999999999</v>
      </c>
      <c r="S105">
        <v>576.29999999999995</v>
      </c>
      <c r="T105">
        <v>38.904299999999999</v>
      </c>
      <c r="W105">
        <v>0</v>
      </c>
      <c r="X105">
        <v>11.6793</v>
      </c>
      <c r="Y105">
        <v>11.3</v>
      </c>
      <c r="Z105">
        <v>861</v>
      </c>
      <c r="AA105">
        <v>856</v>
      </c>
      <c r="AB105">
        <v>869</v>
      </c>
      <c r="AC105">
        <v>92</v>
      </c>
      <c r="AD105">
        <v>12.7</v>
      </c>
      <c r="AE105">
        <v>0.28999999999999998</v>
      </c>
      <c r="AF105">
        <v>977</v>
      </c>
      <c r="AG105">
        <v>-9</v>
      </c>
      <c r="AH105">
        <v>40</v>
      </c>
      <c r="AI105">
        <v>29</v>
      </c>
      <c r="AJ105">
        <v>190</v>
      </c>
      <c r="AK105">
        <v>170</v>
      </c>
      <c r="AL105">
        <v>5</v>
      </c>
      <c r="AM105">
        <v>174</v>
      </c>
      <c r="AN105" t="s">
        <v>155</v>
      </c>
      <c r="AO105">
        <v>2</v>
      </c>
      <c r="AP105" s="28">
        <v>0.79302083333333329</v>
      </c>
      <c r="AQ105">
        <v>47.164445000000001</v>
      </c>
      <c r="AR105">
        <v>-88.486626999999999</v>
      </c>
      <c r="AS105">
        <v>317.2</v>
      </c>
      <c r="AT105">
        <v>32.1</v>
      </c>
      <c r="AU105">
        <v>12</v>
      </c>
      <c r="AV105">
        <v>8</v>
      </c>
      <c r="AW105" t="s">
        <v>216</v>
      </c>
      <c r="AX105">
        <v>1.2789999999999999</v>
      </c>
      <c r="AY105">
        <v>1.605</v>
      </c>
      <c r="AZ105">
        <v>2.5</v>
      </c>
      <c r="BA105">
        <v>14.545</v>
      </c>
      <c r="BB105">
        <v>34.53</v>
      </c>
      <c r="BC105">
        <v>2.37</v>
      </c>
      <c r="BD105">
        <v>5.3140000000000001</v>
      </c>
      <c r="BE105">
        <v>3186.4769999999999</v>
      </c>
      <c r="BF105">
        <v>2.7970000000000002</v>
      </c>
      <c r="BG105">
        <v>32.587000000000003</v>
      </c>
      <c r="BH105">
        <v>9.5969999999999995</v>
      </c>
      <c r="BI105">
        <v>42.183999999999997</v>
      </c>
      <c r="BJ105">
        <v>25.206</v>
      </c>
      <c r="BK105">
        <v>7.4240000000000004</v>
      </c>
      <c r="BL105">
        <v>32.630000000000003</v>
      </c>
      <c r="BM105">
        <v>0.66320000000000001</v>
      </c>
      <c r="BQ105">
        <v>4591.74</v>
      </c>
      <c r="BR105">
        <v>9.3728000000000006E-2</v>
      </c>
      <c r="BS105">
        <v>-5</v>
      </c>
      <c r="BT105">
        <v>5.0000000000000001E-3</v>
      </c>
      <c r="BU105">
        <v>2.2904779999999998</v>
      </c>
      <c r="BW105" s="4">
        <f t="shared" si="14"/>
        <v>0.60514428759999994</v>
      </c>
      <c r="BX105" s="4"/>
      <c r="BY105" s="4">
        <f t="shared" si="15"/>
        <v>6218.3692570371104</v>
      </c>
      <c r="BZ105" s="4">
        <f t="shared" si="16"/>
        <v>5.4583098550319997</v>
      </c>
      <c r="CA105" s="4">
        <f t="shared" si="17"/>
        <v>49.189187774735991</v>
      </c>
      <c r="CB105" s="4">
        <f t="shared" si="18"/>
        <v>1.2942263481791998</v>
      </c>
    </row>
    <row r="106" spans="1:80" customFormat="1" x14ac:dyDescent="0.25">
      <c r="A106" s="26">
        <v>43529</v>
      </c>
      <c r="B106" s="27">
        <v>0.58468290509259258</v>
      </c>
      <c r="C106">
        <v>6.2649999999999997</v>
      </c>
      <c r="D106">
        <v>8.0000000000000002E-3</v>
      </c>
      <c r="E106">
        <v>80</v>
      </c>
      <c r="F106">
        <v>602</v>
      </c>
      <c r="G106">
        <v>177.1</v>
      </c>
      <c r="H106">
        <v>44.2</v>
      </c>
      <c r="J106">
        <v>12.3</v>
      </c>
      <c r="K106">
        <v>0.94910000000000005</v>
      </c>
      <c r="L106">
        <v>5.9455999999999998</v>
      </c>
      <c r="M106">
        <v>7.6E-3</v>
      </c>
      <c r="N106">
        <v>571.33619999999996</v>
      </c>
      <c r="O106">
        <v>168.0866</v>
      </c>
      <c r="P106">
        <v>739.4</v>
      </c>
      <c r="Q106">
        <v>441.93189999999998</v>
      </c>
      <c r="R106">
        <v>130.01599999999999</v>
      </c>
      <c r="S106">
        <v>571.9</v>
      </c>
      <c r="T106">
        <v>44.246899999999997</v>
      </c>
      <c r="W106">
        <v>0</v>
      </c>
      <c r="X106">
        <v>11.673500000000001</v>
      </c>
      <c r="Y106">
        <v>11.4</v>
      </c>
      <c r="Z106">
        <v>860</v>
      </c>
      <c r="AA106">
        <v>856</v>
      </c>
      <c r="AB106">
        <v>870</v>
      </c>
      <c r="AC106">
        <v>92</v>
      </c>
      <c r="AD106">
        <v>12.7</v>
      </c>
      <c r="AE106">
        <v>0.28999999999999998</v>
      </c>
      <c r="AF106">
        <v>977</v>
      </c>
      <c r="AG106">
        <v>-9</v>
      </c>
      <c r="AH106">
        <v>40</v>
      </c>
      <c r="AI106">
        <v>29</v>
      </c>
      <c r="AJ106">
        <v>190</v>
      </c>
      <c r="AK106">
        <v>170</v>
      </c>
      <c r="AL106">
        <v>5.0999999999999996</v>
      </c>
      <c r="AM106">
        <v>174</v>
      </c>
      <c r="AN106" t="s">
        <v>155</v>
      </c>
      <c r="AO106">
        <v>2</v>
      </c>
      <c r="AP106" s="28">
        <v>0.79303240740740744</v>
      </c>
      <c r="AQ106">
        <v>47.164439000000002</v>
      </c>
      <c r="AR106">
        <v>-88.486789999999999</v>
      </c>
      <c r="AS106">
        <v>317</v>
      </c>
      <c r="AT106">
        <v>30.4</v>
      </c>
      <c r="AU106">
        <v>12</v>
      </c>
      <c r="AV106">
        <v>9</v>
      </c>
      <c r="AW106" t="s">
        <v>217</v>
      </c>
      <c r="AX106">
        <v>1.4</v>
      </c>
      <c r="AY106">
        <v>1.039461</v>
      </c>
      <c r="AZ106">
        <v>2.5394610000000002</v>
      </c>
      <c r="BA106">
        <v>14.545</v>
      </c>
      <c r="BB106">
        <v>34.22</v>
      </c>
      <c r="BC106">
        <v>2.35</v>
      </c>
      <c r="BD106">
        <v>5.367</v>
      </c>
      <c r="BE106">
        <v>3186.3440000000001</v>
      </c>
      <c r="BF106">
        <v>2.59</v>
      </c>
      <c r="BG106">
        <v>32.064</v>
      </c>
      <c r="BH106">
        <v>9.4329999999999998</v>
      </c>
      <c r="BI106">
        <v>41.497999999999998</v>
      </c>
      <c r="BJ106">
        <v>24.802</v>
      </c>
      <c r="BK106">
        <v>7.2969999999999997</v>
      </c>
      <c r="BL106">
        <v>32.098999999999997</v>
      </c>
      <c r="BM106">
        <v>0.74760000000000004</v>
      </c>
      <c r="BQ106">
        <v>4548.759</v>
      </c>
      <c r="BR106">
        <v>8.7181999999999996E-2</v>
      </c>
      <c r="BS106">
        <v>-5</v>
      </c>
      <c r="BT106">
        <v>5.0000000000000001E-3</v>
      </c>
      <c r="BU106">
        <v>2.1305100000000001</v>
      </c>
      <c r="BW106" s="4">
        <f t="shared" si="14"/>
        <v>0.56288074200000004</v>
      </c>
      <c r="BX106" s="4"/>
      <c r="BY106" s="4">
        <f t="shared" si="15"/>
        <v>5783.83416763488</v>
      </c>
      <c r="BZ106" s="4">
        <f t="shared" si="16"/>
        <v>4.7013538067999994</v>
      </c>
      <c r="CA106" s="4">
        <f t="shared" si="17"/>
        <v>45.020454485040005</v>
      </c>
      <c r="CB106" s="4">
        <f t="shared" si="18"/>
        <v>1.3570394231520002</v>
      </c>
    </row>
    <row r="107" spans="1:80" customFormat="1" x14ac:dyDescent="0.25">
      <c r="A107" s="26">
        <v>43529</v>
      </c>
      <c r="B107" s="27">
        <v>0.58469447916666673</v>
      </c>
      <c r="C107">
        <v>6.09</v>
      </c>
      <c r="D107">
        <v>8.0999999999999996E-3</v>
      </c>
      <c r="E107">
        <v>81.157369000000003</v>
      </c>
      <c r="F107">
        <v>605.20000000000005</v>
      </c>
      <c r="G107">
        <v>176.9</v>
      </c>
      <c r="H107">
        <v>42.4</v>
      </c>
      <c r="J107">
        <v>12.16</v>
      </c>
      <c r="K107">
        <v>0.95050000000000001</v>
      </c>
      <c r="L107">
        <v>5.7885</v>
      </c>
      <c r="M107">
        <v>7.7000000000000002E-3</v>
      </c>
      <c r="N107">
        <v>575.21559999999999</v>
      </c>
      <c r="O107">
        <v>168.17939999999999</v>
      </c>
      <c r="P107">
        <v>743.4</v>
      </c>
      <c r="Q107">
        <v>444.93259999999998</v>
      </c>
      <c r="R107">
        <v>130.08770000000001</v>
      </c>
      <c r="S107">
        <v>575</v>
      </c>
      <c r="T107">
        <v>42.420200000000001</v>
      </c>
      <c r="W107">
        <v>0</v>
      </c>
      <c r="X107">
        <v>11.5624</v>
      </c>
      <c r="Y107">
        <v>11.4</v>
      </c>
      <c r="Z107">
        <v>860</v>
      </c>
      <c r="AA107">
        <v>856</v>
      </c>
      <c r="AB107">
        <v>870</v>
      </c>
      <c r="AC107">
        <v>92</v>
      </c>
      <c r="AD107">
        <v>12.7</v>
      </c>
      <c r="AE107">
        <v>0.28999999999999998</v>
      </c>
      <c r="AF107">
        <v>977</v>
      </c>
      <c r="AG107">
        <v>-9</v>
      </c>
      <c r="AH107">
        <v>40</v>
      </c>
      <c r="AI107">
        <v>29</v>
      </c>
      <c r="AJ107">
        <v>190</v>
      </c>
      <c r="AK107">
        <v>170</v>
      </c>
      <c r="AL107">
        <v>5</v>
      </c>
      <c r="AM107">
        <v>174</v>
      </c>
      <c r="AN107" t="s">
        <v>155</v>
      </c>
      <c r="AO107">
        <v>2</v>
      </c>
      <c r="AP107" s="28">
        <v>0.79304398148148147</v>
      </c>
      <c r="AQ107">
        <v>47.164416000000003</v>
      </c>
      <c r="AR107">
        <v>-88.486943999999994</v>
      </c>
      <c r="AS107">
        <v>316.89999999999998</v>
      </c>
      <c r="AT107">
        <v>28</v>
      </c>
      <c r="AU107">
        <v>12</v>
      </c>
      <c r="AV107">
        <v>9</v>
      </c>
      <c r="AW107" t="s">
        <v>217</v>
      </c>
      <c r="AX107">
        <v>1.2422420000000001</v>
      </c>
      <c r="AY107">
        <v>1.1394390000000001</v>
      </c>
      <c r="AZ107">
        <v>2.284484</v>
      </c>
      <c r="BA107">
        <v>14.545</v>
      </c>
      <c r="BB107">
        <v>35.17</v>
      </c>
      <c r="BC107">
        <v>2.42</v>
      </c>
      <c r="BD107">
        <v>5.2069999999999999</v>
      </c>
      <c r="BE107">
        <v>3186.7849999999999</v>
      </c>
      <c r="BF107">
        <v>2.7029999999999998</v>
      </c>
      <c r="BG107">
        <v>33.162999999999997</v>
      </c>
      <c r="BH107">
        <v>9.6959999999999997</v>
      </c>
      <c r="BI107">
        <v>42.859000000000002</v>
      </c>
      <c r="BJ107">
        <v>25.652000000000001</v>
      </c>
      <c r="BK107">
        <v>7.5</v>
      </c>
      <c r="BL107">
        <v>33.152000000000001</v>
      </c>
      <c r="BM107">
        <v>0.73629999999999995</v>
      </c>
      <c r="BQ107">
        <v>4628.4449999999997</v>
      </c>
      <c r="BR107">
        <v>8.3575999999999998E-2</v>
      </c>
      <c r="BS107">
        <v>-5</v>
      </c>
      <c r="BT107">
        <v>5.0000000000000001E-3</v>
      </c>
      <c r="BU107">
        <v>2.0423879999999999</v>
      </c>
      <c r="BW107" s="4">
        <f t="shared" si="14"/>
        <v>0.5395989095999999</v>
      </c>
      <c r="BX107" s="4"/>
      <c r="BY107" s="4">
        <f t="shared" si="15"/>
        <v>5545.3710290781592</v>
      </c>
      <c r="BZ107" s="4">
        <f t="shared" si="16"/>
        <v>4.7035296989279995</v>
      </c>
      <c r="CA107" s="4">
        <f t="shared" si="17"/>
        <v>44.637419103551998</v>
      </c>
      <c r="CB107" s="4">
        <f t="shared" si="18"/>
        <v>1.2812463623088</v>
      </c>
    </row>
    <row r="108" spans="1:80" customFormat="1" x14ac:dyDescent="0.25">
      <c r="A108" s="26">
        <v>43529</v>
      </c>
      <c r="B108" s="27">
        <v>0.58470605324074076</v>
      </c>
      <c r="C108">
        <v>6.0220000000000002</v>
      </c>
      <c r="D108">
        <v>8.8999999999999999E-3</v>
      </c>
      <c r="E108">
        <v>89.483763999999994</v>
      </c>
      <c r="F108">
        <v>600.6</v>
      </c>
      <c r="G108">
        <v>176.9</v>
      </c>
      <c r="H108">
        <v>35.4</v>
      </c>
      <c r="J108">
        <v>12.1</v>
      </c>
      <c r="K108">
        <v>0.95109999999999995</v>
      </c>
      <c r="L108">
        <v>5.7272999999999996</v>
      </c>
      <c r="M108">
        <v>8.5000000000000006E-3</v>
      </c>
      <c r="N108">
        <v>571.20230000000004</v>
      </c>
      <c r="O108">
        <v>168.21170000000001</v>
      </c>
      <c r="P108">
        <v>739.4</v>
      </c>
      <c r="Q108">
        <v>441.82830000000001</v>
      </c>
      <c r="R108">
        <v>130.11269999999999</v>
      </c>
      <c r="S108">
        <v>571.9</v>
      </c>
      <c r="T108">
        <v>35.3992</v>
      </c>
      <c r="W108">
        <v>0</v>
      </c>
      <c r="X108">
        <v>11.508100000000001</v>
      </c>
      <c r="Y108">
        <v>11.4</v>
      </c>
      <c r="Z108">
        <v>860</v>
      </c>
      <c r="AA108">
        <v>855</v>
      </c>
      <c r="AB108">
        <v>870</v>
      </c>
      <c r="AC108">
        <v>92</v>
      </c>
      <c r="AD108">
        <v>12.7</v>
      </c>
      <c r="AE108">
        <v>0.28999999999999998</v>
      </c>
      <c r="AF108">
        <v>977</v>
      </c>
      <c r="AG108">
        <v>-9</v>
      </c>
      <c r="AH108">
        <v>40</v>
      </c>
      <c r="AI108">
        <v>29</v>
      </c>
      <c r="AJ108">
        <v>190</v>
      </c>
      <c r="AK108">
        <v>170</v>
      </c>
      <c r="AL108">
        <v>5.0999999999999996</v>
      </c>
      <c r="AM108">
        <v>174</v>
      </c>
      <c r="AN108" t="s">
        <v>155</v>
      </c>
      <c r="AO108">
        <v>2</v>
      </c>
      <c r="AP108" s="28">
        <v>0.79305555555555562</v>
      </c>
      <c r="AQ108">
        <v>47.164402000000003</v>
      </c>
      <c r="AR108">
        <v>-88.487097000000006</v>
      </c>
      <c r="AS108">
        <v>316.8</v>
      </c>
      <c r="AT108">
        <v>26.4</v>
      </c>
      <c r="AU108">
        <v>12</v>
      </c>
      <c r="AV108">
        <v>9</v>
      </c>
      <c r="AW108" t="s">
        <v>217</v>
      </c>
      <c r="AX108">
        <v>1.1185</v>
      </c>
      <c r="AY108">
        <v>1.121</v>
      </c>
      <c r="AZ108">
        <v>1.8394999999999999</v>
      </c>
      <c r="BA108">
        <v>14.545</v>
      </c>
      <c r="BB108">
        <v>35.56</v>
      </c>
      <c r="BC108">
        <v>2.44</v>
      </c>
      <c r="BD108">
        <v>5.1429999999999998</v>
      </c>
      <c r="BE108">
        <v>3186.8969999999999</v>
      </c>
      <c r="BF108">
        <v>3.0139999999999998</v>
      </c>
      <c r="BG108">
        <v>33.284999999999997</v>
      </c>
      <c r="BH108">
        <v>9.8019999999999996</v>
      </c>
      <c r="BI108">
        <v>43.087000000000003</v>
      </c>
      <c r="BJ108">
        <v>25.745999999999999</v>
      </c>
      <c r="BK108">
        <v>7.5819999999999999</v>
      </c>
      <c r="BL108">
        <v>33.328000000000003</v>
      </c>
      <c r="BM108">
        <v>0.621</v>
      </c>
      <c r="BQ108">
        <v>4656.1019999999999</v>
      </c>
      <c r="BR108">
        <v>9.2301999999999995E-2</v>
      </c>
      <c r="BS108">
        <v>-5</v>
      </c>
      <c r="BT108">
        <v>5.0000000000000001E-3</v>
      </c>
      <c r="BU108">
        <v>2.25563</v>
      </c>
      <c r="BW108" s="4">
        <f t="shared" si="14"/>
        <v>0.59593744599999998</v>
      </c>
      <c r="BX108" s="4"/>
      <c r="BY108" s="4">
        <f t="shared" si="15"/>
        <v>6124.568329053719</v>
      </c>
      <c r="BZ108" s="4">
        <f t="shared" si="16"/>
        <v>5.7922954346399989</v>
      </c>
      <c r="CA108" s="4">
        <f t="shared" si="17"/>
        <v>49.47857938296</v>
      </c>
      <c r="CB108" s="4">
        <f t="shared" si="18"/>
        <v>1.1934357879599999</v>
      </c>
    </row>
    <row r="109" spans="1:80" customFormat="1" x14ac:dyDescent="0.25">
      <c r="A109" s="26">
        <v>43529</v>
      </c>
      <c r="B109" s="27">
        <v>0.5847176273148148</v>
      </c>
      <c r="C109">
        <v>5.8890000000000002</v>
      </c>
      <c r="D109">
        <v>8.9999999999999993E-3</v>
      </c>
      <c r="E109">
        <v>90</v>
      </c>
      <c r="F109">
        <v>587</v>
      </c>
      <c r="G109">
        <v>177.3</v>
      </c>
      <c r="H109">
        <v>35.1</v>
      </c>
      <c r="J109">
        <v>12.13</v>
      </c>
      <c r="K109">
        <v>0.95220000000000005</v>
      </c>
      <c r="L109">
        <v>5.6073000000000004</v>
      </c>
      <c r="M109">
        <v>8.6E-3</v>
      </c>
      <c r="N109">
        <v>558.97569999999996</v>
      </c>
      <c r="O109">
        <v>168.7953</v>
      </c>
      <c r="P109">
        <v>727.8</v>
      </c>
      <c r="Q109">
        <v>432.37090000000001</v>
      </c>
      <c r="R109">
        <v>130.5641</v>
      </c>
      <c r="S109">
        <v>562.9</v>
      </c>
      <c r="T109">
        <v>35.1</v>
      </c>
      <c r="W109">
        <v>0</v>
      </c>
      <c r="X109">
        <v>11.553599999999999</v>
      </c>
      <c r="Y109">
        <v>11.6</v>
      </c>
      <c r="Z109">
        <v>859</v>
      </c>
      <c r="AA109">
        <v>854</v>
      </c>
      <c r="AB109">
        <v>870</v>
      </c>
      <c r="AC109">
        <v>92</v>
      </c>
      <c r="AD109">
        <v>12.7</v>
      </c>
      <c r="AE109">
        <v>0.28999999999999998</v>
      </c>
      <c r="AF109">
        <v>977</v>
      </c>
      <c r="AG109">
        <v>-9</v>
      </c>
      <c r="AH109">
        <v>40</v>
      </c>
      <c r="AI109">
        <v>29</v>
      </c>
      <c r="AJ109">
        <v>190</v>
      </c>
      <c r="AK109">
        <v>170</v>
      </c>
      <c r="AL109">
        <v>5.2</v>
      </c>
      <c r="AM109">
        <v>174</v>
      </c>
      <c r="AN109" t="s">
        <v>155</v>
      </c>
      <c r="AO109">
        <v>2</v>
      </c>
      <c r="AP109" s="28">
        <v>0.79306712962962955</v>
      </c>
      <c r="AQ109">
        <v>47.164375999999997</v>
      </c>
      <c r="AR109">
        <v>-88.487241999999995</v>
      </c>
      <c r="AS109">
        <v>316.7</v>
      </c>
      <c r="AT109">
        <v>25.8</v>
      </c>
      <c r="AU109">
        <v>12</v>
      </c>
      <c r="AV109">
        <v>9</v>
      </c>
      <c r="AW109" t="s">
        <v>217</v>
      </c>
      <c r="AX109">
        <v>1.5765</v>
      </c>
      <c r="AY109">
        <v>1</v>
      </c>
      <c r="AZ109">
        <v>2.1764999999999999</v>
      </c>
      <c r="BA109">
        <v>14.545</v>
      </c>
      <c r="BB109">
        <v>36.340000000000003</v>
      </c>
      <c r="BC109">
        <v>2.5</v>
      </c>
      <c r="BD109">
        <v>5.0170000000000003</v>
      </c>
      <c r="BE109">
        <v>3187.2130000000002</v>
      </c>
      <c r="BF109">
        <v>3.1</v>
      </c>
      <c r="BG109">
        <v>33.273000000000003</v>
      </c>
      <c r="BH109">
        <v>10.047000000000001</v>
      </c>
      <c r="BI109">
        <v>43.32</v>
      </c>
      <c r="BJ109">
        <v>25.736999999999998</v>
      </c>
      <c r="BK109">
        <v>7.7720000000000002</v>
      </c>
      <c r="BL109">
        <v>33.508000000000003</v>
      </c>
      <c r="BM109">
        <v>0.629</v>
      </c>
      <c r="BQ109">
        <v>4775.01</v>
      </c>
      <c r="BR109">
        <v>0.11172600000000001</v>
      </c>
      <c r="BS109">
        <v>-5</v>
      </c>
      <c r="BT109">
        <v>5.0000000000000001E-3</v>
      </c>
      <c r="BU109">
        <v>2.7303039999999998</v>
      </c>
      <c r="BW109" s="4">
        <f t="shared" si="14"/>
        <v>0.72134631679999994</v>
      </c>
      <c r="BX109" s="4"/>
      <c r="BY109" s="4">
        <f t="shared" si="15"/>
        <v>7414.1554631447043</v>
      </c>
      <c r="BZ109" s="4">
        <f t="shared" si="16"/>
        <v>7.2112789248000002</v>
      </c>
      <c r="CA109" s="4">
        <f t="shared" si="17"/>
        <v>59.869898608895994</v>
      </c>
      <c r="CB109" s="4">
        <f t="shared" si="18"/>
        <v>1.4631917560319998</v>
      </c>
    </row>
    <row r="110" spans="1:80" customFormat="1" x14ac:dyDescent="0.25">
      <c r="A110" s="26">
        <v>43529</v>
      </c>
      <c r="B110" s="27">
        <v>0.58472920138888884</v>
      </c>
      <c r="C110">
        <v>5.4459999999999997</v>
      </c>
      <c r="D110">
        <v>6.0000000000000001E-3</v>
      </c>
      <c r="E110">
        <v>60.433695</v>
      </c>
      <c r="F110">
        <v>564.9</v>
      </c>
      <c r="G110">
        <v>177.7</v>
      </c>
      <c r="H110">
        <v>38.1</v>
      </c>
      <c r="J110">
        <v>12.3</v>
      </c>
      <c r="K110">
        <v>0.95599999999999996</v>
      </c>
      <c r="L110">
        <v>5.2061999999999999</v>
      </c>
      <c r="M110">
        <v>5.7999999999999996E-3</v>
      </c>
      <c r="N110">
        <v>540.08770000000004</v>
      </c>
      <c r="O110">
        <v>169.84649999999999</v>
      </c>
      <c r="P110">
        <v>709.9</v>
      </c>
      <c r="Q110">
        <v>417.76089999999999</v>
      </c>
      <c r="R110">
        <v>131.37729999999999</v>
      </c>
      <c r="S110">
        <v>549.1</v>
      </c>
      <c r="T110">
        <v>38.1</v>
      </c>
      <c r="W110">
        <v>0</v>
      </c>
      <c r="X110">
        <v>11.758800000000001</v>
      </c>
      <c r="Y110">
        <v>11.7</v>
      </c>
      <c r="Z110">
        <v>858</v>
      </c>
      <c r="AA110">
        <v>853</v>
      </c>
      <c r="AB110">
        <v>870</v>
      </c>
      <c r="AC110">
        <v>92</v>
      </c>
      <c r="AD110">
        <v>12.7</v>
      </c>
      <c r="AE110">
        <v>0.28999999999999998</v>
      </c>
      <c r="AF110">
        <v>977</v>
      </c>
      <c r="AG110">
        <v>-9</v>
      </c>
      <c r="AH110">
        <v>40</v>
      </c>
      <c r="AI110">
        <v>29</v>
      </c>
      <c r="AJ110">
        <v>190</v>
      </c>
      <c r="AK110">
        <v>170</v>
      </c>
      <c r="AL110">
        <v>5.3</v>
      </c>
      <c r="AM110">
        <v>174</v>
      </c>
      <c r="AN110" t="s">
        <v>155</v>
      </c>
      <c r="AO110">
        <v>2</v>
      </c>
      <c r="AP110" s="28">
        <v>0.7930787037037037</v>
      </c>
      <c r="AQ110">
        <v>47.164343000000002</v>
      </c>
      <c r="AR110">
        <v>-88.487380000000002</v>
      </c>
      <c r="AS110">
        <v>316.60000000000002</v>
      </c>
      <c r="AT110">
        <v>25.1</v>
      </c>
      <c r="AU110">
        <v>12</v>
      </c>
      <c r="AV110">
        <v>9</v>
      </c>
      <c r="AW110" t="s">
        <v>217</v>
      </c>
      <c r="AX110">
        <v>2.0394999999999999</v>
      </c>
      <c r="AY110">
        <v>1.079</v>
      </c>
      <c r="AZ110">
        <v>2.6395</v>
      </c>
      <c r="BA110">
        <v>14.545</v>
      </c>
      <c r="BB110">
        <v>39.229999999999997</v>
      </c>
      <c r="BC110">
        <v>2.7</v>
      </c>
      <c r="BD110">
        <v>4.6029999999999998</v>
      </c>
      <c r="BE110">
        <v>3189.973</v>
      </c>
      <c r="BF110">
        <v>2.2530000000000001</v>
      </c>
      <c r="BG110">
        <v>34.655000000000001</v>
      </c>
      <c r="BH110">
        <v>10.898</v>
      </c>
      <c r="BI110">
        <v>45.554000000000002</v>
      </c>
      <c r="BJ110">
        <v>26.806000000000001</v>
      </c>
      <c r="BK110">
        <v>8.43</v>
      </c>
      <c r="BL110">
        <v>35.235999999999997</v>
      </c>
      <c r="BM110">
        <v>0.73599999999999999</v>
      </c>
      <c r="BQ110">
        <v>5238.759</v>
      </c>
      <c r="BR110">
        <v>9.6972000000000003E-2</v>
      </c>
      <c r="BS110">
        <v>-5</v>
      </c>
      <c r="BT110">
        <v>5.0000000000000001E-3</v>
      </c>
      <c r="BU110">
        <v>2.3697530000000002</v>
      </c>
      <c r="BW110" s="4">
        <f t="shared" si="14"/>
        <v>0.62608874260000003</v>
      </c>
      <c r="BX110" s="4"/>
      <c r="BY110" s="4">
        <f t="shared" si="15"/>
        <v>6440.6497698419889</v>
      </c>
      <c r="BZ110" s="4">
        <f t="shared" si="16"/>
        <v>4.548873589668001</v>
      </c>
      <c r="CA110" s="4">
        <f t="shared" si="17"/>
        <v>54.122106278136002</v>
      </c>
      <c r="CB110" s="4">
        <f t="shared" si="18"/>
        <v>1.486005753216</v>
      </c>
    </row>
    <row r="111" spans="1:80" customFormat="1" x14ac:dyDescent="0.25">
      <c r="A111" s="26">
        <v>43529</v>
      </c>
      <c r="B111" s="27">
        <v>0.58474077546296299</v>
      </c>
      <c r="C111">
        <v>4.7350000000000003</v>
      </c>
      <c r="D111">
        <v>6.6E-3</v>
      </c>
      <c r="E111">
        <v>65.954198000000005</v>
      </c>
      <c r="F111">
        <v>506.1</v>
      </c>
      <c r="G111">
        <v>174.6</v>
      </c>
      <c r="H111">
        <v>53.7</v>
      </c>
      <c r="J111">
        <v>12.47</v>
      </c>
      <c r="K111">
        <v>0.96199999999999997</v>
      </c>
      <c r="L111">
        <v>4.5556999999999999</v>
      </c>
      <c r="M111">
        <v>6.3E-3</v>
      </c>
      <c r="N111">
        <v>486.92500000000001</v>
      </c>
      <c r="O111">
        <v>167.96510000000001</v>
      </c>
      <c r="P111">
        <v>654.9</v>
      </c>
      <c r="Q111">
        <v>376.52440000000001</v>
      </c>
      <c r="R111">
        <v>129.88229999999999</v>
      </c>
      <c r="S111">
        <v>506.4</v>
      </c>
      <c r="T111">
        <v>53.722099999999998</v>
      </c>
      <c r="W111">
        <v>0</v>
      </c>
      <c r="X111">
        <v>11.9941</v>
      </c>
      <c r="Y111">
        <v>11.8</v>
      </c>
      <c r="Z111">
        <v>858</v>
      </c>
      <c r="AA111">
        <v>853</v>
      </c>
      <c r="AB111">
        <v>870</v>
      </c>
      <c r="AC111">
        <v>91.4</v>
      </c>
      <c r="AD111">
        <v>12.62</v>
      </c>
      <c r="AE111">
        <v>0.28999999999999998</v>
      </c>
      <c r="AF111">
        <v>977</v>
      </c>
      <c r="AG111">
        <v>-9</v>
      </c>
      <c r="AH111">
        <v>40</v>
      </c>
      <c r="AI111">
        <v>29</v>
      </c>
      <c r="AJ111">
        <v>190.6</v>
      </c>
      <c r="AK111">
        <v>170</v>
      </c>
      <c r="AL111">
        <v>5.4</v>
      </c>
      <c r="AM111">
        <v>174</v>
      </c>
      <c r="AN111" t="s">
        <v>155</v>
      </c>
      <c r="AO111">
        <v>2</v>
      </c>
      <c r="AP111" s="28">
        <v>0.79309027777777785</v>
      </c>
      <c r="AQ111">
        <v>47.164304999999999</v>
      </c>
      <c r="AR111">
        <v>-88.487515000000002</v>
      </c>
      <c r="AS111">
        <v>316.5</v>
      </c>
      <c r="AT111">
        <v>24.9</v>
      </c>
      <c r="AU111">
        <v>12</v>
      </c>
      <c r="AV111">
        <v>9</v>
      </c>
      <c r="AW111" t="s">
        <v>217</v>
      </c>
      <c r="AX111">
        <v>2.1</v>
      </c>
      <c r="AY111">
        <v>1.2</v>
      </c>
      <c r="AZ111">
        <v>2.7</v>
      </c>
      <c r="BA111">
        <v>14.545</v>
      </c>
      <c r="BB111">
        <v>44.93</v>
      </c>
      <c r="BC111">
        <v>3.09</v>
      </c>
      <c r="BD111">
        <v>3.9449999999999998</v>
      </c>
      <c r="BE111">
        <v>3191.14</v>
      </c>
      <c r="BF111">
        <v>2.8290000000000002</v>
      </c>
      <c r="BG111">
        <v>35.718000000000004</v>
      </c>
      <c r="BH111">
        <v>12.321</v>
      </c>
      <c r="BI111">
        <v>48.039000000000001</v>
      </c>
      <c r="BJ111">
        <v>27.62</v>
      </c>
      <c r="BK111">
        <v>9.5269999999999992</v>
      </c>
      <c r="BL111">
        <v>37.146999999999998</v>
      </c>
      <c r="BM111">
        <v>1.1862999999999999</v>
      </c>
      <c r="BQ111">
        <v>6108.8159999999998</v>
      </c>
      <c r="BR111">
        <v>6.8668000000000007E-2</v>
      </c>
      <c r="BS111">
        <v>-5</v>
      </c>
      <c r="BT111">
        <v>5.0000000000000001E-3</v>
      </c>
      <c r="BU111">
        <v>1.6780740000000001</v>
      </c>
      <c r="BW111" s="4">
        <f t="shared" si="14"/>
        <v>0.44334715079999998</v>
      </c>
      <c r="BX111" s="4"/>
      <c r="BY111" s="4">
        <f t="shared" si="15"/>
        <v>4562.4336428347196</v>
      </c>
      <c r="BZ111" s="4">
        <f t="shared" si="16"/>
        <v>4.0446751867920003</v>
      </c>
      <c r="CA111" s="4">
        <f t="shared" si="17"/>
        <v>39.488840105760005</v>
      </c>
      <c r="CB111" s="4">
        <f t="shared" si="18"/>
        <v>1.6960757066423999</v>
      </c>
    </row>
    <row r="112" spans="1:80" customFormat="1" x14ac:dyDescent="0.25">
      <c r="A112" s="26">
        <v>43529</v>
      </c>
      <c r="B112" s="27">
        <v>0.58475234953703703</v>
      </c>
      <c r="C112">
        <v>4.9130000000000003</v>
      </c>
      <c r="D112">
        <v>1.03E-2</v>
      </c>
      <c r="E112">
        <v>102.774518</v>
      </c>
      <c r="F112">
        <v>430.2</v>
      </c>
      <c r="G112">
        <v>163.9</v>
      </c>
      <c r="H112">
        <v>54.2</v>
      </c>
      <c r="J112">
        <v>13.03</v>
      </c>
      <c r="K112">
        <v>0.96050000000000002</v>
      </c>
      <c r="L112">
        <v>4.7192999999999996</v>
      </c>
      <c r="M112">
        <v>9.9000000000000008E-3</v>
      </c>
      <c r="N112">
        <v>413.2278</v>
      </c>
      <c r="O112">
        <v>157.41309999999999</v>
      </c>
      <c r="P112">
        <v>570.6</v>
      </c>
      <c r="Q112">
        <v>319.47329999999999</v>
      </c>
      <c r="R112">
        <v>121.6987</v>
      </c>
      <c r="S112">
        <v>441.2</v>
      </c>
      <c r="T112">
        <v>54.190899999999999</v>
      </c>
      <c r="W112">
        <v>0</v>
      </c>
      <c r="X112">
        <v>12.5192</v>
      </c>
      <c r="Y112">
        <v>11.8</v>
      </c>
      <c r="Z112">
        <v>858</v>
      </c>
      <c r="AA112">
        <v>853</v>
      </c>
      <c r="AB112">
        <v>869</v>
      </c>
      <c r="AC112">
        <v>91</v>
      </c>
      <c r="AD112">
        <v>12.56</v>
      </c>
      <c r="AE112">
        <v>0.28999999999999998</v>
      </c>
      <c r="AF112">
        <v>977</v>
      </c>
      <c r="AG112">
        <v>-9</v>
      </c>
      <c r="AH112">
        <v>40</v>
      </c>
      <c r="AI112">
        <v>29</v>
      </c>
      <c r="AJ112">
        <v>191</v>
      </c>
      <c r="AK112">
        <v>170.6</v>
      </c>
      <c r="AL112">
        <v>5.4</v>
      </c>
      <c r="AM112">
        <v>174</v>
      </c>
      <c r="AN112" t="s">
        <v>155</v>
      </c>
      <c r="AO112">
        <v>2</v>
      </c>
      <c r="AP112" s="28">
        <v>0.79310185185185178</v>
      </c>
      <c r="AQ112">
        <v>47.164271999999997</v>
      </c>
      <c r="AR112">
        <v>-88.487649000000005</v>
      </c>
      <c r="AS112">
        <v>316.39999999999998</v>
      </c>
      <c r="AT112">
        <v>24.5</v>
      </c>
      <c r="AU112">
        <v>12</v>
      </c>
      <c r="AV112">
        <v>9</v>
      </c>
      <c r="AW112" t="s">
        <v>217</v>
      </c>
      <c r="AX112">
        <v>2.1</v>
      </c>
      <c r="AY112">
        <v>1.2395</v>
      </c>
      <c r="AZ112">
        <v>2.7395</v>
      </c>
      <c r="BA112">
        <v>14.545</v>
      </c>
      <c r="BB112">
        <v>43.31</v>
      </c>
      <c r="BC112">
        <v>2.98</v>
      </c>
      <c r="BD112">
        <v>4.109</v>
      </c>
      <c r="BE112">
        <v>3188.0230000000001</v>
      </c>
      <c r="BF112">
        <v>4.2439999999999998</v>
      </c>
      <c r="BG112">
        <v>29.231999999999999</v>
      </c>
      <c r="BH112">
        <v>11.135999999999999</v>
      </c>
      <c r="BI112">
        <v>40.368000000000002</v>
      </c>
      <c r="BJ112">
        <v>22.6</v>
      </c>
      <c r="BK112">
        <v>8.609</v>
      </c>
      <c r="BL112">
        <v>31.209</v>
      </c>
      <c r="BM112">
        <v>1.1540999999999999</v>
      </c>
      <c r="BQ112">
        <v>6149.1390000000001</v>
      </c>
      <c r="BR112">
        <v>6.1211000000000002E-2</v>
      </c>
      <c r="BS112">
        <v>-5</v>
      </c>
      <c r="BT112">
        <v>5.0000000000000001E-3</v>
      </c>
      <c r="BU112">
        <v>1.4958389999999999</v>
      </c>
      <c r="BW112" s="4">
        <f t="shared" si="14"/>
        <v>0.39520066379999996</v>
      </c>
      <c r="BX112" s="4"/>
      <c r="BY112" s="4">
        <f t="shared" si="15"/>
        <v>4062.9913041250438</v>
      </c>
      <c r="BZ112" s="4">
        <f t="shared" si="16"/>
        <v>5.4087862900319994</v>
      </c>
      <c r="CA112" s="4">
        <f t="shared" si="17"/>
        <v>28.8026791128</v>
      </c>
      <c r="CB112" s="4">
        <f t="shared" si="18"/>
        <v>1.4708483169947997</v>
      </c>
    </row>
    <row r="113" spans="1:80" customFormat="1" x14ac:dyDescent="0.25">
      <c r="A113" s="26">
        <v>43529</v>
      </c>
      <c r="B113" s="27">
        <v>0.58476392361111118</v>
      </c>
      <c r="C113">
        <v>5.4740000000000002</v>
      </c>
      <c r="D113">
        <v>1.06E-2</v>
      </c>
      <c r="E113">
        <v>105.519481</v>
      </c>
      <c r="F113">
        <v>416.2</v>
      </c>
      <c r="G113">
        <v>159.5</v>
      </c>
      <c r="H113">
        <v>50.1</v>
      </c>
      <c r="J113">
        <v>13.73</v>
      </c>
      <c r="K113">
        <v>0.95579999999999998</v>
      </c>
      <c r="L113">
        <v>5.2321</v>
      </c>
      <c r="M113">
        <v>1.01E-2</v>
      </c>
      <c r="N113">
        <v>397.75279999999998</v>
      </c>
      <c r="O113">
        <v>152.44149999999999</v>
      </c>
      <c r="P113">
        <v>550.20000000000005</v>
      </c>
      <c r="Q113">
        <v>307.5093</v>
      </c>
      <c r="R113">
        <v>117.855</v>
      </c>
      <c r="S113">
        <v>425.4</v>
      </c>
      <c r="T113">
        <v>50.1</v>
      </c>
      <c r="W113">
        <v>0</v>
      </c>
      <c r="X113">
        <v>13.1249</v>
      </c>
      <c r="Y113">
        <v>11.8</v>
      </c>
      <c r="Z113">
        <v>858</v>
      </c>
      <c r="AA113">
        <v>852</v>
      </c>
      <c r="AB113">
        <v>869</v>
      </c>
      <c r="AC113">
        <v>91</v>
      </c>
      <c r="AD113">
        <v>12.56</v>
      </c>
      <c r="AE113">
        <v>0.28999999999999998</v>
      </c>
      <c r="AF113">
        <v>977</v>
      </c>
      <c r="AG113">
        <v>-9</v>
      </c>
      <c r="AH113">
        <v>40</v>
      </c>
      <c r="AI113">
        <v>29</v>
      </c>
      <c r="AJ113">
        <v>191</v>
      </c>
      <c r="AK113">
        <v>170.4</v>
      </c>
      <c r="AL113">
        <v>5.4</v>
      </c>
      <c r="AM113">
        <v>174</v>
      </c>
      <c r="AN113" t="s">
        <v>155</v>
      </c>
      <c r="AO113">
        <v>2</v>
      </c>
      <c r="AP113" s="28">
        <v>0.79311342592592593</v>
      </c>
      <c r="AQ113">
        <v>47.164239999999999</v>
      </c>
      <c r="AR113">
        <v>-88.487781999999996</v>
      </c>
      <c r="AS113">
        <v>316.3</v>
      </c>
      <c r="AT113">
        <v>24.3</v>
      </c>
      <c r="AU113">
        <v>12</v>
      </c>
      <c r="AV113">
        <v>9</v>
      </c>
      <c r="AW113" t="s">
        <v>217</v>
      </c>
      <c r="AX113">
        <v>2.1</v>
      </c>
      <c r="AY113">
        <v>1.3</v>
      </c>
      <c r="AZ113">
        <v>2.8</v>
      </c>
      <c r="BA113">
        <v>14.545</v>
      </c>
      <c r="BB113">
        <v>38.99</v>
      </c>
      <c r="BC113">
        <v>2.68</v>
      </c>
      <c r="BD113">
        <v>4.625</v>
      </c>
      <c r="BE113">
        <v>3186.5070000000001</v>
      </c>
      <c r="BF113">
        <v>3.9089999999999998</v>
      </c>
      <c r="BG113">
        <v>25.367999999999999</v>
      </c>
      <c r="BH113">
        <v>9.7230000000000008</v>
      </c>
      <c r="BI113">
        <v>35.091000000000001</v>
      </c>
      <c r="BJ113">
        <v>19.613</v>
      </c>
      <c r="BK113">
        <v>7.5170000000000003</v>
      </c>
      <c r="BL113">
        <v>27.129000000000001</v>
      </c>
      <c r="BM113">
        <v>0.96189999999999998</v>
      </c>
      <c r="BQ113">
        <v>5812.1769999999997</v>
      </c>
      <c r="BR113">
        <v>7.3507000000000003E-2</v>
      </c>
      <c r="BS113">
        <v>-5</v>
      </c>
      <c r="BT113">
        <v>5.0000000000000001E-3</v>
      </c>
      <c r="BU113">
        <v>1.796316</v>
      </c>
      <c r="BW113" s="4">
        <f t="shared" si="14"/>
        <v>0.47458668719999997</v>
      </c>
      <c r="BX113" s="4"/>
      <c r="BY113" s="4">
        <f t="shared" si="15"/>
        <v>4876.8254289966244</v>
      </c>
      <c r="BZ113" s="4">
        <f t="shared" si="16"/>
        <v>5.9825729558879992</v>
      </c>
      <c r="CA113" s="4">
        <f t="shared" si="17"/>
        <v>30.016936143216</v>
      </c>
      <c r="CB113" s="4">
        <f t="shared" si="18"/>
        <v>1.4721506590608</v>
      </c>
    </row>
    <row r="114" spans="1:80" customFormat="1" x14ac:dyDescent="0.25">
      <c r="A114" s="26">
        <v>43529</v>
      </c>
      <c r="B114" s="27">
        <v>0.58477549768518522</v>
      </c>
      <c r="C114">
        <v>5.2489999999999997</v>
      </c>
      <c r="D114">
        <v>7.3000000000000001E-3</v>
      </c>
      <c r="E114">
        <v>73.051947999999996</v>
      </c>
      <c r="F114">
        <v>435.7</v>
      </c>
      <c r="G114">
        <v>159.30000000000001</v>
      </c>
      <c r="H114">
        <v>50.4</v>
      </c>
      <c r="J114">
        <v>13.8</v>
      </c>
      <c r="K114">
        <v>0.9577</v>
      </c>
      <c r="L114">
        <v>5.0274999999999999</v>
      </c>
      <c r="M114">
        <v>7.0000000000000001E-3</v>
      </c>
      <c r="N114">
        <v>417.27710000000002</v>
      </c>
      <c r="O114">
        <v>152.5925</v>
      </c>
      <c r="P114">
        <v>569.9</v>
      </c>
      <c r="Q114">
        <v>322.60390000000001</v>
      </c>
      <c r="R114">
        <v>117.9718</v>
      </c>
      <c r="S114">
        <v>440.6</v>
      </c>
      <c r="T114">
        <v>50.367199999999997</v>
      </c>
      <c r="W114">
        <v>0</v>
      </c>
      <c r="X114">
        <v>13.216699999999999</v>
      </c>
      <c r="Y114">
        <v>11.8</v>
      </c>
      <c r="Z114">
        <v>858</v>
      </c>
      <c r="AA114">
        <v>851</v>
      </c>
      <c r="AB114">
        <v>869</v>
      </c>
      <c r="AC114">
        <v>91</v>
      </c>
      <c r="AD114">
        <v>12.56</v>
      </c>
      <c r="AE114">
        <v>0.28999999999999998</v>
      </c>
      <c r="AF114">
        <v>977</v>
      </c>
      <c r="AG114">
        <v>-9</v>
      </c>
      <c r="AH114">
        <v>40</v>
      </c>
      <c r="AI114">
        <v>29</v>
      </c>
      <c r="AJ114">
        <v>191</v>
      </c>
      <c r="AK114">
        <v>170</v>
      </c>
      <c r="AL114">
        <v>5.5</v>
      </c>
      <c r="AM114">
        <v>174</v>
      </c>
      <c r="AN114" t="s">
        <v>155</v>
      </c>
      <c r="AO114">
        <v>2</v>
      </c>
      <c r="AP114" s="28">
        <v>0.79312499999999997</v>
      </c>
      <c r="AQ114">
        <v>47.164216000000003</v>
      </c>
      <c r="AR114">
        <v>-88.487898999999999</v>
      </c>
      <c r="AS114">
        <v>316.2</v>
      </c>
      <c r="AT114">
        <v>23.1</v>
      </c>
      <c r="AU114">
        <v>12</v>
      </c>
      <c r="AV114">
        <v>9</v>
      </c>
      <c r="AW114" t="s">
        <v>217</v>
      </c>
      <c r="AX114">
        <v>2.3765000000000001</v>
      </c>
      <c r="AY114">
        <v>1.1815</v>
      </c>
      <c r="AZ114">
        <v>3.0764999999999998</v>
      </c>
      <c r="BA114">
        <v>14.545</v>
      </c>
      <c r="BB114">
        <v>40.64</v>
      </c>
      <c r="BC114">
        <v>2.79</v>
      </c>
      <c r="BD114">
        <v>4.4130000000000003</v>
      </c>
      <c r="BE114">
        <v>3189.0770000000002</v>
      </c>
      <c r="BF114">
        <v>2.8250000000000002</v>
      </c>
      <c r="BG114">
        <v>27.719000000000001</v>
      </c>
      <c r="BH114">
        <v>10.135999999999999</v>
      </c>
      <c r="BI114">
        <v>37.854999999999997</v>
      </c>
      <c r="BJ114">
        <v>21.43</v>
      </c>
      <c r="BK114">
        <v>7.8369999999999997</v>
      </c>
      <c r="BL114">
        <v>29.265999999999998</v>
      </c>
      <c r="BM114">
        <v>1.0072000000000001</v>
      </c>
      <c r="BQ114">
        <v>6095.8710000000001</v>
      </c>
      <c r="BR114">
        <v>7.7364000000000002E-2</v>
      </c>
      <c r="BS114">
        <v>-5</v>
      </c>
      <c r="BT114">
        <v>5.0000000000000001E-3</v>
      </c>
      <c r="BU114">
        <v>1.8905829999999999</v>
      </c>
      <c r="BW114" s="4">
        <f t="shared" si="14"/>
        <v>0.49949202859999997</v>
      </c>
      <c r="BX114" s="4"/>
      <c r="BY114" s="4">
        <f t="shared" si="15"/>
        <v>5136.8909771311319</v>
      </c>
      <c r="BZ114" s="4">
        <f t="shared" si="16"/>
        <v>4.5504442226999995</v>
      </c>
      <c r="CA114" s="4">
        <f t="shared" si="17"/>
        <v>34.518945023879994</v>
      </c>
      <c r="CB114" s="4">
        <f t="shared" si="18"/>
        <v>1.6223743083552</v>
      </c>
    </row>
    <row r="115" spans="1:80" customFormat="1" x14ac:dyDescent="0.25">
      <c r="A115" s="26">
        <v>43529</v>
      </c>
      <c r="B115" s="27">
        <v>0.58478707175925926</v>
      </c>
      <c r="C115">
        <v>4.97</v>
      </c>
      <c r="D115">
        <v>7.7999999999999996E-3</v>
      </c>
      <c r="E115">
        <v>77.556297000000001</v>
      </c>
      <c r="F115">
        <v>420</v>
      </c>
      <c r="G115">
        <v>158.80000000000001</v>
      </c>
      <c r="H115">
        <v>44.1</v>
      </c>
      <c r="J115">
        <v>13.37</v>
      </c>
      <c r="K115">
        <v>0.96009999999999995</v>
      </c>
      <c r="L115">
        <v>4.7717000000000001</v>
      </c>
      <c r="M115">
        <v>7.4000000000000003E-3</v>
      </c>
      <c r="N115">
        <v>403.23270000000002</v>
      </c>
      <c r="O115">
        <v>152.46899999999999</v>
      </c>
      <c r="P115">
        <v>555.70000000000005</v>
      </c>
      <c r="Q115">
        <v>311.74590000000001</v>
      </c>
      <c r="R115">
        <v>117.8763</v>
      </c>
      <c r="S115">
        <v>429.6</v>
      </c>
      <c r="T115">
        <v>44.1</v>
      </c>
      <c r="W115">
        <v>0</v>
      </c>
      <c r="X115">
        <v>12.834199999999999</v>
      </c>
      <c r="Y115">
        <v>11.8</v>
      </c>
      <c r="Z115">
        <v>858</v>
      </c>
      <c r="AA115">
        <v>852</v>
      </c>
      <c r="AB115">
        <v>869</v>
      </c>
      <c r="AC115">
        <v>91</v>
      </c>
      <c r="AD115">
        <v>12.56</v>
      </c>
      <c r="AE115">
        <v>0.28999999999999998</v>
      </c>
      <c r="AF115">
        <v>977</v>
      </c>
      <c r="AG115">
        <v>-9</v>
      </c>
      <c r="AH115">
        <v>40</v>
      </c>
      <c r="AI115">
        <v>29</v>
      </c>
      <c r="AJ115">
        <v>191</v>
      </c>
      <c r="AK115">
        <v>170</v>
      </c>
      <c r="AL115">
        <v>5.4</v>
      </c>
      <c r="AM115">
        <v>174</v>
      </c>
      <c r="AN115" t="s">
        <v>155</v>
      </c>
      <c r="AO115">
        <v>2</v>
      </c>
      <c r="AP115" s="28">
        <v>0.79313657407407412</v>
      </c>
      <c r="AQ115">
        <v>47.164206</v>
      </c>
      <c r="AR115">
        <v>-88.488003000000006</v>
      </c>
      <c r="AS115">
        <v>316.2</v>
      </c>
      <c r="AT115">
        <v>20.9</v>
      </c>
      <c r="AU115">
        <v>12</v>
      </c>
      <c r="AV115">
        <v>9</v>
      </c>
      <c r="AW115" t="s">
        <v>217</v>
      </c>
      <c r="AX115">
        <v>3.0369999999999999</v>
      </c>
      <c r="AY115">
        <v>1</v>
      </c>
      <c r="AZ115">
        <v>3.6974999999999998</v>
      </c>
      <c r="BA115">
        <v>14.545</v>
      </c>
      <c r="BB115">
        <v>42.86</v>
      </c>
      <c r="BC115">
        <v>2.95</v>
      </c>
      <c r="BD115">
        <v>4.157</v>
      </c>
      <c r="BE115">
        <v>3190.1489999999999</v>
      </c>
      <c r="BF115">
        <v>3.1680000000000001</v>
      </c>
      <c r="BG115">
        <v>28.231000000000002</v>
      </c>
      <c r="BH115">
        <v>10.675000000000001</v>
      </c>
      <c r="BI115">
        <v>38.905999999999999</v>
      </c>
      <c r="BJ115">
        <v>21.826000000000001</v>
      </c>
      <c r="BK115">
        <v>8.2530000000000001</v>
      </c>
      <c r="BL115">
        <v>30.079000000000001</v>
      </c>
      <c r="BM115">
        <v>0.92949999999999999</v>
      </c>
      <c r="BQ115">
        <v>6238.9110000000001</v>
      </c>
      <c r="BR115">
        <v>6.6516000000000006E-2</v>
      </c>
      <c r="BS115">
        <v>-5</v>
      </c>
      <c r="BT115">
        <v>5.0000000000000001E-3</v>
      </c>
      <c r="BU115">
        <v>1.6254850000000001</v>
      </c>
      <c r="BW115" s="4">
        <f t="shared" si="14"/>
        <v>0.42945313699999998</v>
      </c>
      <c r="BX115" s="4"/>
      <c r="BY115" s="4">
        <f t="shared" si="15"/>
        <v>4418.0795238697801</v>
      </c>
      <c r="BZ115" s="4">
        <f t="shared" si="16"/>
        <v>4.3874050809599998</v>
      </c>
      <c r="CA115" s="4">
        <f t="shared" si="17"/>
        <v>30.227115939719997</v>
      </c>
      <c r="CB115" s="4">
        <f t="shared" si="18"/>
        <v>1.2872768379900001</v>
      </c>
    </row>
    <row r="116" spans="1:80" customFormat="1" x14ac:dyDescent="0.25">
      <c r="A116" s="26">
        <v>43529</v>
      </c>
      <c r="B116" s="27">
        <v>0.5847986458333333</v>
      </c>
      <c r="C116">
        <v>5.0999999999999996</v>
      </c>
      <c r="D116">
        <v>8.6E-3</v>
      </c>
      <c r="E116">
        <v>86.011904999999999</v>
      </c>
      <c r="F116">
        <v>381.1</v>
      </c>
      <c r="G116">
        <v>152.6</v>
      </c>
      <c r="H116">
        <v>49.1</v>
      </c>
      <c r="J116">
        <v>13.46</v>
      </c>
      <c r="K116">
        <v>0.95899999999999996</v>
      </c>
      <c r="L116">
        <v>4.8912000000000004</v>
      </c>
      <c r="M116">
        <v>8.2000000000000007E-3</v>
      </c>
      <c r="N116">
        <v>365.4871</v>
      </c>
      <c r="O116">
        <v>146.3853</v>
      </c>
      <c r="P116">
        <v>511.9</v>
      </c>
      <c r="Q116">
        <v>282.56420000000003</v>
      </c>
      <c r="R116">
        <v>113.1729</v>
      </c>
      <c r="S116">
        <v>395.7</v>
      </c>
      <c r="T116">
        <v>49.1</v>
      </c>
      <c r="W116">
        <v>0</v>
      </c>
      <c r="X116">
        <v>12.9063</v>
      </c>
      <c r="Y116">
        <v>11.9</v>
      </c>
      <c r="Z116">
        <v>858</v>
      </c>
      <c r="AA116">
        <v>851</v>
      </c>
      <c r="AB116">
        <v>869</v>
      </c>
      <c r="AC116">
        <v>91</v>
      </c>
      <c r="AD116">
        <v>12.56</v>
      </c>
      <c r="AE116">
        <v>0.28999999999999998</v>
      </c>
      <c r="AF116">
        <v>977</v>
      </c>
      <c r="AG116">
        <v>-9</v>
      </c>
      <c r="AH116">
        <v>40</v>
      </c>
      <c r="AI116">
        <v>29</v>
      </c>
      <c r="AJ116">
        <v>191</v>
      </c>
      <c r="AK116">
        <v>170.6</v>
      </c>
      <c r="AL116">
        <v>5.5</v>
      </c>
      <c r="AM116">
        <v>174</v>
      </c>
      <c r="AN116" t="s">
        <v>155</v>
      </c>
      <c r="AO116">
        <v>2</v>
      </c>
      <c r="AP116" s="28">
        <v>0.79314814814814805</v>
      </c>
      <c r="AQ116">
        <v>47.164199000000004</v>
      </c>
      <c r="AR116">
        <v>-88.488110000000006</v>
      </c>
      <c r="AS116">
        <v>316.2</v>
      </c>
      <c r="AT116">
        <v>19.3</v>
      </c>
      <c r="AU116">
        <v>12</v>
      </c>
      <c r="AV116">
        <v>9</v>
      </c>
      <c r="AW116" t="s">
        <v>217</v>
      </c>
      <c r="AX116">
        <v>2.61</v>
      </c>
      <c r="AY116">
        <v>1.0395000000000001</v>
      </c>
      <c r="AZ116">
        <v>3.4470000000000001</v>
      </c>
      <c r="BA116">
        <v>14.545</v>
      </c>
      <c r="BB116">
        <v>41.78</v>
      </c>
      <c r="BC116">
        <v>2.87</v>
      </c>
      <c r="BD116">
        <v>4.2770000000000001</v>
      </c>
      <c r="BE116">
        <v>3188.8339999999998</v>
      </c>
      <c r="BF116">
        <v>3.423</v>
      </c>
      <c r="BG116">
        <v>24.952999999999999</v>
      </c>
      <c r="BH116">
        <v>9.9939999999999998</v>
      </c>
      <c r="BI116">
        <v>34.947000000000003</v>
      </c>
      <c r="BJ116">
        <v>19.292000000000002</v>
      </c>
      <c r="BK116">
        <v>7.7270000000000003</v>
      </c>
      <c r="BL116">
        <v>27.018000000000001</v>
      </c>
      <c r="BM116">
        <v>1.0092000000000001</v>
      </c>
      <c r="BQ116">
        <v>6118.0609999999997</v>
      </c>
      <c r="BR116">
        <v>7.2513999999999995E-2</v>
      </c>
      <c r="BS116">
        <v>-5</v>
      </c>
      <c r="BT116">
        <v>5.0000000000000001E-3</v>
      </c>
      <c r="BU116">
        <v>1.7720610000000001</v>
      </c>
      <c r="BW116" s="4">
        <f t="shared" si="14"/>
        <v>0.46817851620000001</v>
      </c>
      <c r="BX116" s="4"/>
      <c r="BY116" s="4">
        <f t="shared" si="15"/>
        <v>4814.4887285766481</v>
      </c>
      <c r="BZ116" s="4">
        <f t="shared" si="16"/>
        <v>5.1680316121560006</v>
      </c>
      <c r="CA116" s="4">
        <f t="shared" si="17"/>
        <v>29.126983891824</v>
      </c>
      <c r="CB116" s="4">
        <f t="shared" si="18"/>
        <v>1.5236860949424</v>
      </c>
    </row>
    <row r="117" spans="1:80" customFormat="1" x14ac:dyDescent="0.25">
      <c r="A117" s="26">
        <v>43529</v>
      </c>
      <c r="B117" s="27">
        <v>0.58481021990740734</v>
      </c>
      <c r="C117">
        <v>5.4139999999999997</v>
      </c>
      <c r="D117">
        <v>7.7000000000000002E-3</v>
      </c>
      <c r="E117">
        <v>76.724999999999994</v>
      </c>
      <c r="F117">
        <v>388</v>
      </c>
      <c r="G117">
        <v>151.1</v>
      </c>
      <c r="H117">
        <v>46.5</v>
      </c>
      <c r="J117">
        <v>13.8</v>
      </c>
      <c r="K117">
        <v>0.95630000000000004</v>
      </c>
      <c r="L117">
        <v>5.1778000000000004</v>
      </c>
      <c r="M117">
        <v>7.3000000000000001E-3</v>
      </c>
      <c r="N117">
        <v>371.09719999999999</v>
      </c>
      <c r="O117">
        <v>144.5026</v>
      </c>
      <c r="P117">
        <v>515.6</v>
      </c>
      <c r="Q117">
        <v>286.90140000000002</v>
      </c>
      <c r="R117">
        <v>111.7174</v>
      </c>
      <c r="S117">
        <v>398.6</v>
      </c>
      <c r="T117">
        <v>46.480699999999999</v>
      </c>
      <c r="W117">
        <v>0</v>
      </c>
      <c r="X117">
        <v>13.1975</v>
      </c>
      <c r="Y117">
        <v>11.8</v>
      </c>
      <c r="Z117">
        <v>858</v>
      </c>
      <c r="AA117">
        <v>851</v>
      </c>
      <c r="AB117">
        <v>869</v>
      </c>
      <c r="AC117">
        <v>91</v>
      </c>
      <c r="AD117">
        <v>12.56</v>
      </c>
      <c r="AE117">
        <v>0.28999999999999998</v>
      </c>
      <c r="AF117">
        <v>977</v>
      </c>
      <c r="AG117">
        <v>-9</v>
      </c>
      <c r="AH117">
        <v>40</v>
      </c>
      <c r="AI117">
        <v>29</v>
      </c>
      <c r="AJ117">
        <v>191</v>
      </c>
      <c r="AK117">
        <v>170.4</v>
      </c>
      <c r="AL117">
        <v>5.4</v>
      </c>
      <c r="AM117">
        <v>174</v>
      </c>
      <c r="AN117" t="s">
        <v>155</v>
      </c>
      <c r="AO117">
        <v>2</v>
      </c>
      <c r="AP117" s="28">
        <v>0.7931597222222222</v>
      </c>
      <c r="AQ117">
        <v>47.164200999999998</v>
      </c>
      <c r="AR117">
        <v>-88.488218000000003</v>
      </c>
      <c r="AS117">
        <v>316.2</v>
      </c>
      <c r="AT117">
        <v>18.8</v>
      </c>
      <c r="AU117">
        <v>12</v>
      </c>
      <c r="AV117">
        <v>9</v>
      </c>
      <c r="AW117" t="s">
        <v>217</v>
      </c>
      <c r="AX117">
        <v>1.4790000000000001</v>
      </c>
      <c r="AY117">
        <v>1.258</v>
      </c>
      <c r="AZ117">
        <v>2.7185000000000001</v>
      </c>
      <c r="BA117">
        <v>14.545</v>
      </c>
      <c r="BB117">
        <v>39.43</v>
      </c>
      <c r="BC117">
        <v>2.71</v>
      </c>
      <c r="BD117">
        <v>4.5659999999999998</v>
      </c>
      <c r="BE117">
        <v>3188.5909999999999</v>
      </c>
      <c r="BF117">
        <v>2.8759999999999999</v>
      </c>
      <c r="BG117">
        <v>23.931999999999999</v>
      </c>
      <c r="BH117">
        <v>9.3190000000000008</v>
      </c>
      <c r="BI117">
        <v>33.250999999999998</v>
      </c>
      <c r="BJ117">
        <v>18.501999999999999</v>
      </c>
      <c r="BK117">
        <v>7.2050000000000001</v>
      </c>
      <c r="BL117">
        <v>25.707000000000001</v>
      </c>
      <c r="BM117">
        <v>0.90239999999999998</v>
      </c>
      <c r="BQ117">
        <v>5909.3440000000001</v>
      </c>
      <c r="BR117">
        <v>0.08</v>
      </c>
      <c r="BS117">
        <v>-5</v>
      </c>
      <c r="BT117">
        <v>5.0000000000000001E-3</v>
      </c>
      <c r="BU117">
        <v>1.9550000000000001</v>
      </c>
      <c r="BW117" s="4">
        <f t="shared" si="14"/>
        <v>0.51651100000000005</v>
      </c>
      <c r="BX117" s="4"/>
      <c r="BY117" s="4">
        <f t="shared" si="15"/>
        <v>5311.10848506</v>
      </c>
      <c r="BZ117" s="4">
        <f t="shared" si="16"/>
        <v>4.7904381599999999</v>
      </c>
      <c r="CA117" s="4">
        <f t="shared" si="17"/>
        <v>30.818041319999999</v>
      </c>
      <c r="CB117" s="4">
        <f t="shared" si="18"/>
        <v>1.5030915839999999</v>
      </c>
    </row>
    <row r="118" spans="1:80" customFormat="1" x14ac:dyDescent="0.25">
      <c r="A118" s="26">
        <v>43529</v>
      </c>
      <c r="B118" s="27">
        <v>0.58482179398148149</v>
      </c>
      <c r="C118">
        <v>5.306</v>
      </c>
      <c r="D118">
        <v>6.6E-3</v>
      </c>
      <c r="E118">
        <v>65.567704000000006</v>
      </c>
      <c r="F118">
        <v>408.4</v>
      </c>
      <c r="G118">
        <v>153.4</v>
      </c>
      <c r="H118">
        <v>41.3</v>
      </c>
      <c r="J118">
        <v>13.63</v>
      </c>
      <c r="K118">
        <v>0.95720000000000005</v>
      </c>
      <c r="L118">
        <v>5.0793999999999997</v>
      </c>
      <c r="M118">
        <v>6.3E-3</v>
      </c>
      <c r="N118">
        <v>390.92599999999999</v>
      </c>
      <c r="O118">
        <v>146.83779999999999</v>
      </c>
      <c r="P118">
        <v>537.79999999999995</v>
      </c>
      <c r="Q118">
        <v>302.23140000000001</v>
      </c>
      <c r="R118">
        <v>113.5228</v>
      </c>
      <c r="S118">
        <v>415.8</v>
      </c>
      <c r="T118">
        <v>41.273699999999998</v>
      </c>
      <c r="W118">
        <v>0</v>
      </c>
      <c r="X118">
        <v>13.0471</v>
      </c>
      <c r="Y118">
        <v>11.8</v>
      </c>
      <c r="Z118">
        <v>858</v>
      </c>
      <c r="AA118">
        <v>851</v>
      </c>
      <c r="AB118">
        <v>869</v>
      </c>
      <c r="AC118">
        <v>91</v>
      </c>
      <c r="AD118">
        <v>12.56</v>
      </c>
      <c r="AE118">
        <v>0.28999999999999998</v>
      </c>
      <c r="AF118">
        <v>977</v>
      </c>
      <c r="AG118">
        <v>-9</v>
      </c>
      <c r="AH118">
        <v>40</v>
      </c>
      <c r="AI118">
        <v>29</v>
      </c>
      <c r="AJ118">
        <v>191</v>
      </c>
      <c r="AK118">
        <v>170.6</v>
      </c>
      <c r="AL118">
        <v>5.4</v>
      </c>
      <c r="AM118">
        <v>174</v>
      </c>
      <c r="AN118" t="s">
        <v>155</v>
      </c>
      <c r="AO118">
        <v>2</v>
      </c>
      <c r="AP118" s="28">
        <v>0.79317129629629635</v>
      </c>
      <c r="AQ118">
        <v>47.164222000000002</v>
      </c>
      <c r="AR118">
        <v>-88.488315</v>
      </c>
      <c r="AS118">
        <v>316.10000000000002</v>
      </c>
      <c r="AT118">
        <v>17.7</v>
      </c>
      <c r="AU118">
        <v>12</v>
      </c>
      <c r="AV118">
        <v>9</v>
      </c>
      <c r="AW118" t="s">
        <v>217</v>
      </c>
      <c r="AX118">
        <v>1.6</v>
      </c>
      <c r="AY118">
        <v>1.5395000000000001</v>
      </c>
      <c r="AZ118">
        <v>2.9</v>
      </c>
      <c r="BA118">
        <v>14.545</v>
      </c>
      <c r="BB118">
        <v>40.22</v>
      </c>
      <c r="BC118">
        <v>2.77</v>
      </c>
      <c r="BD118">
        <v>4.4660000000000002</v>
      </c>
      <c r="BE118">
        <v>3189.924</v>
      </c>
      <c r="BF118">
        <v>2.5089999999999999</v>
      </c>
      <c r="BG118">
        <v>25.71</v>
      </c>
      <c r="BH118">
        <v>9.657</v>
      </c>
      <c r="BI118">
        <v>35.366999999999997</v>
      </c>
      <c r="BJ118">
        <v>19.876999999999999</v>
      </c>
      <c r="BK118">
        <v>7.4660000000000002</v>
      </c>
      <c r="BL118">
        <v>27.343</v>
      </c>
      <c r="BM118">
        <v>0.81720000000000004</v>
      </c>
      <c r="BQ118">
        <v>5957.7240000000002</v>
      </c>
      <c r="BR118">
        <v>0.08</v>
      </c>
      <c r="BS118">
        <v>-5</v>
      </c>
      <c r="BT118">
        <v>5.0000000000000001E-3</v>
      </c>
      <c r="BU118">
        <v>1.9550000000000001</v>
      </c>
      <c r="BW118" s="4">
        <f t="shared" si="14"/>
        <v>0.51651100000000005</v>
      </c>
      <c r="BX118" s="4"/>
      <c r="BY118" s="4">
        <f t="shared" si="15"/>
        <v>5313.3288098399998</v>
      </c>
      <c r="BZ118" s="4">
        <f t="shared" si="16"/>
        <v>4.1791409399999999</v>
      </c>
      <c r="CA118" s="4">
        <f t="shared" si="17"/>
        <v>33.108323820000003</v>
      </c>
      <c r="CB118" s="4">
        <f t="shared" si="18"/>
        <v>1.3611773520000001</v>
      </c>
    </row>
    <row r="119" spans="1:80" customFormat="1" x14ac:dyDescent="0.25">
      <c r="A119" s="26">
        <v>43529</v>
      </c>
      <c r="B119" s="27">
        <v>0.58483336805555552</v>
      </c>
      <c r="C119">
        <v>5.2919999999999998</v>
      </c>
      <c r="D119">
        <v>8.0000000000000002E-3</v>
      </c>
      <c r="E119">
        <v>80</v>
      </c>
      <c r="F119">
        <v>412.9</v>
      </c>
      <c r="G119">
        <v>156.80000000000001</v>
      </c>
      <c r="H119">
        <v>40.700000000000003</v>
      </c>
      <c r="J119">
        <v>13.47</v>
      </c>
      <c r="K119">
        <v>0.95740000000000003</v>
      </c>
      <c r="L119">
        <v>5.0666000000000002</v>
      </c>
      <c r="M119">
        <v>7.7000000000000002E-3</v>
      </c>
      <c r="N119">
        <v>395.29939999999999</v>
      </c>
      <c r="O119">
        <v>150.08670000000001</v>
      </c>
      <c r="P119">
        <v>545.4</v>
      </c>
      <c r="Q119">
        <v>305.61259999999999</v>
      </c>
      <c r="R119">
        <v>116.03449999999999</v>
      </c>
      <c r="S119">
        <v>421.6</v>
      </c>
      <c r="T119">
        <v>40.669800000000002</v>
      </c>
      <c r="W119">
        <v>0</v>
      </c>
      <c r="X119">
        <v>12.892799999999999</v>
      </c>
      <c r="Y119">
        <v>11.9</v>
      </c>
      <c r="Z119">
        <v>857</v>
      </c>
      <c r="AA119">
        <v>851</v>
      </c>
      <c r="AB119">
        <v>869</v>
      </c>
      <c r="AC119">
        <v>91</v>
      </c>
      <c r="AD119">
        <v>12.56</v>
      </c>
      <c r="AE119">
        <v>0.28999999999999998</v>
      </c>
      <c r="AF119">
        <v>977</v>
      </c>
      <c r="AG119">
        <v>-9</v>
      </c>
      <c r="AH119">
        <v>40</v>
      </c>
      <c r="AI119">
        <v>29</v>
      </c>
      <c r="AJ119">
        <v>191</v>
      </c>
      <c r="AK119">
        <v>170.4</v>
      </c>
      <c r="AL119">
        <v>5.4</v>
      </c>
      <c r="AM119">
        <v>174</v>
      </c>
      <c r="AN119" t="s">
        <v>155</v>
      </c>
      <c r="AO119">
        <v>2</v>
      </c>
      <c r="AP119" s="28">
        <v>0.79318287037037039</v>
      </c>
      <c r="AQ119">
        <v>47.164248000000001</v>
      </c>
      <c r="AR119">
        <v>-88.488408000000007</v>
      </c>
      <c r="AS119">
        <v>316</v>
      </c>
      <c r="AT119">
        <v>17.2</v>
      </c>
      <c r="AU119">
        <v>12</v>
      </c>
      <c r="AV119">
        <v>9</v>
      </c>
      <c r="AW119" t="s">
        <v>217</v>
      </c>
      <c r="AX119">
        <v>1.4419999999999999</v>
      </c>
      <c r="AY119">
        <v>1.5209999999999999</v>
      </c>
      <c r="AZ119">
        <v>2.5049999999999999</v>
      </c>
      <c r="BA119">
        <v>14.545</v>
      </c>
      <c r="BB119">
        <v>40.32</v>
      </c>
      <c r="BC119">
        <v>2.77</v>
      </c>
      <c r="BD119">
        <v>4.4550000000000001</v>
      </c>
      <c r="BE119">
        <v>3189.134</v>
      </c>
      <c r="BF119">
        <v>3.0680000000000001</v>
      </c>
      <c r="BG119">
        <v>26.056000000000001</v>
      </c>
      <c r="BH119">
        <v>9.8930000000000007</v>
      </c>
      <c r="BI119">
        <v>35.948999999999998</v>
      </c>
      <c r="BJ119">
        <v>20.145</v>
      </c>
      <c r="BK119">
        <v>7.6479999999999997</v>
      </c>
      <c r="BL119">
        <v>27.792999999999999</v>
      </c>
      <c r="BM119">
        <v>0.80700000000000005</v>
      </c>
      <c r="BQ119">
        <v>5900.6189999999997</v>
      </c>
      <c r="BR119">
        <v>9.2119999999999994E-2</v>
      </c>
      <c r="BS119">
        <v>-5</v>
      </c>
      <c r="BT119">
        <v>5.0000000000000001E-3</v>
      </c>
      <c r="BU119">
        <v>2.2511830000000002</v>
      </c>
      <c r="BW119" s="4">
        <f t="shared" si="14"/>
        <v>0.5947625486</v>
      </c>
      <c r="BX119" s="4"/>
      <c r="BY119" s="4">
        <f t="shared" si="15"/>
        <v>6116.7842571847441</v>
      </c>
      <c r="BZ119" s="4">
        <f t="shared" si="16"/>
        <v>5.8844482862880003</v>
      </c>
      <c r="CA119" s="4">
        <f t="shared" si="17"/>
        <v>38.638269467820002</v>
      </c>
      <c r="CB119" s="4">
        <f t="shared" si="18"/>
        <v>1.5478323882120002</v>
      </c>
    </row>
    <row r="120" spans="1:80" customFormat="1" x14ac:dyDescent="0.25">
      <c r="A120" s="26">
        <v>43529</v>
      </c>
      <c r="B120" s="27">
        <v>0.58484494212962967</v>
      </c>
      <c r="C120">
        <v>5.266</v>
      </c>
      <c r="D120">
        <v>8.0000000000000002E-3</v>
      </c>
      <c r="E120">
        <v>80</v>
      </c>
      <c r="F120">
        <v>414</v>
      </c>
      <c r="G120">
        <v>158.9</v>
      </c>
      <c r="H120">
        <v>34.299999999999997</v>
      </c>
      <c r="J120">
        <v>13.4</v>
      </c>
      <c r="K120">
        <v>0.95760000000000001</v>
      </c>
      <c r="L120">
        <v>5.0430000000000001</v>
      </c>
      <c r="M120">
        <v>7.7000000000000002E-3</v>
      </c>
      <c r="N120">
        <v>396.47820000000002</v>
      </c>
      <c r="O120">
        <v>152.12039999999999</v>
      </c>
      <c r="P120">
        <v>548.6</v>
      </c>
      <c r="Q120">
        <v>306.52390000000003</v>
      </c>
      <c r="R120">
        <v>117.60680000000001</v>
      </c>
      <c r="S120">
        <v>424.1</v>
      </c>
      <c r="T120">
        <v>34.286099999999998</v>
      </c>
      <c r="W120">
        <v>0</v>
      </c>
      <c r="X120">
        <v>12.8315</v>
      </c>
      <c r="Y120">
        <v>11.8</v>
      </c>
      <c r="Z120">
        <v>858</v>
      </c>
      <c r="AA120">
        <v>851</v>
      </c>
      <c r="AB120">
        <v>869</v>
      </c>
      <c r="AC120">
        <v>91</v>
      </c>
      <c r="AD120">
        <v>12.56</v>
      </c>
      <c r="AE120">
        <v>0.28999999999999998</v>
      </c>
      <c r="AF120">
        <v>977</v>
      </c>
      <c r="AG120">
        <v>-9</v>
      </c>
      <c r="AH120">
        <v>40</v>
      </c>
      <c r="AI120">
        <v>29</v>
      </c>
      <c r="AJ120">
        <v>191</v>
      </c>
      <c r="AK120">
        <v>170</v>
      </c>
      <c r="AL120">
        <v>5.4</v>
      </c>
      <c r="AM120">
        <v>174</v>
      </c>
      <c r="AN120" t="s">
        <v>155</v>
      </c>
      <c r="AO120">
        <v>2</v>
      </c>
      <c r="AP120" s="28">
        <v>0.79319444444444442</v>
      </c>
      <c r="AQ120">
        <v>47.164276000000001</v>
      </c>
      <c r="AR120">
        <v>-88.488501999999997</v>
      </c>
      <c r="AS120">
        <v>315.89999999999998</v>
      </c>
      <c r="AT120">
        <v>17.3</v>
      </c>
      <c r="AU120">
        <v>12</v>
      </c>
      <c r="AV120">
        <v>9</v>
      </c>
      <c r="AW120" t="s">
        <v>217</v>
      </c>
      <c r="AX120">
        <v>1.2</v>
      </c>
      <c r="AY120">
        <v>1.4395</v>
      </c>
      <c r="AZ120">
        <v>1.9</v>
      </c>
      <c r="BA120">
        <v>14.545</v>
      </c>
      <c r="BB120">
        <v>40.520000000000003</v>
      </c>
      <c r="BC120">
        <v>2.79</v>
      </c>
      <c r="BD120">
        <v>4.43</v>
      </c>
      <c r="BE120">
        <v>3189.623</v>
      </c>
      <c r="BF120">
        <v>3.0840000000000001</v>
      </c>
      <c r="BG120">
        <v>26.260999999999999</v>
      </c>
      <c r="BH120">
        <v>10.076000000000001</v>
      </c>
      <c r="BI120">
        <v>36.337000000000003</v>
      </c>
      <c r="BJ120">
        <v>20.303000000000001</v>
      </c>
      <c r="BK120">
        <v>7.79</v>
      </c>
      <c r="BL120">
        <v>28.091999999999999</v>
      </c>
      <c r="BM120">
        <v>0.68369999999999997</v>
      </c>
      <c r="BQ120">
        <v>5901.0529999999999</v>
      </c>
      <c r="BR120">
        <v>9.3334E-2</v>
      </c>
      <c r="BS120">
        <v>-5</v>
      </c>
      <c r="BT120">
        <v>5.0000000000000001E-3</v>
      </c>
      <c r="BU120">
        <v>2.28085</v>
      </c>
      <c r="BW120" s="4">
        <f t="shared" si="14"/>
        <v>0.60260057</v>
      </c>
      <c r="BX120" s="4"/>
      <c r="BY120" s="4">
        <f t="shared" si="15"/>
        <v>6198.3439798566005</v>
      </c>
      <c r="BZ120" s="4">
        <f t="shared" si="16"/>
        <v>5.9930884728000002</v>
      </c>
      <c r="CA120" s="4">
        <f t="shared" si="17"/>
        <v>39.454499112599997</v>
      </c>
      <c r="CB120" s="4">
        <f t="shared" si="18"/>
        <v>1.3286234075400001</v>
      </c>
    </row>
    <row r="121" spans="1:80" customFormat="1" x14ac:dyDescent="0.25">
      <c r="A121" s="26">
        <v>43529</v>
      </c>
      <c r="B121" s="27">
        <v>0.58485651620370371</v>
      </c>
      <c r="C121">
        <v>5.3319999999999999</v>
      </c>
      <c r="D121">
        <v>8.0000000000000002E-3</v>
      </c>
      <c r="E121">
        <v>80</v>
      </c>
      <c r="F121">
        <v>415.8</v>
      </c>
      <c r="G121">
        <v>161.19999999999999</v>
      </c>
      <c r="H121">
        <v>36.1</v>
      </c>
      <c r="J121">
        <v>13.4</v>
      </c>
      <c r="K121">
        <v>0.95699999999999996</v>
      </c>
      <c r="L121">
        <v>5.1028000000000002</v>
      </c>
      <c r="M121">
        <v>7.7000000000000002E-3</v>
      </c>
      <c r="N121">
        <v>397.95010000000002</v>
      </c>
      <c r="O121">
        <v>154.2543</v>
      </c>
      <c r="P121">
        <v>552.20000000000005</v>
      </c>
      <c r="Q121">
        <v>307.6619</v>
      </c>
      <c r="R121">
        <v>119.25660000000001</v>
      </c>
      <c r="S121">
        <v>426.9</v>
      </c>
      <c r="T121">
        <v>36.139400000000002</v>
      </c>
      <c r="W121">
        <v>0</v>
      </c>
      <c r="X121">
        <v>12.8241</v>
      </c>
      <c r="Y121">
        <v>11.9</v>
      </c>
      <c r="Z121">
        <v>858</v>
      </c>
      <c r="AA121">
        <v>850</v>
      </c>
      <c r="AB121">
        <v>869</v>
      </c>
      <c r="AC121">
        <v>91</v>
      </c>
      <c r="AD121">
        <v>12.56</v>
      </c>
      <c r="AE121">
        <v>0.28999999999999998</v>
      </c>
      <c r="AF121">
        <v>977</v>
      </c>
      <c r="AG121">
        <v>-9</v>
      </c>
      <c r="AH121">
        <v>40</v>
      </c>
      <c r="AI121">
        <v>29</v>
      </c>
      <c r="AJ121">
        <v>191</v>
      </c>
      <c r="AK121">
        <v>170</v>
      </c>
      <c r="AL121">
        <v>5.4</v>
      </c>
      <c r="AM121">
        <v>174</v>
      </c>
      <c r="AN121" t="s">
        <v>155</v>
      </c>
      <c r="AO121">
        <v>2</v>
      </c>
      <c r="AP121" s="28">
        <v>0.79320601851851846</v>
      </c>
      <c r="AQ121">
        <v>47.164296</v>
      </c>
      <c r="AR121">
        <v>-88.488602</v>
      </c>
      <c r="AS121">
        <v>315.8</v>
      </c>
      <c r="AT121">
        <v>17.600000000000001</v>
      </c>
      <c r="AU121">
        <v>12</v>
      </c>
      <c r="AV121">
        <v>9</v>
      </c>
      <c r="AW121" t="s">
        <v>217</v>
      </c>
      <c r="AX121">
        <v>1.2</v>
      </c>
      <c r="AY121">
        <v>1.5</v>
      </c>
      <c r="AZ121">
        <v>1.9</v>
      </c>
      <c r="BA121">
        <v>14.545</v>
      </c>
      <c r="BB121">
        <v>40.03</v>
      </c>
      <c r="BC121">
        <v>2.75</v>
      </c>
      <c r="BD121">
        <v>4.4909999999999997</v>
      </c>
      <c r="BE121">
        <v>3189.2939999999999</v>
      </c>
      <c r="BF121">
        <v>3.0459999999999998</v>
      </c>
      <c r="BG121">
        <v>26.047000000000001</v>
      </c>
      <c r="BH121">
        <v>10.096</v>
      </c>
      <c r="BI121">
        <v>36.143000000000001</v>
      </c>
      <c r="BJ121">
        <v>20.137</v>
      </c>
      <c r="BK121">
        <v>7.806</v>
      </c>
      <c r="BL121">
        <v>27.943000000000001</v>
      </c>
      <c r="BM121">
        <v>0.71209999999999996</v>
      </c>
      <c r="BQ121">
        <v>5827.9380000000001</v>
      </c>
      <c r="BR121">
        <v>9.2635999999999996E-2</v>
      </c>
      <c r="BS121">
        <v>-5</v>
      </c>
      <c r="BT121">
        <v>5.0000000000000001E-3</v>
      </c>
      <c r="BU121">
        <v>2.2637930000000002</v>
      </c>
      <c r="BW121" s="4">
        <f t="shared" si="14"/>
        <v>0.59809411060000006</v>
      </c>
      <c r="BX121" s="4"/>
      <c r="BY121" s="4">
        <f t="shared" si="15"/>
        <v>6151.3560201849841</v>
      </c>
      <c r="BZ121" s="4">
        <f t="shared" si="16"/>
        <v>5.874977483256</v>
      </c>
      <c r="CA121" s="4">
        <f t="shared" si="17"/>
        <v>38.839271694132009</v>
      </c>
      <c r="CB121" s="4">
        <f t="shared" si="18"/>
        <v>1.3734640399956</v>
      </c>
    </row>
    <row r="122" spans="1:80" customFormat="1" x14ac:dyDescent="0.25">
      <c r="A122" s="26">
        <v>43529</v>
      </c>
      <c r="B122" s="27">
        <v>0.58486809027777775</v>
      </c>
      <c r="C122">
        <v>5.548</v>
      </c>
      <c r="D122">
        <v>8.6E-3</v>
      </c>
      <c r="E122">
        <v>85.89658</v>
      </c>
      <c r="F122">
        <v>426.6</v>
      </c>
      <c r="G122">
        <v>163.80000000000001</v>
      </c>
      <c r="H122">
        <v>46.1</v>
      </c>
      <c r="J122">
        <v>13.4</v>
      </c>
      <c r="K122">
        <v>0.95520000000000005</v>
      </c>
      <c r="L122">
        <v>5.2996999999999996</v>
      </c>
      <c r="M122">
        <v>8.2000000000000007E-3</v>
      </c>
      <c r="N122">
        <v>407.49160000000001</v>
      </c>
      <c r="O122">
        <v>156.42490000000001</v>
      </c>
      <c r="P122">
        <v>563.9</v>
      </c>
      <c r="Q122">
        <v>315.0385</v>
      </c>
      <c r="R122">
        <v>120.93470000000001</v>
      </c>
      <c r="S122">
        <v>436</v>
      </c>
      <c r="T122">
        <v>46.1036</v>
      </c>
      <c r="W122">
        <v>0</v>
      </c>
      <c r="X122">
        <v>12.7995</v>
      </c>
      <c r="Y122">
        <v>11.8</v>
      </c>
      <c r="Z122">
        <v>858</v>
      </c>
      <c r="AA122">
        <v>850</v>
      </c>
      <c r="AB122">
        <v>869</v>
      </c>
      <c r="AC122">
        <v>91</v>
      </c>
      <c r="AD122">
        <v>12.56</v>
      </c>
      <c r="AE122">
        <v>0.28999999999999998</v>
      </c>
      <c r="AF122">
        <v>977</v>
      </c>
      <c r="AG122">
        <v>-9</v>
      </c>
      <c r="AH122">
        <v>40</v>
      </c>
      <c r="AI122">
        <v>29</v>
      </c>
      <c r="AJ122">
        <v>191</v>
      </c>
      <c r="AK122">
        <v>170</v>
      </c>
      <c r="AL122">
        <v>5.4</v>
      </c>
      <c r="AM122">
        <v>174</v>
      </c>
      <c r="AN122" t="s">
        <v>155</v>
      </c>
      <c r="AO122">
        <v>2</v>
      </c>
      <c r="AP122" s="28">
        <v>0.79321759259259261</v>
      </c>
      <c r="AQ122">
        <v>47.164312000000002</v>
      </c>
      <c r="AR122">
        <v>-88.488703999999998</v>
      </c>
      <c r="AS122">
        <v>315.7</v>
      </c>
      <c r="AT122">
        <v>17.899999999999999</v>
      </c>
      <c r="AU122">
        <v>12</v>
      </c>
      <c r="AV122">
        <v>9</v>
      </c>
      <c r="AW122" t="s">
        <v>217</v>
      </c>
      <c r="AX122">
        <v>1.2</v>
      </c>
      <c r="AY122">
        <v>1.539461</v>
      </c>
      <c r="AZ122">
        <v>1.9394610000000001</v>
      </c>
      <c r="BA122">
        <v>14.545</v>
      </c>
      <c r="BB122">
        <v>38.5</v>
      </c>
      <c r="BC122">
        <v>2.65</v>
      </c>
      <c r="BD122">
        <v>4.6920000000000002</v>
      </c>
      <c r="BE122">
        <v>3187.692</v>
      </c>
      <c r="BF122">
        <v>3.141</v>
      </c>
      <c r="BG122">
        <v>25.667000000000002</v>
      </c>
      <c r="BH122">
        <v>9.8529999999999998</v>
      </c>
      <c r="BI122">
        <v>35.520000000000003</v>
      </c>
      <c r="BJ122">
        <v>19.844000000000001</v>
      </c>
      <c r="BK122">
        <v>7.617</v>
      </c>
      <c r="BL122">
        <v>27.460999999999999</v>
      </c>
      <c r="BM122">
        <v>0.87419999999999998</v>
      </c>
      <c r="BQ122">
        <v>5597.7420000000002</v>
      </c>
      <c r="BR122">
        <v>9.3182000000000001E-2</v>
      </c>
      <c r="BS122">
        <v>-5</v>
      </c>
      <c r="BT122">
        <v>5.0000000000000001E-3</v>
      </c>
      <c r="BU122">
        <v>2.2771349999999999</v>
      </c>
      <c r="BW122" s="4">
        <f t="shared" si="14"/>
        <v>0.60161906700000001</v>
      </c>
      <c r="BX122" s="4"/>
      <c r="BY122" s="4">
        <f t="shared" si="15"/>
        <v>6184.5018791018392</v>
      </c>
      <c r="BZ122" s="4">
        <f t="shared" si="16"/>
        <v>6.0939138418200001</v>
      </c>
      <c r="CA122" s="4">
        <f t="shared" si="17"/>
        <v>38.499721832879999</v>
      </c>
      <c r="CB122" s="4">
        <f t="shared" si="18"/>
        <v>1.6960520472839999</v>
      </c>
    </row>
    <row r="123" spans="1:80" customFormat="1" x14ac:dyDescent="0.25">
      <c r="A123" s="26">
        <v>43529</v>
      </c>
      <c r="B123" s="27">
        <v>0.58487966435185179</v>
      </c>
      <c r="C123">
        <v>5.8150000000000004</v>
      </c>
      <c r="D123">
        <v>8.0999999999999996E-3</v>
      </c>
      <c r="E123">
        <v>81.211072999999999</v>
      </c>
      <c r="F123">
        <v>465.9</v>
      </c>
      <c r="G123">
        <v>168.3</v>
      </c>
      <c r="H123">
        <v>46.8</v>
      </c>
      <c r="J123">
        <v>13.47</v>
      </c>
      <c r="K123">
        <v>0.95299999999999996</v>
      </c>
      <c r="L123">
        <v>5.5414000000000003</v>
      </c>
      <c r="M123">
        <v>7.7000000000000002E-3</v>
      </c>
      <c r="N123">
        <v>443.95710000000003</v>
      </c>
      <c r="O123">
        <v>160.35310000000001</v>
      </c>
      <c r="P123">
        <v>604.29999999999995</v>
      </c>
      <c r="Q123">
        <v>343.23070000000001</v>
      </c>
      <c r="R123">
        <v>123.9716</v>
      </c>
      <c r="S123">
        <v>467.2</v>
      </c>
      <c r="T123">
        <v>46.790500000000002</v>
      </c>
      <c r="W123">
        <v>0</v>
      </c>
      <c r="X123">
        <v>12.834099999999999</v>
      </c>
      <c r="Y123">
        <v>11.8</v>
      </c>
      <c r="Z123">
        <v>858</v>
      </c>
      <c r="AA123">
        <v>851</v>
      </c>
      <c r="AB123">
        <v>869</v>
      </c>
      <c r="AC123">
        <v>91</v>
      </c>
      <c r="AD123">
        <v>12.56</v>
      </c>
      <c r="AE123">
        <v>0.28999999999999998</v>
      </c>
      <c r="AF123">
        <v>977</v>
      </c>
      <c r="AG123">
        <v>-9</v>
      </c>
      <c r="AH123">
        <v>40</v>
      </c>
      <c r="AI123">
        <v>29</v>
      </c>
      <c r="AJ123">
        <v>191</v>
      </c>
      <c r="AK123">
        <v>170</v>
      </c>
      <c r="AL123">
        <v>5.4</v>
      </c>
      <c r="AM123">
        <v>174</v>
      </c>
      <c r="AN123" t="s">
        <v>155</v>
      </c>
      <c r="AO123">
        <v>2</v>
      </c>
      <c r="AP123" s="28">
        <v>0.79322916666666676</v>
      </c>
      <c r="AQ123">
        <v>47.164324000000001</v>
      </c>
      <c r="AR123">
        <v>-88.488810000000001</v>
      </c>
      <c r="AS123">
        <v>315.8</v>
      </c>
      <c r="AT123">
        <v>18.5</v>
      </c>
      <c r="AU123">
        <v>12</v>
      </c>
      <c r="AV123">
        <v>9</v>
      </c>
      <c r="AW123" t="s">
        <v>217</v>
      </c>
      <c r="AX123">
        <v>1.239439</v>
      </c>
      <c r="AY123">
        <v>1.6</v>
      </c>
      <c r="AZ123">
        <v>2.0394389999999998</v>
      </c>
      <c r="BA123">
        <v>14.545</v>
      </c>
      <c r="BB123">
        <v>36.78</v>
      </c>
      <c r="BC123">
        <v>2.5299999999999998</v>
      </c>
      <c r="BD123">
        <v>4.9359999999999999</v>
      </c>
      <c r="BE123">
        <v>3187.2080000000001</v>
      </c>
      <c r="BF123">
        <v>2.8330000000000002</v>
      </c>
      <c r="BG123">
        <v>26.741</v>
      </c>
      <c r="BH123">
        <v>9.6579999999999995</v>
      </c>
      <c r="BI123">
        <v>36.399000000000001</v>
      </c>
      <c r="BJ123">
        <v>20.673999999999999</v>
      </c>
      <c r="BK123">
        <v>7.4669999999999996</v>
      </c>
      <c r="BL123">
        <v>28.140999999999998</v>
      </c>
      <c r="BM123">
        <v>0.84840000000000004</v>
      </c>
      <c r="BQ123">
        <v>5367.3440000000001</v>
      </c>
      <c r="BR123">
        <v>0.102908</v>
      </c>
      <c r="BS123">
        <v>-5</v>
      </c>
      <c r="BT123">
        <v>5.0000000000000001E-3</v>
      </c>
      <c r="BU123">
        <v>2.5148139999999999</v>
      </c>
      <c r="BW123" s="4">
        <f t="shared" si="14"/>
        <v>0.66441385879999992</v>
      </c>
      <c r="BX123" s="4"/>
      <c r="BY123" s="4">
        <f t="shared" si="15"/>
        <v>6828.9804750138237</v>
      </c>
      <c r="BZ123" s="4">
        <f t="shared" si="16"/>
        <v>6.0700467888239995</v>
      </c>
      <c r="CA123" s="4">
        <f t="shared" si="17"/>
        <v>44.296557469871999</v>
      </c>
      <c r="CB123" s="4">
        <f t="shared" si="18"/>
        <v>1.8178001043551999</v>
      </c>
    </row>
    <row r="124" spans="1:80" customFormat="1" x14ac:dyDescent="0.25">
      <c r="A124" s="26">
        <v>43529</v>
      </c>
      <c r="B124" s="27">
        <v>0.58489123842592594</v>
      </c>
      <c r="C124">
        <v>5.7069999999999999</v>
      </c>
      <c r="D124">
        <v>7.3000000000000001E-3</v>
      </c>
      <c r="E124">
        <v>72.921161999999995</v>
      </c>
      <c r="F124">
        <v>508.8</v>
      </c>
      <c r="G124">
        <v>174.9</v>
      </c>
      <c r="H124">
        <v>43.4</v>
      </c>
      <c r="J124">
        <v>13.12</v>
      </c>
      <c r="K124">
        <v>0.95379999999999998</v>
      </c>
      <c r="L124">
        <v>5.4436</v>
      </c>
      <c r="M124">
        <v>7.0000000000000001E-3</v>
      </c>
      <c r="N124">
        <v>485.29109999999997</v>
      </c>
      <c r="O124">
        <v>166.78059999999999</v>
      </c>
      <c r="P124">
        <v>652.1</v>
      </c>
      <c r="Q124">
        <v>375.1866</v>
      </c>
      <c r="R124">
        <v>128.9409</v>
      </c>
      <c r="S124">
        <v>504.1</v>
      </c>
      <c r="T124">
        <v>43.423999999999999</v>
      </c>
      <c r="W124">
        <v>0</v>
      </c>
      <c r="X124">
        <v>12.510300000000001</v>
      </c>
      <c r="Y124">
        <v>11.7</v>
      </c>
      <c r="Z124">
        <v>859</v>
      </c>
      <c r="AA124">
        <v>852</v>
      </c>
      <c r="AB124">
        <v>869</v>
      </c>
      <c r="AC124">
        <v>91</v>
      </c>
      <c r="AD124">
        <v>12.56</v>
      </c>
      <c r="AE124">
        <v>0.28999999999999998</v>
      </c>
      <c r="AF124">
        <v>977</v>
      </c>
      <c r="AG124">
        <v>-9</v>
      </c>
      <c r="AH124">
        <v>39.393999999999998</v>
      </c>
      <c r="AI124">
        <v>29</v>
      </c>
      <c r="AJ124">
        <v>191</v>
      </c>
      <c r="AK124">
        <v>170</v>
      </c>
      <c r="AL124">
        <v>5.3</v>
      </c>
      <c r="AM124">
        <v>174</v>
      </c>
      <c r="AN124" t="s">
        <v>155</v>
      </c>
      <c r="AO124">
        <v>2</v>
      </c>
      <c r="AP124" s="28">
        <v>0.79324074074074069</v>
      </c>
      <c r="AQ124">
        <v>47.164335000000001</v>
      </c>
      <c r="AR124">
        <v>-88.488917999999998</v>
      </c>
      <c r="AS124">
        <v>315.89999999999998</v>
      </c>
      <c r="AT124">
        <v>18.8</v>
      </c>
      <c r="AU124">
        <v>12</v>
      </c>
      <c r="AV124">
        <v>9</v>
      </c>
      <c r="AW124" t="s">
        <v>217</v>
      </c>
      <c r="AX124">
        <v>1.3</v>
      </c>
      <c r="AY124">
        <v>1.6</v>
      </c>
      <c r="AZ124">
        <v>2.1</v>
      </c>
      <c r="BA124">
        <v>14.545</v>
      </c>
      <c r="BB124">
        <v>37.47</v>
      </c>
      <c r="BC124">
        <v>2.58</v>
      </c>
      <c r="BD124">
        <v>4.8380000000000001</v>
      </c>
      <c r="BE124">
        <v>3188.152</v>
      </c>
      <c r="BF124">
        <v>2.593</v>
      </c>
      <c r="BG124">
        <v>29.763999999999999</v>
      </c>
      <c r="BH124">
        <v>10.228999999999999</v>
      </c>
      <c r="BI124">
        <v>39.993000000000002</v>
      </c>
      <c r="BJ124">
        <v>23.010999999999999</v>
      </c>
      <c r="BK124">
        <v>7.9080000000000004</v>
      </c>
      <c r="BL124">
        <v>30.919</v>
      </c>
      <c r="BM124">
        <v>0.80179999999999996</v>
      </c>
      <c r="BQ124">
        <v>5327.4160000000002</v>
      </c>
      <c r="BR124">
        <v>0.106364</v>
      </c>
      <c r="BS124">
        <v>-5</v>
      </c>
      <c r="BT124">
        <v>5.0000000000000001E-3</v>
      </c>
      <c r="BU124">
        <v>2.5992700000000002</v>
      </c>
      <c r="BW124" s="4">
        <f t="shared" si="14"/>
        <v>0.68672713400000007</v>
      </c>
      <c r="BX124" s="4"/>
      <c r="BY124" s="4">
        <f t="shared" si="15"/>
        <v>7060.4114073820811</v>
      </c>
      <c r="BZ124" s="4">
        <f t="shared" si="16"/>
        <v>5.7424008577200008</v>
      </c>
      <c r="CA124" s="4">
        <f t="shared" si="17"/>
        <v>50.959655278440003</v>
      </c>
      <c r="CB124" s="4">
        <f t="shared" si="18"/>
        <v>1.7756486724720002</v>
      </c>
    </row>
    <row r="125" spans="1:80" customFormat="1" x14ac:dyDescent="0.25">
      <c r="A125" s="26">
        <v>43529</v>
      </c>
      <c r="B125" s="27">
        <v>0.58490281249999998</v>
      </c>
      <c r="C125">
        <v>5.4089999999999998</v>
      </c>
      <c r="D125">
        <v>8.2000000000000007E-3</v>
      </c>
      <c r="E125">
        <v>82.369056999999998</v>
      </c>
      <c r="F125">
        <v>519.6</v>
      </c>
      <c r="G125">
        <v>178.8</v>
      </c>
      <c r="H125">
        <v>30.5</v>
      </c>
      <c r="J125">
        <v>12.9</v>
      </c>
      <c r="K125">
        <v>0.95630000000000004</v>
      </c>
      <c r="L125">
        <v>5.1726999999999999</v>
      </c>
      <c r="M125">
        <v>7.9000000000000008E-3</v>
      </c>
      <c r="N125">
        <v>496.8897</v>
      </c>
      <c r="O125">
        <v>171.0044</v>
      </c>
      <c r="P125">
        <v>667.9</v>
      </c>
      <c r="Q125">
        <v>384.15370000000001</v>
      </c>
      <c r="R125">
        <v>132.2064</v>
      </c>
      <c r="S125">
        <v>516.4</v>
      </c>
      <c r="T125">
        <v>30.5456</v>
      </c>
      <c r="W125">
        <v>0</v>
      </c>
      <c r="X125">
        <v>12.336499999999999</v>
      </c>
      <c r="Y125">
        <v>11.5</v>
      </c>
      <c r="Z125">
        <v>860</v>
      </c>
      <c r="AA125">
        <v>854</v>
      </c>
      <c r="AB125">
        <v>870</v>
      </c>
      <c r="AC125">
        <v>91</v>
      </c>
      <c r="AD125">
        <v>12.56</v>
      </c>
      <c r="AE125">
        <v>0.28999999999999998</v>
      </c>
      <c r="AF125">
        <v>977</v>
      </c>
      <c r="AG125">
        <v>-9</v>
      </c>
      <c r="AH125">
        <v>39</v>
      </c>
      <c r="AI125">
        <v>29</v>
      </c>
      <c r="AJ125">
        <v>191</v>
      </c>
      <c r="AK125">
        <v>169.4</v>
      </c>
      <c r="AL125">
        <v>5.2</v>
      </c>
      <c r="AM125">
        <v>174</v>
      </c>
      <c r="AN125" t="s">
        <v>155</v>
      </c>
      <c r="AO125">
        <v>2</v>
      </c>
      <c r="AP125" s="28">
        <v>0.79325231481481484</v>
      </c>
      <c r="AQ125">
        <v>47.164329000000002</v>
      </c>
      <c r="AR125">
        <v>-88.489037999999994</v>
      </c>
      <c r="AS125">
        <v>315.89999999999998</v>
      </c>
      <c r="AT125">
        <v>19.600000000000001</v>
      </c>
      <c r="AU125">
        <v>12</v>
      </c>
      <c r="AV125">
        <v>9</v>
      </c>
      <c r="AW125" t="s">
        <v>217</v>
      </c>
      <c r="AX125">
        <v>1.2210000000000001</v>
      </c>
      <c r="AY125">
        <v>1.5605</v>
      </c>
      <c r="AZ125">
        <v>2.0209999999999999</v>
      </c>
      <c r="BA125">
        <v>14.545</v>
      </c>
      <c r="BB125">
        <v>39.479999999999997</v>
      </c>
      <c r="BC125">
        <v>2.71</v>
      </c>
      <c r="BD125">
        <v>4.5679999999999996</v>
      </c>
      <c r="BE125">
        <v>3189.261</v>
      </c>
      <c r="BF125">
        <v>3.0910000000000002</v>
      </c>
      <c r="BG125">
        <v>32.082000000000001</v>
      </c>
      <c r="BH125">
        <v>11.041</v>
      </c>
      <c r="BI125">
        <v>43.124000000000002</v>
      </c>
      <c r="BJ125">
        <v>24.803000000000001</v>
      </c>
      <c r="BK125">
        <v>8.5359999999999996</v>
      </c>
      <c r="BL125">
        <v>33.340000000000003</v>
      </c>
      <c r="BM125">
        <v>0.59370000000000001</v>
      </c>
      <c r="BQ125">
        <v>5530.4520000000002</v>
      </c>
      <c r="BR125">
        <v>0.10703</v>
      </c>
      <c r="BS125">
        <v>-5</v>
      </c>
      <c r="BT125">
        <v>5.0000000000000001E-3</v>
      </c>
      <c r="BU125">
        <v>2.6155460000000001</v>
      </c>
      <c r="BW125" s="4">
        <f t="shared" si="14"/>
        <v>0.69102725320000002</v>
      </c>
      <c r="BX125" s="4"/>
      <c r="BY125" s="4">
        <f t="shared" si="15"/>
        <v>7107.0933414831125</v>
      </c>
      <c r="BZ125" s="4">
        <f t="shared" si="16"/>
        <v>6.8881240884719999</v>
      </c>
      <c r="CA125" s="4">
        <f t="shared" si="17"/>
        <v>55.272126097176006</v>
      </c>
      <c r="CB125" s="4">
        <f t="shared" si="18"/>
        <v>1.3230279104904001</v>
      </c>
    </row>
    <row r="126" spans="1:80" customFormat="1" x14ac:dyDescent="0.25">
      <c r="A126" s="26">
        <v>43529</v>
      </c>
      <c r="B126" s="27">
        <v>0.58491438657407413</v>
      </c>
      <c r="C126">
        <v>5.3259999999999996</v>
      </c>
      <c r="D126">
        <v>9.7999999999999997E-3</v>
      </c>
      <c r="E126">
        <v>98.485093000000006</v>
      </c>
      <c r="F126">
        <v>500.1</v>
      </c>
      <c r="G126">
        <v>179.9</v>
      </c>
      <c r="H126">
        <v>23.8</v>
      </c>
      <c r="J126">
        <v>12.9</v>
      </c>
      <c r="K126">
        <v>0.95699999999999996</v>
      </c>
      <c r="L126">
        <v>5.0968999999999998</v>
      </c>
      <c r="M126">
        <v>9.4000000000000004E-3</v>
      </c>
      <c r="N126">
        <v>478.60680000000002</v>
      </c>
      <c r="O126">
        <v>172.18639999999999</v>
      </c>
      <c r="P126">
        <v>650.79999999999995</v>
      </c>
      <c r="Q126">
        <v>370.01889999999997</v>
      </c>
      <c r="R126">
        <v>133.12020000000001</v>
      </c>
      <c r="S126">
        <v>503.1</v>
      </c>
      <c r="T126">
        <v>23.7851</v>
      </c>
      <c r="W126">
        <v>0</v>
      </c>
      <c r="X126">
        <v>12.344900000000001</v>
      </c>
      <c r="Y126">
        <v>11.4</v>
      </c>
      <c r="Z126">
        <v>861</v>
      </c>
      <c r="AA126">
        <v>856</v>
      </c>
      <c r="AB126">
        <v>870</v>
      </c>
      <c r="AC126">
        <v>91</v>
      </c>
      <c r="AD126">
        <v>12.56</v>
      </c>
      <c r="AE126">
        <v>0.28999999999999998</v>
      </c>
      <c r="AF126">
        <v>977</v>
      </c>
      <c r="AG126">
        <v>-9</v>
      </c>
      <c r="AH126">
        <v>39</v>
      </c>
      <c r="AI126">
        <v>29</v>
      </c>
      <c r="AJ126">
        <v>191</v>
      </c>
      <c r="AK126">
        <v>169</v>
      </c>
      <c r="AL126">
        <v>5.0999999999999996</v>
      </c>
      <c r="AM126">
        <v>174.4</v>
      </c>
      <c r="AN126" t="s">
        <v>155</v>
      </c>
      <c r="AO126">
        <v>2</v>
      </c>
      <c r="AP126" s="28">
        <v>0.79326388888888888</v>
      </c>
      <c r="AQ126">
        <v>47.164290000000001</v>
      </c>
      <c r="AR126">
        <v>-88.489175000000003</v>
      </c>
      <c r="AS126">
        <v>315.8</v>
      </c>
      <c r="AT126">
        <v>21.5</v>
      </c>
      <c r="AU126">
        <v>12</v>
      </c>
      <c r="AV126">
        <v>9</v>
      </c>
      <c r="AW126" t="s">
        <v>217</v>
      </c>
      <c r="AX126">
        <v>1.4159999999999999</v>
      </c>
      <c r="AY126">
        <v>1.3025</v>
      </c>
      <c r="AZ126">
        <v>2.1764999999999999</v>
      </c>
      <c r="BA126">
        <v>14.545</v>
      </c>
      <c r="BB126">
        <v>40.07</v>
      </c>
      <c r="BC126">
        <v>2.75</v>
      </c>
      <c r="BD126">
        <v>4.4960000000000004</v>
      </c>
      <c r="BE126">
        <v>3188.9789999999998</v>
      </c>
      <c r="BF126">
        <v>3.7530000000000001</v>
      </c>
      <c r="BG126">
        <v>31.359000000000002</v>
      </c>
      <c r="BH126">
        <v>11.282</v>
      </c>
      <c r="BI126">
        <v>42.640999999999998</v>
      </c>
      <c r="BJ126">
        <v>24.244</v>
      </c>
      <c r="BK126">
        <v>8.7219999999999995</v>
      </c>
      <c r="BL126">
        <v>32.966000000000001</v>
      </c>
      <c r="BM126">
        <v>0.46920000000000001</v>
      </c>
      <c r="BQ126">
        <v>5616.0550000000003</v>
      </c>
      <c r="BR126">
        <v>9.2032000000000003E-2</v>
      </c>
      <c r="BS126">
        <v>-5</v>
      </c>
      <c r="BT126">
        <v>5.0000000000000001E-3</v>
      </c>
      <c r="BU126">
        <v>2.2490329999999998</v>
      </c>
      <c r="BW126" s="4">
        <f t="shared" si="14"/>
        <v>0.59419451859999994</v>
      </c>
      <c r="BX126" s="4"/>
      <c r="BY126" s="4">
        <f t="shared" si="15"/>
        <v>6110.645394225563</v>
      </c>
      <c r="BZ126" s="4">
        <f t="shared" si="16"/>
        <v>7.1914089633479996</v>
      </c>
      <c r="CA126" s="4">
        <f t="shared" si="17"/>
        <v>46.455773756303998</v>
      </c>
      <c r="CB126" s="4">
        <f t="shared" si="18"/>
        <v>0.89906983362719983</v>
      </c>
    </row>
    <row r="127" spans="1:80" customFormat="1" x14ac:dyDescent="0.25">
      <c r="A127" s="26">
        <v>43529</v>
      </c>
      <c r="B127" s="27">
        <v>0.58492596064814817</v>
      </c>
      <c r="C127">
        <v>5.33</v>
      </c>
      <c r="D127">
        <v>0.01</v>
      </c>
      <c r="E127">
        <v>100</v>
      </c>
      <c r="F127">
        <v>469.6</v>
      </c>
      <c r="G127">
        <v>179.7</v>
      </c>
      <c r="H127">
        <v>24.9</v>
      </c>
      <c r="J127">
        <v>13.13</v>
      </c>
      <c r="K127">
        <v>0.95689999999999997</v>
      </c>
      <c r="L127">
        <v>5.1003999999999996</v>
      </c>
      <c r="M127">
        <v>9.5999999999999992E-3</v>
      </c>
      <c r="N127">
        <v>449.35700000000003</v>
      </c>
      <c r="O127">
        <v>171.97389999999999</v>
      </c>
      <c r="P127">
        <v>621.29999999999995</v>
      </c>
      <c r="Q127">
        <v>347.40539999999999</v>
      </c>
      <c r="R127">
        <v>132.95590000000001</v>
      </c>
      <c r="S127">
        <v>480.4</v>
      </c>
      <c r="T127">
        <v>24.8521</v>
      </c>
      <c r="W127">
        <v>0</v>
      </c>
      <c r="X127">
        <v>12.564500000000001</v>
      </c>
      <c r="Y127">
        <v>11.4</v>
      </c>
      <c r="Z127">
        <v>861</v>
      </c>
      <c r="AA127">
        <v>856</v>
      </c>
      <c r="AB127">
        <v>869</v>
      </c>
      <c r="AC127">
        <v>91</v>
      </c>
      <c r="AD127">
        <v>12.56</v>
      </c>
      <c r="AE127">
        <v>0.28999999999999998</v>
      </c>
      <c r="AF127">
        <v>977</v>
      </c>
      <c r="AG127">
        <v>-9</v>
      </c>
      <c r="AH127">
        <v>39</v>
      </c>
      <c r="AI127">
        <v>29</v>
      </c>
      <c r="AJ127">
        <v>190.4</v>
      </c>
      <c r="AK127">
        <v>169</v>
      </c>
      <c r="AL127">
        <v>5.0999999999999996</v>
      </c>
      <c r="AM127">
        <v>174.7</v>
      </c>
      <c r="AN127" t="s">
        <v>155</v>
      </c>
      <c r="AO127">
        <v>2</v>
      </c>
      <c r="AP127" s="28">
        <v>0.79327546296296303</v>
      </c>
      <c r="AQ127">
        <v>47.164242999999999</v>
      </c>
      <c r="AR127">
        <v>-88.489316000000002</v>
      </c>
      <c r="AS127">
        <v>315.89999999999998</v>
      </c>
      <c r="AT127">
        <v>23.2</v>
      </c>
      <c r="AU127">
        <v>12</v>
      </c>
      <c r="AV127">
        <v>9</v>
      </c>
      <c r="AW127" t="s">
        <v>217</v>
      </c>
      <c r="AX127">
        <v>1.9</v>
      </c>
      <c r="AY127">
        <v>1</v>
      </c>
      <c r="AZ127">
        <v>2.6</v>
      </c>
      <c r="BA127">
        <v>14.545</v>
      </c>
      <c r="BB127">
        <v>40.04</v>
      </c>
      <c r="BC127">
        <v>2.75</v>
      </c>
      <c r="BD127">
        <v>4.5019999999999998</v>
      </c>
      <c r="BE127">
        <v>3188.8090000000002</v>
      </c>
      <c r="BF127">
        <v>3.8079999999999998</v>
      </c>
      <c r="BG127">
        <v>29.420999999999999</v>
      </c>
      <c r="BH127">
        <v>11.26</v>
      </c>
      <c r="BI127">
        <v>40.68</v>
      </c>
      <c r="BJ127">
        <v>22.745999999999999</v>
      </c>
      <c r="BK127">
        <v>8.7050000000000001</v>
      </c>
      <c r="BL127">
        <v>31.451000000000001</v>
      </c>
      <c r="BM127">
        <v>0.48980000000000001</v>
      </c>
      <c r="BQ127">
        <v>5711.7269999999999</v>
      </c>
      <c r="BR127">
        <v>7.4940000000000007E-2</v>
      </c>
      <c r="BS127">
        <v>-5</v>
      </c>
      <c r="BT127">
        <v>5.0000000000000001E-3</v>
      </c>
      <c r="BU127">
        <v>1.8313470000000001</v>
      </c>
      <c r="BW127" s="4">
        <f t="shared" si="14"/>
        <v>0.48384187740000001</v>
      </c>
      <c r="BX127" s="4"/>
      <c r="BY127" s="4">
        <f t="shared" si="15"/>
        <v>4975.5230579559966</v>
      </c>
      <c r="BZ127" s="4">
        <f t="shared" si="16"/>
        <v>5.9416515083519998</v>
      </c>
      <c r="CA127" s="4">
        <f t="shared" si="17"/>
        <v>35.490757670423996</v>
      </c>
      <c r="CB127" s="4">
        <f t="shared" si="18"/>
        <v>0.76423868403119999</v>
      </c>
    </row>
    <row r="128" spans="1:80" customFormat="1" x14ac:dyDescent="0.25">
      <c r="A128" s="26">
        <v>43529</v>
      </c>
      <c r="B128" s="27">
        <v>0.58493753472222221</v>
      </c>
      <c r="C128">
        <v>5.4240000000000004</v>
      </c>
      <c r="D128">
        <v>0.01</v>
      </c>
      <c r="E128">
        <v>100</v>
      </c>
      <c r="F128">
        <v>449.1</v>
      </c>
      <c r="G128">
        <v>176.8</v>
      </c>
      <c r="H128">
        <v>15.1</v>
      </c>
      <c r="J128">
        <v>13.28</v>
      </c>
      <c r="K128">
        <v>0.95609999999999995</v>
      </c>
      <c r="L128">
        <v>5.1863000000000001</v>
      </c>
      <c r="M128">
        <v>9.5999999999999992E-3</v>
      </c>
      <c r="N128">
        <v>429.3614</v>
      </c>
      <c r="O128">
        <v>169.0205</v>
      </c>
      <c r="P128">
        <v>598.4</v>
      </c>
      <c r="Q128">
        <v>331.94650000000001</v>
      </c>
      <c r="R128">
        <v>130.67250000000001</v>
      </c>
      <c r="S128">
        <v>462.6</v>
      </c>
      <c r="T128">
        <v>15.148300000000001</v>
      </c>
      <c r="W128">
        <v>0</v>
      </c>
      <c r="X128">
        <v>12.6957</v>
      </c>
      <c r="Y128">
        <v>11.4</v>
      </c>
      <c r="Z128">
        <v>861</v>
      </c>
      <c r="AA128">
        <v>856</v>
      </c>
      <c r="AB128">
        <v>870</v>
      </c>
      <c r="AC128">
        <v>91</v>
      </c>
      <c r="AD128">
        <v>12.56</v>
      </c>
      <c r="AE128">
        <v>0.28999999999999998</v>
      </c>
      <c r="AF128">
        <v>977</v>
      </c>
      <c r="AG128">
        <v>-9</v>
      </c>
      <c r="AH128">
        <v>39</v>
      </c>
      <c r="AI128">
        <v>29</v>
      </c>
      <c r="AJ128">
        <v>190</v>
      </c>
      <c r="AK128">
        <v>169</v>
      </c>
      <c r="AL128">
        <v>5</v>
      </c>
      <c r="AM128">
        <v>175</v>
      </c>
      <c r="AN128" t="s">
        <v>155</v>
      </c>
      <c r="AO128">
        <v>2</v>
      </c>
      <c r="AP128" s="28">
        <v>0.79328703703703696</v>
      </c>
      <c r="AQ128">
        <v>47.164192999999997</v>
      </c>
      <c r="AR128">
        <v>-88.489446000000001</v>
      </c>
      <c r="AS128">
        <v>315.7</v>
      </c>
      <c r="AT128">
        <v>24.2</v>
      </c>
      <c r="AU128">
        <v>12</v>
      </c>
      <c r="AV128">
        <v>9</v>
      </c>
      <c r="AW128" t="s">
        <v>217</v>
      </c>
      <c r="AX128">
        <v>1.9</v>
      </c>
      <c r="AY128">
        <v>1</v>
      </c>
      <c r="AZ128">
        <v>2.6</v>
      </c>
      <c r="BA128">
        <v>14.545</v>
      </c>
      <c r="BB128">
        <v>39.369999999999997</v>
      </c>
      <c r="BC128">
        <v>2.71</v>
      </c>
      <c r="BD128">
        <v>4.59</v>
      </c>
      <c r="BE128">
        <v>3189.125</v>
      </c>
      <c r="BF128">
        <v>3.742</v>
      </c>
      <c r="BG128">
        <v>27.649000000000001</v>
      </c>
      <c r="BH128">
        <v>10.884</v>
      </c>
      <c r="BI128">
        <v>38.533000000000001</v>
      </c>
      <c r="BJ128">
        <v>21.376000000000001</v>
      </c>
      <c r="BK128">
        <v>8.4149999999999991</v>
      </c>
      <c r="BL128">
        <v>29.79</v>
      </c>
      <c r="BM128">
        <v>0.29370000000000002</v>
      </c>
      <c r="BQ128">
        <v>5676.3689999999997</v>
      </c>
      <c r="BR128">
        <v>8.0089999999999995E-2</v>
      </c>
      <c r="BS128">
        <v>-5</v>
      </c>
      <c r="BT128">
        <v>5.0000000000000001E-3</v>
      </c>
      <c r="BU128">
        <v>1.9572000000000001</v>
      </c>
      <c r="BW128" s="4">
        <f t="shared" si="14"/>
        <v>0.51709223999999998</v>
      </c>
      <c r="BX128" s="4"/>
      <c r="BY128" s="4">
        <f t="shared" si="15"/>
        <v>5317.9756434000001</v>
      </c>
      <c r="BZ128" s="4">
        <f t="shared" si="16"/>
        <v>6.2399137248000001</v>
      </c>
      <c r="CA128" s="4">
        <f t="shared" si="17"/>
        <v>35.645215334400007</v>
      </c>
      <c r="CB128" s="4">
        <f t="shared" si="18"/>
        <v>0.48975485328000001</v>
      </c>
    </row>
    <row r="129" spans="1:80" customFormat="1" x14ac:dyDescent="0.25">
      <c r="A129" s="26">
        <v>43529</v>
      </c>
      <c r="B129" s="27">
        <v>0.58494910879629625</v>
      </c>
      <c r="C129">
        <v>5.7729999999999997</v>
      </c>
      <c r="D129">
        <v>1.04E-2</v>
      </c>
      <c r="E129">
        <v>104.306383</v>
      </c>
      <c r="F129">
        <v>440.3</v>
      </c>
      <c r="G129">
        <v>174</v>
      </c>
      <c r="H129">
        <v>16.5</v>
      </c>
      <c r="J129">
        <v>13.3</v>
      </c>
      <c r="K129">
        <v>0.95320000000000005</v>
      </c>
      <c r="L129">
        <v>5.5026999999999999</v>
      </c>
      <c r="M129">
        <v>9.9000000000000008E-3</v>
      </c>
      <c r="N129">
        <v>419.64710000000002</v>
      </c>
      <c r="O129">
        <v>165.82069999999999</v>
      </c>
      <c r="P129">
        <v>585.5</v>
      </c>
      <c r="Q129">
        <v>324.43619999999999</v>
      </c>
      <c r="R129">
        <v>128.19880000000001</v>
      </c>
      <c r="S129">
        <v>452.6</v>
      </c>
      <c r="T129">
        <v>16.494499999999999</v>
      </c>
      <c r="W129">
        <v>0</v>
      </c>
      <c r="X129">
        <v>12.6775</v>
      </c>
      <c r="Y129">
        <v>11.5</v>
      </c>
      <c r="Z129">
        <v>861</v>
      </c>
      <c r="AA129">
        <v>856</v>
      </c>
      <c r="AB129">
        <v>870</v>
      </c>
      <c r="AC129">
        <v>91</v>
      </c>
      <c r="AD129">
        <v>12.56</v>
      </c>
      <c r="AE129">
        <v>0.28999999999999998</v>
      </c>
      <c r="AF129">
        <v>977</v>
      </c>
      <c r="AG129">
        <v>-9</v>
      </c>
      <c r="AH129">
        <v>39</v>
      </c>
      <c r="AI129">
        <v>29</v>
      </c>
      <c r="AJ129">
        <v>190.6</v>
      </c>
      <c r="AK129">
        <v>169</v>
      </c>
      <c r="AL129">
        <v>5.0999999999999996</v>
      </c>
      <c r="AM129">
        <v>175</v>
      </c>
      <c r="AN129" t="s">
        <v>155</v>
      </c>
      <c r="AO129">
        <v>2</v>
      </c>
      <c r="AP129" s="28">
        <v>0.79329861111111111</v>
      </c>
      <c r="AQ129">
        <v>47.164144</v>
      </c>
      <c r="AR129">
        <v>-88.489569000000003</v>
      </c>
      <c r="AS129">
        <v>315.5</v>
      </c>
      <c r="AT129">
        <v>24</v>
      </c>
      <c r="AU129">
        <v>12</v>
      </c>
      <c r="AV129">
        <v>9</v>
      </c>
      <c r="AW129" t="s">
        <v>217</v>
      </c>
      <c r="AX129">
        <v>1.6234999999999999</v>
      </c>
      <c r="AY129">
        <v>1.0395000000000001</v>
      </c>
      <c r="AZ129">
        <v>2.4815</v>
      </c>
      <c r="BA129">
        <v>14.545</v>
      </c>
      <c r="BB129">
        <v>37.049999999999997</v>
      </c>
      <c r="BC129">
        <v>2.5499999999999998</v>
      </c>
      <c r="BD129">
        <v>4.9109999999999996</v>
      </c>
      <c r="BE129">
        <v>3187.8</v>
      </c>
      <c r="BF129">
        <v>3.6659999999999999</v>
      </c>
      <c r="BG129">
        <v>25.457999999999998</v>
      </c>
      <c r="BH129">
        <v>10.06</v>
      </c>
      <c r="BI129">
        <v>35.518000000000001</v>
      </c>
      <c r="BJ129">
        <v>19.681999999999999</v>
      </c>
      <c r="BK129">
        <v>7.7770000000000001</v>
      </c>
      <c r="BL129">
        <v>27.46</v>
      </c>
      <c r="BM129">
        <v>0.30120000000000002</v>
      </c>
      <c r="BQ129">
        <v>5340.0110000000004</v>
      </c>
      <c r="BR129">
        <v>9.2665999999999998E-2</v>
      </c>
      <c r="BS129">
        <v>-5</v>
      </c>
      <c r="BT129">
        <v>5.0000000000000001E-3</v>
      </c>
      <c r="BU129">
        <v>2.264526</v>
      </c>
      <c r="BW129" s="4">
        <f t="shared" si="14"/>
        <v>0.59828776920000004</v>
      </c>
      <c r="BX129" s="4"/>
      <c r="BY129" s="4">
        <f t="shared" si="15"/>
        <v>6150.4652973456004</v>
      </c>
      <c r="BZ129" s="4">
        <f t="shared" si="16"/>
        <v>7.0730929732319998</v>
      </c>
      <c r="CA129" s="4">
        <f t="shared" si="17"/>
        <v>37.973981423663993</v>
      </c>
      <c r="CB129" s="4">
        <f t="shared" si="18"/>
        <v>0.58112809698239998</v>
      </c>
    </row>
    <row r="130" spans="1:80" customFormat="1" x14ac:dyDescent="0.25">
      <c r="A130" s="26">
        <v>43529</v>
      </c>
      <c r="B130" s="27">
        <v>0.5849606828703704</v>
      </c>
      <c r="C130">
        <v>6.5190000000000001</v>
      </c>
      <c r="D130">
        <v>9.4000000000000004E-3</v>
      </c>
      <c r="E130">
        <v>93.667762999999994</v>
      </c>
      <c r="F130">
        <v>481.4</v>
      </c>
      <c r="G130">
        <v>173.2</v>
      </c>
      <c r="H130">
        <v>17.7</v>
      </c>
      <c r="J130">
        <v>13.22</v>
      </c>
      <c r="K130">
        <v>0.94699999999999995</v>
      </c>
      <c r="L130">
        <v>6.1737000000000002</v>
      </c>
      <c r="M130">
        <v>8.8999999999999999E-3</v>
      </c>
      <c r="N130">
        <v>455.923</v>
      </c>
      <c r="O130">
        <v>164.02289999999999</v>
      </c>
      <c r="P130">
        <v>619.9</v>
      </c>
      <c r="Q130">
        <v>352.48160000000001</v>
      </c>
      <c r="R130">
        <v>126.80880000000001</v>
      </c>
      <c r="S130">
        <v>479.3</v>
      </c>
      <c r="T130">
        <v>17.671299999999999</v>
      </c>
      <c r="W130">
        <v>0</v>
      </c>
      <c r="X130">
        <v>12.521699999999999</v>
      </c>
      <c r="Y130">
        <v>11.4</v>
      </c>
      <c r="Z130">
        <v>861</v>
      </c>
      <c r="AA130">
        <v>856</v>
      </c>
      <c r="AB130">
        <v>869</v>
      </c>
      <c r="AC130">
        <v>91</v>
      </c>
      <c r="AD130">
        <v>12.56</v>
      </c>
      <c r="AE130">
        <v>0.28999999999999998</v>
      </c>
      <c r="AF130">
        <v>977</v>
      </c>
      <c r="AG130">
        <v>-9</v>
      </c>
      <c r="AH130">
        <v>39</v>
      </c>
      <c r="AI130">
        <v>29</v>
      </c>
      <c r="AJ130">
        <v>191</v>
      </c>
      <c r="AK130">
        <v>169</v>
      </c>
      <c r="AL130">
        <v>5.0999999999999996</v>
      </c>
      <c r="AM130">
        <v>175</v>
      </c>
      <c r="AN130" t="s">
        <v>155</v>
      </c>
      <c r="AO130">
        <v>2</v>
      </c>
      <c r="AP130" s="28">
        <v>0.79331018518518526</v>
      </c>
      <c r="AQ130">
        <v>47.164093000000001</v>
      </c>
      <c r="AR130">
        <v>-88.489688000000001</v>
      </c>
      <c r="AS130">
        <v>315.39999999999998</v>
      </c>
      <c r="AT130">
        <v>23.7</v>
      </c>
      <c r="AU130">
        <v>12</v>
      </c>
      <c r="AV130">
        <v>9</v>
      </c>
      <c r="AW130" t="s">
        <v>217</v>
      </c>
      <c r="AX130">
        <v>1.2395</v>
      </c>
      <c r="AY130">
        <v>1.1395</v>
      </c>
      <c r="AZ130">
        <v>2.2999999999999998</v>
      </c>
      <c r="BA130">
        <v>14.545</v>
      </c>
      <c r="BB130">
        <v>32.93</v>
      </c>
      <c r="BC130">
        <v>2.2599999999999998</v>
      </c>
      <c r="BD130">
        <v>5.5949999999999998</v>
      </c>
      <c r="BE130">
        <v>3186.5050000000001</v>
      </c>
      <c r="BF130">
        <v>2.9140000000000001</v>
      </c>
      <c r="BG130">
        <v>24.643000000000001</v>
      </c>
      <c r="BH130">
        <v>8.8659999999999997</v>
      </c>
      <c r="BI130">
        <v>33.509</v>
      </c>
      <c r="BJ130">
        <v>19.052</v>
      </c>
      <c r="BK130">
        <v>6.8540000000000001</v>
      </c>
      <c r="BL130">
        <v>25.905999999999999</v>
      </c>
      <c r="BM130">
        <v>0.28749999999999998</v>
      </c>
      <c r="BQ130">
        <v>4699.2830000000004</v>
      </c>
      <c r="BR130">
        <v>0.10184799999999999</v>
      </c>
      <c r="BS130">
        <v>-5</v>
      </c>
      <c r="BT130">
        <v>5.0000000000000001E-3</v>
      </c>
      <c r="BU130">
        <v>2.4889109999999999</v>
      </c>
      <c r="BW130" s="4">
        <f t="shared" si="14"/>
        <v>0.65757028619999991</v>
      </c>
      <c r="BX130" s="4"/>
      <c r="BY130" s="4">
        <f t="shared" si="15"/>
        <v>6757.1500988388598</v>
      </c>
      <c r="BZ130" s="4">
        <f t="shared" si="16"/>
        <v>6.1792890292079994</v>
      </c>
      <c r="CA130" s="4">
        <f t="shared" si="17"/>
        <v>40.400759980943995</v>
      </c>
      <c r="CB130" s="4">
        <f t="shared" si="18"/>
        <v>0.60965874944999987</v>
      </c>
    </row>
    <row r="131" spans="1:80" customFormat="1" x14ac:dyDescent="0.25">
      <c r="A131" s="26">
        <v>43529</v>
      </c>
      <c r="B131" s="27">
        <v>0.58497225694444444</v>
      </c>
      <c r="C131">
        <v>6.4160000000000004</v>
      </c>
      <c r="D131">
        <v>5.1999999999999998E-3</v>
      </c>
      <c r="E131">
        <v>51.970865000000003</v>
      </c>
      <c r="F131">
        <v>558.4</v>
      </c>
      <c r="G131">
        <v>176</v>
      </c>
      <c r="H131">
        <v>20.2</v>
      </c>
      <c r="J131">
        <v>12.74</v>
      </c>
      <c r="K131">
        <v>0.94789999999999996</v>
      </c>
      <c r="L131">
        <v>6.0820999999999996</v>
      </c>
      <c r="M131">
        <v>4.8999999999999998E-3</v>
      </c>
      <c r="N131">
        <v>529.28679999999997</v>
      </c>
      <c r="O131">
        <v>166.8648</v>
      </c>
      <c r="P131">
        <v>696.2</v>
      </c>
      <c r="Q131">
        <v>409.2004</v>
      </c>
      <c r="R131">
        <v>129.0059</v>
      </c>
      <c r="S131">
        <v>538.20000000000005</v>
      </c>
      <c r="T131">
        <v>20.1677</v>
      </c>
      <c r="W131">
        <v>0</v>
      </c>
      <c r="X131">
        <v>12.079800000000001</v>
      </c>
      <c r="Y131">
        <v>11.5</v>
      </c>
      <c r="Z131">
        <v>860</v>
      </c>
      <c r="AA131">
        <v>855</v>
      </c>
      <c r="AB131">
        <v>869</v>
      </c>
      <c r="AC131">
        <v>91</v>
      </c>
      <c r="AD131">
        <v>12.56</v>
      </c>
      <c r="AE131">
        <v>0.28999999999999998</v>
      </c>
      <c r="AF131">
        <v>977</v>
      </c>
      <c r="AG131">
        <v>-9</v>
      </c>
      <c r="AH131">
        <v>39</v>
      </c>
      <c r="AI131">
        <v>29</v>
      </c>
      <c r="AJ131">
        <v>191</v>
      </c>
      <c r="AK131">
        <v>169</v>
      </c>
      <c r="AL131">
        <v>5.0999999999999996</v>
      </c>
      <c r="AM131">
        <v>174.8</v>
      </c>
      <c r="AN131" t="s">
        <v>155</v>
      </c>
      <c r="AO131">
        <v>2</v>
      </c>
      <c r="AP131" s="28">
        <v>0.7933217592592593</v>
      </c>
      <c r="AQ131">
        <v>47.164037</v>
      </c>
      <c r="AR131">
        <v>-88.489801999999997</v>
      </c>
      <c r="AS131">
        <v>315.39999999999998</v>
      </c>
      <c r="AT131">
        <v>23.6</v>
      </c>
      <c r="AU131">
        <v>12</v>
      </c>
      <c r="AV131">
        <v>9</v>
      </c>
      <c r="AW131" t="s">
        <v>217</v>
      </c>
      <c r="AX131">
        <v>1.3</v>
      </c>
      <c r="AY131">
        <v>1.2395</v>
      </c>
      <c r="AZ131">
        <v>2.3395000000000001</v>
      </c>
      <c r="BA131">
        <v>14.545</v>
      </c>
      <c r="BB131">
        <v>33.46</v>
      </c>
      <c r="BC131">
        <v>2.2999999999999998</v>
      </c>
      <c r="BD131">
        <v>5.4969999999999999</v>
      </c>
      <c r="BE131">
        <v>3188.681</v>
      </c>
      <c r="BF131">
        <v>1.6439999999999999</v>
      </c>
      <c r="BG131">
        <v>29.059000000000001</v>
      </c>
      <c r="BH131">
        <v>9.1609999999999996</v>
      </c>
      <c r="BI131">
        <v>38.220999999999997</v>
      </c>
      <c r="BJ131">
        <v>22.466000000000001</v>
      </c>
      <c r="BK131">
        <v>7.0830000000000002</v>
      </c>
      <c r="BL131">
        <v>29.548999999999999</v>
      </c>
      <c r="BM131">
        <v>0.33329999999999999</v>
      </c>
      <c r="BQ131">
        <v>4604.857</v>
      </c>
      <c r="BR131">
        <v>0.11347599999999999</v>
      </c>
      <c r="BS131">
        <v>-5</v>
      </c>
      <c r="BT131">
        <v>5.0000000000000001E-3</v>
      </c>
      <c r="BU131">
        <v>2.7730579999999998</v>
      </c>
      <c r="BW131" s="4">
        <f t="shared" si="14"/>
        <v>0.73264192359999991</v>
      </c>
      <c r="BX131" s="4"/>
      <c r="BY131" s="4">
        <f t="shared" si="15"/>
        <v>7533.7225477362945</v>
      </c>
      <c r="BZ131" s="4">
        <f t="shared" si="16"/>
        <v>3.8841890639039995</v>
      </c>
      <c r="CA131" s="4">
        <f t="shared" si="17"/>
        <v>53.079191915856001</v>
      </c>
      <c r="CB131" s="4">
        <f t="shared" si="18"/>
        <v>0.7874697171527999</v>
      </c>
    </row>
    <row r="132" spans="1:80" customFormat="1" x14ac:dyDescent="0.25">
      <c r="A132" s="26">
        <v>43529</v>
      </c>
      <c r="B132" s="27">
        <v>0.58498383101851859</v>
      </c>
      <c r="C132">
        <v>6.1310000000000002</v>
      </c>
      <c r="D132">
        <v>6.8999999999999999E-3</v>
      </c>
      <c r="E132">
        <v>69.108825999999993</v>
      </c>
      <c r="F132">
        <v>590.29999999999995</v>
      </c>
      <c r="G132">
        <v>179.3</v>
      </c>
      <c r="H132">
        <v>21.1</v>
      </c>
      <c r="J132">
        <v>12.13</v>
      </c>
      <c r="K132">
        <v>0.95030000000000003</v>
      </c>
      <c r="L132">
        <v>5.8255999999999997</v>
      </c>
      <c r="M132">
        <v>6.6E-3</v>
      </c>
      <c r="N132">
        <v>560.9393</v>
      </c>
      <c r="O132">
        <v>170.39850000000001</v>
      </c>
      <c r="P132">
        <v>731.3</v>
      </c>
      <c r="Q132">
        <v>433.67149999999998</v>
      </c>
      <c r="R132">
        <v>131.7379</v>
      </c>
      <c r="S132">
        <v>565.4</v>
      </c>
      <c r="T132">
        <v>21.128699999999998</v>
      </c>
      <c r="W132">
        <v>0</v>
      </c>
      <c r="X132">
        <v>11.5221</v>
      </c>
      <c r="Y132">
        <v>11.4</v>
      </c>
      <c r="Z132">
        <v>860</v>
      </c>
      <c r="AA132">
        <v>854</v>
      </c>
      <c r="AB132">
        <v>869</v>
      </c>
      <c r="AC132">
        <v>91</v>
      </c>
      <c r="AD132">
        <v>12.56</v>
      </c>
      <c r="AE132">
        <v>0.28999999999999998</v>
      </c>
      <c r="AF132">
        <v>977</v>
      </c>
      <c r="AG132">
        <v>-9</v>
      </c>
      <c r="AH132">
        <v>39</v>
      </c>
      <c r="AI132">
        <v>29</v>
      </c>
      <c r="AJ132">
        <v>191</v>
      </c>
      <c r="AK132">
        <v>169</v>
      </c>
      <c r="AL132">
        <v>5.0999999999999996</v>
      </c>
      <c r="AM132">
        <v>174.4</v>
      </c>
      <c r="AN132" t="s">
        <v>155</v>
      </c>
      <c r="AO132">
        <v>2</v>
      </c>
      <c r="AP132" s="28">
        <v>0.79333333333333333</v>
      </c>
      <c r="AQ132">
        <v>47.163978</v>
      </c>
      <c r="AR132">
        <v>-88.489913000000001</v>
      </c>
      <c r="AS132">
        <v>315.5</v>
      </c>
      <c r="AT132">
        <v>23.7</v>
      </c>
      <c r="AU132">
        <v>12</v>
      </c>
      <c r="AV132">
        <v>10</v>
      </c>
      <c r="AW132" t="s">
        <v>211</v>
      </c>
      <c r="AX132">
        <v>1.3</v>
      </c>
      <c r="AY132">
        <v>1.3394999999999999</v>
      </c>
      <c r="AZ132">
        <v>2.4</v>
      </c>
      <c r="BA132">
        <v>14.545</v>
      </c>
      <c r="BB132">
        <v>34.97</v>
      </c>
      <c r="BC132">
        <v>2.4</v>
      </c>
      <c r="BD132">
        <v>5.2350000000000003</v>
      </c>
      <c r="BE132">
        <v>3188.489</v>
      </c>
      <c r="BF132">
        <v>2.2879999999999998</v>
      </c>
      <c r="BG132">
        <v>32.151000000000003</v>
      </c>
      <c r="BH132">
        <v>9.7669999999999995</v>
      </c>
      <c r="BI132">
        <v>41.917999999999999</v>
      </c>
      <c r="BJ132">
        <v>24.856999999999999</v>
      </c>
      <c r="BK132">
        <v>7.5510000000000002</v>
      </c>
      <c r="BL132">
        <v>32.408000000000001</v>
      </c>
      <c r="BM132">
        <v>0.36459999999999998</v>
      </c>
      <c r="BQ132">
        <v>4585.3950000000004</v>
      </c>
      <c r="BR132">
        <v>0.120211</v>
      </c>
      <c r="BS132">
        <v>-5</v>
      </c>
      <c r="BT132">
        <v>5.0000000000000001E-3</v>
      </c>
      <c r="BU132">
        <v>2.937662</v>
      </c>
      <c r="BW132" s="4">
        <f t="shared" si="14"/>
        <v>0.77613030039999997</v>
      </c>
      <c r="BX132" s="4"/>
      <c r="BY132" s="4">
        <f t="shared" si="15"/>
        <v>7980.4309327557357</v>
      </c>
      <c r="BZ132" s="4">
        <f t="shared" si="16"/>
        <v>5.7266077989119992</v>
      </c>
      <c r="CA132" s="4">
        <f t="shared" si="17"/>
        <v>62.214287612568</v>
      </c>
      <c r="CB132" s="4">
        <f t="shared" si="18"/>
        <v>0.91255297355039999</v>
      </c>
    </row>
    <row r="133" spans="1:80" customFormat="1" x14ac:dyDescent="0.25">
      <c r="A133" s="26">
        <v>43529</v>
      </c>
      <c r="B133" s="27">
        <v>0.58499540509259262</v>
      </c>
      <c r="C133">
        <v>6.3310000000000004</v>
      </c>
      <c r="D133">
        <v>8.5000000000000006E-3</v>
      </c>
      <c r="E133">
        <v>85.241157999999999</v>
      </c>
      <c r="F133">
        <v>592</v>
      </c>
      <c r="G133">
        <v>182</v>
      </c>
      <c r="H133">
        <v>21.4</v>
      </c>
      <c r="J133">
        <v>11.93</v>
      </c>
      <c r="K133">
        <v>0.9486</v>
      </c>
      <c r="L133">
        <v>6.0054999999999996</v>
      </c>
      <c r="M133">
        <v>8.0999999999999996E-3</v>
      </c>
      <c r="N133">
        <v>561.52070000000003</v>
      </c>
      <c r="O133">
        <v>172.6317</v>
      </c>
      <c r="P133">
        <v>734.2</v>
      </c>
      <c r="Q133">
        <v>434.12099999999998</v>
      </c>
      <c r="R133">
        <v>133.46440000000001</v>
      </c>
      <c r="S133">
        <v>567.6</v>
      </c>
      <c r="T133">
        <v>21.380500000000001</v>
      </c>
      <c r="W133">
        <v>0</v>
      </c>
      <c r="X133">
        <v>11.3194</v>
      </c>
      <c r="Y133">
        <v>11.4</v>
      </c>
      <c r="Z133">
        <v>860</v>
      </c>
      <c r="AA133">
        <v>855</v>
      </c>
      <c r="AB133">
        <v>869</v>
      </c>
      <c r="AC133">
        <v>91</v>
      </c>
      <c r="AD133">
        <v>12.56</v>
      </c>
      <c r="AE133">
        <v>0.28999999999999998</v>
      </c>
      <c r="AF133">
        <v>977</v>
      </c>
      <c r="AG133">
        <v>-9</v>
      </c>
      <c r="AH133">
        <v>39</v>
      </c>
      <c r="AI133">
        <v>29</v>
      </c>
      <c r="AJ133">
        <v>191</v>
      </c>
      <c r="AK133">
        <v>169</v>
      </c>
      <c r="AL133">
        <v>5.0999999999999996</v>
      </c>
      <c r="AM133">
        <v>174.1</v>
      </c>
      <c r="AN133" t="s">
        <v>155</v>
      </c>
      <c r="AO133">
        <v>2</v>
      </c>
      <c r="AP133" s="28">
        <v>0.79334490740740737</v>
      </c>
      <c r="AQ133">
        <v>47.163939999999997</v>
      </c>
      <c r="AR133">
        <v>-88.489980000000003</v>
      </c>
      <c r="AS133">
        <v>315.60000000000002</v>
      </c>
      <c r="AT133">
        <v>23.7</v>
      </c>
      <c r="AU133">
        <v>12</v>
      </c>
      <c r="AV133">
        <v>10</v>
      </c>
      <c r="AW133" t="s">
        <v>211</v>
      </c>
      <c r="AX133">
        <v>1.3</v>
      </c>
      <c r="AY133">
        <v>1.4</v>
      </c>
      <c r="AZ133">
        <v>2.4</v>
      </c>
      <c r="BA133">
        <v>14.545</v>
      </c>
      <c r="BB133">
        <v>33.880000000000003</v>
      </c>
      <c r="BC133">
        <v>2.33</v>
      </c>
      <c r="BD133">
        <v>5.4219999999999997</v>
      </c>
      <c r="BE133">
        <v>3187.1509999999998</v>
      </c>
      <c r="BF133">
        <v>2.7309999999999999</v>
      </c>
      <c r="BG133">
        <v>31.207000000000001</v>
      </c>
      <c r="BH133">
        <v>9.5939999999999994</v>
      </c>
      <c r="BI133">
        <v>40.801000000000002</v>
      </c>
      <c r="BJ133">
        <v>24.126999999999999</v>
      </c>
      <c r="BK133">
        <v>7.4169999999999998</v>
      </c>
      <c r="BL133">
        <v>31.544</v>
      </c>
      <c r="BM133">
        <v>0.35770000000000002</v>
      </c>
      <c r="BQ133">
        <v>4367.8869999999997</v>
      </c>
      <c r="BR133">
        <v>0.142816</v>
      </c>
      <c r="BS133">
        <v>-5</v>
      </c>
      <c r="BT133">
        <v>5.0000000000000001E-3</v>
      </c>
      <c r="BU133">
        <v>3.4900669999999998</v>
      </c>
      <c r="BW133" s="4">
        <f t="shared" si="14"/>
        <v>0.92207570139999995</v>
      </c>
      <c r="BX133" s="4"/>
      <c r="BY133" s="4">
        <f t="shared" si="15"/>
        <v>9477.1116908076838</v>
      </c>
      <c r="BZ133" s="4">
        <f t="shared" si="16"/>
        <v>8.1207297764039978</v>
      </c>
      <c r="CA133" s="4">
        <f t="shared" si="17"/>
        <v>71.742529225667994</v>
      </c>
      <c r="CB133" s="4">
        <f t="shared" si="18"/>
        <v>1.0636342149468001</v>
      </c>
    </row>
    <row r="134" spans="1:80" customFormat="1" x14ac:dyDescent="0.25">
      <c r="A134" s="26">
        <v>43529</v>
      </c>
      <c r="B134" s="27">
        <v>0.58500697916666666</v>
      </c>
      <c r="C134">
        <v>6.9009999999999998</v>
      </c>
      <c r="D134">
        <v>9.5999999999999992E-3</v>
      </c>
      <c r="E134">
        <v>96.084701999999993</v>
      </c>
      <c r="F134">
        <v>636</v>
      </c>
      <c r="G134">
        <v>185.5</v>
      </c>
      <c r="H134">
        <v>20.399999999999999</v>
      </c>
      <c r="J134">
        <v>12.19</v>
      </c>
      <c r="K134">
        <v>0.94389999999999996</v>
      </c>
      <c r="L134">
        <v>6.5140000000000002</v>
      </c>
      <c r="M134">
        <v>9.1000000000000004E-3</v>
      </c>
      <c r="N134">
        <v>600.35640000000001</v>
      </c>
      <c r="O134">
        <v>175.05250000000001</v>
      </c>
      <c r="P134">
        <v>775.4</v>
      </c>
      <c r="Q134">
        <v>464.14550000000003</v>
      </c>
      <c r="R134">
        <v>135.33600000000001</v>
      </c>
      <c r="S134">
        <v>599.5</v>
      </c>
      <c r="T134">
        <v>20.3597</v>
      </c>
      <c r="W134">
        <v>0</v>
      </c>
      <c r="X134">
        <v>11.5036</v>
      </c>
      <c r="Y134">
        <v>11.5</v>
      </c>
      <c r="Z134">
        <v>860</v>
      </c>
      <c r="AA134">
        <v>854</v>
      </c>
      <c r="AB134">
        <v>869</v>
      </c>
      <c r="AC134">
        <v>91</v>
      </c>
      <c r="AD134">
        <v>12.56</v>
      </c>
      <c r="AE134">
        <v>0.28999999999999998</v>
      </c>
      <c r="AF134">
        <v>977</v>
      </c>
      <c r="AG134">
        <v>-9</v>
      </c>
      <c r="AH134">
        <v>39</v>
      </c>
      <c r="AI134">
        <v>29</v>
      </c>
      <c r="AJ134">
        <v>191</v>
      </c>
      <c r="AK134">
        <v>169</v>
      </c>
      <c r="AL134">
        <v>5.2</v>
      </c>
      <c r="AM134">
        <v>174.6</v>
      </c>
      <c r="AN134" t="s">
        <v>155</v>
      </c>
      <c r="AO134">
        <v>2</v>
      </c>
      <c r="AP134" s="28">
        <v>0.79334490740740737</v>
      </c>
      <c r="AQ134">
        <v>47.163891</v>
      </c>
      <c r="AR134">
        <v>-88.490070000000003</v>
      </c>
      <c r="AS134">
        <v>315.5</v>
      </c>
      <c r="AT134">
        <v>23.9</v>
      </c>
      <c r="AU134">
        <v>12</v>
      </c>
      <c r="AV134">
        <v>10</v>
      </c>
      <c r="AW134" t="s">
        <v>211</v>
      </c>
      <c r="AX134">
        <v>1.3</v>
      </c>
      <c r="AY134">
        <v>1.4395</v>
      </c>
      <c r="AZ134">
        <v>2.4</v>
      </c>
      <c r="BA134">
        <v>14.545</v>
      </c>
      <c r="BB134">
        <v>31.16</v>
      </c>
      <c r="BC134">
        <v>2.14</v>
      </c>
      <c r="BD134">
        <v>5.9450000000000003</v>
      </c>
      <c r="BE134">
        <v>3185.4839999999999</v>
      </c>
      <c r="BF134">
        <v>2.823</v>
      </c>
      <c r="BG134">
        <v>30.745000000000001</v>
      </c>
      <c r="BH134">
        <v>8.9649999999999999</v>
      </c>
      <c r="BI134">
        <v>39.71</v>
      </c>
      <c r="BJ134">
        <v>23.768999999999998</v>
      </c>
      <c r="BK134">
        <v>6.931</v>
      </c>
      <c r="BL134">
        <v>30.7</v>
      </c>
      <c r="BM134">
        <v>0.31390000000000001</v>
      </c>
      <c r="BQ134">
        <v>4090.3620000000001</v>
      </c>
      <c r="BR134">
        <v>0.18790599999999999</v>
      </c>
      <c r="BS134">
        <v>-5</v>
      </c>
      <c r="BT134">
        <v>5.0000000000000001E-3</v>
      </c>
      <c r="BU134">
        <v>4.5919530000000002</v>
      </c>
      <c r="BW134" s="4">
        <f t="shared" si="14"/>
        <v>1.2131939826</v>
      </c>
      <c r="BX134" s="4"/>
      <c r="BY134" s="4">
        <f t="shared" si="15"/>
        <v>12462.709074334705</v>
      </c>
      <c r="BZ134" s="4">
        <f t="shared" si="16"/>
        <v>11.044546987788001</v>
      </c>
      <c r="CA134" s="4">
        <f t="shared" si="17"/>
        <v>92.992503490163998</v>
      </c>
      <c r="CB134" s="4">
        <f t="shared" si="18"/>
        <v>1.2280847677883999</v>
      </c>
    </row>
    <row r="135" spans="1:80" customFormat="1" x14ac:dyDescent="0.25">
      <c r="A135" s="26">
        <v>43529</v>
      </c>
      <c r="B135" s="27">
        <v>0.5850185532407407</v>
      </c>
      <c r="C135">
        <v>7.0490000000000004</v>
      </c>
      <c r="D135">
        <v>8.6E-3</v>
      </c>
      <c r="E135">
        <v>86.493826999999996</v>
      </c>
      <c r="F135">
        <v>734.9</v>
      </c>
      <c r="G135">
        <v>189</v>
      </c>
      <c r="H135">
        <v>14</v>
      </c>
      <c r="J135">
        <v>12</v>
      </c>
      <c r="K135">
        <v>0.94269999999999998</v>
      </c>
      <c r="L135">
        <v>6.6451000000000002</v>
      </c>
      <c r="M135">
        <v>8.2000000000000007E-3</v>
      </c>
      <c r="N135">
        <v>692.81</v>
      </c>
      <c r="O135">
        <v>178.178</v>
      </c>
      <c r="P135">
        <v>871</v>
      </c>
      <c r="Q135">
        <v>535.62300000000005</v>
      </c>
      <c r="R135">
        <v>137.75239999999999</v>
      </c>
      <c r="S135">
        <v>673.4</v>
      </c>
      <c r="T135">
        <v>14.004200000000001</v>
      </c>
      <c r="W135">
        <v>0</v>
      </c>
      <c r="X135">
        <v>11.3155</v>
      </c>
      <c r="Y135">
        <v>11.4</v>
      </c>
      <c r="Z135">
        <v>860</v>
      </c>
      <c r="AA135">
        <v>854</v>
      </c>
      <c r="AB135">
        <v>868</v>
      </c>
      <c r="AC135">
        <v>91</v>
      </c>
      <c r="AD135">
        <v>12.56</v>
      </c>
      <c r="AE135">
        <v>0.28999999999999998</v>
      </c>
      <c r="AF135">
        <v>977</v>
      </c>
      <c r="AG135">
        <v>-9</v>
      </c>
      <c r="AH135">
        <v>39</v>
      </c>
      <c r="AI135">
        <v>29</v>
      </c>
      <c r="AJ135">
        <v>191</v>
      </c>
      <c r="AK135">
        <v>169</v>
      </c>
      <c r="AL135">
        <v>5.0999999999999996</v>
      </c>
      <c r="AM135">
        <v>175.3</v>
      </c>
      <c r="AN135" t="s">
        <v>155</v>
      </c>
      <c r="AO135">
        <v>2</v>
      </c>
      <c r="AP135" s="28">
        <v>0.79336805555555545</v>
      </c>
      <c r="AQ135">
        <v>47.163786000000002</v>
      </c>
      <c r="AR135">
        <v>-88.490264999999994</v>
      </c>
      <c r="AS135">
        <v>315.2</v>
      </c>
      <c r="AT135">
        <v>25.1</v>
      </c>
      <c r="AU135">
        <v>12</v>
      </c>
      <c r="AV135">
        <v>9</v>
      </c>
      <c r="AW135" t="s">
        <v>206</v>
      </c>
      <c r="AX135">
        <v>1.3394999999999999</v>
      </c>
      <c r="AY135">
        <v>1.6185</v>
      </c>
      <c r="AZ135">
        <v>2.5185</v>
      </c>
      <c r="BA135">
        <v>14.545</v>
      </c>
      <c r="BB135">
        <v>30.54</v>
      </c>
      <c r="BC135">
        <v>2.1</v>
      </c>
      <c r="BD135">
        <v>6.08</v>
      </c>
      <c r="BE135">
        <v>3185.9520000000002</v>
      </c>
      <c r="BF135">
        <v>2.488</v>
      </c>
      <c r="BG135">
        <v>34.783999999999999</v>
      </c>
      <c r="BH135">
        <v>8.9459999999999997</v>
      </c>
      <c r="BI135">
        <v>43.73</v>
      </c>
      <c r="BJ135">
        <v>26.891999999999999</v>
      </c>
      <c r="BK135">
        <v>6.9160000000000004</v>
      </c>
      <c r="BL135">
        <v>33.808999999999997</v>
      </c>
      <c r="BM135">
        <v>0.2117</v>
      </c>
      <c r="BQ135">
        <v>3944.6190000000001</v>
      </c>
      <c r="BR135">
        <v>0.181336</v>
      </c>
      <c r="BS135">
        <v>-5</v>
      </c>
      <c r="BT135">
        <v>5.0000000000000001E-3</v>
      </c>
      <c r="BU135">
        <v>4.4313989999999999</v>
      </c>
      <c r="BW135" s="4">
        <f t="shared" si="14"/>
        <v>1.1707756158</v>
      </c>
      <c r="BX135" s="4"/>
      <c r="BY135" s="4">
        <f t="shared" si="15"/>
        <v>12028.727279834497</v>
      </c>
      <c r="BZ135" s="4">
        <f t="shared" si="16"/>
        <v>9.3935732466239994</v>
      </c>
      <c r="CA135" s="4">
        <f t="shared" si="17"/>
        <v>101.53214298561599</v>
      </c>
      <c r="CB135" s="4">
        <f t="shared" si="18"/>
        <v>0.79928434739159993</v>
      </c>
    </row>
    <row r="136" spans="1:80" customFormat="1" x14ac:dyDescent="0.25">
      <c r="A136" s="26">
        <v>43529</v>
      </c>
      <c r="B136" s="27">
        <v>0.58503012731481485</v>
      </c>
      <c r="C136">
        <v>6.3959999999999999</v>
      </c>
      <c r="D136">
        <v>7.0000000000000001E-3</v>
      </c>
      <c r="E136">
        <v>70</v>
      </c>
      <c r="F136">
        <v>776.9</v>
      </c>
      <c r="G136">
        <v>190.1</v>
      </c>
      <c r="H136">
        <v>17.899999999999999</v>
      </c>
      <c r="J136">
        <v>11.34</v>
      </c>
      <c r="K136">
        <v>0.94810000000000005</v>
      </c>
      <c r="L136">
        <v>6.0636999999999999</v>
      </c>
      <c r="M136">
        <v>6.6E-3</v>
      </c>
      <c r="N136">
        <v>736.58590000000004</v>
      </c>
      <c r="O136">
        <v>180.18969999999999</v>
      </c>
      <c r="P136">
        <v>916.8</v>
      </c>
      <c r="Q136">
        <v>569.46680000000003</v>
      </c>
      <c r="R136">
        <v>139.30770000000001</v>
      </c>
      <c r="S136">
        <v>708.8</v>
      </c>
      <c r="T136">
        <v>17.945499999999999</v>
      </c>
      <c r="W136">
        <v>0</v>
      </c>
      <c r="X136">
        <v>10.753399999999999</v>
      </c>
      <c r="Y136">
        <v>11.4</v>
      </c>
      <c r="Z136">
        <v>860</v>
      </c>
      <c r="AA136">
        <v>854</v>
      </c>
      <c r="AB136">
        <v>868</v>
      </c>
      <c r="AC136">
        <v>91</v>
      </c>
      <c r="AD136">
        <v>12.56</v>
      </c>
      <c r="AE136">
        <v>0.28999999999999998</v>
      </c>
      <c r="AF136">
        <v>977</v>
      </c>
      <c r="AG136">
        <v>-9</v>
      </c>
      <c r="AH136">
        <v>39</v>
      </c>
      <c r="AI136">
        <v>29</v>
      </c>
      <c r="AJ136">
        <v>191</v>
      </c>
      <c r="AK136">
        <v>169</v>
      </c>
      <c r="AL136">
        <v>5.0999999999999996</v>
      </c>
      <c r="AM136">
        <v>175.9</v>
      </c>
      <c r="AN136" t="s">
        <v>155</v>
      </c>
      <c r="AO136">
        <v>2</v>
      </c>
      <c r="AP136" s="28">
        <v>0.7933796296296296</v>
      </c>
      <c r="AQ136">
        <v>47.163724000000002</v>
      </c>
      <c r="AR136">
        <v>-88.490409999999997</v>
      </c>
      <c r="AS136">
        <v>314.8</v>
      </c>
      <c r="AT136">
        <v>26.5</v>
      </c>
      <c r="AU136">
        <v>12</v>
      </c>
      <c r="AV136">
        <v>9</v>
      </c>
      <c r="AW136" t="s">
        <v>206</v>
      </c>
      <c r="AX136">
        <v>1.242</v>
      </c>
      <c r="AY136">
        <v>1.6025</v>
      </c>
      <c r="AZ136">
        <v>2.3050000000000002</v>
      </c>
      <c r="BA136">
        <v>14.545</v>
      </c>
      <c r="BB136">
        <v>33.56</v>
      </c>
      <c r="BC136">
        <v>2.31</v>
      </c>
      <c r="BD136">
        <v>5.4790000000000001</v>
      </c>
      <c r="BE136">
        <v>3187.9470000000001</v>
      </c>
      <c r="BF136">
        <v>2.2210000000000001</v>
      </c>
      <c r="BG136">
        <v>40.554000000000002</v>
      </c>
      <c r="BH136">
        <v>9.9209999999999994</v>
      </c>
      <c r="BI136">
        <v>50.475000000000001</v>
      </c>
      <c r="BJ136">
        <v>31.353000000000002</v>
      </c>
      <c r="BK136">
        <v>7.67</v>
      </c>
      <c r="BL136">
        <v>39.023000000000003</v>
      </c>
      <c r="BM136">
        <v>0.2974</v>
      </c>
      <c r="BQ136">
        <v>4110.74</v>
      </c>
      <c r="BR136">
        <v>0.143396</v>
      </c>
      <c r="BS136">
        <v>-5</v>
      </c>
      <c r="BT136">
        <v>5.0000000000000001E-3</v>
      </c>
      <c r="BU136">
        <v>3.5042399999999998</v>
      </c>
      <c r="BW136" s="4">
        <f t="shared" si="14"/>
        <v>0.92582020799999987</v>
      </c>
      <c r="BX136" s="4"/>
      <c r="BY136" s="4">
        <f t="shared" si="15"/>
        <v>9517.9743487785599</v>
      </c>
      <c r="BZ136" s="4">
        <f t="shared" si="16"/>
        <v>6.63104531808</v>
      </c>
      <c r="CA136" s="4">
        <f t="shared" si="17"/>
        <v>93.607908085440002</v>
      </c>
      <c r="CB136" s="4">
        <f t="shared" si="18"/>
        <v>0.88792115155199991</v>
      </c>
    </row>
    <row r="137" spans="1:80" customFormat="1" x14ac:dyDescent="0.25">
      <c r="A137" s="26">
        <v>43529</v>
      </c>
      <c r="B137" s="27">
        <v>0.58504170138888889</v>
      </c>
      <c r="C137">
        <v>6.17</v>
      </c>
      <c r="D137">
        <v>7.1999999999999998E-3</v>
      </c>
      <c r="E137">
        <v>72.345168999999999</v>
      </c>
      <c r="F137">
        <v>738.1</v>
      </c>
      <c r="G137">
        <v>190.2</v>
      </c>
      <c r="H137">
        <v>24</v>
      </c>
      <c r="J137">
        <v>11.2</v>
      </c>
      <c r="K137">
        <v>0.94989999999999997</v>
      </c>
      <c r="L137">
        <v>5.8605</v>
      </c>
      <c r="M137">
        <v>6.8999999999999999E-3</v>
      </c>
      <c r="N137">
        <v>701.10149999999999</v>
      </c>
      <c r="O137">
        <v>180.63669999999999</v>
      </c>
      <c r="P137">
        <v>881.7</v>
      </c>
      <c r="Q137">
        <v>542.03319999999997</v>
      </c>
      <c r="R137">
        <v>139.6533</v>
      </c>
      <c r="S137">
        <v>681.7</v>
      </c>
      <c r="T137">
        <v>24.025300000000001</v>
      </c>
      <c r="W137">
        <v>0</v>
      </c>
      <c r="X137">
        <v>10.6389</v>
      </c>
      <c r="Y137">
        <v>11.4</v>
      </c>
      <c r="Z137">
        <v>860</v>
      </c>
      <c r="AA137">
        <v>853</v>
      </c>
      <c r="AB137">
        <v>868</v>
      </c>
      <c r="AC137">
        <v>91</v>
      </c>
      <c r="AD137">
        <v>12.56</v>
      </c>
      <c r="AE137">
        <v>0.28999999999999998</v>
      </c>
      <c r="AF137">
        <v>977</v>
      </c>
      <c r="AG137">
        <v>-9</v>
      </c>
      <c r="AH137">
        <v>39</v>
      </c>
      <c r="AI137">
        <v>29</v>
      </c>
      <c r="AJ137">
        <v>191</v>
      </c>
      <c r="AK137">
        <v>168.4</v>
      </c>
      <c r="AL137">
        <v>5</v>
      </c>
      <c r="AM137">
        <v>175.2</v>
      </c>
      <c r="AN137" t="s">
        <v>155</v>
      </c>
      <c r="AO137">
        <v>2</v>
      </c>
      <c r="AP137" s="28">
        <v>0.79339120370370375</v>
      </c>
      <c r="AQ137">
        <v>47.163680999999997</v>
      </c>
      <c r="AR137">
        <v>-88.490565000000004</v>
      </c>
      <c r="AS137">
        <v>314.7</v>
      </c>
      <c r="AT137">
        <v>27.2</v>
      </c>
      <c r="AU137">
        <v>12</v>
      </c>
      <c r="AV137">
        <v>10</v>
      </c>
      <c r="AW137" t="s">
        <v>211</v>
      </c>
      <c r="AX137">
        <v>1.0395000000000001</v>
      </c>
      <c r="AY137">
        <v>1.379</v>
      </c>
      <c r="AZ137">
        <v>1.7395</v>
      </c>
      <c r="BA137">
        <v>14.545</v>
      </c>
      <c r="BB137">
        <v>34.75</v>
      </c>
      <c r="BC137">
        <v>2.39</v>
      </c>
      <c r="BD137">
        <v>5.274</v>
      </c>
      <c r="BE137">
        <v>3188.0619999999999</v>
      </c>
      <c r="BF137">
        <v>2.379</v>
      </c>
      <c r="BG137">
        <v>39.94</v>
      </c>
      <c r="BH137">
        <v>10.29</v>
      </c>
      <c r="BI137">
        <v>50.23</v>
      </c>
      <c r="BJ137">
        <v>30.878</v>
      </c>
      <c r="BK137">
        <v>7.9560000000000004</v>
      </c>
      <c r="BL137">
        <v>38.834000000000003</v>
      </c>
      <c r="BM137">
        <v>0.41199999999999998</v>
      </c>
      <c r="BQ137">
        <v>4208.0829999999996</v>
      </c>
      <c r="BR137">
        <v>0.12575800000000001</v>
      </c>
      <c r="BS137">
        <v>-5</v>
      </c>
      <c r="BT137">
        <v>5.0000000000000001E-3</v>
      </c>
      <c r="BU137">
        <v>3.0732110000000001</v>
      </c>
      <c r="BW137" s="4">
        <f t="shared" si="14"/>
        <v>0.81194234620000005</v>
      </c>
      <c r="BX137" s="4"/>
      <c r="BY137" s="4">
        <f t="shared" si="15"/>
        <v>8347.5443004338649</v>
      </c>
      <c r="BZ137" s="4">
        <f t="shared" si="16"/>
        <v>6.2291159615880005</v>
      </c>
      <c r="CA137" s="4">
        <f t="shared" si="17"/>
        <v>80.850207087816003</v>
      </c>
      <c r="CB137" s="4">
        <f t="shared" si="18"/>
        <v>1.0787708180640001</v>
      </c>
    </row>
    <row r="138" spans="1:80" customFormat="1" x14ac:dyDescent="0.25">
      <c r="A138" s="26">
        <v>43529</v>
      </c>
      <c r="B138" s="27">
        <v>0.58505327546296293</v>
      </c>
      <c r="C138">
        <v>5.9180000000000001</v>
      </c>
      <c r="D138">
        <v>8.8999999999999999E-3</v>
      </c>
      <c r="E138">
        <v>88.860445999999996</v>
      </c>
      <c r="F138">
        <v>693.1</v>
      </c>
      <c r="G138">
        <v>192.5</v>
      </c>
      <c r="H138">
        <v>13.7</v>
      </c>
      <c r="J138">
        <v>11.65</v>
      </c>
      <c r="K138">
        <v>0.95199999999999996</v>
      </c>
      <c r="L138">
        <v>5.6334</v>
      </c>
      <c r="M138">
        <v>8.5000000000000006E-3</v>
      </c>
      <c r="N138">
        <v>659.84670000000006</v>
      </c>
      <c r="O138">
        <v>183.22559999999999</v>
      </c>
      <c r="P138">
        <v>843.1</v>
      </c>
      <c r="Q138">
        <v>510.13850000000002</v>
      </c>
      <c r="R138">
        <v>141.65469999999999</v>
      </c>
      <c r="S138">
        <v>651.79999999999995</v>
      </c>
      <c r="T138">
        <v>13.6525</v>
      </c>
      <c r="W138">
        <v>0</v>
      </c>
      <c r="X138">
        <v>11.091100000000001</v>
      </c>
      <c r="Y138">
        <v>11.4</v>
      </c>
      <c r="Z138">
        <v>861</v>
      </c>
      <c r="AA138">
        <v>854</v>
      </c>
      <c r="AB138">
        <v>868</v>
      </c>
      <c r="AC138">
        <v>91</v>
      </c>
      <c r="AD138">
        <v>12.56</v>
      </c>
      <c r="AE138">
        <v>0.28999999999999998</v>
      </c>
      <c r="AF138">
        <v>977</v>
      </c>
      <c r="AG138">
        <v>-9</v>
      </c>
      <c r="AH138">
        <v>38.393999999999998</v>
      </c>
      <c r="AI138">
        <v>29</v>
      </c>
      <c r="AJ138">
        <v>191</v>
      </c>
      <c r="AK138">
        <v>168</v>
      </c>
      <c r="AL138">
        <v>5</v>
      </c>
      <c r="AM138">
        <v>174.5</v>
      </c>
      <c r="AN138" t="s">
        <v>155</v>
      </c>
      <c r="AO138">
        <v>2</v>
      </c>
      <c r="AP138" s="28">
        <v>0.79340277777777779</v>
      </c>
      <c r="AQ138">
        <v>47.163643999999998</v>
      </c>
      <c r="AR138">
        <v>-88.490735000000001</v>
      </c>
      <c r="AS138">
        <v>314.8</v>
      </c>
      <c r="AT138">
        <v>28.6</v>
      </c>
      <c r="AU138">
        <v>12</v>
      </c>
      <c r="AV138">
        <v>10</v>
      </c>
      <c r="AW138" t="s">
        <v>211</v>
      </c>
      <c r="AX138">
        <v>1.1789210000000001</v>
      </c>
      <c r="AY138">
        <v>1.539461</v>
      </c>
      <c r="AZ138">
        <v>1.918382</v>
      </c>
      <c r="BA138">
        <v>14.545</v>
      </c>
      <c r="BB138">
        <v>36.18</v>
      </c>
      <c r="BC138">
        <v>2.4900000000000002</v>
      </c>
      <c r="BD138">
        <v>5.0439999999999996</v>
      </c>
      <c r="BE138">
        <v>3188.4229999999998</v>
      </c>
      <c r="BF138">
        <v>3.0470000000000002</v>
      </c>
      <c r="BG138">
        <v>39.109000000000002</v>
      </c>
      <c r="BH138">
        <v>10.86</v>
      </c>
      <c r="BI138">
        <v>49.969000000000001</v>
      </c>
      <c r="BJ138">
        <v>30.236000000000001</v>
      </c>
      <c r="BK138">
        <v>8.3960000000000008</v>
      </c>
      <c r="BL138">
        <v>38.631999999999998</v>
      </c>
      <c r="BM138">
        <v>0.24360000000000001</v>
      </c>
      <c r="BQ138">
        <v>4564.3180000000002</v>
      </c>
      <c r="BR138">
        <v>0.10482</v>
      </c>
      <c r="BS138">
        <v>-5</v>
      </c>
      <c r="BT138">
        <v>5.0000000000000001E-3</v>
      </c>
      <c r="BU138">
        <v>2.5615389999999998</v>
      </c>
      <c r="BW138" s="4">
        <f t="shared" si="14"/>
        <v>0.67675860379999997</v>
      </c>
      <c r="BX138" s="4"/>
      <c r="BY138" s="4">
        <f t="shared" si="15"/>
        <v>6958.5139232734427</v>
      </c>
      <c r="BZ138" s="4">
        <f t="shared" si="16"/>
        <v>6.6498679517159998</v>
      </c>
      <c r="CA138" s="4">
        <f t="shared" si="17"/>
        <v>65.987990609807994</v>
      </c>
      <c r="CB138" s="4">
        <f t="shared" si="18"/>
        <v>0.53164024714079994</v>
      </c>
    </row>
    <row r="139" spans="1:80" customFormat="1" x14ac:dyDescent="0.25">
      <c r="A139" s="26">
        <v>43529</v>
      </c>
      <c r="B139" s="27">
        <v>0.58506484953703708</v>
      </c>
      <c r="C139">
        <v>5.7149999999999999</v>
      </c>
      <c r="D139">
        <v>1.0500000000000001E-2</v>
      </c>
      <c r="E139">
        <v>105.187602</v>
      </c>
      <c r="F139">
        <v>648</v>
      </c>
      <c r="G139">
        <v>194.8</v>
      </c>
      <c r="H139">
        <v>16.8</v>
      </c>
      <c r="J139">
        <v>12.03</v>
      </c>
      <c r="K139">
        <v>0.95369999999999999</v>
      </c>
      <c r="L139">
        <v>5.4499000000000004</v>
      </c>
      <c r="M139">
        <v>0.01</v>
      </c>
      <c r="N139">
        <v>617.96669999999995</v>
      </c>
      <c r="O139">
        <v>185.80269999999999</v>
      </c>
      <c r="P139">
        <v>803.8</v>
      </c>
      <c r="Q139">
        <v>477.7604</v>
      </c>
      <c r="R139">
        <v>143.6472</v>
      </c>
      <c r="S139">
        <v>621.4</v>
      </c>
      <c r="T139">
        <v>16.8352</v>
      </c>
      <c r="W139">
        <v>0</v>
      </c>
      <c r="X139">
        <v>11.475899999999999</v>
      </c>
      <c r="Y139">
        <v>11.5</v>
      </c>
      <c r="Z139">
        <v>860</v>
      </c>
      <c r="AA139">
        <v>855</v>
      </c>
      <c r="AB139">
        <v>868</v>
      </c>
      <c r="AC139">
        <v>91</v>
      </c>
      <c r="AD139">
        <v>12.56</v>
      </c>
      <c r="AE139">
        <v>0.28999999999999998</v>
      </c>
      <c r="AF139">
        <v>977</v>
      </c>
      <c r="AG139">
        <v>-9</v>
      </c>
      <c r="AH139">
        <v>38</v>
      </c>
      <c r="AI139">
        <v>29</v>
      </c>
      <c r="AJ139">
        <v>191</v>
      </c>
      <c r="AK139">
        <v>168.6</v>
      </c>
      <c r="AL139">
        <v>5.0999999999999996</v>
      </c>
      <c r="AM139">
        <v>174</v>
      </c>
      <c r="AN139" t="s">
        <v>155</v>
      </c>
      <c r="AO139">
        <v>2</v>
      </c>
      <c r="AP139" s="28">
        <v>0.79341435185185183</v>
      </c>
      <c r="AQ139">
        <v>47.163614000000003</v>
      </c>
      <c r="AR139">
        <v>-88.490904999999998</v>
      </c>
      <c r="AS139">
        <v>314.8</v>
      </c>
      <c r="AT139">
        <v>29</v>
      </c>
      <c r="AU139">
        <v>12</v>
      </c>
      <c r="AV139">
        <v>10</v>
      </c>
      <c r="AW139" t="s">
        <v>211</v>
      </c>
      <c r="AX139">
        <v>1.378879</v>
      </c>
      <c r="AY139">
        <v>1.7577579999999999</v>
      </c>
      <c r="AZ139">
        <v>2.2577579999999999</v>
      </c>
      <c r="BA139">
        <v>14.545</v>
      </c>
      <c r="BB139">
        <v>37.409999999999997</v>
      </c>
      <c r="BC139">
        <v>2.57</v>
      </c>
      <c r="BD139">
        <v>4.8570000000000002</v>
      </c>
      <c r="BE139">
        <v>3187.8870000000002</v>
      </c>
      <c r="BF139">
        <v>3.7349999999999999</v>
      </c>
      <c r="BG139">
        <v>37.853999999999999</v>
      </c>
      <c r="BH139">
        <v>11.382</v>
      </c>
      <c r="BI139">
        <v>49.235999999999997</v>
      </c>
      <c r="BJ139">
        <v>29.265999999999998</v>
      </c>
      <c r="BK139">
        <v>8.7989999999999995</v>
      </c>
      <c r="BL139">
        <v>38.064999999999998</v>
      </c>
      <c r="BM139">
        <v>0.3105</v>
      </c>
      <c r="BQ139">
        <v>4880.8739999999998</v>
      </c>
      <c r="BR139">
        <v>9.6030000000000004E-2</v>
      </c>
      <c r="BS139">
        <v>-5</v>
      </c>
      <c r="BT139">
        <v>5.0000000000000001E-3</v>
      </c>
      <c r="BU139">
        <v>2.346733</v>
      </c>
      <c r="BW139" s="4">
        <f t="shared" ref="BW139:BW181" si="19">BU139*0.2642</f>
        <v>0.62000685859999993</v>
      </c>
      <c r="BX139" s="4"/>
      <c r="BY139" s="4">
        <f t="shared" ref="BY139:BY189" si="20">BE139*$BU139*0.852</f>
        <v>6373.9139189416919</v>
      </c>
      <c r="BZ139" s="4">
        <f t="shared" ref="BZ139:BZ189" si="21">BF139*$BU139*0.852</f>
        <v>7.4678206872599997</v>
      </c>
      <c r="CA139" s="4">
        <f t="shared" ref="CA139:CA189" si="22">BJ139*$BU139*0.852</f>
        <v>58.514923757256</v>
      </c>
      <c r="CB139" s="4">
        <f t="shared" ref="CB139:CB189" si="23">BM139*$BU139*0.852</f>
        <v>0.62081882821800005</v>
      </c>
    </row>
    <row r="140" spans="1:80" customFormat="1" x14ac:dyDescent="0.25">
      <c r="A140" s="26">
        <v>43529</v>
      </c>
      <c r="B140" s="27">
        <v>0.58507642361111112</v>
      </c>
      <c r="C140">
        <v>5.4530000000000003</v>
      </c>
      <c r="D140">
        <v>9.1999999999999998E-3</v>
      </c>
      <c r="E140">
        <v>92.360299999999995</v>
      </c>
      <c r="F140">
        <v>586.20000000000005</v>
      </c>
      <c r="G140">
        <v>194.9</v>
      </c>
      <c r="H140">
        <v>18.399999999999999</v>
      </c>
      <c r="J140">
        <v>12.37</v>
      </c>
      <c r="K140">
        <v>0.95589999999999997</v>
      </c>
      <c r="L140">
        <v>5.2122000000000002</v>
      </c>
      <c r="M140">
        <v>8.8000000000000005E-3</v>
      </c>
      <c r="N140">
        <v>560.31579999999997</v>
      </c>
      <c r="O140">
        <v>186.3006</v>
      </c>
      <c r="P140">
        <v>746.6</v>
      </c>
      <c r="Q140">
        <v>433.18950000000001</v>
      </c>
      <c r="R140">
        <v>144.03210000000001</v>
      </c>
      <c r="S140">
        <v>577.20000000000005</v>
      </c>
      <c r="T140">
        <v>18.441600000000001</v>
      </c>
      <c r="W140">
        <v>0</v>
      </c>
      <c r="X140">
        <v>11.8287</v>
      </c>
      <c r="Y140">
        <v>11.4</v>
      </c>
      <c r="Z140">
        <v>861</v>
      </c>
      <c r="AA140">
        <v>856</v>
      </c>
      <c r="AB140">
        <v>869</v>
      </c>
      <c r="AC140">
        <v>91</v>
      </c>
      <c r="AD140">
        <v>12.56</v>
      </c>
      <c r="AE140">
        <v>0.28999999999999998</v>
      </c>
      <c r="AF140">
        <v>977</v>
      </c>
      <c r="AG140">
        <v>-9</v>
      </c>
      <c r="AH140">
        <v>38</v>
      </c>
      <c r="AI140">
        <v>29</v>
      </c>
      <c r="AJ140">
        <v>191</v>
      </c>
      <c r="AK140">
        <v>168.4</v>
      </c>
      <c r="AL140">
        <v>5</v>
      </c>
      <c r="AM140">
        <v>174</v>
      </c>
      <c r="AN140" t="s">
        <v>155</v>
      </c>
      <c r="AO140">
        <v>2</v>
      </c>
      <c r="AP140" s="28">
        <v>0.79342592592592587</v>
      </c>
      <c r="AQ140">
        <v>47.163586000000002</v>
      </c>
      <c r="AR140">
        <v>-88.491068999999996</v>
      </c>
      <c r="AS140">
        <v>314.7</v>
      </c>
      <c r="AT140">
        <v>28.6</v>
      </c>
      <c r="AU140">
        <v>12</v>
      </c>
      <c r="AV140">
        <v>10</v>
      </c>
      <c r="AW140" t="s">
        <v>211</v>
      </c>
      <c r="AX140">
        <v>1.5395000000000001</v>
      </c>
      <c r="AY140">
        <v>2.1185</v>
      </c>
      <c r="AZ140">
        <v>2.6185</v>
      </c>
      <c r="BA140">
        <v>14.545</v>
      </c>
      <c r="BB140">
        <v>39.17</v>
      </c>
      <c r="BC140">
        <v>2.69</v>
      </c>
      <c r="BD140">
        <v>4.6159999999999997</v>
      </c>
      <c r="BE140">
        <v>3189.2840000000001</v>
      </c>
      <c r="BF140">
        <v>3.4380000000000002</v>
      </c>
      <c r="BG140">
        <v>35.904000000000003</v>
      </c>
      <c r="BH140">
        <v>11.938000000000001</v>
      </c>
      <c r="BI140">
        <v>47.841000000000001</v>
      </c>
      <c r="BJ140">
        <v>27.757999999999999</v>
      </c>
      <c r="BK140">
        <v>9.2289999999999992</v>
      </c>
      <c r="BL140">
        <v>36.987000000000002</v>
      </c>
      <c r="BM140">
        <v>0.35570000000000002</v>
      </c>
      <c r="BQ140">
        <v>5262.6390000000001</v>
      </c>
      <c r="BR140">
        <v>7.9820000000000002E-2</v>
      </c>
      <c r="BS140">
        <v>-5</v>
      </c>
      <c r="BT140">
        <v>5.0000000000000001E-3</v>
      </c>
      <c r="BU140">
        <v>1.950601</v>
      </c>
      <c r="BW140" s="4">
        <f t="shared" si="19"/>
        <v>0.51534878419999997</v>
      </c>
      <c r="BX140" s="4"/>
      <c r="BY140" s="4">
        <f t="shared" si="20"/>
        <v>5300.309516850768</v>
      </c>
      <c r="BZ140" s="4">
        <f t="shared" si="21"/>
        <v>5.7136536347760005</v>
      </c>
      <c r="CA140" s="4">
        <f t="shared" si="22"/>
        <v>46.131354739415997</v>
      </c>
      <c r="CB140" s="4">
        <f t="shared" si="23"/>
        <v>0.59114211689639995</v>
      </c>
    </row>
    <row r="141" spans="1:80" customFormat="1" x14ac:dyDescent="0.25">
      <c r="A141" s="26">
        <v>43529</v>
      </c>
      <c r="B141" s="27">
        <v>0.58508799768518516</v>
      </c>
      <c r="C141">
        <v>5.085</v>
      </c>
      <c r="D141">
        <v>9.7000000000000003E-3</v>
      </c>
      <c r="E141">
        <v>97.493517999999995</v>
      </c>
      <c r="F141">
        <v>506</v>
      </c>
      <c r="G141">
        <v>191.1</v>
      </c>
      <c r="H141">
        <v>18.399999999999999</v>
      </c>
      <c r="J141">
        <v>12.63</v>
      </c>
      <c r="K141">
        <v>0.95899999999999996</v>
      </c>
      <c r="L141">
        <v>4.8761999999999999</v>
      </c>
      <c r="M141">
        <v>9.2999999999999992E-3</v>
      </c>
      <c r="N141">
        <v>485.22980000000001</v>
      </c>
      <c r="O141">
        <v>183.22989999999999</v>
      </c>
      <c r="P141">
        <v>668.5</v>
      </c>
      <c r="Q141">
        <v>375.13920000000002</v>
      </c>
      <c r="R141">
        <v>141.65809999999999</v>
      </c>
      <c r="S141">
        <v>516.79999999999995</v>
      </c>
      <c r="T141">
        <v>18.369399999999999</v>
      </c>
      <c r="W141">
        <v>0</v>
      </c>
      <c r="X141">
        <v>12.1145</v>
      </c>
      <c r="Y141">
        <v>11.4</v>
      </c>
      <c r="Z141">
        <v>861</v>
      </c>
      <c r="AA141">
        <v>857</v>
      </c>
      <c r="AB141">
        <v>869</v>
      </c>
      <c r="AC141">
        <v>91</v>
      </c>
      <c r="AD141">
        <v>12.56</v>
      </c>
      <c r="AE141">
        <v>0.28999999999999998</v>
      </c>
      <c r="AF141">
        <v>977</v>
      </c>
      <c r="AG141">
        <v>-9</v>
      </c>
      <c r="AH141">
        <v>38</v>
      </c>
      <c r="AI141">
        <v>29</v>
      </c>
      <c r="AJ141">
        <v>191</v>
      </c>
      <c r="AK141">
        <v>168</v>
      </c>
      <c r="AL141">
        <v>5</v>
      </c>
      <c r="AM141">
        <v>174</v>
      </c>
      <c r="AN141" t="s">
        <v>155</v>
      </c>
      <c r="AO141">
        <v>2</v>
      </c>
      <c r="AP141" s="28">
        <v>0.79343750000000002</v>
      </c>
      <c r="AQ141">
        <v>47.163556999999997</v>
      </c>
      <c r="AR141">
        <v>-88.491225</v>
      </c>
      <c r="AS141">
        <v>314.60000000000002</v>
      </c>
      <c r="AT141">
        <v>28</v>
      </c>
      <c r="AU141">
        <v>12</v>
      </c>
      <c r="AV141">
        <v>10</v>
      </c>
      <c r="AW141" t="s">
        <v>211</v>
      </c>
      <c r="AX141">
        <v>1.5209999999999999</v>
      </c>
      <c r="AY141">
        <v>2.3395000000000001</v>
      </c>
      <c r="AZ141">
        <v>2.8395000000000001</v>
      </c>
      <c r="BA141">
        <v>14.545</v>
      </c>
      <c r="BB141">
        <v>41.92</v>
      </c>
      <c r="BC141">
        <v>2.88</v>
      </c>
      <c r="BD141">
        <v>4.2789999999999999</v>
      </c>
      <c r="BE141">
        <v>3190.1849999999999</v>
      </c>
      <c r="BF141">
        <v>3.8929999999999998</v>
      </c>
      <c r="BG141">
        <v>33.244</v>
      </c>
      <c r="BH141">
        <v>12.553000000000001</v>
      </c>
      <c r="BI141">
        <v>45.798000000000002</v>
      </c>
      <c r="BJ141">
        <v>25.702000000000002</v>
      </c>
      <c r="BK141">
        <v>9.7050000000000001</v>
      </c>
      <c r="BL141">
        <v>35.406999999999996</v>
      </c>
      <c r="BM141">
        <v>0.37890000000000001</v>
      </c>
      <c r="BQ141">
        <v>5762.817</v>
      </c>
      <c r="BR141">
        <v>7.5878000000000001E-2</v>
      </c>
      <c r="BS141">
        <v>-5</v>
      </c>
      <c r="BT141">
        <v>5.0000000000000001E-3</v>
      </c>
      <c r="BU141">
        <v>1.8542689999999999</v>
      </c>
      <c r="BW141" s="4">
        <f t="shared" si="19"/>
        <v>0.48989786979999994</v>
      </c>
      <c r="BX141" s="4"/>
      <c r="BY141" s="4">
        <f t="shared" si="20"/>
        <v>5039.9728995997793</v>
      </c>
      <c r="BZ141" s="4">
        <f t="shared" si="21"/>
        <v>6.1503061728839992</v>
      </c>
      <c r="CA141" s="4">
        <f t="shared" si="22"/>
        <v>40.604975405975999</v>
      </c>
      <c r="CB141" s="4">
        <f t="shared" si="23"/>
        <v>0.59860031053319995</v>
      </c>
    </row>
    <row r="142" spans="1:80" customFormat="1" x14ac:dyDescent="0.25">
      <c r="A142" s="26">
        <v>43529</v>
      </c>
      <c r="B142" s="27">
        <v>0.5850995717592592</v>
      </c>
      <c r="C142">
        <v>5.5389999999999997</v>
      </c>
      <c r="D142">
        <v>1.14E-2</v>
      </c>
      <c r="E142">
        <v>114.352751</v>
      </c>
      <c r="F142">
        <v>461.2</v>
      </c>
      <c r="G142">
        <v>185.8</v>
      </c>
      <c r="H142">
        <v>23.8</v>
      </c>
      <c r="J142">
        <v>13.17</v>
      </c>
      <c r="K142">
        <v>0.95509999999999995</v>
      </c>
      <c r="L142">
        <v>5.2900999999999998</v>
      </c>
      <c r="M142">
        <v>1.09E-2</v>
      </c>
      <c r="N142">
        <v>440.46730000000002</v>
      </c>
      <c r="O142">
        <v>177.50149999999999</v>
      </c>
      <c r="P142">
        <v>618</v>
      </c>
      <c r="Q142">
        <v>340.5326</v>
      </c>
      <c r="R142">
        <v>137.2294</v>
      </c>
      <c r="S142">
        <v>477.8</v>
      </c>
      <c r="T142">
        <v>23.834299999999999</v>
      </c>
      <c r="W142">
        <v>0</v>
      </c>
      <c r="X142">
        <v>12.576000000000001</v>
      </c>
      <c r="Y142">
        <v>11.4</v>
      </c>
      <c r="Z142">
        <v>861</v>
      </c>
      <c r="AA142">
        <v>856</v>
      </c>
      <c r="AB142">
        <v>869</v>
      </c>
      <c r="AC142">
        <v>91</v>
      </c>
      <c r="AD142">
        <v>12.56</v>
      </c>
      <c r="AE142">
        <v>0.28999999999999998</v>
      </c>
      <c r="AF142">
        <v>977</v>
      </c>
      <c r="AG142">
        <v>-9</v>
      </c>
      <c r="AH142">
        <v>38</v>
      </c>
      <c r="AI142">
        <v>29</v>
      </c>
      <c r="AJ142">
        <v>191</v>
      </c>
      <c r="AK142">
        <v>168</v>
      </c>
      <c r="AL142">
        <v>5</v>
      </c>
      <c r="AM142">
        <v>174.2</v>
      </c>
      <c r="AN142" t="s">
        <v>155</v>
      </c>
      <c r="AO142">
        <v>2</v>
      </c>
      <c r="AP142" s="28">
        <v>0.79344907407407417</v>
      </c>
      <c r="AQ142">
        <v>47.163518000000003</v>
      </c>
      <c r="AR142">
        <v>-88.491367999999994</v>
      </c>
      <c r="AS142">
        <v>314.2</v>
      </c>
      <c r="AT142">
        <v>26.9</v>
      </c>
      <c r="AU142">
        <v>12</v>
      </c>
      <c r="AV142">
        <v>10</v>
      </c>
      <c r="AW142" t="s">
        <v>211</v>
      </c>
      <c r="AX142">
        <v>1.4</v>
      </c>
      <c r="AY142">
        <v>2.4</v>
      </c>
      <c r="AZ142">
        <v>2.9</v>
      </c>
      <c r="BA142">
        <v>14.545</v>
      </c>
      <c r="BB142">
        <v>38.56</v>
      </c>
      <c r="BC142">
        <v>2.65</v>
      </c>
      <c r="BD142">
        <v>4.6989999999999998</v>
      </c>
      <c r="BE142">
        <v>3187.424</v>
      </c>
      <c r="BF142">
        <v>4.1879999999999997</v>
      </c>
      <c r="BG142">
        <v>27.792000000000002</v>
      </c>
      <c r="BH142">
        <v>11.2</v>
      </c>
      <c r="BI142">
        <v>38.991999999999997</v>
      </c>
      <c r="BJ142">
        <v>21.486999999999998</v>
      </c>
      <c r="BK142">
        <v>8.6590000000000007</v>
      </c>
      <c r="BL142">
        <v>30.146000000000001</v>
      </c>
      <c r="BM142">
        <v>0.45269999999999999</v>
      </c>
      <c r="BQ142">
        <v>5509.5730000000003</v>
      </c>
      <c r="BR142">
        <v>6.3425999999999996E-2</v>
      </c>
      <c r="BS142">
        <v>-5</v>
      </c>
      <c r="BT142">
        <v>5.0000000000000001E-3</v>
      </c>
      <c r="BU142">
        <v>1.549973</v>
      </c>
      <c r="BW142" s="4">
        <f t="shared" si="19"/>
        <v>0.40950286660000002</v>
      </c>
      <c r="BX142" s="4"/>
      <c r="BY142" s="4">
        <f t="shared" si="20"/>
        <v>4209.2388108983032</v>
      </c>
      <c r="BZ142" s="4">
        <f t="shared" si="21"/>
        <v>5.5305764592479996</v>
      </c>
      <c r="CA142" s="4">
        <f t="shared" si="22"/>
        <v>28.375237913052</v>
      </c>
      <c r="CB142" s="4">
        <f t="shared" si="23"/>
        <v>0.59782520608919998</v>
      </c>
    </row>
    <row r="143" spans="1:80" customFormat="1" x14ac:dyDescent="0.25">
      <c r="A143" s="26">
        <v>43529</v>
      </c>
      <c r="B143" s="27">
        <v>0.58511114583333335</v>
      </c>
      <c r="C143">
        <v>6.2619999999999996</v>
      </c>
      <c r="D143">
        <v>9.4999999999999998E-3</v>
      </c>
      <c r="E143">
        <v>95.338284000000002</v>
      </c>
      <c r="F143">
        <v>464</v>
      </c>
      <c r="G143">
        <v>184.3</v>
      </c>
      <c r="H143">
        <v>23.5</v>
      </c>
      <c r="J143">
        <v>13.4</v>
      </c>
      <c r="K143">
        <v>0.94910000000000005</v>
      </c>
      <c r="L143">
        <v>5.9428000000000001</v>
      </c>
      <c r="M143">
        <v>8.9999999999999993E-3</v>
      </c>
      <c r="N143">
        <v>440.33409999999998</v>
      </c>
      <c r="O143">
        <v>174.9512</v>
      </c>
      <c r="P143">
        <v>615.29999999999995</v>
      </c>
      <c r="Q143">
        <v>340.53339999999997</v>
      </c>
      <c r="R143">
        <v>135.29900000000001</v>
      </c>
      <c r="S143">
        <v>475.8</v>
      </c>
      <c r="T143">
        <v>23.454499999999999</v>
      </c>
      <c r="W143">
        <v>0</v>
      </c>
      <c r="X143">
        <v>12.717700000000001</v>
      </c>
      <c r="Y143">
        <v>11.4</v>
      </c>
      <c r="Z143">
        <v>861</v>
      </c>
      <c r="AA143">
        <v>856</v>
      </c>
      <c r="AB143">
        <v>869</v>
      </c>
      <c r="AC143">
        <v>91.6</v>
      </c>
      <c r="AD143">
        <v>12.64</v>
      </c>
      <c r="AE143">
        <v>0.28999999999999998</v>
      </c>
      <c r="AF143">
        <v>977</v>
      </c>
      <c r="AG143">
        <v>-9</v>
      </c>
      <c r="AH143">
        <v>38</v>
      </c>
      <c r="AI143">
        <v>29</v>
      </c>
      <c r="AJ143">
        <v>191</v>
      </c>
      <c r="AK143">
        <v>168</v>
      </c>
      <c r="AL143">
        <v>5</v>
      </c>
      <c r="AM143">
        <v>174.6</v>
      </c>
      <c r="AN143" t="s">
        <v>155</v>
      </c>
      <c r="AO143">
        <v>2</v>
      </c>
      <c r="AP143" s="28">
        <v>0.7934606481481481</v>
      </c>
      <c r="AQ143">
        <v>47.163468999999999</v>
      </c>
      <c r="AR143">
        <v>-88.491495</v>
      </c>
      <c r="AS143">
        <v>313.89999999999998</v>
      </c>
      <c r="AT143">
        <v>25.6</v>
      </c>
      <c r="AU143">
        <v>12</v>
      </c>
      <c r="AV143">
        <v>9</v>
      </c>
      <c r="AW143" t="s">
        <v>209</v>
      </c>
      <c r="AX143">
        <v>1.6765000000000001</v>
      </c>
      <c r="AY143">
        <v>1.847</v>
      </c>
      <c r="AZ143">
        <v>3.137</v>
      </c>
      <c r="BA143">
        <v>14.545</v>
      </c>
      <c r="BB143">
        <v>34.24</v>
      </c>
      <c r="BC143">
        <v>2.35</v>
      </c>
      <c r="BD143">
        <v>5.3650000000000002</v>
      </c>
      <c r="BE143">
        <v>3186.6869999999999</v>
      </c>
      <c r="BF143">
        <v>3.0880000000000001</v>
      </c>
      <c r="BG143">
        <v>24.727</v>
      </c>
      <c r="BH143">
        <v>9.8239999999999998</v>
      </c>
      <c r="BI143">
        <v>34.551000000000002</v>
      </c>
      <c r="BJ143">
        <v>19.123000000000001</v>
      </c>
      <c r="BK143">
        <v>7.5979999999999999</v>
      </c>
      <c r="BL143">
        <v>26.72</v>
      </c>
      <c r="BM143">
        <v>0.39650000000000002</v>
      </c>
      <c r="BQ143">
        <v>4958.5820000000003</v>
      </c>
      <c r="BR143">
        <v>6.2908000000000006E-2</v>
      </c>
      <c r="BS143">
        <v>-5</v>
      </c>
      <c r="BT143">
        <v>5.0000000000000001E-3</v>
      </c>
      <c r="BU143">
        <v>1.5373140000000001</v>
      </c>
      <c r="BW143" s="4">
        <f t="shared" si="19"/>
        <v>0.40615835880000001</v>
      </c>
      <c r="BX143" s="4"/>
      <c r="BY143" s="4">
        <f t="shared" si="20"/>
        <v>4173.8956349877362</v>
      </c>
      <c r="BZ143" s="4">
        <f t="shared" si="21"/>
        <v>4.0446362384640002</v>
      </c>
      <c r="CA143" s="4">
        <f t="shared" si="22"/>
        <v>25.047143389944004</v>
      </c>
      <c r="CB143" s="4">
        <f t="shared" si="23"/>
        <v>0.51933234085200009</v>
      </c>
    </row>
    <row r="144" spans="1:80" customFormat="1" x14ac:dyDescent="0.25">
      <c r="A144" s="26">
        <v>43529</v>
      </c>
      <c r="B144" s="27">
        <v>0.58512271990740738</v>
      </c>
      <c r="C144">
        <v>6.4560000000000004</v>
      </c>
      <c r="D144">
        <v>5.4000000000000003E-3</v>
      </c>
      <c r="E144">
        <v>54.084158000000002</v>
      </c>
      <c r="F144">
        <v>520.5</v>
      </c>
      <c r="G144">
        <v>184.3</v>
      </c>
      <c r="H144">
        <v>23.8</v>
      </c>
      <c r="J144">
        <v>13.05</v>
      </c>
      <c r="K144">
        <v>0.94750000000000001</v>
      </c>
      <c r="L144">
        <v>6.1177000000000001</v>
      </c>
      <c r="M144">
        <v>5.1000000000000004E-3</v>
      </c>
      <c r="N144">
        <v>493.20460000000003</v>
      </c>
      <c r="O144">
        <v>174.59610000000001</v>
      </c>
      <c r="P144">
        <v>667.8</v>
      </c>
      <c r="Q144">
        <v>381.38029999999998</v>
      </c>
      <c r="R144">
        <v>135.00989999999999</v>
      </c>
      <c r="S144">
        <v>516.4</v>
      </c>
      <c r="T144">
        <v>23.791699999999999</v>
      </c>
      <c r="W144">
        <v>0</v>
      </c>
      <c r="X144">
        <v>12.361599999999999</v>
      </c>
      <c r="Y144">
        <v>11.4</v>
      </c>
      <c r="Z144">
        <v>861</v>
      </c>
      <c r="AA144">
        <v>855</v>
      </c>
      <c r="AB144">
        <v>869</v>
      </c>
      <c r="AC144">
        <v>91.4</v>
      </c>
      <c r="AD144">
        <v>12.62</v>
      </c>
      <c r="AE144">
        <v>0.28999999999999998</v>
      </c>
      <c r="AF144">
        <v>977</v>
      </c>
      <c r="AG144">
        <v>-9</v>
      </c>
      <c r="AH144">
        <v>38</v>
      </c>
      <c r="AI144">
        <v>29</v>
      </c>
      <c r="AJ144">
        <v>191</v>
      </c>
      <c r="AK144">
        <v>168</v>
      </c>
      <c r="AL144">
        <v>5.0999999999999996</v>
      </c>
      <c r="AM144">
        <v>174.9</v>
      </c>
      <c r="AN144" t="s">
        <v>155</v>
      </c>
      <c r="AO144">
        <v>2</v>
      </c>
      <c r="AP144" s="28">
        <v>0.79347222222222225</v>
      </c>
      <c r="AQ144">
        <v>47.163437000000002</v>
      </c>
      <c r="AR144">
        <v>-88.491562999999999</v>
      </c>
      <c r="AS144">
        <v>313.8</v>
      </c>
      <c r="AT144">
        <v>24.1</v>
      </c>
      <c r="AU144">
        <v>12</v>
      </c>
      <c r="AV144">
        <v>9</v>
      </c>
      <c r="AW144" t="s">
        <v>209</v>
      </c>
      <c r="AX144">
        <v>2.1</v>
      </c>
      <c r="AY144">
        <v>1</v>
      </c>
      <c r="AZ144">
        <v>3.5</v>
      </c>
      <c r="BA144">
        <v>14.545</v>
      </c>
      <c r="BB144">
        <v>33.26</v>
      </c>
      <c r="BC144">
        <v>2.29</v>
      </c>
      <c r="BD144">
        <v>5.5369999999999999</v>
      </c>
      <c r="BE144">
        <v>3188.2849999999999</v>
      </c>
      <c r="BF144">
        <v>1.7</v>
      </c>
      <c r="BG144">
        <v>26.917000000000002</v>
      </c>
      <c r="BH144">
        <v>9.5289999999999999</v>
      </c>
      <c r="BI144">
        <v>36.445999999999998</v>
      </c>
      <c r="BJ144">
        <v>20.814</v>
      </c>
      <c r="BK144">
        <v>7.3680000000000003</v>
      </c>
      <c r="BL144">
        <v>28.183</v>
      </c>
      <c r="BM144">
        <v>0.39090000000000003</v>
      </c>
      <c r="BQ144">
        <v>4684.2330000000002</v>
      </c>
      <c r="BR144">
        <v>9.6058000000000004E-2</v>
      </c>
      <c r="BS144">
        <v>-5</v>
      </c>
      <c r="BT144">
        <v>5.0000000000000001E-3</v>
      </c>
      <c r="BU144">
        <v>2.3474179999999998</v>
      </c>
      <c r="BW144" s="4">
        <f t="shared" si="19"/>
        <v>0.6201878355999999</v>
      </c>
      <c r="BX144" s="4"/>
      <c r="BY144" s="4">
        <f t="shared" si="20"/>
        <v>6376.5704336067593</v>
      </c>
      <c r="BZ144" s="4">
        <f t="shared" si="21"/>
        <v>3.4000002311999995</v>
      </c>
      <c r="CA144" s="4">
        <f t="shared" si="22"/>
        <v>41.628002830703991</v>
      </c>
      <c r="CB144" s="4">
        <f t="shared" si="23"/>
        <v>0.78180005316239998</v>
      </c>
    </row>
    <row r="145" spans="1:80" customFormat="1" x14ac:dyDescent="0.25">
      <c r="A145" s="26">
        <v>43529</v>
      </c>
      <c r="B145" s="27">
        <v>0.58513429398148153</v>
      </c>
      <c r="C145">
        <v>6.5739999999999998</v>
      </c>
      <c r="D145">
        <v>5.0000000000000001E-3</v>
      </c>
      <c r="E145">
        <v>50</v>
      </c>
      <c r="F145">
        <v>575.70000000000005</v>
      </c>
      <c r="G145">
        <v>186.6</v>
      </c>
      <c r="H145">
        <v>20.3</v>
      </c>
      <c r="J145">
        <v>12.34</v>
      </c>
      <c r="K145">
        <v>0.9466</v>
      </c>
      <c r="L145">
        <v>6.2224000000000004</v>
      </c>
      <c r="M145">
        <v>4.7000000000000002E-3</v>
      </c>
      <c r="N145">
        <v>544.97479999999996</v>
      </c>
      <c r="O145">
        <v>176.5949</v>
      </c>
      <c r="P145">
        <v>721.6</v>
      </c>
      <c r="Q145">
        <v>421.45760000000001</v>
      </c>
      <c r="R145">
        <v>136.5701</v>
      </c>
      <c r="S145">
        <v>558</v>
      </c>
      <c r="T145">
        <v>20.329599999999999</v>
      </c>
      <c r="W145">
        <v>0</v>
      </c>
      <c r="X145">
        <v>11.6769</v>
      </c>
      <c r="Y145">
        <v>11.4</v>
      </c>
      <c r="Z145">
        <v>861</v>
      </c>
      <c r="AA145">
        <v>855</v>
      </c>
      <c r="AB145">
        <v>869</v>
      </c>
      <c r="AC145">
        <v>91.6</v>
      </c>
      <c r="AD145">
        <v>12.64</v>
      </c>
      <c r="AE145">
        <v>0.28999999999999998</v>
      </c>
      <c r="AF145">
        <v>977</v>
      </c>
      <c r="AG145">
        <v>-9</v>
      </c>
      <c r="AH145">
        <v>38</v>
      </c>
      <c r="AI145">
        <v>29</v>
      </c>
      <c r="AJ145">
        <v>191</v>
      </c>
      <c r="AK145">
        <v>168</v>
      </c>
      <c r="AL145">
        <v>5</v>
      </c>
      <c r="AM145">
        <v>174.7</v>
      </c>
      <c r="AN145" t="s">
        <v>155</v>
      </c>
      <c r="AO145">
        <v>2</v>
      </c>
      <c r="AP145" s="28">
        <v>0.79347222222222225</v>
      </c>
      <c r="AQ145">
        <v>47.163392999999999</v>
      </c>
      <c r="AR145">
        <v>-88.491648999999995</v>
      </c>
      <c r="AS145">
        <v>313.60000000000002</v>
      </c>
      <c r="AT145">
        <v>23.4</v>
      </c>
      <c r="AU145">
        <v>12</v>
      </c>
      <c r="AV145">
        <v>9</v>
      </c>
      <c r="AW145" t="s">
        <v>209</v>
      </c>
      <c r="AX145">
        <v>2.1395</v>
      </c>
      <c r="AY145">
        <v>1</v>
      </c>
      <c r="AZ145">
        <v>3.2235</v>
      </c>
      <c r="BA145">
        <v>14.545</v>
      </c>
      <c r="BB145">
        <v>32.69</v>
      </c>
      <c r="BC145">
        <v>2.25</v>
      </c>
      <c r="BD145">
        <v>5.6459999999999999</v>
      </c>
      <c r="BE145">
        <v>3188.38</v>
      </c>
      <c r="BF145">
        <v>1.544</v>
      </c>
      <c r="BG145">
        <v>29.242999999999999</v>
      </c>
      <c r="BH145">
        <v>9.4760000000000009</v>
      </c>
      <c r="BI145">
        <v>38.719000000000001</v>
      </c>
      <c r="BJ145">
        <v>22.614999999999998</v>
      </c>
      <c r="BK145">
        <v>7.3280000000000003</v>
      </c>
      <c r="BL145">
        <v>29.943999999999999</v>
      </c>
      <c r="BM145">
        <v>0.32840000000000003</v>
      </c>
      <c r="BQ145">
        <v>4350.4859999999999</v>
      </c>
      <c r="BR145">
        <v>0.130574</v>
      </c>
      <c r="BS145">
        <v>-5</v>
      </c>
      <c r="BT145">
        <v>5.0000000000000001E-3</v>
      </c>
      <c r="BU145">
        <v>3.1909019999999999</v>
      </c>
      <c r="BW145" s="4">
        <f t="shared" si="19"/>
        <v>0.84303630839999999</v>
      </c>
      <c r="BX145" s="4"/>
      <c r="BY145" s="4">
        <f t="shared" si="20"/>
        <v>8668.084517183519</v>
      </c>
      <c r="BZ145" s="4">
        <f t="shared" si="21"/>
        <v>4.197593290176</v>
      </c>
      <c r="CA145" s="4">
        <f t="shared" si="22"/>
        <v>61.48223591795999</v>
      </c>
      <c r="CB145" s="4">
        <f t="shared" si="23"/>
        <v>0.89280416871360002</v>
      </c>
    </row>
    <row r="146" spans="1:80" customFormat="1" x14ac:dyDescent="0.25">
      <c r="A146" s="26">
        <v>43529</v>
      </c>
      <c r="B146" s="27">
        <v>0.58514586805555557</v>
      </c>
      <c r="C146">
        <v>6.9020000000000001</v>
      </c>
      <c r="D146">
        <v>7.3000000000000001E-3</v>
      </c>
      <c r="E146">
        <v>73.455150000000003</v>
      </c>
      <c r="F146">
        <v>639.6</v>
      </c>
      <c r="G146">
        <v>191.1</v>
      </c>
      <c r="H146">
        <v>10.9</v>
      </c>
      <c r="J146">
        <v>12.01</v>
      </c>
      <c r="K146">
        <v>0.94379999999999997</v>
      </c>
      <c r="L146">
        <v>6.5141</v>
      </c>
      <c r="M146">
        <v>6.8999999999999999E-3</v>
      </c>
      <c r="N146">
        <v>603.66999999999996</v>
      </c>
      <c r="O146">
        <v>180.3903</v>
      </c>
      <c r="P146">
        <v>784.1</v>
      </c>
      <c r="Q146">
        <v>466.94220000000001</v>
      </c>
      <c r="R146">
        <v>139.53290000000001</v>
      </c>
      <c r="S146">
        <v>606.5</v>
      </c>
      <c r="T146">
        <v>10.8735</v>
      </c>
      <c r="W146">
        <v>0</v>
      </c>
      <c r="X146">
        <v>11.339</v>
      </c>
      <c r="Y146">
        <v>11.4</v>
      </c>
      <c r="Z146">
        <v>861</v>
      </c>
      <c r="AA146">
        <v>855</v>
      </c>
      <c r="AB146">
        <v>868</v>
      </c>
      <c r="AC146">
        <v>92</v>
      </c>
      <c r="AD146">
        <v>12.7</v>
      </c>
      <c r="AE146">
        <v>0.28999999999999998</v>
      </c>
      <c r="AF146">
        <v>977</v>
      </c>
      <c r="AG146">
        <v>-9</v>
      </c>
      <c r="AH146">
        <v>38</v>
      </c>
      <c r="AI146">
        <v>29</v>
      </c>
      <c r="AJ146">
        <v>191</v>
      </c>
      <c r="AK146">
        <v>168</v>
      </c>
      <c r="AL146">
        <v>5</v>
      </c>
      <c r="AM146">
        <v>174.3</v>
      </c>
      <c r="AN146" t="s">
        <v>155</v>
      </c>
      <c r="AO146">
        <v>2</v>
      </c>
      <c r="AP146" s="28">
        <v>0.79349537037037043</v>
      </c>
      <c r="AQ146">
        <v>47.163291999999998</v>
      </c>
      <c r="AR146">
        <v>-88.491808000000006</v>
      </c>
      <c r="AS146">
        <v>313.3</v>
      </c>
      <c r="AT146">
        <v>23.2</v>
      </c>
      <c r="AU146">
        <v>12</v>
      </c>
      <c r="AV146">
        <v>10</v>
      </c>
      <c r="AW146" t="s">
        <v>211</v>
      </c>
      <c r="AX146">
        <v>1.9235</v>
      </c>
      <c r="AY146">
        <v>1.079</v>
      </c>
      <c r="AZ146">
        <v>2.8395000000000001</v>
      </c>
      <c r="BA146">
        <v>14.545</v>
      </c>
      <c r="BB146">
        <v>31.17</v>
      </c>
      <c r="BC146">
        <v>2.14</v>
      </c>
      <c r="BD146">
        <v>5.952</v>
      </c>
      <c r="BE146">
        <v>3186.9989999999998</v>
      </c>
      <c r="BF146">
        <v>2.1589999999999998</v>
      </c>
      <c r="BG146">
        <v>30.928999999999998</v>
      </c>
      <c r="BH146">
        <v>9.2420000000000009</v>
      </c>
      <c r="BI146">
        <v>40.170999999999999</v>
      </c>
      <c r="BJ146">
        <v>23.923999999999999</v>
      </c>
      <c r="BK146">
        <v>7.149</v>
      </c>
      <c r="BL146">
        <v>31.073</v>
      </c>
      <c r="BM146">
        <v>0.16769999999999999</v>
      </c>
      <c r="BQ146">
        <v>4033.6819999999998</v>
      </c>
      <c r="BR146">
        <v>0.15109</v>
      </c>
      <c r="BS146">
        <v>-5</v>
      </c>
      <c r="BT146">
        <v>5.0000000000000001E-3</v>
      </c>
      <c r="BU146">
        <v>3.6922619999999999</v>
      </c>
      <c r="BW146" s="4">
        <f t="shared" si="19"/>
        <v>0.97549562039999993</v>
      </c>
      <c r="BX146" s="4"/>
      <c r="BY146" s="4">
        <f t="shared" si="20"/>
        <v>10025.684477080775</v>
      </c>
      <c r="BZ146" s="4">
        <f t="shared" si="21"/>
        <v>6.7917977966159988</v>
      </c>
      <c r="CA146" s="4">
        <f t="shared" si="22"/>
        <v>75.260292026975989</v>
      </c>
      <c r="CB146" s="4">
        <f t="shared" si="23"/>
        <v>0.52755187146479987</v>
      </c>
    </row>
    <row r="147" spans="1:80" customFormat="1" x14ac:dyDescent="0.25">
      <c r="A147" s="26">
        <v>43529</v>
      </c>
      <c r="B147" s="27">
        <v>0.58515744212962961</v>
      </c>
      <c r="C147">
        <v>7.3129999999999997</v>
      </c>
      <c r="D147">
        <v>7.7000000000000002E-3</v>
      </c>
      <c r="E147">
        <v>77.291139000000001</v>
      </c>
      <c r="F147">
        <v>698.6</v>
      </c>
      <c r="G147">
        <v>193.6</v>
      </c>
      <c r="H147">
        <v>20.6</v>
      </c>
      <c r="J147">
        <v>11.77</v>
      </c>
      <c r="K147">
        <v>0.9405</v>
      </c>
      <c r="L147">
        <v>6.8780999999999999</v>
      </c>
      <c r="M147">
        <v>7.3000000000000001E-3</v>
      </c>
      <c r="N147">
        <v>657.03229999999996</v>
      </c>
      <c r="O147">
        <v>182.0419</v>
      </c>
      <c r="P147">
        <v>839.1</v>
      </c>
      <c r="Q147">
        <v>508.2183</v>
      </c>
      <c r="R147">
        <v>140.81049999999999</v>
      </c>
      <c r="S147">
        <v>649</v>
      </c>
      <c r="T147">
        <v>20.5929</v>
      </c>
      <c r="W147">
        <v>0</v>
      </c>
      <c r="X147">
        <v>11.0663</v>
      </c>
      <c r="Y147">
        <v>11.4</v>
      </c>
      <c r="Z147">
        <v>860</v>
      </c>
      <c r="AA147">
        <v>855</v>
      </c>
      <c r="AB147">
        <v>868</v>
      </c>
      <c r="AC147">
        <v>92</v>
      </c>
      <c r="AD147">
        <v>12.7</v>
      </c>
      <c r="AE147">
        <v>0.28999999999999998</v>
      </c>
      <c r="AF147">
        <v>977</v>
      </c>
      <c r="AG147">
        <v>-9</v>
      </c>
      <c r="AH147">
        <v>38</v>
      </c>
      <c r="AI147">
        <v>29</v>
      </c>
      <c r="AJ147">
        <v>191</v>
      </c>
      <c r="AK147">
        <v>168</v>
      </c>
      <c r="AL147">
        <v>5.0999999999999996</v>
      </c>
      <c r="AM147">
        <v>174</v>
      </c>
      <c r="AN147" t="s">
        <v>155</v>
      </c>
      <c r="AO147">
        <v>2</v>
      </c>
      <c r="AP147" s="28">
        <v>0.79350694444444436</v>
      </c>
      <c r="AQ147">
        <v>47.163200000000003</v>
      </c>
      <c r="AR147">
        <v>-88.491870000000006</v>
      </c>
      <c r="AS147">
        <v>313.2</v>
      </c>
      <c r="AT147">
        <v>23.2</v>
      </c>
      <c r="AU147">
        <v>12</v>
      </c>
      <c r="AV147">
        <v>10</v>
      </c>
      <c r="AW147" t="s">
        <v>211</v>
      </c>
      <c r="AX147">
        <v>1.5</v>
      </c>
      <c r="AY147">
        <v>1.121</v>
      </c>
      <c r="AZ147">
        <v>2.5840000000000001</v>
      </c>
      <c r="BA147">
        <v>14.545</v>
      </c>
      <c r="BB147">
        <v>29.47</v>
      </c>
      <c r="BC147">
        <v>2.0299999999999998</v>
      </c>
      <c r="BD147">
        <v>6.33</v>
      </c>
      <c r="BE147">
        <v>3185.5619999999999</v>
      </c>
      <c r="BF147">
        <v>2.1429999999999998</v>
      </c>
      <c r="BG147">
        <v>31.867000000000001</v>
      </c>
      <c r="BH147">
        <v>8.8290000000000006</v>
      </c>
      <c r="BI147">
        <v>40.695999999999998</v>
      </c>
      <c r="BJ147">
        <v>24.649000000000001</v>
      </c>
      <c r="BK147">
        <v>6.83</v>
      </c>
      <c r="BL147">
        <v>31.478999999999999</v>
      </c>
      <c r="BM147">
        <v>0.30070000000000002</v>
      </c>
      <c r="BQ147">
        <v>3726.6379999999999</v>
      </c>
      <c r="BR147">
        <v>0.18060999999999999</v>
      </c>
      <c r="BS147">
        <v>-5</v>
      </c>
      <c r="BT147">
        <v>5.0000000000000001E-3</v>
      </c>
      <c r="BU147">
        <v>4.4136670000000002</v>
      </c>
      <c r="BW147" s="4">
        <f t="shared" si="19"/>
        <v>1.1660908214000001</v>
      </c>
      <c r="BX147" s="4"/>
      <c r="BY147" s="4">
        <f t="shared" si="20"/>
        <v>11979.128414227609</v>
      </c>
      <c r="BZ147" s="4">
        <f t="shared" si="21"/>
        <v>8.0586321006119999</v>
      </c>
      <c r="CA147" s="4">
        <f t="shared" si="22"/>
        <v>92.691191156315995</v>
      </c>
      <c r="CB147" s="4">
        <f t="shared" si="23"/>
        <v>1.1307655961988001</v>
      </c>
    </row>
    <row r="148" spans="1:80" customFormat="1" x14ac:dyDescent="0.25">
      <c r="A148" s="26">
        <v>43529</v>
      </c>
      <c r="B148" s="27">
        <v>0.58516901620370365</v>
      </c>
      <c r="C148">
        <v>7.4740000000000002</v>
      </c>
      <c r="D148">
        <v>5.7000000000000002E-3</v>
      </c>
      <c r="E148">
        <v>57.315834000000002</v>
      </c>
      <c r="F148">
        <v>742.5</v>
      </c>
      <c r="G148">
        <v>193.2</v>
      </c>
      <c r="H148">
        <v>21.6</v>
      </c>
      <c r="J148">
        <v>11.35</v>
      </c>
      <c r="K148">
        <v>0.93920000000000003</v>
      </c>
      <c r="L148">
        <v>7.0195999999999996</v>
      </c>
      <c r="M148">
        <v>5.4000000000000003E-3</v>
      </c>
      <c r="N148">
        <v>697.35419999999999</v>
      </c>
      <c r="O148">
        <v>181.4025</v>
      </c>
      <c r="P148">
        <v>878.8</v>
      </c>
      <c r="Q148">
        <v>539.40750000000003</v>
      </c>
      <c r="R148">
        <v>140.3159</v>
      </c>
      <c r="S148">
        <v>679.7</v>
      </c>
      <c r="T148">
        <v>21.648499999999999</v>
      </c>
      <c r="W148">
        <v>0</v>
      </c>
      <c r="X148">
        <v>10.657</v>
      </c>
      <c r="Y148">
        <v>11.4</v>
      </c>
      <c r="Z148">
        <v>859</v>
      </c>
      <c r="AA148">
        <v>855</v>
      </c>
      <c r="AB148">
        <v>868</v>
      </c>
      <c r="AC148">
        <v>92</v>
      </c>
      <c r="AD148">
        <v>12.7</v>
      </c>
      <c r="AE148">
        <v>0.28999999999999998</v>
      </c>
      <c r="AF148">
        <v>977</v>
      </c>
      <c r="AG148">
        <v>-9</v>
      </c>
      <c r="AH148">
        <v>38</v>
      </c>
      <c r="AI148">
        <v>29</v>
      </c>
      <c r="AJ148">
        <v>191</v>
      </c>
      <c r="AK148">
        <v>168</v>
      </c>
      <c r="AL148">
        <v>5</v>
      </c>
      <c r="AM148">
        <v>174</v>
      </c>
      <c r="AN148" t="s">
        <v>155</v>
      </c>
      <c r="AO148">
        <v>2</v>
      </c>
      <c r="AP148" s="28">
        <v>0.79351851851851851</v>
      </c>
      <c r="AQ148">
        <v>47.163096000000003</v>
      </c>
      <c r="AR148">
        <v>-88.491916000000003</v>
      </c>
      <c r="AS148">
        <v>313.10000000000002</v>
      </c>
      <c r="AT148">
        <v>23.9</v>
      </c>
      <c r="AU148">
        <v>12</v>
      </c>
      <c r="AV148">
        <v>8</v>
      </c>
      <c r="AW148" t="s">
        <v>218</v>
      </c>
      <c r="AX148">
        <v>1.5197499999999999</v>
      </c>
      <c r="AY148">
        <v>1.079</v>
      </c>
      <c r="AZ148">
        <v>2.1592500000000001</v>
      </c>
      <c r="BA148">
        <v>14.545</v>
      </c>
      <c r="BB148">
        <v>28.86</v>
      </c>
      <c r="BC148">
        <v>1.98</v>
      </c>
      <c r="BD148">
        <v>6.4770000000000003</v>
      </c>
      <c r="BE148">
        <v>3186.087</v>
      </c>
      <c r="BF148">
        <v>1.5549999999999999</v>
      </c>
      <c r="BG148">
        <v>33.146000000000001</v>
      </c>
      <c r="BH148">
        <v>8.6219999999999999</v>
      </c>
      <c r="BI148">
        <v>41.768999999999998</v>
      </c>
      <c r="BJ148">
        <v>25.638999999999999</v>
      </c>
      <c r="BK148">
        <v>6.6689999999999996</v>
      </c>
      <c r="BL148">
        <v>32.308</v>
      </c>
      <c r="BM148">
        <v>0.30980000000000002</v>
      </c>
      <c r="BQ148">
        <v>3517.0520000000001</v>
      </c>
      <c r="BR148">
        <v>0.20447799999999999</v>
      </c>
      <c r="BS148">
        <v>-5</v>
      </c>
      <c r="BT148">
        <v>5.0000000000000001E-3</v>
      </c>
      <c r="BU148">
        <v>4.9969429999999999</v>
      </c>
      <c r="BW148" s="4">
        <f t="shared" si="19"/>
        <v>1.3201923406</v>
      </c>
      <c r="BX148" s="4"/>
      <c r="BY148" s="4">
        <f t="shared" si="20"/>
        <v>13564.432252498931</v>
      </c>
      <c r="BZ148" s="4">
        <f t="shared" si="21"/>
        <v>6.6202499029799995</v>
      </c>
      <c r="CA148" s="4">
        <f t="shared" si="22"/>
        <v>109.15536158360399</v>
      </c>
      <c r="CB148" s="4">
        <f t="shared" si="23"/>
        <v>1.3189411060728</v>
      </c>
    </row>
    <row r="149" spans="1:80" customFormat="1" x14ac:dyDescent="0.25">
      <c r="A149" s="26">
        <v>43529</v>
      </c>
      <c r="B149" s="27">
        <v>0.5851805902777778</v>
      </c>
      <c r="C149">
        <v>7.7610000000000001</v>
      </c>
      <c r="D149">
        <v>5.3E-3</v>
      </c>
      <c r="E149">
        <v>53.422818999999997</v>
      </c>
      <c r="F149">
        <v>768.1</v>
      </c>
      <c r="G149">
        <v>187.7</v>
      </c>
      <c r="H149">
        <v>22.7</v>
      </c>
      <c r="J149">
        <v>10.87</v>
      </c>
      <c r="K149">
        <v>0.93689999999999996</v>
      </c>
      <c r="L149">
        <v>7.2706999999999997</v>
      </c>
      <c r="M149">
        <v>5.0000000000000001E-3</v>
      </c>
      <c r="N149">
        <v>719.60799999999995</v>
      </c>
      <c r="O149">
        <v>175.87139999999999</v>
      </c>
      <c r="P149">
        <v>895.5</v>
      </c>
      <c r="Q149">
        <v>556.43539999999996</v>
      </c>
      <c r="R149">
        <v>135.9922</v>
      </c>
      <c r="S149">
        <v>692.4</v>
      </c>
      <c r="T149">
        <v>22.665400000000002</v>
      </c>
      <c r="W149">
        <v>0</v>
      </c>
      <c r="X149">
        <v>10.182600000000001</v>
      </c>
      <c r="Y149">
        <v>11.5</v>
      </c>
      <c r="Z149">
        <v>858</v>
      </c>
      <c r="AA149">
        <v>854</v>
      </c>
      <c r="AB149">
        <v>868</v>
      </c>
      <c r="AC149">
        <v>91.4</v>
      </c>
      <c r="AD149">
        <v>12.61</v>
      </c>
      <c r="AE149">
        <v>0.28999999999999998</v>
      </c>
      <c r="AF149">
        <v>978</v>
      </c>
      <c r="AG149">
        <v>-9</v>
      </c>
      <c r="AH149">
        <v>38</v>
      </c>
      <c r="AI149">
        <v>29</v>
      </c>
      <c r="AJ149">
        <v>191</v>
      </c>
      <c r="AK149">
        <v>168</v>
      </c>
      <c r="AL149">
        <v>5.0999999999999996</v>
      </c>
      <c r="AM149">
        <v>174</v>
      </c>
      <c r="AN149" t="s">
        <v>155</v>
      </c>
      <c r="AO149">
        <v>2</v>
      </c>
      <c r="AP149" s="28">
        <v>0.79351851851851851</v>
      </c>
      <c r="AQ149">
        <v>47.162996999999997</v>
      </c>
      <c r="AR149">
        <v>-88.491964999999993</v>
      </c>
      <c r="AS149">
        <v>313</v>
      </c>
      <c r="AT149">
        <v>24.6</v>
      </c>
      <c r="AU149">
        <v>12</v>
      </c>
      <c r="AV149">
        <v>8</v>
      </c>
      <c r="AW149" t="s">
        <v>218</v>
      </c>
      <c r="AX149">
        <v>1.56975</v>
      </c>
      <c r="AY149">
        <v>1.2789999999999999</v>
      </c>
      <c r="AZ149">
        <v>2.30925</v>
      </c>
      <c r="BA149">
        <v>14.545</v>
      </c>
      <c r="BB149">
        <v>27.84</v>
      </c>
      <c r="BC149">
        <v>1.91</v>
      </c>
      <c r="BD149">
        <v>6.7380000000000004</v>
      </c>
      <c r="BE149">
        <v>3185.7</v>
      </c>
      <c r="BF149">
        <v>1.3959999999999999</v>
      </c>
      <c r="BG149">
        <v>33.018999999999998</v>
      </c>
      <c r="BH149">
        <v>8.07</v>
      </c>
      <c r="BI149">
        <v>41.088000000000001</v>
      </c>
      <c r="BJ149">
        <v>25.532</v>
      </c>
      <c r="BK149">
        <v>6.24</v>
      </c>
      <c r="BL149">
        <v>31.771999999999998</v>
      </c>
      <c r="BM149">
        <v>0.31309999999999999</v>
      </c>
      <c r="BQ149">
        <v>3244.0259999999998</v>
      </c>
      <c r="BR149">
        <v>0.25181399999999998</v>
      </c>
      <c r="BS149">
        <v>-5</v>
      </c>
      <c r="BT149">
        <v>5.0000000000000001E-3</v>
      </c>
      <c r="BU149">
        <v>6.1537050000000004</v>
      </c>
      <c r="BW149" s="4">
        <f t="shared" si="19"/>
        <v>1.6258088610000001</v>
      </c>
      <c r="BX149" s="4"/>
      <c r="BY149" s="4">
        <f t="shared" si="20"/>
        <v>16702.487031762001</v>
      </c>
      <c r="BZ149" s="4">
        <f t="shared" si="21"/>
        <v>7.3191674973600005</v>
      </c>
      <c r="CA149" s="4">
        <f t="shared" si="22"/>
        <v>133.86316944312</v>
      </c>
      <c r="CB149" s="4">
        <f t="shared" si="23"/>
        <v>1.6415697302459999</v>
      </c>
    </row>
    <row r="150" spans="1:80" customFormat="1" x14ac:dyDescent="0.25">
      <c r="A150" s="26">
        <v>43529</v>
      </c>
      <c r="B150" s="27">
        <v>0.58519216435185184</v>
      </c>
      <c r="C150">
        <v>7.9029999999999996</v>
      </c>
      <c r="D150">
        <v>7.9000000000000008E-3</v>
      </c>
      <c r="E150">
        <v>78.590603999999999</v>
      </c>
      <c r="F150">
        <v>798.3</v>
      </c>
      <c r="G150">
        <v>181</v>
      </c>
      <c r="H150">
        <v>24.7</v>
      </c>
      <c r="J150">
        <v>10.51</v>
      </c>
      <c r="K150">
        <v>0.93579999999999997</v>
      </c>
      <c r="L150">
        <v>7.3949999999999996</v>
      </c>
      <c r="M150">
        <v>7.4000000000000003E-3</v>
      </c>
      <c r="N150">
        <v>746.97619999999995</v>
      </c>
      <c r="O150">
        <v>169.3965</v>
      </c>
      <c r="P150">
        <v>916.4</v>
      </c>
      <c r="Q150">
        <v>577.47270000000003</v>
      </c>
      <c r="R150">
        <v>130.9571</v>
      </c>
      <c r="S150">
        <v>708.4</v>
      </c>
      <c r="T150">
        <v>24.721599999999999</v>
      </c>
      <c r="W150">
        <v>0</v>
      </c>
      <c r="X150">
        <v>9.8383000000000003</v>
      </c>
      <c r="Y150">
        <v>11.5</v>
      </c>
      <c r="Z150">
        <v>857</v>
      </c>
      <c r="AA150">
        <v>854</v>
      </c>
      <c r="AB150">
        <v>867</v>
      </c>
      <c r="AC150">
        <v>91</v>
      </c>
      <c r="AD150">
        <v>12.55</v>
      </c>
      <c r="AE150">
        <v>0.28999999999999998</v>
      </c>
      <c r="AF150">
        <v>978</v>
      </c>
      <c r="AG150">
        <v>-9</v>
      </c>
      <c r="AH150">
        <v>38</v>
      </c>
      <c r="AI150">
        <v>29</v>
      </c>
      <c r="AJ150">
        <v>191</v>
      </c>
      <c r="AK150">
        <v>168</v>
      </c>
      <c r="AL150">
        <v>5.2</v>
      </c>
      <c r="AM150">
        <v>174</v>
      </c>
      <c r="AN150" t="s">
        <v>155</v>
      </c>
      <c r="AO150">
        <v>2</v>
      </c>
      <c r="AP150" s="28">
        <v>0.7935416666666667</v>
      </c>
      <c r="AQ150">
        <v>47.162900999999998</v>
      </c>
      <c r="AR150">
        <v>-88.492018999999999</v>
      </c>
      <c r="AS150">
        <v>312.89999999999998</v>
      </c>
      <c r="AT150">
        <v>25</v>
      </c>
      <c r="AU150">
        <v>12</v>
      </c>
      <c r="AV150">
        <v>8</v>
      </c>
      <c r="AW150" t="s">
        <v>218</v>
      </c>
      <c r="AX150">
        <v>1.6</v>
      </c>
      <c r="AY150">
        <v>1.4</v>
      </c>
      <c r="AZ150">
        <v>2.4</v>
      </c>
      <c r="BA150">
        <v>14.545</v>
      </c>
      <c r="BB150">
        <v>27.34</v>
      </c>
      <c r="BC150">
        <v>1.88</v>
      </c>
      <c r="BD150">
        <v>6.8659999999999997</v>
      </c>
      <c r="BE150">
        <v>3184.3539999999998</v>
      </c>
      <c r="BF150">
        <v>2.016</v>
      </c>
      <c r="BG150">
        <v>33.683999999999997</v>
      </c>
      <c r="BH150">
        <v>7.6390000000000002</v>
      </c>
      <c r="BI150">
        <v>41.323</v>
      </c>
      <c r="BJ150">
        <v>26.041</v>
      </c>
      <c r="BK150">
        <v>5.9050000000000002</v>
      </c>
      <c r="BL150">
        <v>31.946000000000002</v>
      </c>
      <c r="BM150">
        <v>0.33560000000000001</v>
      </c>
      <c r="BQ150">
        <v>3080.3690000000001</v>
      </c>
      <c r="BR150">
        <v>0.282636</v>
      </c>
      <c r="BS150">
        <v>-5</v>
      </c>
      <c r="BT150">
        <v>5.0000000000000001E-3</v>
      </c>
      <c r="BU150">
        <v>6.906917</v>
      </c>
      <c r="BW150" s="4">
        <f t="shared" si="19"/>
        <v>1.8248074714</v>
      </c>
      <c r="BX150" s="4"/>
      <c r="BY150" s="4">
        <f t="shared" si="20"/>
        <v>18738.946597678532</v>
      </c>
      <c r="BZ150" s="4">
        <f t="shared" si="21"/>
        <v>11.863541660544</v>
      </c>
      <c r="CA150" s="4">
        <f t="shared" si="22"/>
        <v>153.24329780864397</v>
      </c>
      <c r="CB150" s="4">
        <f t="shared" si="23"/>
        <v>1.9749030661104001</v>
      </c>
    </row>
    <row r="151" spans="1:80" customFormat="1" x14ac:dyDescent="0.25">
      <c r="A151" s="26">
        <v>43529</v>
      </c>
      <c r="B151" s="27">
        <v>0.58520373842592599</v>
      </c>
      <c r="C151">
        <v>7.7439999999999998</v>
      </c>
      <c r="D151">
        <v>7.1999999999999998E-3</v>
      </c>
      <c r="E151">
        <v>72.126772000000003</v>
      </c>
      <c r="F151">
        <v>812.1</v>
      </c>
      <c r="G151">
        <v>176.6</v>
      </c>
      <c r="H151">
        <v>21.3</v>
      </c>
      <c r="J151">
        <v>10.16</v>
      </c>
      <c r="K151">
        <v>0.93700000000000006</v>
      </c>
      <c r="L151">
        <v>7.2563000000000004</v>
      </c>
      <c r="M151">
        <v>6.7999999999999996E-3</v>
      </c>
      <c r="N151">
        <v>760.93200000000002</v>
      </c>
      <c r="O151">
        <v>165.49709999999999</v>
      </c>
      <c r="P151">
        <v>926.4</v>
      </c>
      <c r="Q151">
        <v>588.44079999999997</v>
      </c>
      <c r="R151">
        <v>127.9815</v>
      </c>
      <c r="S151">
        <v>716.4</v>
      </c>
      <c r="T151">
        <v>21.269500000000001</v>
      </c>
      <c r="W151">
        <v>0</v>
      </c>
      <c r="X151">
        <v>9.5227000000000004</v>
      </c>
      <c r="Y151">
        <v>11.5</v>
      </c>
      <c r="Z151">
        <v>858</v>
      </c>
      <c r="AA151">
        <v>853</v>
      </c>
      <c r="AB151">
        <v>867</v>
      </c>
      <c r="AC151">
        <v>91.6</v>
      </c>
      <c r="AD151">
        <v>12.63</v>
      </c>
      <c r="AE151">
        <v>0.28999999999999998</v>
      </c>
      <c r="AF151">
        <v>978</v>
      </c>
      <c r="AG151">
        <v>-9</v>
      </c>
      <c r="AH151">
        <v>38</v>
      </c>
      <c r="AI151">
        <v>29</v>
      </c>
      <c r="AJ151">
        <v>191</v>
      </c>
      <c r="AK151">
        <v>168.6</v>
      </c>
      <c r="AL151">
        <v>5.0999999999999996</v>
      </c>
      <c r="AM151">
        <v>174</v>
      </c>
      <c r="AN151" t="s">
        <v>155</v>
      </c>
      <c r="AO151">
        <v>2</v>
      </c>
      <c r="AP151" s="28">
        <v>0.79355324074074074</v>
      </c>
      <c r="AQ151">
        <v>47.162787999999999</v>
      </c>
      <c r="AR151">
        <v>-88.492035000000001</v>
      </c>
      <c r="AS151">
        <v>312.8</v>
      </c>
      <c r="AT151">
        <v>25.6</v>
      </c>
      <c r="AU151">
        <v>12</v>
      </c>
      <c r="AV151">
        <v>8</v>
      </c>
      <c r="AW151" t="s">
        <v>218</v>
      </c>
      <c r="AX151">
        <v>1.6395</v>
      </c>
      <c r="AY151">
        <v>1.242</v>
      </c>
      <c r="AZ151">
        <v>2.4</v>
      </c>
      <c r="BA151">
        <v>14.545</v>
      </c>
      <c r="BB151">
        <v>27.89</v>
      </c>
      <c r="BC151">
        <v>1.92</v>
      </c>
      <c r="BD151">
        <v>6.7220000000000004</v>
      </c>
      <c r="BE151">
        <v>3185.0160000000001</v>
      </c>
      <c r="BF151">
        <v>1.8879999999999999</v>
      </c>
      <c r="BG151">
        <v>34.976999999999997</v>
      </c>
      <c r="BH151">
        <v>7.6070000000000002</v>
      </c>
      <c r="BI151">
        <v>42.584000000000003</v>
      </c>
      <c r="BJ151">
        <v>27.047999999999998</v>
      </c>
      <c r="BK151">
        <v>5.883</v>
      </c>
      <c r="BL151">
        <v>32.930999999999997</v>
      </c>
      <c r="BM151">
        <v>0.29430000000000001</v>
      </c>
      <c r="BQ151">
        <v>3039.1849999999999</v>
      </c>
      <c r="BR151">
        <v>0.25530599999999998</v>
      </c>
      <c r="BS151">
        <v>-5</v>
      </c>
      <c r="BT151">
        <v>5.0000000000000001E-3</v>
      </c>
      <c r="BU151">
        <v>6.2390400000000001</v>
      </c>
      <c r="BW151" s="4">
        <f t="shared" si="19"/>
        <v>1.6483543679999999</v>
      </c>
      <c r="BX151" s="4"/>
      <c r="BY151" s="4">
        <f t="shared" si="20"/>
        <v>16930.468775393281</v>
      </c>
      <c r="BZ151" s="4">
        <f t="shared" si="21"/>
        <v>10.03597000704</v>
      </c>
      <c r="CA151" s="4">
        <f t="shared" si="22"/>
        <v>143.77802793984</v>
      </c>
      <c r="CB151" s="4">
        <f t="shared" si="23"/>
        <v>1.5643993501439999</v>
      </c>
    </row>
    <row r="152" spans="1:80" customFormat="1" x14ac:dyDescent="0.25">
      <c r="A152" s="26">
        <v>43529</v>
      </c>
      <c r="B152" s="27">
        <v>0.58521531250000003</v>
      </c>
      <c r="C152">
        <v>7.3490000000000002</v>
      </c>
      <c r="D152">
        <v>8.2000000000000007E-3</v>
      </c>
      <c r="E152">
        <v>82.437396000000007</v>
      </c>
      <c r="F152">
        <v>772.2</v>
      </c>
      <c r="G152">
        <v>175.1</v>
      </c>
      <c r="H152">
        <v>26.4</v>
      </c>
      <c r="J152">
        <v>9.9</v>
      </c>
      <c r="K152">
        <v>0.94020000000000004</v>
      </c>
      <c r="L152">
        <v>6.9096000000000002</v>
      </c>
      <c r="M152">
        <v>7.7999999999999996E-3</v>
      </c>
      <c r="N152">
        <v>726.02819999999997</v>
      </c>
      <c r="O152">
        <v>164.62610000000001</v>
      </c>
      <c r="P152">
        <v>890.7</v>
      </c>
      <c r="Q152">
        <v>561.38940000000002</v>
      </c>
      <c r="R152">
        <v>127.2945</v>
      </c>
      <c r="S152">
        <v>688.7</v>
      </c>
      <c r="T152">
        <v>26.369399999999999</v>
      </c>
      <c r="W152">
        <v>0</v>
      </c>
      <c r="X152">
        <v>9.3079999999999998</v>
      </c>
      <c r="Y152">
        <v>11.5</v>
      </c>
      <c r="Z152">
        <v>858</v>
      </c>
      <c r="AA152">
        <v>853</v>
      </c>
      <c r="AB152">
        <v>867</v>
      </c>
      <c r="AC152">
        <v>91.4</v>
      </c>
      <c r="AD152">
        <v>12.6</v>
      </c>
      <c r="AE152">
        <v>0.28999999999999998</v>
      </c>
      <c r="AF152">
        <v>978</v>
      </c>
      <c r="AG152">
        <v>-9</v>
      </c>
      <c r="AH152">
        <v>38</v>
      </c>
      <c r="AI152">
        <v>29</v>
      </c>
      <c r="AJ152">
        <v>191</v>
      </c>
      <c r="AK152">
        <v>168.4</v>
      </c>
      <c r="AL152">
        <v>5.0999999999999996</v>
      </c>
      <c r="AM152">
        <v>174</v>
      </c>
      <c r="AN152" t="s">
        <v>155</v>
      </c>
      <c r="AO152">
        <v>2</v>
      </c>
      <c r="AP152" s="28">
        <v>0.79356481481481478</v>
      </c>
      <c r="AQ152">
        <v>47.162627999999998</v>
      </c>
      <c r="AR152">
        <v>-88.491962000000001</v>
      </c>
      <c r="AS152">
        <v>312.8</v>
      </c>
      <c r="AT152">
        <v>28.3</v>
      </c>
      <c r="AU152">
        <v>12</v>
      </c>
      <c r="AV152">
        <v>8</v>
      </c>
      <c r="AW152" t="s">
        <v>218</v>
      </c>
      <c r="AX152">
        <v>1.7</v>
      </c>
      <c r="AY152">
        <v>1</v>
      </c>
      <c r="AZ152">
        <v>2.2814999999999999</v>
      </c>
      <c r="BA152">
        <v>14.545</v>
      </c>
      <c r="BB152">
        <v>29.33</v>
      </c>
      <c r="BC152">
        <v>2.02</v>
      </c>
      <c r="BD152">
        <v>6.3609999999999998</v>
      </c>
      <c r="BE152">
        <v>3185.0070000000001</v>
      </c>
      <c r="BF152">
        <v>2.274</v>
      </c>
      <c r="BG152">
        <v>35.046999999999997</v>
      </c>
      <c r="BH152">
        <v>7.9470000000000001</v>
      </c>
      <c r="BI152">
        <v>42.994</v>
      </c>
      <c r="BJ152">
        <v>27.099</v>
      </c>
      <c r="BK152">
        <v>6.1449999999999996</v>
      </c>
      <c r="BL152">
        <v>33.244</v>
      </c>
      <c r="BM152">
        <v>0.38319999999999999</v>
      </c>
      <c r="BQ152">
        <v>3119.69</v>
      </c>
      <c r="BR152">
        <v>0.23902999999999999</v>
      </c>
      <c r="BS152">
        <v>-5</v>
      </c>
      <c r="BT152">
        <v>5.0000000000000001E-3</v>
      </c>
      <c r="BU152">
        <v>5.8412949999999997</v>
      </c>
      <c r="BW152" s="4">
        <f t="shared" si="19"/>
        <v>1.5432701389999999</v>
      </c>
      <c r="BX152" s="4"/>
      <c r="BY152" s="4">
        <f t="shared" si="20"/>
        <v>15851.08977538338</v>
      </c>
      <c r="BZ152" s="4">
        <f t="shared" si="21"/>
        <v>11.317205315159999</v>
      </c>
      <c r="CA152" s="4">
        <f t="shared" si="22"/>
        <v>134.86585173065998</v>
      </c>
      <c r="CB152" s="4">
        <f t="shared" si="23"/>
        <v>1.9071033758879996</v>
      </c>
    </row>
    <row r="153" spans="1:80" customFormat="1" x14ac:dyDescent="0.25">
      <c r="A153" s="26">
        <v>43529</v>
      </c>
      <c r="B153" s="27">
        <v>0.58522688657407407</v>
      </c>
      <c r="C153">
        <v>6.8959999999999999</v>
      </c>
      <c r="D153">
        <v>6.3E-3</v>
      </c>
      <c r="E153">
        <v>62.853597999999998</v>
      </c>
      <c r="F153">
        <v>736.4</v>
      </c>
      <c r="G153">
        <v>175</v>
      </c>
      <c r="H153">
        <v>30.2</v>
      </c>
      <c r="J153">
        <v>10.029999999999999</v>
      </c>
      <c r="K153">
        <v>0.94389999999999996</v>
      </c>
      <c r="L153">
        <v>6.5096999999999996</v>
      </c>
      <c r="M153">
        <v>5.8999999999999999E-3</v>
      </c>
      <c r="N153">
        <v>695.15740000000005</v>
      </c>
      <c r="O153">
        <v>165.21449999999999</v>
      </c>
      <c r="P153">
        <v>860.4</v>
      </c>
      <c r="Q153">
        <v>537.4126</v>
      </c>
      <c r="R153">
        <v>127.72410000000001</v>
      </c>
      <c r="S153">
        <v>665.1</v>
      </c>
      <c r="T153">
        <v>30.2273</v>
      </c>
      <c r="W153">
        <v>0</v>
      </c>
      <c r="X153">
        <v>9.4703999999999997</v>
      </c>
      <c r="Y153">
        <v>11.5</v>
      </c>
      <c r="Z153">
        <v>858</v>
      </c>
      <c r="AA153">
        <v>854</v>
      </c>
      <c r="AB153">
        <v>868</v>
      </c>
      <c r="AC153">
        <v>91</v>
      </c>
      <c r="AD153">
        <v>12.55</v>
      </c>
      <c r="AE153">
        <v>0.28999999999999998</v>
      </c>
      <c r="AF153">
        <v>978</v>
      </c>
      <c r="AG153">
        <v>-9</v>
      </c>
      <c r="AH153">
        <v>38</v>
      </c>
      <c r="AI153">
        <v>29</v>
      </c>
      <c r="AJ153">
        <v>191.6</v>
      </c>
      <c r="AK153">
        <v>168</v>
      </c>
      <c r="AL153">
        <v>5.2</v>
      </c>
      <c r="AM153">
        <v>174</v>
      </c>
      <c r="AN153" t="s">
        <v>155</v>
      </c>
      <c r="AO153">
        <v>2</v>
      </c>
      <c r="AP153" s="28">
        <v>0.79357638888888893</v>
      </c>
      <c r="AQ153">
        <v>47.162455999999999</v>
      </c>
      <c r="AR153">
        <v>-88.491868999999994</v>
      </c>
      <c r="AS153">
        <v>312.7</v>
      </c>
      <c r="AT153">
        <v>32.6</v>
      </c>
      <c r="AU153">
        <v>12</v>
      </c>
      <c r="AV153">
        <v>8</v>
      </c>
      <c r="AW153" t="s">
        <v>218</v>
      </c>
      <c r="AX153">
        <v>1.7</v>
      </c>
      <c r="AY153">
        <v>1.1579999999999999</v>
      </c>
      <c r="AZ153">
        <v>2.2185000000000001</v>
      </c>
      <c r="BA153">
        <v>14.545</v>
      </c>
      <c r="BB153">
        <v>31.19</v>
      </c>
      <c r="BC153">
        <v>2.14</v>
      </c>
      <c r="BD153">
        <v>5.9390000000000001</v>
      </c>
      <c r="BE153">
        <v>3186.55</v>
      </c>
      <c r="BF153">
        <v>1.8480000000000001</v>
      </c>
      <c r="BG153">
        <v>35.634999999999998</v>
      </c>
      <c r="BH153">
        <v>8.4689999999999994</v>
      </c>
      <c r="BI153">
        <v>44.103999999999999</v>
      </c>
      <c r="BJ153">
        <v>27.548999999999999</v>
      </c>
      <c r="BK153">
        <v>6.5469999999999997</v>
      </c>
      <c r="BL153">
        <v>34.095999999999997</v>
      </c>
      <c r="BM153">
        <v>0.46650000000000003</v>
      </c>
      <c r="BQ153">
        <v>3370.721</v>
      </c>
      <c r="BR153">
        <v>0.20100399999999999</v>
      </c>
      <c r="BS153">
        <v>-5</v>
      </c>
      <c r="BT153">
        <v>5.0000000000000001E-3</v>
      </c>
      <c r="BU153">
        <v>4.9120350000000004</v>
      </c>
      <c r="BW153" s="4">
        <f t="shared" si="19"/>
        <v>1.2977596470000001</v>
      </c>
      <c r="BX153" s="4"/>
      <c r="BY153" s="4">
        <f t="shared" si="20"/>
        <v>13335.883250121002</v>
      </c>
      <c r="BZ153" s="4">
        <f t="shared" si="21"/>
        <v>7.7339794593600004</v>
      </c>
      <c r="CA153" s="4">
        <f t="shared" si="22"/>
        <v>115.29404768718</v>
      </c>
      <c r="CB153" s="4">
        <f t="shared" si="23"/>
        <v>1.9523276070300002</v>
      </c>
    </row>
    <row r="154" spans="1:80" customFormat="1" x14ac:dyDescent="0.25">
      <c r="A154" s="26">
        <v>43529</v>
      </c>
      <c r="B154" s="27">
        <v>0.58523846064814811</v>
      </c>
      <c r="C154">
        <v>6.1449999999999996</v>
      </c>
      <c r="D154">
        <v>4.7000000000000002E-3</v>
      </c>
      <c r="E154">
        <v>47.013423000000003</v>
      </c>
      <c r="F154">
        <v>692.5</v>
      </c>
      <c r="G154">
        <v>182.1</v>
      </c>
      <c r="H154">
        <v>33.6</v>
      </c>
      <c r="J154">
        <v>10.37</v>
      </c>
      <c r="K154">
        <v>0.95020000000000004</v>
      </c>
      <c r="L154">
        <v>5.8388999999999998</v>
      </c>
      <c r="M154">
        <v>4.4999999999999997E-3</v>
      </c>
      <c r="N154">
        <v>658.03920000000005</v>
      </c>
      <c r="O154">
        <v>173.05609999999999</v>
      </c>
      <c r="P154">
        <v>831.1</v>
      </c>
      <c r="Q154">
        <v>508.71730000000002</v>
      </c>
      <c r="R154">
        <v>133.78630000000001</v>
      </c>
      <c r="S154">
        <v>642.5</v>
      </c>
      <c r="T154">
        <v>33.574300000000001</v>
      </c>
      <c r="W154">
        <v>0</v>
      </c>
      <c r="X154">
        <v>9.8530999999999995</v>
      </c>
      <c r="Y154">
        <v>11.5</v>
      </c>
      <c r="Z154">
        <v>859</v>
      </c>
      <c r="AA154">
        <v>854</v>
      </c>
      <c r="AB154">
        <v>869</v>
      </c>
      <c r="AC154">
        <v>91</v>
      </c>
      <c r="AD154">
        <v>12.55</v>
      </c>
      <c r="AE154">
        <v>0.28999999999999998</v>
      </c>
      <c r="AF154">
        <v>978</v>
      </c>
      <c r="AG154">
        <v>-9</v>
      </c>
      <c r="AH154">
        <v>38</v>
      </c>
      <c r="AI154">
        <v>29</v>
      </c>
      <c r="AJ154">
        <v>192</v>
      </c>
      <c r="AK154">
        <v>168</v>
      </c>
      <c r="AL154">
        <v>5.2</v>
      </c>
      <c r="AM154">
        <v>174</v>
      </c>
      <c r="AN154" t="s">
        <v>155</v>
      </c>
      <c r="AO154">
        <v>2</v>
      </c>
      <c r="AP154" s="28">
        <v>0.79358796296296286</v>
      </c>
      <c r="AQ154">
        <v>47.162303000000001</v>
      </c>
      <c r="AR154">
        <v>-88.491803000000004</v>
      </c>
      <c r="AS154">
        <v>312.5</v>
      </c>
      <c r="AT154">
        <v>35.6</v>
      </c>
      <c r="AU154">
        <v>12</v>
      </c>
      <c r="AV154">
        <v>8</v>
      </c>
      <c r="AW154" t="s">
        <v>218</v>
      </c>
      <c r="AX154">
        <v>1.7</v>
      </c>
      <c r="AY154">
        <v>1.4</v>
      </c>
      <c r="AZ154">
        <v>2.4</v>
      </c>
      <c r="BA154">
        <v>14.545</v>
      </c>
      <c r="BB154">
        <v>34.89</v>
      </c>
      <c r="BC154">
        <v>2.4</v>
      </c>
      <c r="BD154">
        <v>5.2439999999999998</v>
      </c>
      <c r="BE154">
        <v>3188.92</v>
      </c>
      <c r="BF154">
        <v>1.5529999999999999</v>
      </c>
      <c r="BG154">
        <v>37.636000000000003</v>
      </c>
      <c r="BH154">
        <v>9.8979999999999997</v>
      </c>
      <c r="BI154">
        <v>47.533999999999999</v>
      </c>
      <c r="BJ154">
        <v>29.096</v>
      </c>
      <c r="BK154">
        <v>7.6520000000000001</v>
      </c>
      <c r="BL154">
        <v>36.747</v>
      </c>
      <c r="BM154">
        <v>0.57809999999999995</v>
      </c>
      <c r="BQ154">
        <v>3912.799</v>
      </c>
      <c r="BR154">
        <v>0.15621399999999999</v>
      </c>
      <c r="BS154">
        <v>-5</v>
      </c>
      <c r="BT154">
        <v>5.0000000000000001E-3</v>
      </c>
      <c r="BU154">
        <v>3.8174790000000001</v>
      </c>
      <c r="BW154" s="4">
        <f t="shared" si="19"/>
        <v>1.0085779518</v>
      </c>
      <c r="BX154" s="4"/>
      <c r="BY154" s="4">
        <f t="shared" si="20"/>
        <v>10371.937133043361</v>
      </c>
      <c r="BZ154" s="4">
        <f t="shared" si="21"/>
        <v>5.0511202437240001</v>
      </c>
      <c r="CA154" s="4">
        <f t="shared" si="22"/>
        <v>94.634510374367991</v>
      </c>
      <c r="CB154" s="4">
        <f t="shared" si="23"/>
        <v>1.8802656876347998</v>
      </c>
    </row>
    <row r="155" spans="1:80" customFormat="1" x14ac:dyDescent="0.25">
      <c r="A155" s="26">
        <v>43529</v>
      </c>
      <c r="B155" s="27">
        <v>0.58525003472222226</v>
      </c>
      <c r="C155">
        <v>5.9980000000000002</v>
      </c>
      <c r="D155">
        <v>9.1000000000000004E-3</v>
      </c>
      <c r="E155">
        <v>91.172691</v>
      </c>
      <c r="F155">
        <v>655</v>
      </c>
      <c r="G155">
        <v>191.3</v>
      </c>
      <c r="H155">
        <v>31</v>
      </c>
      <c r="J155">
        <v>11.01</v>
      </c>
      <c r="K155">
        <v>0.95140000000000002</v>
      </c>
      <c r="L155">
        <v>5.7066999999999997</v>
      </c>
      <c r="M155">
        <v>8.6999999999999994E-3</v>
      </c>
      <c r="N155">
        <v>623.15599999999995</v>
      </c>
      <c r="O155">
        <v>181.96420000000001</v>
      </c>
      <c r="P155">
        <v>805.1</v>
      </c>
      <c r="Q155">
        <v>481.74970000000002</v>
      </c>
      <c r="R155">
        <v>140.673</v>
      </c>
      <c r="S155">
        <v>622.4</v>
      </c>
      <c r="T155">
        <v>31.009399999999999</v>
      </c>
      <c r="W155">
        <v>0</v>
      </c>
      <c r="X155">
        <v>10.472099999999999</v>
      </c>
      <c r="Y155">
        <v>11.5</v>
      </c>
      <c r="Z155">
        <v>860</v>
      </c>
      <c r="AA155">
        <v>853</v>
      </c>
      <c r="AB155">
        <v>870</v>
      </c>
      <c r="AC155">
        <v>91</v>
      </c>
      <c r="AD155">
        <v>12.55</v>
      </c>
      <c r="AE155">
        <v>0.28999999999999998</v>
      </c>
      <c r="AF155">
        <v>978</v>
      </c>
      <c r="AG155">
        <v>-9</v>
      </c>
      <c r="AH155">
        <v>38</v>
      </c>
      <c r="AI155">
        <v>29</v>
      </c>
      <c r="AJ155">
        <v>192</v>
      </c>
      <c r="AK155">
        <v>168</v>
      </c>
      <c r="AL155">
        <v>5.3</v>
      </c>
      <c r="AM155">
        <v>174</v>
      </c>
      <c r="AN155" t="s">
        <v>155</v>
      </c>
      <c r="AO155">
        <v>2</v>
      </c>
      <c r="AP155" s="28">
        <v>0.79359953703703701</v>
      </c>
      <c r="AQ155">
        <v>47.162157000000001</v>
      </c>
      <c r="AR155">
        <v>-88.491736000000003</v>
      </c>
      <c r="AS155">
        <v>312.60000000000002</v>
      </c>
      <c r="AT155">
        <v>36.5</v>
      </c>
      <c r="AU155">
        <v>12</v>
      </c>
      <c r="AV155">
        <v>8</v>
      </c>
      <c r="AW155" t="s">
        <v>218</v>
      </c>
      <c r="AX155">
        <v>1.7</v>
      </c>
      <c r="AY155">
        <v>1.4</v>
      </c>
      <c r="AZ155">
        <v>2.4</v>
      </c>
      <c r="BA155">
        <v>14.545</v>
      </c>
      <c r="BB155">
        <v>35.69</v>
      </c>
      <c r="BC155">
        <v>2.4500000000000002</v>
      </c>
      <c r="BD155">
        <v>5.1109999999999998</v>
      </c>
      <c r="BE155">
        <v>3187.1089999999999</v>
      </c>
      <c r="BF155">
        <v>3.0830000000000002</v>
      </c>
      <c r="BG155">
        <v>36.445999999999998</v>
      </c>
      <c r="BH155">
        <v>10.641999999999999</v>
      </c>
      <c r="BI155">
        <v>47.088000000000001</v>
      </c>
      <c r="BJ155">
        <v>28.175000000000001</v>
      </c>
      <c r="BK155">
        <v>8.2270000000000003</v>
      </c>
      <c r="BL155">
        <v>36.402999999999999</v>
      </c>
      <c r="BM155">
        <v>0.54600000000000004</v>
      </c>
      <c r="BQ155">
        <v>4252.5320000000002</v>
      </c>
      <c r="BR155">
        <v>0.128244</v>
      </c>
      <c r="BS155">
        <v>-5</v>
      </c>
      <c r="BT155">
        <v>5.0000000000000001E-3</v>
      </c>
      <c r="BU155">
        <v>3.1339630000000001</v>
      </c>
      <c r="BW155" s="4">
        <f t="shared" si="19"/>
        <v>0.82799302460000002</v>
      </c>
      <c r="BX155" s="4"/>
      <c r="BY155" s="4">
        <f t="shared" si="20"/>
        <v>8510.0159938878824</v>
      </c>
      <c r="BZ155" s="4">
        <f t="shared" si="21"/>
        <v>8.232030755508001</v>
      </c>
      <c r="CA155" s="4">
        <f t="shared" si="22"/>
        <v>75.231095211300001</v>
      </c>
      <c r="CB155" s="4">
        <f t="shared" si="23"/>
        <v>1.4578945158960002</v>
      </c>
    </row>
    <row r="156" spans="1:80" customFormat="1" x14ac:dyDescent="0.25">
      <c r="A156" s="26">
        <v>43529</v>
      </c>
      <c r="B156" s="27">
        <v>0.5852616087962963</v>
      </c>
      <c r="C156">
        <v>6.2789999999999999</v>
      </c>
      <c r="D156">
        <v>9.9000000000000008E-3</v>
      </c>
      <c r="E156">
        <v>99.204819000000001</v>
      </c>
      <c r="F156">
        <v>619.29999999999995</v>
      </c>
      <c r="G156">
        <v>200.2</v>
      </c>
      <c r="H156">
        <v>27.3</v>
      </c>
      <c r="J156">
        <v>11.83</v>
      </c>
      <c r="K156">
        <v>0.94899999999999995</v>
      </c>
      <c r="L156">
        <v>5.9584000000000001</v>
      </c>
      <c r="M156">
        <v>9.4000000000000004E-3</v>
      </c>
      <c r="N156">
        <v>587.74159999999995</v>
      </c>
      <c r="O156">
        <v>189.98609999999999</v>
      </c>
      <c r="P156">
        <v>777.7</v>
      </c>
      <c r="Q156">
        <v>454.51</v>
      </c>
      <c r="R156">
        <v>146.91929999999999</v>
      </c>
      <c r="S156">
        <v>601.4</v>
      </c>
      <c r="T156">
        <v>27.280799999999999</v>
      </c>
      <c r="W156">
        <v>0</v>
      </c>
      <c r="X156">
        <v>11.230600000000001</v>
      </c>
      <c r="Y156">
        <v>11.4</v>
      </c>
      <c r="Z156">
        <v>861</v>
      </c>
      <c r="AA156">
        <v>854</v>
      </c>
      <c r="AB156">
        <v>869</v>
      </c>
      <c r="AC156">
        <v>91.6</v>
      </c>
      <c r="AD156">
        <v>12.63</v>
      </c>
      <c r="AE156">
        <v>0.28999999999999998</v>
      </c>
      <c r="AF156">
        <v>978</v>
      </c>
      <c r="AG156">
        <v>-9</v>
      </c>
      <c r="AH156">
        <v>38</v>
      </c>
      <c r="AI156">
        <v>29</v>
      </c>
      <c r="AJ156">
        <v>191.4</v>
      </c>
      <c r="AK156">
        <v>168</v>
      </c>
      <c r="AL156">
        <v>5.2</v>
      </c>
      <c r="AM156">
        <v>174</v>
      </c>
      <c r="AN156" t="s">
        <v>155</v>
      </c>
      <c r="AO156">
        <v>2</v>
      </c>
      <c r="AP156" s="28">
        <v>0.79361111111111116</v>
      </c>
      <c r="AQ156">
        <v>47.162019000000001</v>
      </c>
      <c r="AR156">
        <v>-88.491664</v>
      </c>
      <c r="AS156">
        <v>312.7</v>
      </c>
      <c r="AT156">
        <v>36.4</v>
      </c>
      <c r="AU156">
        <v>12</v>
      </c>
      <c r="AV156">
        <v>8</v>
      </c>
      <c r="AW156" t="s">
        <v>218</v>
      </c>
      <c r="AX156">
        <v>1.7</v>
      </c>
      <c r="AY156">
        <v>1.4</v>
      </c>
      <c r="AZ156">
        <v>2.4</v>
      </c>
      <c r="BA156">
        <v>14.545</v>
      </c>
      <c r="BB156">
        <v>34.14</v>
      </c>
      <c r="BC156">
        <v>2.35</v>
      </c>
      <c r="BD156">
        <v>5.3719999999999999</v>
      </c>
      <c r="BE156">
        <v>3186.2440000000001</v>
      </c>
      <c r="BF156">
        <v>3.2040000000000002</v>
      </c>
      <c r="BG156">
        <v>32.912999999999997</v>
      </c>
      <c r="BH156">
        <v>10.638999999999999</v>
      </c>
      <c r="BI156">
        <v>43.552</v>
      </c>
      <c r="BJ156">
        <v>25.452000000000002</v>
      </c>
      <c r="BK156">
        <v>8.2270000000000003</v>
      </c>
      <c r="BL156">
        <v>33.68</v>
      </c>
      <c r="BM156">
        <v>0.45989999999999998</v>
      </c>
      <c r="BQ156">
        <v>4366.6260000000002</v>
      </c>
      <c r="BR156">
        <v>0.11072799999999999</v>
      </c>
      <c r="BS156">
        <v>-5</v>
      </c>
      <c r="BT156">
        <v>5.0000000000000001E-3</v>
      </c>
      <c r="BU156">
        <v>2.7059160000000002</v>
      </c>
      <c r="BW156" s="4">
        <f t="shared" si="19"/>
        <v>0.7149030072</v>
      </c>
      <c r="BX156" s="4"/>
      <c r="BY156" s="4">
        <f t="shared" si="20"/>
        <v>7345.6957438174086</v>
      </c>
      <c r="BZ156" s="4">
        <f t="shared" si="21"/>
        <v>7.3866311441280015</v>
      </c>
      <c r="CA156" s="4">
        <f t="shared" si="22"/>
        <v>58.678069875264001</v>
      </c>
      <c r="CB156" s="4">
        <f t="shared" si="23"/>
        <v>1.0602720546768001</v>
      </c>
    </row>
    <row r="157" spans="1:80" customFormat="1" x14ac:dyDescent="0.25">
      <c r="A157" s="26">
        <v>43529</v>
      </c>
      <c r="B157" s="27">
        <v>0.58527318287037033</v>
      </c>
      <c r="C157">
        <v>6.6269999999999998</v>
      </c>
      <c r="D157">
        <v>7.7999999999999996E-3</v>
      </c>
      <c r="E157">
        <v>77.512478999999999</v>
      </c>
      <c r="F157">
        <v>615.29999999999995</v>
      </c>
      <c r="G157">
        <v>205.9</v>
      </c>
      <c r="H157">
        <v>29.4</v>
      </c>
      <c r="J157">
        <v>12.1</v>
      </c>
      <c r="K157">
        <v>0.94610000000000005</v>
      </c>
      <c r="L157">
        <v>6.2697000000000003</v>
      </c>
      <c r="M157">
        <v>7.3000000000000001E-3</v>
      </c>
      <c r="N157">
        <v>582.13739999999996</v>
      </c>
      <c r="O157">
        <v>194.84710000000001</v>
      </c>
      <c r="P157">
        <v>777</v>
      </c>
      <c r="Q157">
        <v>450.26530000000002</v>
      </c>
      <c r="R157">
        <v>150.70820000000001</v>
      </c>
      <c r="S157">
        <v>601</v>
      </c>
      <c r="T157">
        <v>29.3733</v>
      </c>
      <c r="W157">
        <v>0</v>
      </c>
      <c r="X157">
        <v>11.4482</v>
      </c>
      <c r="Y157">
        <v>11.5</v>
      </c>
      <c r="Z157">
        <v>860</v>
      </c>
      <c r="AA157">
        <v>854</v>
      </c>
      <c r="AB157">
        <v>869</v>
      </c>
      <c r="AC157">
        <v>92</v>
      </c>
      <c r="AD157">
        <v>12.69</v>
      </c>
      <c r="AE157">
        <v>0.28999999999999998</v>
      </c>
      <c r="AF157">
        <v>978</v>
      </c>
      <c r="AG157">
        <v>-9</v>
      </c>
      <c r="AH157">
        <v>38</v>
      </c>
      <c r="AI157">
        <v>29</v>
      </c>
      <c r="AJ157">
        <v>191.6</v>
      </c>
      <c r="AK157">
        <v>168</v>
      </c>
      <c r="AL157">
        <v>5.2</v>
      </c>
      <c r="AM157">
        <v>174</v>
      </c>
      <c r="AN157" t="s">
        <v>155</v>
      </c>
      <c r="AO157">
        <v>2</v>
      </c>
      <c r="AP157" s="28">
        <v>0.79362268518518519</v>
      </c>
      <c r="AQ157">
        <v>47.161887999999998</v>
      </c>
      <c r="AR157">
        <v>-88.491594000000006</v>
      </c>
      <c r="AS157">
        <v>312.3</v>
      </c>
      <c r="AT157">
        <v>35.4</v>
      </c>
      <c r="AU157">
        <v>12</v>
      </c>
      <c r="AV157">
        <v>8</v>
      </c>
      <c r="AW157" t="s">
        <v>218</v>
      </c>
      <c r="AX157">
        <v>1.7</v>
      </c>
      <c r="AY157">
        <v>1.4</v>
      </c>
      <c r="AZ157">
        <v>2.4</v>
      </c>
      <c r="BA157">
        <v>14.545</v>
      </c>
      <c r="BB157">
        <v>32.409999999999997</v>
      </c>
      <c r="BC157">
        <v>2.23</v>
      </c>
      <c r="BD157">
        <v>5.6929999999999996</v>
      </c>
      <c r="BE157">
        <v>3186.46</v>
      </c>
      <c r="BF157">
        <v>2.3719999999999999</v>
      </c>
      <c r="BG157">
        <v>30.983000000000001</v>
      </c>
      <c r="BH157">
        <v>10.37</v>
      </c>
      <c r="BI157">
        <v>41.353000000000002</v>
      </c>
      <c r="BJ157">
        <v>23.963999999999999</v>
      </c>
      <c r="BK157">
        <v>8.0210000000000008</v>
      </c>
      <c r="BL157">
        <v>31.986000000000001</v>
      </c>
      <c r="BM157">
        <v>0.47060000000000002</v>
      </c>
      <c r="BQ157">
        <v>4230.567</v>
      </c>
      <c r="BR157">
        <v>0.10660600000000001</v>
      </c>
      <c r="BS157">
        <v>-5</v>
      </c>
      <c r="BT157">
        <v>4.3940000000000003E-3</v>
      </c>
      <c r="BU157">
        <v>2.6051839999999999</v>
      </c>
      <c r="BW157" s="4">
        <f t="shared" si="19"/>
        <v>0.68828961280000001</v>
      </c>
      <c r="BX157" s="4"/>
      <c r="BY157" s="4">
        <f t="shared" si="20"/>
        <v>7072.7200465612796</v>
      </c>
      <c r="BZ157" s="4">
        <f t="shared" si="21"/>
        <v>5.2649309736959991</v>
      </c>
      <c r="CA157" s="4">
        <f t="shared" si="22"/>
        <v>53.190896228351988</v>
      </c>
      <c r="CB157" s="4">
        <f t="shared" si="23"/>
        <v>1.0445516510207999</v>
      </c>
    </row>
    <row r="158" spans="1:80" customFormat="1" x14ac:dyDescent="0.25">
      <c r="A158" s="26">
        <v>43529</v>
      </c>
      <c r="B158" s="27">
        <v>0.58528475694444448</v>
      </c>
      <c r="C158">
        <v>6.9169999999999998</v>
      </c>
      <c r="D158">
        <v>7.0000000000000001E-3</v>
      </c>
      <c r="E158">
        <v>70</v>
      </c>
      <c r="F158">
        <v>638.20000000000005</v>
      </c>
      <c r="G158">
        <v>209.2</v>
      </c>
      <c r="H158">
        <v>24.6</v>
      </c>
      <c r="J158">
        <v>12.02</v>
      </c>
      <c r="K158">
        <v>0.94379999999999997</v>
      </c>
      <c r="L158">
        <v>6.5282</v>
      </c>
      <c r="M158">
        <v>6.6E-3</v>
      </c>
      <c r="N158">
        <v>602.27350000000001</v>
      </c>
      <c r="O158">
        <v>197.404</v>
      </c>
      <c r="P158">
        <v>799.7</v>
      </c>
      <c r="Q158">
        <v>465.8399</v>
      </c>
      <c r="R158">
        <v>152.6859</v>
      </c>
      <c r="S158">
        <v>618.5</v>
      </c>
      <c r="T158">
        <v>24.619</v>
      </c>
      <c r="W158">
        <v>0</v>
      </c>
      <c r="X158">
        <v>11.346500000000001</v>
      </c>
      <c r="Y158">
        <v>11.5</v>
      </c>
      <c r="Z158">
        <v>861</v>
      </c>
      <c r="AA158">
        <v>855</v>
      </c>
      <c r="AB158">
        <v>869</v>
      </c>
      <c r="AC158">
        <v>92</v>
      </c>
      <c r="AD158">
        <v>12.69</v>
      </c>
      <c r="AE158">
        <v>0.28999999999999998</v>
      </c>
      <c r="AF158">
        <v>978</v>
      </c>
      <c r="AG158">
        <v>-9</v>
      </c>
      <c r="AH158">
        <v>38</v>
      </c>
      <c r="AI158">
        <v>29</v>
      </c>
      <c r="AJ158">
        <v>191.4</v>
      </c>
      <c r="AK158">
        <v>168.6</v>
      </c>
      <c r="AL158">
        <v>5.2</v>
      </c>
      <c r="AM158">
        <v>174</v>
      </c>
      <c r="AN158" t="s">
        <v>155</v>
      </c>
      <c r="AO158">
        <v>2</v>
      </c>
      <c r="AP158" s="28">
        <v>0.79363425925925923</v>
      </c>
      <c r="AQ158">
        <v>47.161765000000003</v>
      </c>
      <c r="AR158">
        <v>-88.491524999999996</v>
      </c>
      <c r="AS158">
        <v>312.10000000000002</v>
      </c>
      <c r="AT158">
        <v>33.9</v>
      </c>
      <c r="AU158">
        <v>12</v>
      </c>
      <c r="AV158">
        <v>8</v>
      </c>
      <c r="AW158" t="s">
        <v>218</v>
      </c>
      <c r="AX158">
        <v>1.7</v>
      </c>
      <c r="AY158">
        <v>1.4</v>
      </c>
      <c r="AZ158">
        <v>2.4</v>
      </c>
      <c r="BA158">
        <v>14.545</v>
      </c>
      <c r="BB158">
        <v>31.1</v>
      </c>
      <c r="BC158">
        <v>2.14</v>
      </c>
      <c r="BD158">
        <v>5.96</v>
      </c>
      <c r="BE158">
        <v>3186.451</v>
      </c>
      <c r="BF158">
        <v>2.052</v>
      </c>
      <c r="BG158">
        <v>30.785</v>
      </c>
      <c r="BH158">
        <v>10.09</v>
      </c>
      <c r="BI158">
        <v>40.875999999999998</v>
      </c>
      <c r="BJ158">
        <v>23.811</v>
      </c>
      <c r="BK158">
        <v>7.8049999999999997</v>
      </c>
      <c r="BL158">
        <v>31.616</v>
      </c>
      <c r="BM158">
        <v>0.37880000000000003</v>
      </c>
      <c r="BQ158">
        <v>4026.9090000000001</v>
      </c>
      <c r="BR158">
        <v>0.121544</v>
      </c>
      <c r="BS158">
        <v>-5</v>
      </c>
      <c r="BT158">
        <v>4.6059999999999999E-3</v>
      </c>
      <c r="BU158">
        <v>2.9702320000000002</v>
      </c>
      <c r="BW158" s="4">
        <f t="shared" si="19"/>
        <v>0.78473529440000001</v>
      </c>
      <c r="BX158" s="4"/>
      <c r="BY158" s="4">
        <f t="shared" si="20"/>
        <v>8063.7529150904638</v>
      </c>
      <c r="BZ158" s="4">
        <f t="shared" si="21"/>
        <v>5.1928684865279999</v>
      </c>
      <c r="CA158" s="4">
        <f t="shared" si="22"/>
        <v>60.257013417504005</v>
      </c>
      <c r="CB158" s="4">
        <f t="shared" si="23"/>
        <v>0.95860554712320012</v>
      </c>
    </row>
    <row r="159" spans="1:80" customFormat="1" x14ac:dyDescent="0.25">
      <c r="A159" s="26">
        <v>43529</v>
      </c>
      <c r="B159" s="27">
        <v>0.58529633101851852</v>
      </c>
      <c r="C159">
        <v>7.1630000000000003</v>
      </c>
      <c r="D159">
        <v>6.1999999999999998E-3</v>
      </c>
      <c r="E159">
        <v>61.570945999999999</v>
      </c>
      <c r="F159">
        <v>676.9</v>
      </c>
      <c r="G159">
        <v>211.1</v>
      </c>
      <c r="H159">
        <v>19.5</v>
      </c>
      <c r="J159">
        <v>11.73</v>
      </c>
      <c r="K159">
        <v>0.94179999999999997</v>
      </c>
      <c r="L159">
        <v>6.7460000000000004</v>
      </c>
      <c r="M159">
        <v>5.7999999999999996E-3</v>
      </c>
      <c r="N159">
        <v>637.4796</v>
      </c>
      <c r="O159">
        <v>198.84870000000001</v>
      </c>
      <c r="P159">
        <v>836.3</v>
      </c>
      <c r="Q159">
        <v>493.07080000000002</v>
      </c>
      <c r="R159">
        <v>153.80330000000001</v>
      </c>
      <c r="S159">
        <v>646.9</v>
      </c>
      <c r="T159">
        <v>19.490500000000001</v>
      </c>
      <c r="W159">
        <v>0</v>
      </c>
      <c r="X159">
        <v>11.0496</v>
      </c>
      <c r="Y159">
        <v>11.5</v>
      </c>
      <c r="Z159">
        <v>860</v>
      </c>
      <c r="AA159">
        <v>855</v>
      </c>
      <c r="AB159">
        <v>869</v>
      </c>
      <c r="AC159">
        <v>92</v>
      </c>
      <c r="AD159">
        <v>12.69</v>
      </c>
      <c r="AE159">
        <v>0.28999999999999998</v>
      </c>
      <c r="AF159">
        <v>978</v>
      </c>
      <c r="AG159">
        <v>-9</v>
      </c>
      <c r="AH159">
        <v>37.393999999999998</v>
      </c>
      <c r="AI159">
        <v>29</v>
      </c>
      <c r="AJ159">
        <v>191.6</v>
      </c>
      <c r="AK159">
        <v>168.4</v>
      </c>
      <c r="AL159">
        <v>5.2</v>
      </c>
      <c r="AM159">
        <v>174.4</v>
      </c>
      <c r="AN159" t="s">
        <v>155</v>
      </c>
      <c r="AO159">
        <v>2</v>
      </c>
      <c r="AP159" s="28">
        <v>0.79364583333333327</v>
      </c>
      <c r="AQ159">
        <v>47.161648999999997</v>
      </c>
      <c r="AR159">
        <v>-88.491444000000001</v>
      </c>
      <c r="AS159">
        <v>312.3</v>
      </c>
      <c r="AT159">
        <v>32.6</v>
      </c>
      <c r="AU159">
        <v>12</v>
      </c>
      <c r="AV159">
        <v>8</v>
      </c>
      <c r="AW159" t="s">
        <v>218</v>
      </c>
      <c r="AX159">
        <v>1.7</v>
      </c>
      <c r="AY159">
        <v>1.5185</v>
      </c>
      <c r="AZ159">
        <v>2.4790000000000001</v>
      </c>
      <c r="BA159">
        <v>14.545</v>
      </c>
      <c r="BB159">
        <v>30.07</v>
      </c>
      <c r="BC159">
        <v>2.0699999999999998</v>
      </c>
      <c r="BD159">
        <v>6.1849999999999996</v>
      </c>
      <c r="BE159">
        <v>3186.59</v>
      </c>
      <c r="BF159">
        <v>1.7430000000000001</v>
      </c>
      <c r="BG159">
        <v>31.533999999999999</v>
      </c>
      <c r="BH159">
        <v>9.8360000000000003</v>
      </c>
      <c r="BI159">
        <v>41.371000000000002</v>
      </c>
      <c r="BJ159">
        <v>24.390999999999998</v>
      </c>
      <c r="BK159">
        <v>7.6079999999999997</v>
      </c>
      <c r="BL159">
        <v>31.998999999999999</v>
      </c>
      <c r="BM159">
        <v>0.2903</v>
      </c>
      <c r="BQ159">
        <v>3795.1280000000002</v>
      </c>
      <c r="BR159">
        <v>0.14190800000000001</v>
      </c>
      <c r="BS159">
        <v>-5</v>
      </c>
      <c r="BT159">
        <v>5.0000000000000001E-3</v>
      </c>
      <c r="BU159">
        <v>3.4678770000000001</v>
      </c>
      <c r="BW159" s="4">
        <f t="shared" si="19"/>
        <v>0.91621310339999995</v>
      </c>
      <c r="BX159" s="4"/>
      <c r="BY159" s="4">
        <f t="shared" si="20"/>
        <v>9415.1982483543597</v>
      </c>
      <c r="BZ159" s="4">
        <f t="shared" si="21"/>
        <v>5.1499221885719999</v>
      </c>
      <c r="CA159" s="4">
        <f t="shared" si="22"/>
        <v>72.066409696763998</v>
      </c>
      <c r="CB159" s="4">
        <f t="shared" si="23"/>
        <v>0.85772943852119998</v>
      </c>
    </row>
    <row r="160" spans="1:80" customFormat="1" x14ac:dyDescent="0.25">
      <c r="A160" s="26">
        <v>43529</v>
      </c>
      <c r="B160" s="27">
        <v>0.58530790509259256</v>
      </c>
      <c r="C160">
        <v>7.1150000000000002</v>
      </c>
      <c r="D160">
        <v>5.3E-3</v>
      </c>
      <c r="E160">
        <v>52.674024000000003</v>
      </c>
      <c r="F160">
        <v>713.2</v>
      </c>
      <c r="G160">
        <v>211.8</v>
      </c>
      <c r="H160">
        <v>25.6</v>
      </c>
      <c r="J160">
        <v>11.25</v>
      </c>
      <c r="K160">
        <v>0.94220000000000004</v>
      </c>
      <c r="L160">
        <v>6.7031999999999998</v>
      </c>
      <c r="M160">
        <v>5.0000000000000001E-3</v>
      </c>
      <c r="N160">
        <v>671.90959999999995</v>
      </c>
      <c r="O160">
        <v>199.51390000000001</v>
      </c>
      <c r="P160">
        <v>871.4</v>
      </c>
      <c r="Q160">
        <v>519.70140000000004</v>
      </c>
      <c r="R160">
        <v>154.31780000000001</v>
      </c>
      <c r="S160">
        <v>674</v>
      </c>
      <c r="T160">
        <v>25.575099999999999</v>
      </c>
      <c r="W160">
        <v>0</v>
      </c>
      <c r="X160">
        <v>10.5968</v>
      </c>
      <c r="Y160">
        <v>11.5</v>
      </c>
      <c r="Z160">
        <v>859</v>
      </c>
      <c r="AA160">
        <v>854</v>
      </c>
      <c r="AB160">
        <v>869</v>
      </c>
      <c r="AC160">
        <v>92</v>
      </c>
      <c r="AD160">
        <v>12.69</v>
      </c>
      <c r="AE160">
        <v>0.28999999999999998</v>
      </c>
      <c r="AF160">
        <v>978</v>
      </c>
      <c r="AG160">
        <v>-9</v>
      </c>
      <c r="AH160">
        <v>37.606000000000002</v>
      </c>
      <c r="AI160">
        <v>29</v>
      </c>
      <c r="AJ160">
        <v>192</v>
      </c>
      <c r="AK160">
        <v>168</v>
      </c>
      <c r="AL160">
        <v>5.2</v>
      </c>
      <c r="AM160">
        <v>174.7</v>
      </c>
      <c r="AN160" t="s">
        <v>155</v>
      </c>
      <c r="AO160">
        <v>2</v>
      </c>
      <c r="AP160" s="28">
        <v>0.79365740740740742</v>
      </c>
      <c r="AQ160">
        <v>47.161541</v>
      </c>
      <c r="AR160">
        <v>-88.491345999999993</v>
      </c>
      <c r="AS160">
        <v>312.60000000000002</v>
      </c>
      <c r="AT160">
        <v>31.9</v>
      </c>
      <c r="AU160">
        <v>12</v>
      </c>
      <c r="AV160">
        <v>10</v>
      </c>
      <c r="AW160" t="s">
        <v>211</v>
      </c>
      <c r="AX160">
        <v>1.8185</v>
      </c>
      <c r="AY160">
        <v>1.4235</v>
      </c>
      <c r="AZ160">
        <v>2.6789999999999998</v>
      </c>
      <c r="BA160">
        <v>14.545</v>
      </c>
      <c r="BB160">
        <v>30.27</v>
      </c>
      <c r="BC160">
        <v>2.08</v>
      </c>
      <c r="BD160">
        <v>6.14</v>
      </c>
      <c r="BE160">
        <v>3186.7959999999998</v>
      </c>
      <c r="BF160">
        <v>1.502</v>
      </c>
      <c r="BG160">
        <v>33.451999999999998</v>
      </c>
      <c r="BH160">
        <v>9.9329999999999998</v>
      </c>
      <c r="BI160">
        <v>43.384999999999998</v>
      </c>
      <c r="BJ160">
        <v>25.873999999999999</v>
      </c>
      <c r="BK160">
        <v>7.6829999999999998</v>
      </c>
      <c r="BL160">
        <v>33.557000000000002</v>
      </c>
      <c r="BM160">
        <v>0.38329999999999997</v>
      </c>
      <c r="BQ160">
        <v>3663.0909999999999</v>
      </c>
      <c r="BR160">
        <v>0.144152</v>
      </c>
      <c r="BS160">
        <v>-5</v>
      </c>
      <c r="BT160">
        <v>5.0000000000000001E-3</v>
      </c>
      <c r="BU160">
        <v>3.5227140000000001</v>
      </c>
      <c r="BW160" s="4">
        <f t="shared" si="19"/>
        <v>0.93070103879999999</v>
      </c>
      <c r="BX160" s="4"/>
      <c r="BY160" s="4">
        <f t="shared" si="20"/>
        <v>9564.6975934610873</v>
      </c>
      <c r="BZ160" s="4">
        <f t="shared" si="21"/>
        <v>4.5080311966560007</v>
      </c>
      <c r="CA160" s="4">
        <f t="shared" si="22"/>
        <v>77.656990134671986</v>
      </c>
      <c r="CB160" s="4">
        <f t="shared" si="23"/>
        <v>1.1504183473223999</v>
      </c>
    </row>
    <row r="161" spans="1:80" customFormat="1" x14ac:dyDescent="0.25">
      <c r="A161" s="26">
        <v>43529</v>
      </c>
      <c r="B161" s="27">
        <v>0.5853194791666666</v>
      </c>
      <c r="C161">
        <v>6.9039999999999999</v>
      </c>
      <c r="D161">
        <v>6.1000000000000004E-3</v>
      </c>
      <c r="E161">
        <v>61.122951</v>
      </c>
      <c r="F161">
        <v>724.9</v>
      </c>
      <c r="G161">
        <v>212.3</v>
      </c>
      <c r="H161">
        <v>19.399999999999999</v>
      </c>
      <c r="J161">
        <v>11</v>
      </c>
      <c r="K161">
        <v>0.94389999999999996</v>
      </c>
      <c r="L161">
        <v>6.5164999999999997</v>
      </c>
      <c r="M161">
        <v>5.7999999999999996E-3</v>
      </c>
      <c r="N161">
        <v>684.20330000000001</v>
      </c>
      <c r="O161">
        <v>200.3415</v>
      </c>
      <c r="P161">
        <v>884.5</v>
      </c>
      <c r="Q161">
        <v>529.21019999999999</v>
      </c>
      <c r="R161">
        <v>154.958</v>
      </c>
      <c r="S161">
        <v>684.2</v>
      </c>
      <c r="T161">
        <v>19.391100000000002</v>
      </c>
      <c r="W161">
        <v>0</v>
      </c>
      <c r="X161">
        <v>10.3827</v>
      </c>
      <c r="Y161">
        <v>11.4</v>
      </c>
      <c r="Z161">
        <v>860</v>
      </c>
      <c r="AA161">
        <v>855</v>
      </c>
      <c r="AB161">
        <v>869</v>
      </c>
      <c r="AC161">
        <v>92</v>
      </c>
      <c r="AD161">
        <v>12.69</v>
      </c>
      <c r="AE161">
        <v>0.28999999999999998</v>
      </c>
      <c r="AF161">
        <v>978</v>
      </c>
      <c r="AG161">
        <v>-9</v>
      </c>
      <c r="AH161">
        <v>37.393999999999998</v>
      </c>
      <c r="AI161">
        <v>29</v>
      </c>
      <c r="AJ161">
        <v>191.4</v>
      </c>
      <c r="AK161">
        <v>168</v>
      </c>
      <c r="AL161">
        <v>5.2</v>
      </c>
      <c r="AM161">
        <v>175</v>
      </c>
      <c r="AN161" t="s">
        <v>155</v>
      </c>
      <c r="AO161">
        <v>2</v>
      </c>
      <c r="AP161" s="28">
        <v>0.79366898148148157</v>
      </c>
      <c r="AQ161">
        <v>47.161441000000003</v>
      </c>
      <c r="AR161">
        <v>-88.491224000000003</v>
      </c>
      <c r="AS161">
        <v>312.8</v>
      </c>
      <c r="AT161">
        <v>31.8</v>
      </c>
      <c r="AU161">
        <v>12</v>
      </c>
      <c r="AV161">
        <v>10</v>
      </c>
      <c r="AW161" t="s">
        <v>211</v>
      </c>
      <c r="AX161">
        <v>2</v>
      </c>
      <c r="AY161">
        <v>1.2370000000000001</v>
      </c>
      <c r="AZ161">
        <v>2.9580000000000002</v>
      </c>
      <c r="BA161">
        <v>14.545</v>
      </c>
      <c r="BB161">
        <v>31.17</v>
      </c>
      <c r="BC161">
        <v>2.14</v>
      </c>
      <c r="BD161">
        <v>5.9459999999999997</v>
      </c>
      <c r="BE161">
        <v>3187.1469999999999</v>
      </c>
      <c r="BF161">
        <v>1.796</v>
      </c>
      <c r="BG161">
        <v>35.043999999999997</v>
      </c>
      <c r="BH161">
        <v>10.260999999999999</v>
      </c>
      <c r="BI161">
        <v>45.305</v>
      </c>
      <c r="BJ161">
        <v>27.105</v>
      </c>
      <c r="BK161">
        <v>7.9370000000000003</v>
      </c>
      <c r="BL161">
        <v>35.042000000000002</v>
      </c>
      <c r="BM161">
        <v>0.29899999999999999</v>
      </c>
      <c r="BQ161">
        <v>3692.2840000000001</v>
      </c>
      <c r="BR161">
        <v>0.14039399999999999</v>
      </c>
      <c r="BS161">
        <v>-5</v>
      </c>
      <c r="BT161">
        <v>5.0000000000000001E-3</v>
      </c>
      <c r="BU161">
        <v>3.4308779999999999</v>
      </c>
      <c r="BW161" s="4">
        <f t="shared" si="19"/>
        <v>0.90643796759999995</v>
      </c>
      <c r="BX161" s="4"/>
      <c r="BY161" s="4">
        <f t="shared" si="20"/>
        <v>9316.3750713562313</v>
      </c>
      <c r="BZ161" s="4">
        <f t="shared" si="21"/>
        <v>5.2499020685759996</v>
      </c>
      <c r="CA161" s="4">
        <f t="shared" si="22"/>
        <v>79.230843857879989</v>
      </c>
      <c r="CB161" s="4">
        <f t="shared" si="23"/>
        <v>0.87400930874399996</v>
      </c>
    </row>
    <row r="162" spans="1:80" customFormat="1" x14ac:dyDescent="0.25">
      <c r="A162" s="26">
        <v>43529</v>
      </c>
      <c r="B162" s="27">
        <v>0.58533105324074075</v>
      </c>
      <c r="C162">
        <v>6.7690000000000001</v>
      </c>
      <c r="D162">
        <v>6.8999999999999999E-3</v>
      </c>
      <c r="E162">
        <v>69.319671999999997</v>
      </c>
      <c r="F162">
        <v>721.7</v>
      </c>
      <c r="G162">
        <v>212.8</v>
      </c>
      <c r="H162">
        <v>23</v>
      </c>
      <c r="J162">
        <v>11</v>
      </c>
      <c r="K162">
        <v>0.94499999999999995</v>
      </c>
      <c r="L162">
        <v>6.3967999999999998</v>
      </c>
      <c r="M162">
        <v>6.6E-3</v>
      </c>
      <c r="N162">
        <v>682.04399999999998</v>
      </c>
      <c r="O162">
        <v>201.08539999999999</v>
      </c>
      <c r="P162">
        <v>883.1</v>
      </c>
      <c r="Q162">
        <v>527.54</v>
      </c>
      <c r="R162">
        <v>155.5334</v>
      </c>
      <c r="S162">
        <v>683.1</v>
      </c>
      <c r="T162">
        <v>23</v>
      </c>
      <c r="W162">
        <v>0</v>
      </c>
      <c r="X162">
        <v>10.395</v>
      </c>
      <c r="Y162">
        <v>11.5</v>
      </c>
      <c r="Z162">
        <v>859</v>
      </c>
      <c r="AA162">
        <v>854</v>
      </c>
      <c r="AB162">
        <v>869</v>
      </c>
      <c r="AC162">
        <v>92</v>
      </c>
      <c r="AD162">
        <v>12.69</v>
      </c>
      <c r="AE162">
        <v>0.28999999999999998</v>
      </c>
      <c r="AF162">
        <v>978</v>
      </c>
      <c r="AG162">
        <v>-9</v>
      </c>
      <c r="AH162">
        <v>37.606000000000002</v>
      </c>
      <c r="AI162">
        <v>29</v>
      </c>
      <c r="AJ162">
        <v>191.6</v>
      </c>
      <c r="AK162">
        <v>168</v>
      </c>
      <c r="AL162">
        <v>5.3</v>
      </c>
      <c r="AM162">
        <v>175</v>
      </c>
      <c r="AN162" t="s">
        <v>155</v>
      </c>
      <c r="AO162">
        <v>2</v>
      </c>
      <c r="AP162" s="28">
        <v>0.7936805555555555</v>
      </c>
      <c r="AQ162">
        <v>47.161385000000003</v>
      </c>
      <c r="AR162">
        <v>-88.491146999999998</v>
      </c>
      <c r="AS162">
        <v>312.60000000000002</v>
      </c>
      <c r="AT162">
        <v>31.8</v>
      </c>
      <c r="AU162">
        <v>12</v>
      </c>
      <c r="AV162">
        <v>10</v>
      </c>
      <c r="AW162" t="s">
        <v>211</v>
      </c>
      <c r="AX162">
        <v>2</v>
      </c>
      <c r="AY162">
        <v>1.6</v>
      </c>
      <c r="AZ162">
        <v>3.2</v>
      </c>
      <c r="BA162">
        <v>14.545</v>
      </c>
      <c r="BB162">
        <v>31.76</v>
      </c>
      <c r="BC162">
        <v>2.1800000000000002</v>
      </c>
      <c r="BD162">
        <v>5.8209999999999997</v>
      </c>
      <c r="BE162">
        <v>3186.8710000000001</v>
      </c>
      <c r="BF162">
        <v>2.077</v>
      </c>
      <c r="BG162">
        <v>35.584000000000003</v>
      </c>
      <c r="BH162">
        <v>10.491</v>
      </c>
      <c r="BI162">
        <v>46.075000000000003</v>
      </c>
      <c r="BJ162">
        <v>27.523</v>
      </c>
      <c r="BK162">
        <v>8.1150000000000002</v>
      </c>
      <c r="BL162">
        <v>35.637</v>
      </c>
      <c r="BM162">
        <v>0.36120000000000002</v>
      </c>
      <c r="BQ162">
        <v>3765.5059999999999</v>
      </c>
      <c r="BR162">
        <v>0.160604</v>
      </c>
      <c r="BS162">
        <v>-5</v>
      </c>
      <c r="BT162">
        <v>5.0000000000000001E-3</v>
      </c>
      <c r="BU162">
        <v>3.92476</v>
      </c>
      <c r="BW162" s="4">
        <f t="shared" si="19"/>
        <v>1.0369215919999999</v>
      </c>
      <c r="BX162" s="4"/>
      <c r="BY162" s="4">
        <f t="shared" si="20"/>
        <v>10656.56365971792</v>
      </c>
      <c r="BZ162" s="4">
        <f t="shared" si="21"/>
        <v>6.9452709950400005</v>
      </c>
      <c r="CA162" s="4">
        <f t="shared" si="22"/>
        <v>92.034036396959991</v>
      </c>
      <c r="CB162" s="4">
        <f t="shared" si="23"/>
        <v>1.207815061824</v>
      </c>
    </row>
    <row r="163" spans="1:80" customFormat="1" x14ac:dyDescent="0.25">
      <c r="A163" s="26">
        <v>43529</v>
      </c>
      <c r="B163" s="27">
        <v>0.58534262731481479</v>
      </c>
      <c r="C163">
        <v>6.6859999999999999</v>
      </c>
      <c r="D163">
        <v>7.7999999999999996E-3</v>
      </c>
      <c r="E163">
        <v>77.648039999999995</v>
      </c>
      <c r="F163">
        <v>706.6</v>
      </c>
      <c r="G163">
        <v>213.6</v>
      </c>
      <c r="H163">
        <v>22.6</v>
      </c>
      <c r="J163">
        <v>11.13</v>
      </c>
      <c r="K163">
        <v>0.94569999999999999</v>
      </c>
      <c r="L163">
        <v>6.3224999999999998</v>
      </c>
      <c r="M163">
        <v>7.3000000000000001E-3</v>
      </c>
      <c r="N163">
        <v>668.16980000000001</v>
      </c>
      <c r="O163">
        <v>201.9864</v>
      </c>
      <c r="P163">
        <v>870.2</v>
      </c>
      <c r="Q163">
        <v>516.80870000000004</v>
      </c>
      <c r="R163">
        <v>156.2303</v>
      </c>
      <c r="S163">
        <v>673</v>
      </c>
      <c r="T163">
        <v>22.6157</v>
      </c>
      <c r="W163">
        <v>0</v>
      </c>
      <c r="X163">
        <v>10.529299999999999</v>
      </c>
      <c r="Y163">
        <v>11.5</v>
      </c>
      <c r="Z163">
        <v>860</v>
      </c>
      <c r="AA163">
        <v>855</v>
      </c>
      <c r="AB163">
        <v>869</v>
      </c>
      <c r="AC163">
        <v>92</v>
      </c>
      <c r="AD163">
        <v>12.69</v>
      </c>
      <c r="AE163">
        <v>0.28999999999999998</v>
      </c>
      <c r="AF163">
        <v>978</v>
      </c>
      <c r="AG163">
        <v>-9</v>
      </c>
      <c r="AH163">
        <v>37.394604999999999</v>
      </c>
      <c r="AI163">
        <v>29</v>
      </c>
      <c r="AJ163">
        <v>191.4</v>
      </c>
      <c r="AK163">
        <v>168</v>
      </c>
      <c r="AL163">
        <v>5.2</v>
      </c>
      <c r="AM163">
        <v>175</v>
      </c>
      <c r="AN163" t="s">
        <v>155</v>
      </c>
      <c r="AO163">
        <v>2</v>
      </c>
      <c r="AP163" s="28">
        <v>0.7936805555555555</v>
      </c>
      <c r="AQ163">
        <v>47.161307000000001</v>
      </c>
      <c r="AR163">
        <v>-88.491048000000006</v>
      </c>
      <c r="AS163">
        <v>312.5</v>
      </c>
      <c r="AT163">
        <v>31.9</v>
      </c>
      <c r="AU163">
        <v>12</v>
      </c>
      <c r="AV163">
        <v>10</v>
      </c>
      <c r="AW163" t="s">
        <v>211</v>
      </c>
      <c r="AX163">
        <v>2.0789209999999998</v>
      </c>
      <c r="AY163">
        <v>1.7578419999999999</v>
      </c>
      <c r="AZ163">
        <v>3.3578420000000002</v>
      </c>
      <c r="BA163">
        <v>14.545</v>
      </c>
      <c r="BB163">
        <v>32.14</v>
      </c>
      <c r="BC163">
        <v>2.21</v>
      </c>
      <c r="BD163">
        <v>5.7450000000000001</v>
      </c>
      <c r="BE163">
        <v>3186.6709999999998</v>
      </c>
      <c r="BF163">
        <v>2.3559999999999999</v>
      </c>
      <c r="BG163">
        <v>35.267000000000003</v>
      </c>
      <c r="BH163">
        <v>10.661</v>
      </c>
      <c r="BI163">
        <v>45.927999999999997</v>
      </c>
      <c r="BJ163">
        <v>27.277999999999999</v>
      </c>
      <c r="BK163">
        <v>8.2460000000000004</v>
      </c>
      <c r="BL163">
        <v>35.524000000000001</v>
      </c>
      <c r="BM163">
        <v>0.3594</v>
      </c>
      <c r="BQ163">
        <v>3858.7429999999999</v>
      </c>
      <c r="BR163">
        <v>0.17399999999999999</v>
      </c>
      <c r="BS163">
        <v>-5</v>
      </c>
      <c r="BT163">
        <v>5.0000000000000001E-3</v>
      </c>
      <c r="BU163">
        <v>4.2521250000000004</v>
      </c>
      <c r="BW163" s="4">
        <f t="shared" si="19"/>
        <v>1.123411425</v>
      </c>
      <c r="BX163" s="4"/>
      <c r="BY163" s="4">
        <f t="shared" si="20"/>
        <v>11544.7051588455</v>
      </c>
      <c r="BZ163" s="4">
        <f t="shared" si="21"/>
        <v>8.5353415380000008</v>
      </c>
      <c r="CA163" s="4">
        <f t="shared" si="22"/>
        <v>98.823024819000011</v>
      </c>
      <c r="CB163" s="4">
        <f t="shared" si="23"/>
        <v>1.3020380937</v>
      </c>
    </row>
    <row r="164" spans="1:80" customFormat="1" x14ac:dyDescent="0.25">
      <c r="A164" s="26">
        <v>43529</v>
      </c>
      <c r="B164" s="27">
        <v>0.58535420138888894</v>
      </c>
      <c r="C164">
        <v>6.6589999999999998</v>
      </c>
      <c r="D164">
        <v>8.0000000000000002E-3</v>
      </c>
      <c r="E164">
        <v>80</v>
      </c>
      <c r="F164">
        <v>693.5</v>
      </c>
      <c r="G164">
        <v>214.5</v>
      </c>
      <c r="H164">
        <v>18.5</v>
      </c>
      <c r="J164">
        <v>11.28</v>
      </c>
      <c r="K164">
        <v>0.94589999999999996</v>
      </c>
      <c r="L164">
        <v>6.2984</v>
      </c>
      <c r="M164">
        <v>7.6E-3</v>
      </c>
      <c r="N164">
        <v>655.90629999999999</v>
      </c>
      <c r="O164">
        <v>202.8425</v>
      </c>
      <c r="P164">
        <v>858.7</v>
      </c>
      <c r="Q164">
        <v>507.32330000000002</v>
      </c>
      <c r="R164">
        <v>156.89250000000001</v>
      </c>
      <c r="S164">
        <v>664.2</v>
      </c>
      <c r="T164">
        <v>18.5227</v>
      </c>
      <c r="W164">
        <v>0</v>
      </c>
      <c r="X164">
        <v>10.6668</v>
      </c>
      <c r="Y164">
        <v>11.4</v>
      </c>
      <c r="Z164">
        <v>860</v>
      </c>
      <c r="AA164">
        <v>855</v>
      </c>
      <c r="AB164">
        <v>869</v>
      </c>
      <c r="AC164">
        <v>92</v>
      </c>
      <c r="AD164">
        <v>12.69</v>
      </c>
      <c r="AE164">
        <v>0.28999999999999998</v>
      </c>
      <c r="AF164">
        <v>978</v>
      </c>
      <c r="AG164">
        <v>-9</v>
      </c>
      <c r="AH164">
        <v>37</v>
      </c>
      <c r="AI164">
        <v>29</v>
      </c>
      <c r="AJ164">
        <v>191</v>
      </c>
      <c r="AK164">
        <v>168</v>
      </c>
      <c r="AL164">
        <v>5.0999999999999996</v>
      </c>
      <c r="AM164">
        <v>175</v>
      </c>
      <c r="AN164" t="s">
        <v>155</v>
      </c>
      <c r="AO164">
        <v>2</v>
      </c>
      <c r="AP164" s="28">
        <v>0.79370370370370369</v>
      </c>
      <c r="AQ164">
        <v>47.161144999999998</v>
      </c>
      <c r="AR164">
        <v>-88.490852000000004</v>
      </c>
      <c r="AS164">
        <v>312.60000000000002</v>
      </c>
      <c r="AT164">
        <v>32.1</v>
      </c>
      <c r="AU164">
        <v>12</v>
      </c>
      <c r="AV164">
        <v>9</v>
      </c>
      <c r="AW164" t="s">
        <v>206</v>
      </c>
      <c r="AX164">
        <v>2.0422419999999999</v>
      </c>
      <c r="AY164">
        <v>2.1183179999999999</v>
      </c>
      <c r="AZ164">
        <v>3.6788789999999998</v>
      </c>
      <c r="BA164">
        <v>14.545</v>
      </c>
      <c r="BB164">
        <v>32.270000000000003</v>
      </c>
      <c r="BC164">
        <v>2.2200000000000002</v>
      </c>
      <c r="BD164">
        <v>5.7249999999999996</v>
      </c>
      <c r="BE164">
        <v>3186.8240000000001</v>
      </c>
      <c r="BF164">
        <v>2.4369999999999998</v>
      </c>
      <c r="BG164">
        <v>34.753999999999998</v>
      </c>
      <c r="BH164">
        <v>10.747999999999999</v>
      </c>
      <c r="BI164">
        <v>45.502000000000002</v>
      </c>
      <c r="BJ164">
        <v>26.881</v>
      </c>
      <c r="BK164">
        <v>8.3130000000000006</v>
      </c>
      <c r="BL164">
        <v>35.194000000000003</v>
      </c>
      <c r="BM164">
        <v>0.29549999999999998</v>
      </c>
      <c r="BQ164">
        <v>3924.2930000000001</v>
      </c>
      <c r="BR164">
        <v>0.18429499999999999</v>
      </c>
      <c r="BS164">
        <v>-5</v>
      </c>
      <c r="BT164">
        <v>5.0000000000000001E-3</v>
      </c>
      <c r="BU164">
        <v>4.5037159999999998</v>
      </c>
      <c r="BW164" s="4">
        <f t="shared" si="19"/>
        <v>1.1898817671999999</v>
      </c>
      <c r="BX164" s="4"/>
      <c r="BY164" s="4">
        <f t="shared" si="20"/>
        <v>12228.372802762367</v>
      </c>
      <c r="BZ164" s="4">
        <f t="shared" si="21"/>
        <v>9.3511736199839994</v>
      </c>
      <c r="CA164" s="4">
        <f t="shared" si="22"/>
        <v>103.14686010619199</v>
      </c>
      <c r="CB164" s="4">
        <f t="shared" si="23"/>
        <v>1.1338825624559998</v>
      </c>
    </row>
    <row r="165" spans="1:80" customFormat="1" x14ac:dyDescent="0.25">
      <c r="A165" s="26">
        <v>43529</v>
      </c>
      <c r="B165" s="27">
        <v>0.58536577546296298</v>
      </c>
      <c r="C165">
        <v>6.6310000000000002</v>
      </c>
      <c r="D165">
        <v>7.6E-3</v>
      </c>
      <c r="E165">
        <v>75.728988000000001</v>
      </c>
      <c r="F165">
        <v>686.4</v>
      </c>
      <c r="G165">
        <v>215.7</v>
      </c>
      <c r="H165">
        <v>20.3</v>
      </c>
      <c r="J165">
        <v>11.4</v>
      </c>
      <c r="K165">
        <v>0.94610000000000005</v>
      </c>
      <c r="L165">
        <v>6.2732000000000001</v>
      </c>
      <c r="M165">
        <v>7.1999999999999998E-3</v>
      </c>
      <c r="N165">
        <v>649.37509999999997</v>
      </c>
      <c r="O165">
        <v>204.1147</v>
      </c>
      <c r="P165">
        <v>853.5</v>
      </c>
      <c r="Q165">
        <v>502.27159999999998</v>
      </c>
      <c r="R165">
        <v>157.87639999999999</v>
      </c>
      <c r="S165">
        <v>660.1</v>
      </c>
      <c r="T165">
        <v>20.264600000000002</v>
      </c>
      <c r="W165">
        <v>0</v>
      </c>
      <c r="X165">
        <v>10.785500000000001</v>
      </c>
      <c r="Y165">
        <v>11.5</v>
      </c>
      <c r="Z165">
        <v>859</v>
      </c>
      <c r="AA165">
        <v>854</v>
      </c>
      <c r="AB165">
        <v>869</v>
      </c>
      <c r="AC165">
        <v>92</v>
      </c>
      <c r="AD165">
        <v>12.69</v>
      </c>
      <c r="AE165">
        <v>0.28999999999999998</v>
      </c>
      <c r="AF165">
        <v>978</v>
      </c>
      <c r="AG165">
        <v>-9</v>
      </c>
      <c r="AH165">
        <v>37</v>
      </c>
      <c r="AI165">
        <v>29</v>
      </c>
      <c r="AJ165">
        <v>191</v>
      </c>
      <c r="AK165">
        <v>168.6</v>
      </c>
      <c r="AL165">
        <v>5.2</v>
      </c>
      <c r="AM165">
        <v>175</v>
      </c>
      <c r="AN165" t="s">
        <v>155</v>
      </c>
      <c r="AO165">
        <v>2</v>
      </c>
      <c r="AP165" s="28">
        <v>0.79371527777777784</v>
      </c>
      <c r="AQ165">
        <v>47.161029999999997</v>
      </c>
      <c r="AR165">
        <v>-88.490759999999995</v>
      </c>
      <c r="AS165">
        <v>312.8</v>
      </c>
      <c r="AT165">
        <v>32.1</v>
      </c>
      <c r="AU165">
        <v>12</v>
      </c>
      <c r="AV165">
        <v>9</v>
      </c>
      <c r="AW165" t="s">
        <v>206</v>
      </c>
      <c r="AX165">
        <v>1.8394999999999999</v>
      </c>
      <c r="AY165">
        <v>1.7865</v>
      </c>
      <c r="AZ165">
        <v>3.4049999999999998</v>
      </c>
      <c r="BA165">
        <v>14.545</v>
      </c>
      <c r="BB165">
        <v>32.4</v>
      </c>
      <c r="BC165">
        <v>2.23</v>
      </c>
      <c r="BD165">
        <v>5.6970000000000001</v>
      </c>
      <c r="BE165">
        <v>3187.0030000000002</v>
      </c>
      <c r="BF165">
        <v>2.3170000000000002</v>
      </c>
      <c r="BG165">
        <v>34.548000000000002</v>
      </c>
      <c r="BH165">
        <v>10.859</v>
      </c>
      <c r="BI165">
        <v>45.406999999999996</v>
      </c>
      <c r="BJ165">
        <v>26.722000000000001</v>
      </c>
      <c r="BK165">
        <v>8.3989999999999991</v>
      </c>
      <c r="BL165">
        <v>35.121000000000002</v>
      </c>
      <c r="BM165">
        <v>0.3246</v>
      </c>
      <c r="BQ165">
        <v>3984.0909999999999</v>
      </c>
      <c r="BR165">
        <v>0.15767</v>
      </c>
      <c r="BS165">
        <v>-5</v>
      </c>
      <c r="BT165">
        <v>5.0000000000000001E-3</v>
      </c>
      <c r="BU165">
        <v>3.8530600000000002</v>
      </c>
      <c r="BW165" s="4">
        <f t="shared" si="19"/>
        <v>1.0179784519999999</v>
      </c>
      <c r="BX165" s="4"/>
      <c r="BY165" s="4">
        <f t="shared" si="20"/>
        <v>10462.316139861361</v>
      </c>
      <c r="BZ165" s="4">
        <f t="shared" si="21"/>
        <v>7.6062640970400004</v>
      </c>
      <c r="CA165" s="4">
        <f t="shared" si="22"/>
        <v>87.723171860640008</v>
      </c>
      <c r="CB165" s="4">
        <f t="shared" si="23"/>
        <v>1.065599191152</v>
      </c>
    </row>
    <row r="166" spans="1:80" customFormat="1" x14ac:dyDescent="0.25">
      <c r="A166" s="26">
        <v>43529</v>
      </c>
      <c r="B166" s="27">
        <v>0.58537734953703702</v>
      </c>
      <c r="C166">
        <v>5.9219999999999997</v>
      </c>
      <c r="D166">
        <v>8.0999999999999996E-3</v>
      </c>
      <c r="E166">
        <v>81.122277999999994</v>
      </c>
      <c r="F166">
        <v>674.3</v>
      </c>
      <c r="G166">
        <v>217</v>
      </c>
      <c r="H166">
        <v>19.600000000000001</v>
      </c>
      <c r="J166">
        <v>11.4</v>
      </c>
      <c r="K166">
        <v>0.95199999999999996</v>
      </c>
      <c r="L166">
        <v>5.6379000000000001</v>
      </c>
      <c r="M166">
        <v>7.7000000000000002E-3</v>
      </c>
      <c r="N166">
        <v>641.88369999999998</v>
      </c>
      <c r="O166">
        <v>206.53479999999999</v>
      </c>
      <c r="P166">
        <v>848.4</v>
      </c>
      <c r="Q166">
        <v>496.47719999999998</v>
      </c>
      <c r="R166">
        <v>159.7483</v>
      </c>
      <c r="S166">
        <v>656.2</v>
      </c>
      <c r="T166">
        <v>19.605399999999999</v>
      </c>
      <c r="W166">
        <v>0</v>
      </c>
      <c r="X166">
        <v>10.852600000000001</v>
      </c>
      <c r="Y166">
        <v>11.4</v>
      </c>
      <c r="Z166">
        <v>860</v>
      </c>
      <c r="AA166">
        <v>854</v>
      </c>
      <c r="AB166">
        <v>869</v>
      </c>
      <c r="AC166">
        <v>92</v>
      </c>
      <c r="AD166">
        <v>12.69</v>
      </c>
      <c r="AE166">
        <v>0.28999999999999998</v>
      </c>
      <c r="AF166">
        <v>978</v>
      </c>
      <c r="AG166">
        <v>-9</v>
      </c>
      <c r="AH166">
        <v>37</v>
      </c>
      <c r="AI166">
        <v>29</v>
      </c>
      <c r="AJ166">
        <v>191</v>
      </c>
      <c r="AK166">
        <v>168.4</v>
      </c>
      <c r="AL166">
        <v>5.2</v>
      </c>
      <c r="AM166">
        <v>175</v>
      </c>
      <c r="AN166" t="s">
        <v>155</v>
      </c>
      <c r="AO166">
        <v>2</v>
      </c>
      <c r="AP166" s="28">
        <v>0.79372685185185177</v>
      </c>
      <c r="AQ166">
        <v>47.160902999999998</v>
      </c>
      <c r="AR166">
        <v>-88.490718000000001</v>
      </c>
      <c r="AS166">
        <v>312.7</v>
      </c>
      <c r="AT166">
        <v>31.5</v>
      </c>
      <c r="AU166">
        <v>12</v>
      </c>
      <c r="AV166">
        <v>9</v>
      </c>
      <c r="AW166" t="s">
        <v>206</v>
      </c>
      <c r="AX166">
        <v>1.821</v>
      </c>
      <c r="AY166">
        <v>1.1185</v>
      </c>
      <c r="AZ166">
        <v>2.8395000000000001</v>
      </c>
      <c r="BA166">
        <v>14.545</v>
      </c>
      <c r="BB166">
        <v>36.15</v>
      </c>
      <c r="BC166">
        <v>2.4900000000000002</v>
      </c>
      <c r="BD166">
        <v>5.0439999999999996</v>
      </c>
      <c r="BE166">
        <v>3188.49</v>
      </c>
      <c r="BF166">
        <v>2.78</v>
      </c>
      <c r="BG166">
        <v>38.015999999999998</v>
      </c>
      <c r="BH166">
        <v>12.231999999999999</v>
      </c>
      <c r="BI166">
        <v>50.247999999999998</v>
      </c>
      <c r="BJ166">
        <v>29.404</v>
      </c>
      <c r="BK166">
        <v>9.4610000000000003</v>
      </c>
      <c r="BL166">
        <v>38.865000000000002</v>
      </c>
      <c r="BM166">
        <v>0.34960000000000002</v>
      </c>
      <c r="BQ166">
        <v>4462.7359999999999</v>
      </c>
      <c r="BR166">
        <v>0.111154</v>
      </c>
      <c r="BS166">
        <v>-5</v>
      </c>
      <c r="BT166">
        <v>5.0000000000000001E-3</v>
      </c>
      <c r="BU166">
        <v>2.716326</v>
      </c>
      <c r="BW166" s="4">
        <f t="shared" si="19"/>
        <v>0.71765332920000002</v>
      </c>
      <c r="BX166" s="4"/>
      <c r="BY166" s="4">
        <f t="shared" si="20"/>
        <v>7379.1535011544793</v>
      </c>
      <c r="BZ166" s="4">
        <f t="shared" si="21"/>
        <v>6.4337811105599991</v>
      </c>
      <c r="CA166" s="4">
        <f t="shared" si="22"/>
        <v>68.049963947807996</v>
      </c>
      <c r="CB166" s="4">
        <f t="shared" si="23"/>
        <v>0.80908268929920002</v>
      </c>
    </row>
    <row r="167" spans="1:80" customFormat="1" x14ac:dyDescent="0.25">
      <c r="A167" s="26">
        <v>43529</v>
      </c>
      <c r="B167" s="27">
        <v>0.58538892361111106</v>
      </c>
      <c r="C167">
        <v>5.7569999999999997</v>
      </c>
      <c r="D167">
        <v>1.0999999999999999E-2</v>
      </c>
      <c r="E167">
        <v>110</v>
      </c>
      <c r="F167">
        <v>611.79999999999995</v>
      </c>
      <c r="G167">
        <v>217.3</v>
      </c>
      <c r="H167">
        <v>20.8</v>
      </c>
      <c r="J167">
        <v>11.67</v>
      </c>
      <c r="K167">
        <v>0.95330000000000004</v>
      </c>
      <c r="L167">
        <v>5.4878999999999998</v>
      </c>
      <c r="M167">
        <v>1.0500000000000001E-2</v>
      </c>
      <c r="N167">
        <v>583.21579999999994</v>
      </c>
      <c r="O167">
        <v>207.1327</v>
      </c>
      <c r="P167">
        <v>790.3</v>
      </c>
      <c r="Q167">
        <v>451.0994</v>
      </c>
      <c r="R167">
        <v>160.2107</v>
      </c>
      <c r="S167">
        <v>611.29999999999995</v>
      </c>
      <c r="T167">
        <v>20.8202</v>
      </c>
      <c r="W167">
        <v>0</v>
      </c>
      <c r="X167">
        <v>11.1257</v>
      </c>
      <c r="Y167">
        <v>11.5</v>
      </c>
      <c r="Z167">
        <v>860</v>
      </c>
      <c r="AA167">
        <v>854</v>
      </c>
      <c r="AB167">
        <v>869</v>
      </c>
      <c r="AC167">
        <v>92</v>
      </c>
      <c r="AD167">
        <v>12.69</v>
      </c>
      <c r="AE167">
        <v>0.28999999999999998</v>
      </c>
      <c r="AF167">
        <v>978</v>
      </c>
      <c r="AG167">
        <v>-9</v>
      </c>
      <c r="AH167">
        <v>37</v>
      </c>
      <c r="AI167">
        <v>29</v>
      </c>
      <c r="AJ167">
        <v>191</v>
      </c>
      <c r="AK167">
        <v>168</v>
      </c>
      <c r="AL167">
        <v>5.2</v>
      </c>
      <c r="AM167">
        <v>174.7</v>
      </c>
      <c r="AN167" t="s">
        <v>155</v>
      </c>
      <c r="AO167">
        <v>2</v>
      </c>
      <c r="AP167" s="28">
        <v>0.79373842592592592</v>
      </c>
      <c r="AQ167">
        <v>47.160775999999998</v>
      </c>
      <c r="AR167">
        <v>-88.490697999999995</v>
      </c>
      <c r="AS167">
        <v>312.89999999999998</v>
      </c>
      <c r="AT167">
        <v>30.9</v>
      </c>
      <c r="AU167">
        <v>12</v>
      </c>
      <c r="AV167">
        <v>9</v>
      </c>
      <c r="AW167" t="s">
        <v>206</v>
      </c>
      <c r="AX167">
        <v>1.6605000000000001</v>
      </c>
      <c r="AY167">
        <v>1.3394999999999999</v>
      </c>
      <c r="AZ167">
        <v>2.9394999999999998</v>
      </c>
      <c r="BA167">
        <v>14.545</v>
      </c>
      <c r="BB167">
        <v>37.14</v>
      </c>
      <c r="BC167">
        <v>2.5499999999999998</v>
      </c>
      <c r="BD167">
        <v>4.8949999999999996</v>
      </c>
      <c r="BE167">
        <v>3187.2730000000001</v>
      </c>
      <c r="BF167">
        <v>3.8759999999999999</v>
      </c>
      <c r="BG167">
        <v>35.470999999999997</v>
      </c>
      <c r="BH167">
        <v>12.598000000000001</v>
      </c>
      <c r="BI167">
        <v>48.069000000000003</v>
      </c>
      <c r="BJ167">
        <v>27.436</v>
      </c>
      <c r="BK167">
        <v>9.7439999999999998</v>
      </c>
      <c r="BL167">
        <v>37.18</v>
      </c>
      <c r="BM167">
        <v>0.38119999999999998</v>
      </c>
      <c r="BQ167">
        <v>4698.2470000000003</v>
      </c>
      <c r="BR167">
        <v>0.106514</v>
      </c>
      <c r="BS167">
        <v>-5</v>
      </c>
      <c r="BT167">
        <v>5.0000000000000001E-3</v>
      </c>
      <c r="BU167">
        <v>2.6029360000000001</v>
      </c>
      <c r="BW167" s="4">
        <f t="shared" si="19"/>
        <v>0.68769569119999996</v>
      </c>
      <c r="BX167" s="4"/>
      <c r="BY167" s="4">
        <f t="shared" si="20"/>
        <v>7068.420023765857</v>
      </c>
      <c r="BZ167" s="4">
        <f t="shared" si="21"/>
        <v>8.5958109054719998</v>
      </c>
      <c r="CA167" s="4">
        <f t="shared" si="22"/>
        <v>60.844857585792006</v>
      </c>
      <c r="CB167" s="4">
        <f t="shared" si="23"/>
        <v>0.8453878011264</v>
      </c>
    </row>
    <row r="168" spans="1:80" customFormat="1" x14ac:dyDescent="0.25">
      <c r="A168" s="26">
        <v>43529</v>
      </c>
      <c r="B168" s="27">
        <v>0.58540049768518521</v>
      </c>
      <c r="C168">
        <v>5.9630000000000001</v>
      </c>
      <c r="D168">
        <v>1.0999999999999999E-2</v>
      </c>
      <c r="E168">
        <v>110</v>
      </c>
      <c r="F168">
        <v>548.79999999999995</v>
      </c>
      <c r="G168">
        <v>216.8</v>
      </c>
      <c r="H168">
        <v>18.3</v>
      </c>
      <c r="J168">
        <v>12.23</v>
      </c>
      <c r="K168">
        <v>0.9516</v>
      </c>
      <c r="L168">
        <v>5.6745999999999999</v>
      </c>
      <c r="M168">
        <v>1.0500000000000001E-2</v>
      </c>
      <c r="N168">
        <v>522.30359999999996</v>
      </c>
      <c r="O168">
        <v>206.35329999999999</v>
      </c>
      <c r="P168">
        <v>728.7</v>
      </c>
      <c r="Q168">
        <v>403.98570000000001</v>
      </c>
      <c r="R168">
        <v>159.6079</v>
      </c>
      <c r="S168">
        <v>563.6</v>
      </c>
      <c r="T168">
        <v>18.304300000000001</v>
      </c>
      <c r="W168">
        <v>0</v>
      </c>
      <c r="X168">
        <v>11.639200000000001</v>
      </c>
      <c r="Y168">
        <v>11.5</v>
      </c>
      <c r="Z168">
        <v>860</v>
      </c>
      <c r="AA168">
        <v>854</v>
      </c>
      <c r="AB168">
        <v>869</v>
      </c>
      <c r="AC168">
        <v>92</v>
      </c>
      <c r="AD168">
        <v>12.69</v>
      </c>
      <c r="AE168">
        <v>0.28999999999999998</v>
      </c>
      <c r="AF168">
        <v>978</v>
      </c>
      <c r="AG168">
        <v>-9</v>
      </c>
      <c r="AH168">
        <v>37</v>
      </c>
      <c r="AI168">
        <v>29</v>
      </c>
      <c r="AJ168">
        <v>191</v>
      </c>
      <c r="AK168">
        <v>168.6</v>
      </c>
      <c r="AL168">
        <v>5.3</v>
      </c>
      <c r="AM168">
        <v>174.3</v>
      </c>
      <c r="AN168" t="s">
        <v>155</v>
      </c>
      <c r="AO168">
        <v>2</v>
      </c>
      <c r="AP168" s="28">
        <v>0.79375000000000007</v>
      </c>
      <c r="AQ168">
        <v>47.160697999999996</v>
      </c>
      <c r="AR168">
        <v>-88.490690000000001</v>
      </c>
      <c r="AS168">
        <v>313</v>
      </c>
      <c r="AT168">
        <v>30.9</v>
      </c>
      <c r="AU168">
        <v>12</v>
      </c>
      <c r="AV168">
        <v>9</v>
      </c>
      <c r="AW168" t="s">
        <v>206</v>
      </c>
      <c r="AX168">
        <v>1.6</v>
      </c>
      <c r="AY168">
        <v>1.4</v>
      </c>
      <c r="AZ168">
        <v>3</v>
      </c>
      <c r="BA168">
        <v>14.545</v>
      </c>
      <c r="BB168">
        <v>35.9</v>
      </c>
      <c r="BC168">
        <v>2.4700000000000002</v>
      </c>
      <c r="BD168">
        <v>5.0819999999999999</v>
      </c>
      <c r="BE168">
        <v>3186.902</v>
      </c>
      <c r="BF168">
        <v>3.742</v>
      </c>
      <c r="BG168">
        <v>30.718</v>
      </c>
      <c r="BH168">
        <v>12.135999999999999</v>
      </c>
      <c r="BI168">
        <v>42.853999999999999</v>
      </c>
      <c r="BJ168">
        <v>23.759</v>
      </c>
      <c r="BK168">
        <v>9.3870000000000005</v>
      </c>
      <c r="BL168">
        <v>33.146000000000001</v>
      </c>
      <c r="BM168">
        <v>0.3241</v>
      </c>
      <c r="BQ168">
        <v>4752.8540000000003</v>
      </c>
      <c r="BR168">
        <v>0.114606</v>
      </c>
      <c r="BS168">
        <v>-5</v>
      </c>
      <c r="BT168">
        <v>5.0000000000000001E-3</v>
      </c>
      <c r="BU168">
        <v>2.800684</v>
      </c>
      <c r="BW168" s="4">
        <f t="shared" si="19"/>
        <v>0.73994071279999996</v>
      </c>
      <c r="BX168" s="4"/>
      <c r="BY168" s="4">
        <f t="shared" si="20"/>
        <v>7604.5306357047357</v>
      </c>
      <c r="BZ168" s="4">
        <f t="shared" si="21"/>
        <v>8.9290959178559994</v>
      </c>
      <c r="CA168" s="4">
        <f t="shared" si="22"/>
        <v>56.693316384911995</v>
      </c>
      <c r="CB168" s="4">
        <f t="shared" si="23"/>
        <v>0.77336183510879997</v>
      </c>
    </row>
    <row r="169" spans="1:80" customFormat="1" x14ac:dyDescent="0.25">
      <c r="A169" s="26">
        <v>43529</v>
      </c>
      <c r="B169" s="27">
        <v>0.58541207175925924</v>
      </c>
      <c r="C169">
        <v>6.06</v>
      </c>
      <c r="D169">
        <v>9.4999999999999998E-3</v>
      </c>
      <c r="E169">
        <v>95.025041999999999</v>
      </c>
      <c r="F169">
        <v>531.70000000000005</v>
      </c>
      <c r="G169">
        <v>216.3</v>
      </c>
      <c r="H169">
        <v>16.2</v>
      </c>
      <c r="J169">
        <v>12.5</v>
      </c>
      <c r="K169">
        <v>0.95079999999999998</v>
      </c>
      <c r="L169">
        <v>5.7624000000000004</v>
      </c>
      <c r="M169">
        <v>8.9999999999999993E-3</v>
      </c>
      <c r="N169">
        <v>505.58350000000002</v>
      </c>
      <c r="O169">
        <v>205.69970000000001</v>
      </c>
      <c r="P169">
        <v>711.3</v>
      </c>
      <c r="Q169">
        <v>391.0532</v>
      </c>
      <c r="R169">
        <v>159.10239999999999</v>
      </c>
      <c r="S169">
        <v>550.20000000000005</v>
      </c>
      <c r="T169">
        <v>16.201899999999998</v>
      </c>
      <c r="W169">
        <v>0</v>
      </c>
      <c r="X169">
        <v>11.885400000000001</v>
      </c>
      <c r="Y169">
        <v>11.5</v>
      </c>
      <c r="Z169">
        <v>861</v>
      </c>
      <c r="AA169">
        <v>855</v>
      </c>
      <c r="AB169">
        <v>869</v>
      </c>
      <c r="AC169">
        <v>92</v>
      </c>
      <c r="AD169">
        <v>12.69</v>
      </c>
      <c r="AE169">
        <v>0.28999999999999998</v>
      </c>
      <c r="AF169">
        <v>978</v>
      </c>
      <c r="AG169">
        <v>-9</v>
      </c>
      <c r="AH169">
        <v>37</v>
      </c>
      <c r="AI169">
        <v>29</v>
      </c>
      <c r="AJ169">
        <v>191</v>
      </c>
      <c r="AK169">
        <v>168.4</v>
      </c>
      <c r="AL169">
        <v>5.2</v>
      </c>
      <c r="AM169">
        <v>174</v>
      </c>
      <c r="AN169" t="s">
        <v>155</v>
      </c>
      <c r="AO169">
        <v>2</v>
      </c>
      <c r="AP169" s="28">
        <v>0.79375000000000007</v>
      </c>
      <c r="AQ169">
        <v>47.160598999999998</v>
      </c>
      <c r="AR169">
        <v>-88.490677000000005</v>
      </c>
      <c r="AS169">
        <v>313</v>
      </c>
      <c r="AT169">
        <v>31</v>
      </c>
      <c r="AU169">
        <v>12</v>
      </c>
      <c r="AV169">
        <v>9</v>
      </c>
      <c r="AW169" t="s">
        <v>206</v>
      </c>
      <c r="AX169">
        <v>1.6</v>
      </c>
      <c r="AY169">
        <v>1.242</v>
      </c>
      <c r="AZ169">
        <v>2.7235</v>
      </c>
      <c r="BA169">
        <v>14.545</v>
      </c>
      <c r="BB169">
        <v>35.35</v>
      </c>
      <c r="BC169">
        <v>2.4300000000000002</v>
      </c>
      <c r="BD169">
        <v>5.1710000000000003</v>
      </c>
      <c r="BE169">
        <v>3187.578</v>
      </c>
      <c r="BF169">
        <v>3.181</v>
      </c>
      <c r="BG169">
        <v>29.288</v>
      </c>
      <c r="BH169">
        <v>11.916</v>
      </c>
      <c r="BI169">
        <v>41.204000000000001</v>
      </c>
      <c r="BJ169">
        <v>22.652999999999999</v>
      </c>
      <c r="BK169">
        <v>9.2170000000000005</v>
      </c>
      <c r="BL169">
        <v>31.87</v>
      </c>
      <c r="BM169">
        <v>0.28260000000000002</v>
      </c>
      <c r="BQ169">
        <v>4780.5150000000003</v>
      </c>
      <c r="BR169">
        <v>0.110758</v>
      </c>
      <c r="BS169">
        <v>-5</v>
      </c>
      <c r="BT169">
        <v>5.0000000000000001E-3</v>
      </c>
      <c r="BU169">
        <v>2.7066490000000001</v>
      </c>
      <c r="BW169" s="4">
        <f t="shared" si="19"/>
        <v>0.71509666579999998</v>
      </c>
      <c r="BX169" s="4"/>
      <c r="BY169" s="4">
        <f t="shared" si="20"/>
        <v>7350.7618948159443</v>
      </c>
      <c r="BZ169" s="4">
        <f t="shared" si="21"/>
        <v>7.3355925995880007</v>
      </c>
      <c r="CA169" s="4">
        <f t="shared" si="22"/>
        <v>52.239289267043993</v>
      </c>
      <c r="CB169" s="4">
        <f t="shared" si="23"/>
        <v>0.65169395430480004</v>
      </c>
    </row>
    <row r="170" spans="1:80" customFormat="1" x14ac:dyDescent="0.25">
      <c r="A170" s="26">
        <v>43529</v>
      </c>
      <c r="B170" s="27">
        <v>0.58542364583333339</v>
      </c>
      <c r="C170">
        <v>5.9340000000000002</v>
      </c>
      <c r="D170">
        <v>8.9999999999999993E-3</v>
      </c>
      <c r="E170">
        <v>90</v>
      </c>
      <c r="F170">
        <v>521.70000000000005</v>
      </c>
      <c r="G170">
        <v>216</v>
      </c>
      <c r="H170">
        <v>18.5</v>
      </c>
      <c r="J170">
        <v>12.42</v>
      </c>
      <c r="K170">
        <v>0.95189999999999997</v>
      </c>
      <c r="L170">
        <v>5.6489000000000003</v>
      </c>
      <c r="M170">
        <v>8.6E-3</v>
      </c>
      <c r="N170">
        <v>496.56369999999998</v>
      </c>
      <c r="O170">
        <v>205.64340000000001</v>
      </c>
      <c r="P170">
        <v>702.2</v>
      </c>
      <c r="Q170">
        <v>384.07670000000002</v>
      </c>
      <c r="R170">
        <v>159.05879999999999</v>
      </c>
      <c r="S170">
        <v>543.1</v>
      </c>
      <c r="T170">
        <v>18.498999999999999</v>
      </c>
      <c r="W170">
        <v>0</v>
      </c>
      <c r="X170">
        <v>11.8241</v>
      </c>
      <c r="Y170">
        <v>11.5</v>
      </c>
      <c r="Z170">
        <v>861</v>
      </c>
      <c r="AA170">
        <v>855</v>
      </c>
      <c r="AB170">
        <v>869</v>
      </c>
      <c r="AC170">
        <v>92</v>
      </c>
      <c r="AD170">
        <v>12.69</v>
      </c>
      <c r="AE170">
        <v>0.28999999999999998</v>
      </c>
      <c r="AF170">
        <v>978</v>
      </c>
      <c r="AG170">
        <v>-9</v>
      </c>
      <c r="AH170">
        <v>37</v>
      </c>
      <c r="AI170">
        <v>29</v>
      </c>
      <c r="AJ170">
        <v>191</v>
      </c>
      <c r="AK170">
        <v>168.6</v>
      </c>
      <c r="AL170">
        <v>5.3</v>
      </c>
      <c r="AM170">
        <v>174.4</v>
      </c>
      <c r="AN170" t="s">
        <v>155</v>
      </c>
      <c r="AO170">
        <v>2</v>
      </c>
      <c r="AP170" s="28">
        <v>0.79377314814814814</v>
      </c>
      <c r="AQ170">
        <v>47.160404999999997</v>
      </c>
      <c r="AR170">
        <v>-88.490663999999995</v>
      </c>
      <c r="AS170">
        <v>312.39999999999998</v>
      </c>
      <c r="AT170">
        <v>30.5</v>
      </c>
      <c r="AU170">
        <v>12</v>
      </c>
      <c r="AV170">
        <v>9</v>
      </c>
      <c r="AW170" t="s">
        <v>206</v>
      </c>
      <c r="AX170">
        <v>1.6</v>
      </c>
      <c r="AY170">
        <v>1.079</v>
      </c>
      <c r="AZ170">
        <v>2.3395000000000001</v>
      </c>
      <c r="BA170">
        <v>14.545</v>
      </c>
      <c r="BB170">
        <v>36.08</v>
      </c>
      <c r="BC170">
        <v>2.48</v>
      </c>
      <c r="BD170">
        <v>5.0540000000000003</v>
      </c>
      <c r="BE170">
        <v>3188.04</v>
      </c>
      <c r="BF170">
        <v>3.077</v>
      </c>
      <c r="BG170">
        <v>29.347000000000001</v>
      </c>
      <c r="BH170">
        <v>12.154</v>
      </c>
      <c r="BI170">
        <v>41.500999999999998</v>
      </c>
      <c r="BJ170">
        <v>22.699000000000002</v>
      </c>
      <c r="BK170">
        <v>9.4</v>
      </c>
      <c r="BL170">
        <v>32.1</v>
      </c>
      <c r="BM170">
        <v>0.3291</v>
      </c>
      <c r="BQ170">
        <v>4852.009</v>
      </c>
      <c r="BR170">
        <v>9.6486000000000002E-2</v>
      </c>
      <c r="BS170">
        <v>-5</v>
      </c>
      <c r="BT170">
        <v>4.3940000000000003E-3</v>
      </c>
      <c r="BU170">
        <v>2.3578769999999998</v>
      </c>
      <c r="BW170" s="4">
        <f t="shared" si="19"/>
        <v>0.62295110339999993</v>
      </c>
      <c r="BX170" s="4"/>
      <c r="BY170" s="4">
        <f t="shared" si="20"/>
        <v>6404.4892748001594</v>
      </c>
      <c r="BZ170" s="4">
        <f t="shared" si="21"/>
        <v>6.181419774708</v>
      </c>
      <c r="CA170" s="4">
        <f t="shared" si="22"/>
        <v>45.600275419596002</v>
      </c>
      <c r="CB170" s="4">
        <f t="shared" si="23"/>
        <v>0.6611326772363999</v>
      </c>
    </row>
    <row r="171" spans="1:80" customFormat="1" x14ac:dyDescent="0.25">
      <c r="A171" s="26">
        <v>43529</v>
      </c>
      <c r="B171" s="27">
        <v>0.58543521990740743</v>
      </c>
      <c r="C171">
        <v>5.782</v>
      </c>
      <c r="D171">
        <v>9.4000000000000004E-3</v>
      </c>
      <c r="E171">
        <v>94.249790000000004</v>
      </c>
      <c r="F171">
        <v>504.3</v>
      </c>
      <c r="G171">
        <v>215.4</v>
      </c>
      <c r="H171">
        <v>12.7</v>
      </c>
      <c r="J171">
        <v>12.4</v>
      </c>
      <c r="K171">
        <v>0.95320000000000005</v>
      </c>
      <c r="L171">
        <v>5.5109000000000004</v>
      </c>
      <c r="M171">
        <v>8.9999999999999993E-3</v>
      </c>
      <c r="N171">
        <v>480.70589999999999</v>
      </c>
      <c r="O171">
        <v>205.32859999999999</v>
      </c>
      <c r="P171">
        <v>686</v>
      </c>
      <c r="Q171">
        <v>371.81119999999999</v>
      </c>
      <c r="R171">
        <v>158.81530000000001</v>
      </c>
      <c r="S171">
        <v>530.6</v>
      </c>
      <c r="T171">
        <v>12.6576</v>
      </c>
      <c r="W171">
        <v>0</v>
      </c>
      <c r="X171">
        <v>11.8192</v>
      </c>
      <c r="Y171">
        <v>11.5</v>
      </c>
      <c r="Z171">
        <v>861</v>
      </c>
      <c r="AA171">
        <v>856</v>
      </c>
      <c r="AB171">
        <v>869</v>
      </c>
      <c r="AC171">
        <v>92</v>
      </c>
      <c r="AD171">
        <v>12.69</v>
      </c>
      <c r="AE171">
        <v>0.28999999999999998</v>
      </c>
      <c r="AF171">
        <v>978</v>
      </c>
      <c r="AG171">
        <v>-9</v>
      </c>
      <c r="AH171">
        <v>37</v>
      </c>
      <c r="AI171">
        <v>29</v>
      </c>
      <c r="AJ171">
        <v>191</v>
      </c>
      <c r="AK171">
        <v>168.4</v>
      </c>
      <c r="AL171">
        <v>5.2</v>
      </c>
      <c r="AM171">
        <v>174.7</v>
      </c>
      <c r="AN171" t="s">
        <v>155</v>
      </c>
      <c r="AO171">
        <v>2</v>
      </c>
      <c r="AP171" s="28">
        <v>0.79378472222222218</v>
      </c>
      <c r="AQ171">
        <v>47.160299000000002</v>
      </c>
      <c r="AR171">
        <v>-88.490668999999997</v>
      </c>
      <c r="AS171">
        <v>311.7</v>
      </c>
      <c r="AT171">
        <v>29.2</v>
      </c>
      <c r="AU171">
        <v>12</v>
      </c>
      <c r="AV171">
        <v>10</v>
      </c>
      <c r="AW171" t="s">
        <v>211</v>
      </c>
      <c r="AX171">
        <v>1.6395</v>
      </c>
      <c r="AY171">
        <v>1.121</v>
      </c>
      <c r="AZ171">
        <v>2.3605</v>
      </c>
      <c r="BA171">
        <v>14.545</v>
      </c>
      <c r="BB171">
        <v>37</v>
      </c>
      <c r="BC171">
        <v>2.54</v>
      </c>
      <c r="BD171">
        <v>4.9139999999999997</v>
      </c>
      <c r="BE171">
        <v>3188.556</v>
      </c>
      <c r="BF171">
        <v>3.3079999999999998</v>
      </c>
      <c r="BG171">
        <v>29.126000000000001</v>
      </c>
      <c r="BH171">
        <v>12.441000000000001</v>
      </c>
      <c r="BI171">
        <v>41.567999999999998</v>
      </c>
      <c r="BJ171">
        <v>22.527999999999999</v>
      </c>
      <c r="BK171">
        <v>9.6229999999999993</v>
      </c>
      <c r="BL171">
        <v>32.151000000000003</v>
      </c>
      <c r="BM171">
        <v>0.23089999999999999</v>
      </c>
      <c r="BQ171">
        <v>4972.3249999999998</v>
      </c>
      <c r="BR171">
        <v>7.3244000000000004E-2</v>
      </c>
      <c r="BS171">
        <v>-5</v>
      </c>
      <c r="BT171">
        <v>4.6059999999999999E-3</v>
      </c>
      <c r="BU171">
        <v>1.7899</v>
      </c>
      <c r="BW171" s="4">
        <f t="shared" si="19"/>
        <v>0.47289157999999998</v>
      </c>
      <c r="BX171" s="4"/>
      <c r="BY171" s="4">
        <f t="shared" si="20"/>
        <v>4862.5313195088002</v>
      </c>
      <c r="BZ171" s="4">
        <f t="shared" si="21"/>
        <v>5.0446827984000002</v>
      </c>
      <c r="CA171" s="4">
        <f t="shared" si="22"/>
        <v>34.355082854399996</v>
      </c>
      <c r="CB171" s="4">
        <f t="shared" si="23"/>
        <v>0.35212129931999997</v>
      </c>
    </row>
    <row r="172" spans="1:80" customFormat="1" x14ac:dyDescent="0.25">
      <c r="A172" s="26">
        <v>43529</v>
      </c>
      <c r="B172" s="27">
        <v>0.58544679398148147</v>
      </c>
      <c r="C172">
        <v>5.4960000000000004</v>
      </c>
      <c r="D172">
        <v>1.03E-2</v>
      </c>
      <c r="E172">
        <v>102.676897</v>
      </c>
      <c r="F172">
        <v>476</v>
      </c>
      <c r="G172">
        <v>213.2</v>
      </c>
      <c r="H172">
        <v>16.8</v>
      </c>
      <c r="J172">
        <v>12.4</v>
      </c>
      <c r="K172">
        <v>0.9556</v>
      </c>
      <c r="L172">
        <v>5.2515000000000001</v>
      </c>
      <c r="M172">
        <v>9.7999999999999997E-3</v>
      </c>
      <c r="N172">
        <v>454.87889999999999</v>
      </c>
      <c r="O172">
        <v>203.77099999999999</v>
      </c>
      <c r="P172">
        <v>658.6</v>
      </c>
      <c r="Q172">
        <v>351.83479999999997</v>
      </c>
      <c r="R172">
        <v>157.61060000000001</v>
      </c>
      <c r="S172">
        <v>509.4</v>
      </c>
      <c r="T172">
        <v>16.776800000000001</v>
      </c>
      <c r="W172">
        <v>0</v>
      </c>
      <c r="X172">
        <v>11.8489</v>
      </c>
      <c r="Y172">
        <v>11.5</v>
      </c>
      <c r="Z172">
        <v>861</v>
      </c>
      <c r="AA172">
        <v>856</v>
      </c>
      <c r="AB172">
        <v>869</v>
      </c>
      <c r="AC172">
        <v>92</v>
      </c>
      <c r="AD172">
        <v>12.69</v>
      </c>
      <c r="AE172">
        <v>0.28999999999999998</v>
      </c>
      <c r="AF172">
        <v>978</v>
      </c>
      <c r="AG172">
        <v>-9</v>
      </c>
      <c r="AH172">
        <v>37</v>
      </c>
      <c r="AI172">
        <v>29</v>
      </c>
      <c r="AJ172">
        <v>191</v>
      </c>
      <c r="AK172">
        <v>168</v>
      </c>
      <c r="AL172">
        <v>5.3</v>
      </c>
      <c r="AM172">
        <v>175</v>
      </c>
      <c r="AN172" t="s">
        <v>155</v>
      </c>
      <c r="AO172">
        <v>2</v>
      </c>
      <c r="AP172" s="28">
        <v>0.79379629629629633</v>
      </c>
      <c r="AQ172">
        <v>47.160193</v>
      </c>
      <c r="AR172">
        <v>-88.490651</v>
      </c>
      <c r="AS172">
        <v>311.5</v>
      </c>
      <c r="AT172">
        <v>28.1</v>
      </c>
      <c r="AU172">
        <v>12</v>
      </c>
      <c r="AV172">
        <v>10</v>
      </c>
      <c r="AW172" t="s">
        <v>211</v>
      </c>
      <c r="AX172">
        <v>1.6605000000000001</v>
      </c>
      <c r="AY172">
        <v>1.079</v>
      </c>
      <c r="AZ172">
        <v>2.3395000000000001</v>
      </c>
      <c r="BA172">
        <v>14.545</v>
      </c>
      <c r="BB172">
        <v>38.869999999999997</v>
      </c>
      <c r="BC172">
        <v>2.67</v>
      </c>
      <c r="BD172">
        <v>4.6509999999999998</v>
      </c>
      <c r="BE172">
        <v>3188.65</v>
      </c>
      <c r="BF172">
        <v>3.7919999999999998</v>
      </c>
      <c r="BG172">
        <v>28.923999999999999</v>
      </c>
      <c r="BH172">
        <v>12.957000000000001</v>
      </c>
      <c r="BI172">
        <v>41.881</v>
      </c>
      <c r="BJ172">
        <v>22.372</v>
      </c>
      <c r="BK172">
        <v>10.022</v>
      </c>
      <c r="BL172">
        <v>32.393999999999998</v>
      </c>
      <c r="BM172">
        <v>0.3211</v>
      </c>
      <c r="BQ172">
        <v>5231.2079999999996</v>
      </c>
      <c r="BR172">
        <v>6.1182E-2</v>
      </c>
      <c r="BS172">
        <v>-5</v>
      </c>
      <c r="BT172">
        <v>5.0000000000000001E-3</v>
      </c>
      <c r="BU172">
        <v>1.4951350000000001</v>
      </c>
      <c r="BW172" s="4">
        <f t="shared" si="19"/>
        <v>0.39501466699999999</v>
      </c>
      <c r="BX172" s="4"/>
      <c r="BY172" s="4">
        <f t="shared" si="20"/>
        <v>4061.8778095230005</v>
      </c>
      <c r="BZ172" s="4">
        <f t="shared" si="21"/>
        <v>4.8304582358400001</v>
      </c>
      <c r="CA172" s="4">
        <f t="shared" si="22"/>
        <v>28.498684507440004</v>
      </c>
      <c r="CB172" s="4">
        <f t="shared" si="23"/>
        <v>0.40903484692199998</v>
      </c>
    </row>
    <row r="173" spans="1:80" customFormat="1" x14ac:dyDescent="0.25">
      <c r="A173" s="26">
        <v>43529</v>
      </c>
      <c r="B173" s="27">
        <v>0.58545836805555551</v>
      </c>
      <c r="C173">
        <v>6.1</v>
      </c>
      <c r="D173">
        <v>1.11E-2</v>
      </c>
      <c r="E173">
        <v>111.133441</v>
      </c>
      <c r="F173">
        <v>455.9</v>
      </c>
      <c r="G173">
        <v>209.7</v>
      </c>
      <c r="H173">
        <v>16.7</v>
      </c>
      <c r="J173">
        <v>12.67</v>
      </c>
      <c r="K173">
        <v>0.95050000000000001</v>
      </c>
      <c r="L173">
        <v>5.7976000000000001</v>
      </c>
      <c r="M173">
        <v>1.06E-2</v>
      </c>
      <c r="N173">
        <v>433.32130000000001</v>
      </c>
      <c r="O173">
        <v>199.33580000000001</v>
      </c>
      <c r="P173">
        <v>632.70000000000005</v>
      </c>
      <c r="Q173">
        <v>335.16070000000002</v>
      </c>
      <c r="R173">
        <v>154.18010000000001</v>
      </c>
      <c r="S173">
        <v>489.3</v>
      </c>
      <c r="T173">
        <v>16.744299999999999</v>
      </c>
      <c r="W173">
        <v>0</v>
      </c>
      <c r="X173">
        <v>12.043100000000001</v>
      </c>
      <c r="Y173">
        <v>11.5</v>
      </c>
      <c r="Z173">
        <v>861</v>
      </c>
      <c r="AA173">
        <v>856</v>
      </c>
      <c r="AB173">
        <v>869</v>
      </c>
      <c r="AC173">
        <v>92</v>
      </c>
      <c r="AD173">
        <v>12.69</v>
      </c>
      <c r="AE173">
        <v>0.28999999999999998</v>
      </c>
      <c r="AF173">
        <v>978</v>
      </c>
      <c r="AG173">
        <v>-9</v>
      </c>
      <c r="AH173">
        <v>37</v>
      </c>
      <c r="AI173">
        <v>29</v>
      </c>
      <c r="AJ173">
        <v>191</v>
      </c>
      <c r="AK173">
        <v>168</v>
      </c>
      <c r="AL173">
        <v>5.2</v>
      </c>
      <c r="AM173">
        <v>175</v>
      </c>
      <c r="AN173" t="s">
        <v>155</v>
      </c>
      <c r="AO173">
        <v>2</v>
      </c>
      <c r="AP173" s="28">
        <v>0.79380787037037026</v>
      </c>
      <c r="AQ173">
        <v>47.160088999999999</v>
      </c>
      <c r="AR173">
        <v>-88.490622999999999</v>
      </c>
      <c r="AS173">
        <v>311.3</v>
      </c>
      <c r="AT173">
        <v>27</v>
      </c>
      <c r="AU173">
        <v>12</v>
      </c>
      <c r="AV173">
        <v>10</v>
      </c>
      <c r="AW173" t="s">
        <v>211</v>
      </c>
      <c r="AX173">
        <v>1.6</v>
      </c>
      <c r="AY173">
        <v>1.2</v>
      </c>
      <c r="AZ173">
        <v>2.4</v>
      </c>
      <c r="BA173">
        <v>14.545</v>
      </c>
      <c r="BB173">
        <v>35.119999999999997</v>
      </c>
      <c r="BC173">
        <v>2.41</v>
      </c>
      <c r="BD173">
        <v>5.2089999999999996</v>
      </c>
      <c r="BE173">
        <v>3186.605</v>
      </c>
      <c r="BF173">
        <v>3.6949999999999998</v>
      </c>
      <c r="BG173">
        <v>24.942</v>
      </c>
      <c r="BH173">
        <v>11.474</v>
      </c>
      <c r="BI173">
        <v>36.415999999999997</v>
      </c>
      <c r="BJ173">
        <v>19.292000000000002</v>
      </c>
      <c r="BK173">
        <v>8.875</v>
      </c>
      <c r="BL173">
        <v>28.166</v>
      </c>
      <c r="BM173">
        <v>0.29010000000000002</v>
      </c>
      <c r="BQ173">
        <v>4813.0150000000003</v>
      </c>
      <c r="BR173">
        <v>7.3938000000000004E-2</v>
      </c>
      <c r="BS173">
        <v>-5</v>
      </c>
      <c r="BT173">
        <v>5.0000000000000001E-3</v>
      </c>
      <c r="BU173">
        <v>1.8068599999999999</v>
      </c>
      <c r="BW173" s="4">
        <f t="shared" si="19"/>
        <v>0.47737241199999997</v>
      </c>
      <c r="BX173" s="4"/>
      <c r="BY173" s="4">
        <f t="shared" si="20"/>
        <v>4905.6022419755991</v>
      </c>
      <c r="BZ173" s="4">
        <f t="shared" si="21"/>
        <v>5.6882482403999992</v>
      </c>
      <c r="CA173" s="4">
        <f t="shared" si="22"/>
        <v>29.698967538240002</v>
      </c>
      <c r="CB173" s="4">
        <f t="shared" si="23"/>
        <v>0.44659291327200001</v>
      </c>
    </row>
    <row r="174" spans="1:80" customFormat="1" x14ac:dyDescent="0.25">
      <c r="A174" s="26">
        <v>43529</v>
      </c>
      <c r="B174" s="27">
        <v>0.58546994212962966</v>
      </c>
      <c r="C174">
        <v>6.5679999999999996</v>
      </c>
      <c r="D174">
        <v>1.1900000000000001E-2</v>
      </c>
      <c r="E174">
        <v>119.172026</v>
      </c>
      <c r="F174">
        <v>490.9</v>
      </c>
      <c r="G174">
        <v>208.9</v>
      </c>
      <c r="H174">
        <v>16</v>
      </c>
      <c r="J174">
        <v>12.9</v>
      </c>
      <c r="K174">
        <v>0.9466</v>
      </c>
      <c r="L174">
        <v>6.2171000000000003</v>
      </c>
      <c r="M174">
        <v>1.1299999999999999E-2</v>
      </c>
      <c r="N174">
        <v>464.67610000000002</v>
      </c>
      <c r="O174">
        <v>197.74340000000001</v>
      </c>
      <c r="P174">
        <v>662.4</v>
      </c>
      <c r="Q174">
        <v>359.41269999999997</v>
      </c>
      <c r="R174">
        <v>152.94839999999999</v>
      </c>
      <c r="S174">
        <v>512.4</v>
      </c>
      <c r="T174">
        <v>16</v>
      </c>
      <c r="W174">
        <v>0</v>
      </c>
      <c r="X174">
        <v>12.2111</v>
      </c>
      <c r="Y174">
        <v>11.4</v>
      </c>
      <c r="Z174">
        <v>861</v>
      </c>
      <c r="AA174">
        <v>855</v>
      </c>
      <c r="AB174">
        <v>870</v>
      </c>
      <c r="AC174">
        <v>92</v>
      </c>
      <c r="AD174">
        <v>12.69</v>
      </c>
      <c r="AE174">
        <v>0.28999999999999998</v>
      </c>
      <c r="AF174">
        <v>978</v>
      </c>
      <c r="AG174">
        <v>-9</v>
      </c>
      <c r="AH174">
        <v>37</v>
      </c>
      <c r="AI174">
        <v>29</v>
      </c>
      <c r="AJ174">
        <v>191</v>
      </c>
      <c r="AK174">
        <v>168</v>
      </c>
      <c r="AL174">
        <v>5.2</v>
      </c>
      <c r="AM174">
        <v>175</v>
      </c>
      <c r="AN174" t="s">
        <v>155</v>
      </c>
      <c r="AO174">
        <v>2</v>
      </c>
      <c r="AP174" s="28">
        <v>0.79381944444444441</v>
      </c>
      <c r="AQ174">
        <v>47.159990999999998</v>
      </c>
      <c r="AR174">
        <v>-88.490583000000001</v>
      </c>
      <c r="AS174">
        <v>311.10000000000002</v>
      </c>
      <c r="AT174">
        <v>26.1</v>
      </c>
      <c r="AU174">
        <v>12</v>
      </c>
      <c r="AV174">
        <v>10</v>
      </c>
      <c r="AW174" t="s">
        <v>211</v>
      </c>
      <c r="AX174">
        <v>1.6</v>
      </c>
      <c r="AY174">
        <v>1.2</v>
      </c>
      <c r="AZ174">
        <v>2.4</v>
      </c>
      <c r="BA174">
        <v>14.545</v>
      </c>
      <c r="BB174">
        <v>32.68</v>
      </c>
      <c r="BC174">
        <v>2.25</v>
      </c>
      <c r="BD174">
        <v>5.6420000000000003</v>
      </c>
      <c r="BE174">
        <v>3185.2440000000001</v>
      </c>
      <c r="BF174">
        <v>3.6779999999999999</v>
      </c>
      <c r="BG174">
        <v>24.931000000000001</v>
      </c>
      <c r="BH174">
        <v>10.609</v>
      </c>
      <c r="BI174">
        <v>35.54</v>
      </c>
      <c r="BJ174">
        <v>19.283000000000001</v>
      </c>
      <c r="BK174">
        <v>8.2059999999999995</v>
      </c>
      <c r="BL174">
        <v>27.489000000000001</v>
      </c>
      <c r="BM174">
        <v>0.25840000000000002</v>
      </c>
      <c r="BQ174">
        <v>4548.8760000000002</v>
      </c>
      <c r="BR174">
        <v>9.3908000000000005E-2</v>
      </c>
      <c r="BS174">
        <v>-5</v>
      </c>
      <c r="BT174">
        <v>5.0000000000000001E-3</v>
      </c>
      <c r="BU174">
        <v>2.2948770000000001</v>
      </c>
      <c r="BW174" s="4">
        <f t="shared" si="19"/>
        <v>0.60630650340000003</v>
      </c>
      <c r="BX174" s="4"/>
      <c r="BY174" s="4">
        <f t="shared" si="20"/>
        <v>6227.9012021297758</v>
      </c>
      <c r="BZ174" s="4">
        <f t="shared" si="21"/>
        <v>7.1913550803120003</v>
      </c>
      <c r="CA174" s="4">
        <f t="shared" si="22"/>
        <v>37.702800438732005</v>
      </c>
      <c r="CB174" s="4">
        <f t="shared" si="23"/>
        <v>0.50523277671360001</v>
      </c>
    </row>
    <row r="175" spans="1:80" customFormat="1" x14ac:dyDescent="0.25">
      <c r="A175" s="26">
        <v>43529</v>
      </c>
      <c r="B175" s="27">
        <v>0.5854815162037037</v>
      </c>
      <c r="C175">
        <v>6.8929999999999998</v>
      </c>
      <c r="D175">
        <v>9.7999999999999997E-3</v>
      </c>
      <c r="E175">
        <v>97.593671999999998</v>
      </c>
      <c r="F175">
        <v>555.29999999999995</v>
      </c>
      <c r="G175">
        <v>212.1</v>
      </c>
      <c r="H175">
        <v>18.399999999999999</v>
      </c>
      <c r="J175">
        <v>12.41</v>
      </c>
      <c r="K175">
        <v>0.94389999999999996</v>
      </c>
      <c r="L175">
        <v>6.5063000000000004</v>
      </c>
      <c r="M175">
        <v>9.1999999999999998E-3</v>
      </c>
      <c r="N175">
        <v>524.16920000000005</v>
      </c>
      <c r="O175">
        <v>200.16650000000001</v>
      </c>
      <c r="P175">
        <v>724.3</v>
      </c>
      <c r="Q175">
        <v>405.42869999999999</v>
      </c>
      <c r="R175">
        <v>154.82259999999999</v>
      </c>
      <c r="S175">
        <v>560.29999999999995</v>
      </c>
      <c r="T175">
        <v>18.363600000000002</v>
      </c>
      <c r="W175">
        <v>0</v>
      </c>
      <c r="X175">
        <v>11.7104</v>
      </c>
      <c r="Y175">
        <v>11.5</v>
      </c>
      <c r="Z175">
        <v>861</v>
      </c>
      <c r="AA175">
        <v>856</v>
      </c>
      <c r="AB175">
        <v>869</v>
      </c>
      <c r="AC175">
        <v>92</v>
      </c>
      <c r="AD175">
        <v>12.69</v>
      </c>
      <c r="AE175">
        <v>0.28999999999999998</v>
      </c>
      <c r="AF175">
        <v>978</v>
      </c>
      <c r="AG175">
        <v>-9</v>
      </c>
      <c r="AH175">
        <v>37</v>
      </c>
      <c r="AI175">
        <v>29</v>
      </c>
      <c r="AJ175">
        <v>191</v>
      </c>
      <c r="AK175">
        <v>168</v>
      </c>
      <c r="AL175">
        <v>5.2</v>
      </c>
      <c r="AM175">
        <v>174.8</v>
      </c>
      <c r="AN175" t="s">
        <v>155</v>
      </c>
      <c r="AO175">
        <v>2</v>
      </c>
      <c r="AP175" s="28">
        <v>0.79383101851851856</v>
      </c>
      <c r="AQ175">
        <v>47.159900999999998</v>
      </c>
      <c r="AR175">
        <v>-88.490527</v>
      </c>
      <c r="AS175">
        <v>310.7</v>
      </c>
      <c r="AT175">
        <v>25</v>
      </c>
      <c r="AU175">
        <v>12</v>
      </c>
      <c r="AV175">
        <v>9</v>
      </c>
      <c r="AW175" t="s">
        <v>209</v>
      </c>
      <c r="AX175">
        <v>1.7184999999999999</v>
      </c>
      <c r="AY175">
        <v>1.121</v>
      </c>
      <c r="AZ175">
        <v>2.5185</v>
      </c>
      <c r="BA175">
        <v>14.545</v>
      </c>
      <c r="BB175">
        <v>31.2</v>
      </c>
      <c r="BC175">
        <v>2.14</v>
      </c>
      <c r="BD175">
        <v>5.9390000000000001</v>
      </c>
      <c r="BE175">
        <v>3185.5279999999998</v>
      </c>
      <c r="BF175">
        <v>2.871</v>
      </c>
      <c r="BG175">
        <v>26.875</v>
      </c>
      <c r="BH175">
        <v>10.263</v>
      </c>
      <c r="BI175">
        <v>37.139000000000003</v>
      </c>
      <c r="BJ175">
        <v>20.786999999999999</v>
      </c>
      <c r="BK175">
        <v>7.9379999999999997</v>
      </c>
      <c r="BL175">
        <v>28.725000000000001</v>
      </c>
      <c r="BM175">
        <v>0.28339999999999999</v>
      </c>
      <c r="BQ175">
        <v>4168.8639999999996</v>
      </c>
      <c r="BR175">
        <v>0.116756</v>
      </c>
      <c r="BS175">
        <v>-5</v>
      </c>
      <c r="BT175">
        <v>5.0000000000000001E-3</v>
      </c>
      <c r="BU175">
        <v>2.8532250000000001</v>
      </c>
      <c r="BW175" s="4">
        <f t="shared" si="19"/>
        <v>0.75382204500000005</v>
      </c>
      <c r="BX175" s="4"/>
      <c r="BY175" s="4">
        <f t="shared" si="20"/>
        <v>7743.8519648856</v>
      </c>
      <c r="BZ175" s="4">
        <f t="shared" si="21"/>
        <v>6.9792508467000012</v>
      </c>
      <c r="CA175" s="4">
        <f t="shared" si="22"/>
        <v>50.532109839899995</v>
      </c>
      <c r="CB175" s="4">
        <f t="shared" si="23"/>
        <v>0.68893057817999992</v>
      </c>
    </row>
    <row r="176" spans="1:80" customFormat="1" x14ac:dyDescent="0.25">
      <c r="A176" s="26">
        <v>43529</v>
      </c>
      <c r="B176" s="27">
        <v>0.58549309027777785</v>
      </c>
      <c r="C176">
        <v>7.06</v>
      </c>
      <c r="D176">
        <v>7.7999999999999996E-3</v>
      </c>
      <c r="E176">
        <v>78.409659000000005</v>
      </c>
      <c r="F176">
        <v>618.5</v>
      </c>
      <c r="G176">
        <v>216.4</v>
      </c>
      <c r="H176">
        <v>14.2</v>
      </c>
      <c r="J176">
        <v>11.83</v>
      </c>
      <c r="K176">
        <v>0.94259999999999999</v>
      </c>
      <c r="L176">
        <v>6.6544999999999996</v>
      </c>
      <c r="M176">
        <v>7.4000000000000003E-3</v>
      </c>
      <c r="N176">
        <v>582.93389999999999</v>
      </c>
      <c r="O176">
        <v>204.00399999999999</v>
      </c>
      <c r="P176">
        <v>786.9</v>
      </c>
      <c r="Q176">
        <v>450.88139999999999</v>
      </c>
      <c r="R176">
        <v>157.79079999999999</v>
      </c>
      <c r="S176">
        <v>608.70000000000005</v>
      </c>
      <c r="T176">
        <v>14.1578</v>
      </c>
      <c r="W176">
        <v>0</v>
      </c>
      <c r="X176">
        <v>11.1511</v>
      </c>
      <c r="Y176">
        <v>11.4</v>
      </c>
      <c r="Z176">
        <v>861</v>
      </c>
      <c r="AA176">
        <v>856</v>
      </c>
      <c r="AB176">
        <v>869</v>
      </c>
      <c r="AC176">
        <v>92</v>
      </c>
      <c r="AD176">
        <v>12.69</v>
      </c>
      <c r="AE176">
        <v>0.28999999999999998</v>
      </c>
      <c r="AF176">
        <v>978</v>
      </c>
      <c r="AG176">
        <v>-9</v>
      </c>
      <c r="AH176">
        <v>37</v>
      </c>
      <c r="AI176">
        <v>29</v>
      </c>
      <c r="AJ176">
        <v>191</v>
      </c>
      <c r="AK176">
        <v>168</v>
      </c>
      <c r="AL176">
        <v>5.0999999999999996</v>
      </c>
      <c r="AM176">
        <v>174.4</v>
      </c>
      <c r="AN176" t="s">
        <v>155</v>
      </c>
      <c r="AO176">
        <v>2</v>
      </c>
      <c r="AP176" s="28">
        <v>0.7938425925925926</v>
      </c>
      <c r="AQ176">
        <v>47.159818000000001</v>
      </c>
      <c r="AR176">
        <v>-88.490449999999996</v>
      </c>
      <c r="AS176">
        <v>310.5</v>
      </c>
      <c r="AT176">
        <v>24.5</v>
      </c>
      <c r="AU176">
        <v>12</v>
      </c>
      <c r="AV176">
        <v>9</v>
      </c>
      <c r="AW176" t="s">
        <v>211</v>
      </c>
      <c r="AX176">
        <v>1.8605</v>
      </c>
      <c r="AY176">
        <v>1.1579999999999999</v>
      </c>
      <c r="AZ176">
        <v>2.7789999999999999</v>
      </c>
      <c r="BA176">
        <v>14.545</v>
      </c>
      <c r="BB176">
        <v>30.49</v>
      </c>
      <c r="BC176">
        <v>2.1</v>
      </c>
      <c r="BD176">
        <v>6.093</v>
      </c>
      <c r="BE176">
        <v>3186.29</v>
      </c>
      <c r="BF176">
        <v>2.2519999999999998</v>
      </c>
      <c r="BG176">
        <v>29.23</v>
      </c>
      <c r="BH176">
        <v>10.228999999999999</v>
      </c>
      <c r="BI176">
        <v>39.459000000000003</v>
      </c>
      <c r="BJ176">
        <v>22.608000000000001</v>
      </c>
      <c r="BK176">
        <v>7.9119999999999999</v>
      </c>
      <c r="BL176">
        <v>30.52</v>
      </c>
      <c r="BM176">
        <v>0.2137</v>
      </c>
      <c r="BQ176">
        <v>3882.2750000000001</v>
      </c>
      <c r="BR176">
        <v>0.121546</v>
      </c>
      <c r="BS176">
        <v>-5</v>
      </c>
      <c r="BT176">
        <v>5.0000000000000001E-3</v>
      </c>
      <c r="BU176">
        <v>2.9702809999999999</v>
      </c>
      <c r="BW176" s="4">
        <f t="shared" si="19"/>
        <v>0.7847482402</v>
      </c>
      <c r="BX176" s="4"/>
      <c r="BY176" s="4">
        <f t="shared" si="20"/>
        <v>8063.4785036614794</v>
      </c>
      <c r="BZ176" s="4">
        <f t="shared" si="21"/>
        <v>5.6990900358239989</v>
      </c>
      <c r="CA176" s="4">
        <f t="shared" si="22"/>
        <v>57.213600146495999</v>
      </c>
      <c r="CB176" s="4">
        <f t="shared" si="23"/>
        <v>0.54080619034440003</v>
      </c>
    </row>
    <row r="177" spans="1:80" customFormat="1" x14ac:dyDescent="0.25">
      <c r="A177" s="26">
        <v>43529</v>
      </c>
      <c r="B177" s="27">
        <v>0.58550466435185189</v>
      </c>
      <c r="C177">
        <v>7.0419999999999998</v>
      </c>
      <c r="D177">
        <v>7.0000000000000001E-3</v>
      </c>
      <c r="E177">
        <v>70</v>
      </c>
      <c r="F177">
        <v>641.5</v>
      </c>
      <c r="G177">
        <v>216.7</v>
      </c>
      <c r="H177">
        <v>13.6</v>
      </c>
      <c r="J177">
        <v>11.37</v>
      </c>
      <c r="K177">
        <v>0.94269999999999998</v>
      </c>
      <c r="L177">
        <v>6.6386000000000003</v>
      </c>
      <c r="M177">
        <v>6.6E-3</v>
      </c>
      <c r="N177">
        <v>604.73860000000002</v>
      </c>
      <c r="O177">
        <v>204.26939999999999</v>
      </c>
      <c r="P177">
        <v>809</v>
      </c>
      <c r="Q177">
        <v>467.7466</v>
      </c>
      <c r="R177">
        <v>157.99610000000001</v>
      </c>
      <c r="S177">
        <v>625.70000000000005</v>
      </c>
      <c r="T177">
        <v>13.5745</v>
      </c>
      <c r="W177">
        <v>0</v>
      </c>
      <c r="X177">
        <v>10.7163</v>
      </c>
      <c r="Y177">
        <v>11.4</v>
      </c>
      <c r="Z177">
        <v>861</v>
      </c>
      <c r="AA177">
        <v>855</v>
      </c>
      <c r="AB177">
        <v>868</v>
      </c>
      <c r="AC177">
        <v>92</v>
      </c>
      <c r="AD177">
        <v>12.69</v>
      </c>
      <c r="AE177">
        <v>0.28999999999999998</v>
      </c>
      <c r="AF177">
        <v>978</v>
      </c>
      <c r="AG177">
        <v>-9</v>
      </c>
      <c r="AH177">
        <v>37</v>
      </c>
      <c r="AI177">
        <v>29</v>
      </c>
      <c r="AJ177">
        <v>191</v>
      </c>
      <c r="AK177">
        <v>168</v>
      </c>
      <c r="AL177">
        <v>5.0999999999999996</v>
      </c>
      <c r="AM177">
        <v>174.1</v>
      </c>
      <c r="AN177" t="s">
        <v>155</v>
      </c>
      <c r="AO177">
        <v>2</v>
      </c>
      <c r="AP177" s="28">
        <v>0.79385416666666664</v>
      </c>
      <c r="AQ177">
        <v>47.159737</v>
      </c>
      <c r="AR177">
        <v>-88.490364999999997</v>
      </c>
      <c r="AS177">
        <v>310.39999999999998</v>
      </c>
      <c r="AT177">
        <v>24.8</v>
      </c>
      <c r="AU177">
        <v>12</v>
      </c>
      <c r="AV177">
        <v>8</v>
      </c>
      <c r="AW177" t="s">
        <v>209</v>
      </c>
      <c r="AX177">
        <v>1.8394999999999999</v>
      </c>
      <c r="AY177">
        <v>1.242</v>
      </c>
      <c r="AZ177">
        <v>2.8605</v>
      </c>
      <c r="BA177">
        <v>14.545</v>
      </c>
      <c r="BB177">
        <v>30.57</v>
      </c>
      <c r="BC177">
        <v>2.1</v>
      </c>
      <c r="BD177">
        <v>6.077</v>
      </c>
      <c r="BE177">
        <v>3186.7359999999999</v>
      </c>
      <c r="BF177">
        <v>2.016</v>
      </c>
      <c r="BG177">
        <v>30.4</v>
      </c>
      <c r="BH177">
        <v>10.268000000000001</v>
      </c>
      <c r="BI177">
        <v>40.667999999999999</v>
      </c>
      <c r="BJ177">
        <v>23.513000000000002</v>
      </c>
      <c r="BK177">
        <v>7.9420000000000002</v>
      </c>
      <c r="BL177">
        <v>31.456</v>
      </c>
      <c r="BM177">
        <v>0.2054</v>
      </c>
      <c r="BQ177">
        <v>3740.317</v>
      </c>
      <c r="BR177">
        <v>0.14527000000000001</v>
      </c>
      <c r="BS177">
        <v>-5</v>
      </c>
      <c r="BT177">
        <v>5.0000000000000001E-3</v>
      </c>
      <c r="BU177">
        <v>3.550036</v>
      </c>
      <c r="BW177" s="4">
        <f t="shared" si="19"/>
        <v>0.93791951119999994</v>
      </c>
      <c r="BX177" s="4"/>
      <c r="BY177" s="4">
        <f t="shared" si="20"/>
        <v>9638.6994491665901</v>
      </c>
      <c r="BZ177" s="4">
        <f t="shared" si="21"/>
        <v>6.0976554347519993</v>
      </c>
      <c r="CA177" s="4">
        <f t="shared" si="22"/>
        <v>71.118140990735995</v>
      </c>
      <c r="CB177" s="4">
        <f t="shared" si="23"/>
        <v>0.62125914002879989</v>
      </c>
    </row>
    <row r="178" spans="1:80" customFormat="1" x14ac:dyDescent="0.25">
      <c r="A178" s="26">
        <v>43529</v>
      </c>
      <c r="B178" s="27">
        <v>0.58551623842592593</v>
      </c>
      <c r="C178">
        <v>6.9109999999999996</v>
      </c>
      <c r="D178">
        <v>7.3000000000000001E-3</v>
      </c>
      <c r="E178">
        <v>72.707980000000006</v>
      </c>
      <c r="F178">
        <v>635.20000000000005</v>
      </c>
      <c r="G178">
        <v>212.6</v>
      </c>
      <c r="H178">
        <v>23.6</v>
      </c>
      <c r="J178">
        <v>11.12</v>
      </c>
      <c r="K178">
        <v>0.94379999999999997</v>
      </c>
      <c r="L178">
        <v>6.5228000000000002</v>
      </c>
      <c r="M178">
        <v>6.8999999999999999E-3</v>
      </c>
      <c r="N178">
        <v>599.49019999999996</v>
      </c>
      <c r="O178">
        <v>200.6036</v>
      </c>
      <c r="P178">
        <v>800.1</v>
      </c>
      <c r="Q178">
        <v>463.68720000000002</v>
      </c>
      <c r="R178">
        <v>155.16069999999999</v>
      </c>
      <c r="S178">
        <v>618.79999999999995</v>
      </c>
      <c r="T178">
        <v>23.644400000000001</v>
      </c>
      <c r="W178">
        <v>0</v>
      </c>
      <c r="X178">
        <v>10.4962</v>
      </c>
      <c r="Y178">
        <v>11.4</v>
      </c>
      <c r="Z178">
        <v>860</v>
      </c>
      <c r="AA178">
        <v>855</v>
      </c>
      <c r="AB178">
        <v>868</v>
      </c>
      <c r="AC178">
        <v>92</v>
      </c>
      <c r="AD178">
        <v>12.69</v>
      </c>
      <c r="AE178">
        <v>0.28999999999999998</v>
      </c>
      <c r="AF178">
        <v>978</v>
      </c>
      <c r="AG178">
        <v>-9</v>
      </c>
      <c r="AH178">
        <v>37</v>
      </c>
      <c r="AI178">
        <v>29</v>
      </c>
      <c r="AJ178">
        <v>191</v>
      </c>
      <c r="AK178">
        <v>168.6</v>
      </c>
      <c r="AL178">
        <v>5.0999999999999996</v>
      </c>
      <c r="AM178">
        <v>174.6</v>
      </c>
      <c r="AN178" t="s">
        <v>155</v>
      </c>
      <c r="AO178">
        <v>2</v>
      </c>
      <c r="AP178" s="28">
        <v>0.79386574074074068</v>
      </c>
      <c r="AQ178">
        <v>47.159658999999998</v>
      </c>
      <c r="AR178">
        <v>-88.490262000000001</v>
      </c>
      <c r="AS178">
        <v>310.60000000000002</v>
      </c>
      <c r="AT178">
        <v>25.4</v>
      </c>
      <c r="AU178">
        <v>12</v>
      </c>
      <c r="AV178">
        <v>8</v>
      </c>
      <c r="AW178" t="s">
        <v>209</v>
      </c>
      <c r="AX178">
        <v>1.7815000000000001</v>
      </c>
      <c r="AY178">
        <v>1.079</v>
      </c>
      <c r="AZ178">
        <v>2.8395000000000001</v>
      </c>
      <c r="BA178">
        <v>14.545</v>
      </c>
      <c r="BB178">
        <v>31.13</v>
      </c>
      <c r="BC178">
        <v>2.14</v>
      </c>
      <c r="BD178">
        <v>5.9589999999999996</v>
      </c>
      <c r="BE178">
        <v>3186.386</v>
      </c>
      <c r="BF178">
        <v>2.133</v>
      </c>
      <c r="BG178">
        <v>30.667999999999999</v>
      </c>
      <c r="BH178">
        <v>10.262</v>
      </c>
      <c r="BI178">
        <v>40.93</v>
      </c>
      <c r="BJ178">
        <v>23.721</v>
      </c>
      <c r="BK178">
        <v>7.9370000000000003</v>
      </c>
      <c r="BL178">
        <v>31.658000000000001</v>
      </c>
      <c r="BM178">
        <v>0.36409999999999998</v>
      </c>
      <c r="BQ178">
        <v>3728.1480000000001</v>
      </c>
      <c r="BR178">
        <v>0.16239400000000001</v>
      </c>
      <c r="BS178">
        <v>-5</v>
      </c>
      <c r="BT178">
        <v>5.0000000000000001E-3</v>
      </c>
      <c r="BU178">
        <v>3.9685039999999998</v>
      </c>
      <c r="BW178" s="4">
        <f t="shared" si="19"/>
        <v>1.0484787568</v>
      </c>
      <c r="BX178" s="4"/>
      <c r="BY178" s="4">
        <f t="shared" si="20"/>
        <v>10773.698119735487</v>
      </c>
      <c r="BZ178" s="4">
        <f t="shared" si="21"/>
        <v>7.2120258152639991</v>
      </c>
      <c r="CA178" s="4">
        <f t="shared" si="22"/>
        <v>80.204624643168003</v>
      </c>
      <c r="CB178" s="4">
        <f t="shared" si="23"/>
        <v>1.2310823250527998</v>
      </c>
    </row>
    <row r="179" spans="1:80" customFormat="1" x14ac:dyDescent="0.25">
      <c r="A179" s="26">
        <v>43529</v>
      </c>
      <c r="B179" s="27">
        <v>0.58552781249999997</v>
      </c>
      <c r="C179">
        <v>6.8550000000000004</v>
      </c>
      <c r="D179">
        <v>8.0000000000000002E-3</v>
      </c>
      <c r="E179">
        <v>80</v>
      </c>
      <c r="F179">
        <v>619.9</v>
      </c>
      <c r="G179">
        <v>207.8</v>
      </c>
      <c r="H179">
        <v>19.600000000000001</v>
      </c>
      <c r="J179">
        <v>11.1</v>
      </c>
      <c r="K179">
        <v>0.94420000000000004</v>
      </c>
      <c r="L179">
        <v>6.4725000000000001</v>
      </c>
      <c r="M179">
        <v>7.6E-3</v>
      </c>
      <c r="N179">
        <v>585.31479999999999</v>
      </c>
      <c r="O179">
        <v>196.23500000000001</v>
      </c>
      <c r="P179">
        <v>781.5</v>
      </c>
      <c r="Q179">
        <v>452.72289999999998</v>
      </c>
      <c r="R179">
        <v>151.7817</v>
      </c>
      <c r="S179">
        <v>604.5</v>
      </c>
      <c r="T179">
        <v>19.644400000000001</v>
      </c>
      <c r="W179">
        <v>0</v>
      </c>
      <c r="X179">
        <v>10.480700000000001</v>
      </c>
      <c r="Y179">
        <v>11.3</v>
      </c>
      <c r="Z179">
        <v>860</v>
      </c>
      <c r="AA179">
        <v>856</v>
      </c>
      <c r="AB179">
        <v>868</v>
      </c>
      <c r="AC179">
        <v>92</v>
      </c>
      <c r="AD179">
        <v>12.69</v>
      </c>
      <c r="AE179">
        <v>0.28999999999999998</v>
      </c>
      <c r="AF179">
        <v>978</v>
      </c>
      <c r="AG179">
        <v>-9</v>
      </c>
      <c r="AH179">
        <v>37</v>
      </c>
      <c r="AI179">
        <v>29</v>
      </c>
      <c r="AJ179">
        <v>190.4</v>
      </c>
      <c r="AK179">
        <v>169</v>
      </c>
      <c r="AL179">
        <v>5</v>
      </c>
      <c r="AM179">
        <v>175.3</v>
      </c>
      <c r="AN179" t="s">
        <v>155</v>
      </c>
      <c r="AO179">
        <v>2</v>
      </c>
      <c r="AP179" s="28">
        <v>0.79387731481481483</v>
      </c>
      <c r="AQ179">
        <v>47.159582</v>
      </c>
      <c r="AR179">
        <v>-88.490144999999998</v>
      </c>
      <c r="AS179">
        <v>310.89999999999998</v>
      </c>
      <c r="AT179">
        <v>26.7</v>
      </c>
      <c r="AU179">
        <v>12</v>
      </c>
      <c r="AV179">
        <v>8</v>
      </c>
      <c r="AW179" t="s">
        <v>209</v>
      </c>
      <c r="AX179">
        <v>1.6395</v>
      </c>
      <c r="AY179">
        <v>1.3580000000000001</v>
      </c>
      <c r="AZ179">
        <v>3.0185</v>
      </c>
      <c r="BA179">
        <v>14.545</v>
      </c>
      <c r="BB179">
        <v>31.37</v>
      </c>
      <c r="BC179">
        <v>2.16</v>
      </c>
      <c r="BD179">
        <v>5.9089999999999998</v>
      </c>
      <c r="BE179">
        <v>3186.3589999999999</v>
      </c>
      <c r="BF179">
        <v>2.367</v>
      </c>
      <c r="BG179">
        <v>30.175000000000001</v>
      </c>
      <c r="BH179">
        <v>10.117000000000001</v>
      </c>
      <c r="BI179">
        <v>40.292000000000002</v>
      </c>
      <c r="BJ179">
        <v>23.34</v>
      </c>
      <c r="BK179">
        <v>7.8250000000000002</v>
      </c>
      <c r="BL179">
        <v>31.164999999999999</v>
      </c>
      <c r="BM179">
        <v>0.3049</v>
      </c>
      <c r="BQ179">
        <v>3751.5740000000001</v>
      </c>
      <c r="BR179">
        <v>0.152919</v>
      </c>
      <c r="BS179">
        <v>-5</v>
      </c>
      <c r="BT179">
        <v>5.0000000000000001E-3</v>
      </c>
      <c r="BU179">
        <v>3.7369599999999998</v>
      </c>
      <c r="BW179" s="4">
        <f t="shared" si="19"/>
        <v>0.98730483199999997</v>
      </c>
      <c r="BX179" s="4"/>
      <c r="BY179" s="4">
        <f t="shared" si="20"/>
        <v>10145.016301601279</v>
      </c>
      <c r="BZ179" s="4">
        <f t="shared" si="21"/>
        <v>7.5362674406399988</v>
      </c>
      <c r="CA179" s="4">
        <f t="shared" si="22"/>
        <v>74.311990732799998</v>
      </c>
      <c r="CB179" s="4">
        <f t="shared" si="23"/>
        <v>0.97076803660799993</v>
      </c>
    </row>
    <row r="180" spans="1:80" customFormat="1" x14ac:dyDescent="0.25">
      <c r="A180" s="26">
        <v>43529</v>
      </c>
      <c r="B180" s="27">
        <v>0.58553938657407401</v>
      </c>
      <c r="C180">
        <v>6.7409999999999997</v>
      </c>
      <c r="D180">
        <v>8.0000000000000002E-3</v>
      </c>
      <c r="E180">
        <v>80</v>
      </c>
      <c r="F180">
        <v>615.20000000000005</v>
      </c>
      <c r="G180">
        <v>205.5</v>
      </c>
      <c r="H180">
        <v>20.9</v>
      </c>
      <c r="J180">
        <v>11.1</v>
      </c>
      <c r="K180">
        <v>0.94510000000000005</v>
      </c>
      <c r="L180">
        <v>6.3714000000000004</v>
      </c>
      <c r="M180">
        <v>7.6E-3</v>
      </c>
      <c r="N180">
        <v>581.46510000000001</v>
      </c>
      <c r="O180">
        <v>194.24430000000001</v>
      </c>
      <c r="P180">
        <v>775.7</v>
      </c>
      <c r="Q180">
        <v>449.74529999999999</v>
      </c>
      <c r="R180">
        <v>150.24199999999999</v>
      </c>
      <c r="S180">
        <v>600</v>
      </c>
      <c r="T180">
        <v>20.897200000000002</v>
      </c>
      <c r="W180">
        <v>0</v>
      </c>
      <c r="X180">
        <v>10.491099999999999</v>
      </c>
      <c r="Y180">
        <v>11.4</v>
      </c>
      <c r="Z180">
        <v>860</v>
      </c>
      <c r="AA180">
        <v>855</v>
      </c>
      <c r="AB180">
        <v>868</v>
      </c>
      <c r="AC180">
        <v>92</v>
      </c>
      <c r="AD180">
        <v>12.69</v>
      </c>
      <c r="AE180">
        <v>0.28999999999999998</v>
      </c>
      <c r="AF180">
        <v>978</v>
      </c>
      <c r="AG180">
        <v>-9</v>
      </c>
      <c r="AH180">
        <v>37</v>
      </c>
      <c r="AI180">
        <v>29</v>
      </c>
      <c r="AJ180">
        <v>190.6</v>
      </c>
      <c r="AK180">
        <v>169</v>
      </c>
      <c r="AL180">
        <v>5.0999999999999996</v>
      </c>
      <c r="AM180">
        <v>176</v>
      </c>
      <c r="AN180" t="s">
        <v>155</v>
      </c>
      <c r="AO180">
        <v>2</v>
      </c>
      <c r="AP180" s="28">
        <v>0.79388888888888898</v>
      </c>
      <c r="AQ180">
        <v>47.159505000000003</v>
      </c>
      <c r="AR180">
        <v>-88.490009999999998</v>
      </c>
      <c r="AS180">
        <v>311.10000000000002</v>
      </c>
      <c r="AT180">
        <v>28.2</v>
      </c>
      <c r="AU180">
        <v>12</v>
      </c>
      <c r="AV180">
        <v>8</v>
      </c>
      <c r="AW180" t="s">
        <v>209</v>
      </c>
      <c r="AX180">
        <v>1.7</v>
      </c>
      <c r="AY180">
        <v>1.6</v>
      </c>
      <c r="AZ180">
        <v>3.2</v>
      </c>
      <c r="BA180">
        <v>14.545</v>
      </c>
      <c r="BB180">
        <v>31.88</v>
      </c>
      <c r="BC180">
        <v>2.19</v>
      </c>
      <c r="BD180">
        <v>5.8040000000000003</v>
      </c>
      <c r="BE180">
        <v>3186.53</v>
      </c>
      <c r="BF180">
        <v>2.407</v>
      </c>
      <c r="BG180">
        <v>30.454000000000001</v>
      </c>
      <c r="BH180">
        <v>10.173</v>
      </c>
      <c r="BI180">
        <v>40.627000000000002</v>
      </c>
      <c r="BJ180">
        <v>23.555</v>
      </c>
      <c r="BK180">
        <v>7.8689999999999998</v>
      </c>
      <c r="BL180">
        <v>31.423999999999999</v>
      </c>
      <c r="BM180">
        <v>0.32950000000000002</v>
      </c>
      <c r="BQ180">
        <v>3815.07</v>
      </c>
      <c r="BR180">
        <v>0.14457800000000001</v>
      </c>
      <c r="BS180">
        <v>-5</v>
      </c>
      <c r="BT180">
        <v>5.0000000000000001E-3</v>
      </c>
      <c r="BU180">
        <v>3.5331139999999999</v>
      </c>
      <c r="BW180" s="4">
        <f t="shared" si="19"/>
        <v>0.93344871879999991</v>
      </c>
      <c r="BX180" s="4"/>
      <c r="BY180" s="4">
        <f t="shared" si="20"/>
        <v>9592.1344387658391</v>
      </c>
      <c r="BZ180" s="4">
        <f t="shared" si="21"/>
        <v>7.2455829990959995</v>
      </c>
      <c r="CA180" s="4">
        <f t="shared" si="22"/>
        <v>70.905570230039999</v>
      </c>
      <c r="CB180" s="4">
        <f t="shared" si="23"/>
        <v>0.99186522567600011</v>
      </c>
    </row>
    <row r="181" spans="1:80" customFormat="1" x14ac:dyDescent="0.25">
      <c r="A181" s="26">
        <v>43529</v>
      </c>
      <c r="B181" s="27">
        <v>0.58555096064814816</v>
      </c>
      <c r="C181">
        <v>6.5369999999999999</v>
      </c>
      <c r="D181">
        <v>7.3000000000000001E-3</v>
      </c>
      <c r="E181">
        <v>72.551952999999997</v>
      </c>
      <c r="F181">
        <v>621.9</v>
      </c>
      <c r="G181">
        <v>205.5</v>
      </c>
      <c r="H181">
        <v>18.5</v>
      </c>
      <c r="J181">
        <v>11.2</v>
      </c>
      <c r="K181">
        <v>0.94679999999999997</v>
      </c>
      <c r="L181">
        <v>6.1898</v>
      </c>
      <c r="M181">
        <v>6.8999999999999999E-3</v>
      </c>
      <c r="N181">
        <v>588.83969999999999</v>
      </c>
      <c r="O181">
        <v>194.59</v>
      </c>
      <c r="P181">
        <v>783.4</v>
      </c>
      <c r="Q181">
        <v>455.44929999999999</v>
      </c>
      <c r="R181">
        <v>150.5093</v>
      </c>
      <c r="S181">
        <v>606</v>
      </c>
      <c r="T181">
        <v>18.5413</v>
      </c>
      <c r="W181">
        <v>0</v>
      </c>
      <c r="X181">
        <v>10.6045</v>
      </c>
      <c r="Y181">
        <v>11.3</v>
      </c>
      <c r="Z181">
        <v>860</v>
      </c>
      <c r="AA181">
        <v>854</v>
      </c>
      <c r="AB181">
        <v>868</v>
      </c>
      <c r="AC181">
        <v>92</v>
      </c>
      <c r="AD181">
        <v>12.69</v>
      </c>
      <c r="AE181">
        <v>0.28999999999999998</v>
      </c>
      <c r="AF181">
        <v>978</v>
      </c>
      <c r="AG181">
        <v>-9</v>
      </c>
      <c r="AH181">
        <v>37</v>
      </c>
      <c r="AI181">
        <v>29</v>
      </c>
      <c r="AJ181">
        <v>190.4</v>
      </c>
      <c r="AK181">
        <v>169</v>
      </c>
      <c r="AL181">
        <v>5</v>
      </c>
      <c r="AM181">
        <v>176</v>
      </c>
      <c r="AN181" t="s">
        <v>155</v>
      </c>
      <c r="AO181">
        <v>2</v>
      </c>
      <c r="AP181" s="28">
        <v>0.79390046296296291</v>
      </c>
      <c r="AQ181">
        <v>47.159426000000003</v>
      </c>
      <c r="AR181">
        <v>-88.489873000000003</v>
      </c>
      <c r="AS181">
        <v>311</v>
      </c>
      <c r="AT181">
        <v>29.3</v>
      </c>
      <c r="AU181">
        <v>12</v>
      </c>
      <c r="AV181">
        <v>7</v>
      </c>
      <c r="AW181" t="s">
        <v>208</v>
      </c>
      <c r="AX181">
        <v>1.7</v>
      </c>
      <c r="AY181">
        <v>1.6</v>
      </c>
      <c r="AZ181">
        <v>3.2</v>
      </c>
      <c r="BA181">
        <v>14.545</v>
      </c>
      <c r="BB181">
        <v>32.85</v>
      </c>
      <c r="BC181">
        <v>2.2599999999999998</v>
      </c>
      <c r="BD181">
        <v>5.6159999999999997</v>
      </c>
      <c r="BE181">
        <v>3187.4560000000001</v>
      </c>
      <c r="BF181">
        <v>2.2509999999999999</v>
      </c>
      <c r="BG181">
        <v>31.754000000000001</v>
      </c>
      <c r="BH181">
        <v>10.494</v>
      </c>
      <c r="BI181">
        <v>42.247999999999998</v>
      </c>
      <c r="BJ181">
        <v>24.561</v>
      </c>
      <c r="BK181">
        <v>8.1159999999999997</v>
      </c>
      <c r="BL181">
        <v>32.677</v>
      </c>
      <c r="BM181">
        <v>0.30099999999999999</v>
      </c>
      <c r="BQ181">
        <v>3970.5909999999999</v>
      </c>
      <c r="BR181">
        <v>0.13572799999999999</v>
      </c>
      <c r="BS181">
        <v>-5</v>
      </c>
      <c r="BT181">
        <v>5.0000000000000001E-3</v>
      </c>
      <c r="BU181">
        <v>3.3168530000000001</v>
      </c>
      <c r="BW181" s="4">
        <f t="shared" si="19"/>
        <v>0.87631256260000001</v>
      </c>
      <c r="BX181" s="4"/>
      <c r="BY181" s="4">
        <f t="shared" si="20"/>
        <v>9007.6191925647363</v>
      </c>
      <c r="BZ181" s="4">
        <f t="shared" si="21"/>
        <v>6.3612331597559999</v>
      </c>
      <c r="CA181" s="4">
        <f t="shared" si="22"/>
        <v>69.408373006116008</v>
      </c>
      <c r="CB181" s="4">
        <f t="shared" si="23"/>
        <v>0.85061358555599997</v>
      </c>
    </row>
    <row r="182" spans="1:80" customFormat="1" x14ac:dyDescent="0.25">
      <c r="A182" s="26"/>
      <c r="B182" s="27"/>
      <c r="AP182" s="28"/>
      <c r="BW182" s="4">
        <f t="shared" ref="BW182:BW189" si="24">BU182*0.2642</f>
        <v>0</v>
      </c>
      <c r="BX182" t="e">
        <v>#NAME?</v>
      </c>
      <c r="BY182" s="4">
        <f t="shared" si="20"/>
        <v>0</v>
      </c>
      <c r="BZ182" s="4">
        <f t="shared" si="21"/>
        <v>0</v>
      </c>
      <c r="CA182" s="4">
        <f t="shared" si="22"/>
        <v>0</v>
      </c>
      <c r="CB182" s="4">
        <f t="shared" si="23"/>
        <v>0</v>
      </c>
    </row>
    <row r="183" spans="1:80" customFormat="1" x14ac:dyDescent="0.25">
      <c r="A183" s="26"/>
      <c r="B183" s="27"/>
      <c r="AP183" s="28"/>
      <c r="BW183" s="4">
        <f t="shared" si="24"/>
        <v>0</v>
      </c>
      <c r="BX183" t="e">
        <v>#NAME?</v>
      </c>
      <c r="BY183" s="4">
        <f t="shared" si="20"/>
        <v>0</v>
      </c>
      <c r="BZ183" s="4">
        <f t="shared" si="21"/>
        <v>0</v>
      </c>
      <c r="CA183" s="4">
        <f t="shared" si="22"/>
        <v>0</v>
      </c>
      <c r="CB183" s="4">
        <f t="shared" si="23"/>
        <v>0</v>
      </c>
    </row>
    <row r="184" spans="1:80" customFormat="1" x14ac:dyDescent="0.25">
      <c r="A184" s="26"/>
      <c r="B184" s="27"/>
      <c r="AP184" s="28"/>
      <c r="BW184" s="4">
        <f t="shared" si="24"/>
        <v>0</v>
      </c>
      <c r="BX184" t="e">
        <v>#NAME?</v>
      </c>
      <c r="BY184" s="4">
        <f t="shared" si="20"/>
        <v>0</v>
      </c>
      <c r="BZ184" s="4">
        <f t="shared" si="21"/>
        <v>0</v>
      </c>
      <c r="CA184" s="4">
        <f t="shared" si="22"/>
        <v>0</v>
      </c>
      <c r="CB184" s="4">
        <f t="shared" si="23"/>
        <v>0</v>
      </c>
    </row>
    <row r="185" spans="1:80" customFormat="1" x14ac:dyDescent="0.25">
      <c r="A185" s="26"/>
      <c r="B185" s="27"/>
      <c r="AP185" s="28"/>
      <c r="BW185" s="4">
        <f t="shared" si="24"/>
        <v>0</v>
      </c>
      <c r="BX185" t="e">
        <v>#NAME?</v>
      </c>
      <c r="BY185" s="4">
        <f t="shared" si="20"/>
        <v>0</v>
      </c>
      <c r="BZ185" s="4">
        <f t="shared" si="21"/>
        <v>0</v>
      </c>
      <c r="CA185" s="4">
        <f t="shared" si="22"/>
        <v>0</v>
      </c>
      <c r="CB185" s="4">
        <f t="shared" si="23"/>
        <v>0</v>
      </c>
    </row>
    <row r="186" spans="1:80" customFormat="1" x14ac:dyDescent="0.25">
      <c r="A186" s="26"/>
      <c r="B186" s="27"/>
      <c r="AP186" s="28"/>
      <c r="BW186" s="4">
        <f t="shared" si="24"/>
        <v>0</v>
      </c>
      <c r="BX186" t="e">
        <v>#NAME?</v>
      </c>
      <c r="BY186" s="4">
        <f t="shared" si="20"/>
        <v>0</v>
      </c>
      <c r="BZ186" s="4">
        <f t="shared" si="21"/>
        <v>0</v>
      </c>
      <c r="CA186" s="4">
        <f t="shared" si="22"/>
        <v>0</v>
      </c>
      <c r="CB186" s="4">
        <f t="shared" si="23"/>
        <v>0</v>
      </c>
    </row>
    <row r="187" spans="1:80" customFormat="1" x14ac:dyDescent="0.25">
      <c r="A187" s="26"/>
      <c r="B187" s="27"/>
      <c r="AP187" s="28"/>
      <c r="BW187" s="4">
        <f t="shared" si="24"/>
        <v>0</v>
      </c>
      <c r="BX187" t="e">
        <v>#NAME?</v>
      </c>
      <c r="BY187" s="4">
        <f t="shared" si="20"/>
        <v>0</v>
      </c>
      <c r="BZ187" s="4">
        <f t="shared" si="21"/>
        <v>0</v>
      </c>
      <c r="CA187" s="4">
        <f t="shared" si="22"/>
        <v>0</v>
      </c>
      <c r="CB187" s="4">
        <f t="shared" si="23"/>
        <v>0</v>
      </c>
    </row>
    <row r="188" spans="1:80" customFormat="1" x14ac:dyDescent="0.25">
      <c r="A188" s="26"/>
      <c r="B188" s="27"/>
      <c r="AP188" s="28"/>
      <c r="BW188" s="4">
        <f t="shared" si="24"/>
        <v>0</v>
      </c>
      <c r="BX188" t="e">
        <v>#NAME?</v>
      </c>
      <c r="BY188" s="4">
        <f t="shared" si="20"/>
        <v>0</v>
      </c>
      <c r="BZ188" s="4">
        <f t="shared" si="21"/>
        <v>0</v>
      </c>
      <c r="CA188" s="4">
        <f t="shared" si="22"/>
        <v>0</v>
      </c>
      <c r="CB188" s="4">
        <f t="shared" si="23"/>
        <v>0</v>
      </c>
    </row>
    <row r="189" spans="1:80" customFormat="1" x14ac:dyDescent="0.25">
      <c r="A189" s="26"/>
      <c r="B189" s="27"/>
      <c r="AP189" s="28"/>
      <c r="BW189" s="4">
        <f t="shared" si="24"/>
        <v>0</v>
      </c>
      <c r="BX189" t="e">
        <v>#NAME?</v>
      </c>
      <c r="BY189" s="4">
        <f t="shared" si="20"/>
        <v>0</v>
      </c>
      <c r="BZ189" s="4">
        <f t="shared" si="21"/>
        <v>0</v>
      </c>
      <c r="CA189" s="4">
        <f t="shared" si="22"/>
        <v>0</v>
      </c>
      <c r="CB189" s="4">
        <f t="shared" si="23"/>
        <v>0</v>
      </c>
    </row>
  </sheetData>
  <customSheetViews>
    <customSheetView guid="{2B424CCC-7244-4294-A128-8AE125D4F682}">
      <pane xSplit="2" topLeftCell="C1" activePane="topRight" state="frozen"/>
      <selection pane="topRight" activeCell="H14" sqref="H14"/>
      <pageMargins left="0.7" right="0.7" top="0.75" bottom="0.75" header="0.3" footer="0.3"/>
      <pageSetup orientation="portrait" r:id="rId1"/>
    </customSheetView>
  </customSheetViews>
  <pageMargins left="0.7" right="0.7" top="0.75" bottom="0.75" header="0.3" footer="0.3"/>
  <pageSetup orientation="portrait" r:id="rId2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CI187"/>
  <sheetViews>
    <sheetView workbookViewId="0">
      <pane xSplit="2" ySplit="9" topLeftCell="BV10" activePane="bottomRight" state="frozen"/>
      <selection pane="topRight" activeCell="C1" sqref="C1"/>
      <selection pane="bottomLeft" activeCell="A10" sqref="A10"/>
      <selection pane="bottomRight" activeCell="BZ25" sqref="BZ25"/>
    </sheetView>
  </sheetViews>
  <sheetFormatPr defaultRowHeight="15" x14ac:dyDescent="0.25"/>
  <cols>
    <col min="1" max="1" width="13.85546875" style="2" bestFit="1" customWidth="1"/>
    <col min="2" max="2" width="13.28515625" style="7" bestFit="1" customWidth="1"/>
    <col min="3" max="3" width="12" style="4" bestFit="1" customWidth="1"/>
    <col min="4" max="4" width="11" style="4" bestFit="1" customWidth="1"/>
    <col min="5" max="5" width="14.85546875" style="4" bestFit="1" customWidth="1"/>
    <col min="6" max="8" width="12" style="4" bestFit="1" customWidth="1"/>
    <col min="9" max="9" width="9.85546875" style="4" bestFit="1" customWidth="1"/>
    <col min="10" max="10" width="12" style="4" bestFit="1" customWidth="1"/>
    <col min="11" max="11" width="27.28515625" style="4" bestFit="1" customWidth="1"/>
    <col min="12" max="20" width="12" style="4" bestFit="1" customWidth="1"/>
    <col min="21" max="21" width="8.7109375" style="4" bestFit="1" customWidth="1"/>
    <col min="22" max="22" width="11" style="4" bestFit="1" customWidth="1"/>
    <col min="23" max="23" width="13.140625" style="4" bestFit="1" customWidth="1"/>
    <col min="24" max="24" width="12" style="4" bestFit="1" customWidth="1"/>
    <col min="25" max="25" width="20.7109375" style="4" bestFit="1" customWidth="1"/>
    <col min="26" max="26" width="21.7109375" style="4" bestFit="1" customWidth="1"/>
    <col min="27" max="28" width="21.140625" style="4" bestFit="1" customWidth="1"/>
    <col min="29" max="29" width="17" style="4" bestFit="1" customWidth="1"/>
    <col min="30" max="30" width="17.85546875" style="4" bestFit="1" customWidth="1"/>
    <col min="31" max="31" width="16.7109375" style="4" bestFit="1" customWidth="1"/>
    <col min="32" max="32" width="22.140625" style="4" bestFit="1" customWidth="1"/>
    <col min="33" max="33" width="26.140625" style="4" bestFit="1" customWidth="1"/>
    <col min="34" max="34" width="21.140625" style="4" bestFit="1" customWidth="1"/>
    <col min="35" max="35" width="16.140625" style="4" bestFit="1" customWidth="1"/>
    <col min="36" max="36" width="25" style="4" bestFit="1" customWidth="1"/>
    <col min="37" max="37" width="24.85546875" style="4" bestFit="1" customWidth="1"/>
    <col min="38" max="38" width="19.140625" style="4" bestFit="1" customWidth="1"/>
    <col min="39" max="39" width="22" style="4" bestFit="1" customWidth="1"/>
    <col min="40" max="40" width="13.140625" style="4" bestFit="1" customWidth="1"/>
    <col min="41" max="41" width="11.42578125" style="4" bestFit="1" customWidth="1"/>
    <col min="42" max="43" width="12" style="4" bestFit="1" customWidth="1"/>
    <col min="44" max="44" width="12.7109375" style="4" bestFit="1" customWidth="1"/>
    <col min="45" max="45" width="12" style="4" bestFit="1" customWidth="1"/>
    <col min="46" max="46" width="21" style="4" bestFit="1" customWidth="1"/>
    <col min="47" max="47" width="26.5703125" style="4" bestFit="1" customWidth="1"/>
    <col min="48" max="48" width="25.28515625" style="4" bestFit="1" customWidth="1"/>
    <col min="49" max="49" width="18.42578125" style="4" bestFit="1" customWidth="1"/>
    <col min="50" max="50" width="14.28515625" style="4" bestFit="1" customWidth="1"/>
    <col min="51" max="51" width="12" style="4" bestFit="1" customWidth="1"/>
    <col min="52" max="52" width="12.28515625" style="4" bestFit="1" customWidth="1"/>
    <col min="53" max="53" width="28.7109375" style="4" bestFit="1" customWidth="1"/>
    <col min="54" max="54" width="23" style="4" bestFit="1" customWidth="1"/>
    <col min="55" max="55" width="12" style="4" bestFit="1" customWidth="1"/>
    <col min="56" max="56" width="19" style="4" bestFit="1" customWidth="1"/>
    <col min="57" max="57" width="29.85546875" style="4" bestFit="1" customWidth="1"/>
    <col min="58" max="58" width="28.7109375" style="4" bestFit="1" customWidth="1"/>
    <col min="59" max="59" width="29" style="4" bestFit="1" customWidth="1"/>
    <col min="60" max="61" width="30.140625" style="4" bestFit="1" customWidth="1"/>
    <col min="62" max="62" width="38.5703125" style="4" bestFit="1" customWidth="1"/>
    <col min="63" max="64" width="39.5703125" style="4" bestFit="1" customWidth="1"/>
    <col min="65" max="65" width="28.5703125" style="4" bestFit="1" customWidth="1"/>
    <col min="66" max="66" width="29.7109375" style="4" bestFit="1" customWidth="1"/>
    <col min="67" max="67" width="32" style="4" bestFit="1" customWidth="1"/>
    <col min="68" max="68" width="34.140625" style="4" bestFit="1" customWidth="1"/>
    <col min="69" max="69" width="28.5703125" style="4" bestFit="1" customWidth="1"/>
    <col min="70" max="72" width="21.85546875" style="4" bestFit="1" customWidth="1"/>
    <col min="73" max="73" width="13.140625" style="4" bestFit="1" customWidth="1"/>
    <col min="74" max="75" width="12" style="4" bestFit="1" customWidth="1"/>
    <col min="76" max="76" width="6.42578125" style="4" bestFit="1" customWidth="1"/>
    <col min="77" max="80" width="12" style="4" bestFit="1" customWidth="1"/>
    <col min="81" max="81" width="14.7109375" style="4" bestFit="1" customWidth="1"/>
    <col min="82" max="82" width="4.28515625" style="4" customWidth="1"/>
    <col min="83" max="86" width="9.140625" style="4"/>
    <col min="87" max="87" width="14.7109375" style="4" bestFit="1" customWidth="1"/>
    <col min="88" max="16384" width="9.140625" style="4"/>
  </cols>
  <sheetData>
    <row r="1" spans="1:87" s="1" customFormat="1" x14ac:dyDescent="0.25">
      <c r="A1" s="5" t="s">
        <v>0</v>
      </c>
      <c r="B1" s="6" t="s">
        <v>1</v>
      </c>
      <c r="C1" s="1" t="s">
        <v>2</v>
      </c>
      <c r="D1" s="1" t="s">
        <v>3</v>
      </c>
      <c r="E1" s="1" t="s">
        <v>3</v>
      </c>
      <c r="F1" s="1" t="s">
        <v>4</v>
      </c>
      <c r="G1" s="1" t="s">
        <v>5</v>
      </c>
      <c r="H1" s="1" t="s">
        <v>6</v>
      </c>
      <c r="J1" s="1" t="s">
        <v>7</v>
      </c>
      <c r="K1" s="1" t="s">
        <v>8</v>
      </c>
      <c r="L1" s="1" t="s">
        <v>9</v>
      </c>
      <c r="M1" s="1" t="s">
        <v>10</v>
      </c>
      <c r="N1" s="1" t="s">
        <v>11</v>
      </c>
      <c r="O1" s="1" t="s">
        <v>12</v>
      </c>
      <c r="P1" s="1" t="s">
        <v>13</v>
      </c>
      <c r="Q1" s="1" t="s">
        <v>14</v>
      </c>
      <c r="R1" s="1" t="s">
        <v>15</v>
      </c>
      <c r="S1" s="1" t="s">
        <v>16</v>
      </c>
      <c r="T1" s="1" t="s">
        <v>17</v>
      </c>
      <c r="U1" s="1" t="s">
        <v>18</v>
      </c>
      <c r="V1" s="1" t="s">
        <v>19</v>
      </c>
      <c r="W1" s="1" t="s">
        <v>20</v>
      </c>
      <c r="X1" s="1" t="s">
        <v>21</v>
      </c>
      <c r="Y1" s="1" t="s">
        <v>22</v>
      </c>
      <c r="Z1" s="1" t="s">
        <v>23</v>
      </c>
      <c r="AA1" s="1" t="s">
        <v>24</v>
      </c>
      <c r="AB1" s="1" t="s">
        <v>25</v>
      </c>
      <c r="AC1" s="1" t="s">
        <v>26</v>
      </c>
      <c r="AD1" s="1" t="s">
        <v>27</v>
      </c>
      <c r="AE1" s="1" t="s">
        <v>28</v>
      </c>
      <c r="AF1" s="1" t="s">
        <v>29</v>
      </c>
      <c r="AG1" s="1" t="s">
        <v>30</v>
      </c>
      <c r="AH1" s="1" t="s">
        <v>31</v>
      </c>
      <c r="AI1" s="1" t="s">
        <v>32</v>
      </c>
      <c r="AJ1" s="1" t="s">
        <v>33</v>
      </c>
      <c r="AK1" s="1" t="s">
        <v>34</v>
      </c>
      <c r="AL1" s="1" t="s">
        <v>35</v>
      </c>
      <c r="AM1" s="1" t="s">
        <v>36</v>
      </c>
      <c r="AN1" s="1" t="s">
        <v>37</v>
      </c>
      <c r="AO1" s="1" t="s">
        <v>38</v>
      </c>
      <c r="AP1" s="1" t="s">
        <v>39</v>
      </c>
      <c r="AQ1" s="1" t="s">
        <v>40</v>
      </c>
      <c r="AR1" s="1" t="s">
        <v>41</v>
      </c>
      <c r="AS1" s="1" t="s">
        <v>42</v>
      </c>
      <c r="AT1" s="1" t="s">
        <v>43</v>
      </c>
      <c r="AU1" s="1" t="s">
        <v>44</v>
      </c>
      <c r="AV1" s="1" t="s">
        <v>45</v>
      </c>
      <c r="AW1" s="1" t="s">
        <v>46</v>
      </c>
      <c r="AX1" s="1" t="s">
        <v>47</v>
      </c>
      <c r="AY1" s="1" t="s">
        <v>48</v>
      </c>
      <c r="AZ1" s="1" t="s">
        <v>49</v>
      </c>
      <c r="BA1" s="1" t="s">
        <v>50</v>
      </c>
      <c r="BB1" s="1" t="s">
        <v>51</v>
      </c>
      <c r="BC1" s="1" t="s">
        <v>52</v>
      </c>
      <c r="BD1" s="1" t="s">
        <v>53</v>
      </c>
      <c r="BE1" s="1" t="s">
        <v>54</v>
      </c>
      <c r="BF1" s="1" t="s">
        <v>55</v>
      </c>
      <c r="BG1" s="1" t="s">
        <v>56</v>
      </c>
      <c r="BH1" s="1" t="s">
        <v>57</v>
      </c>
      <c r="BI1" s="1" t="s">
        <v>58</v>
      </c>
      <c r="BJ1" s="1" t="s">
        <v>59</v>
      </c>
      <c r="BK1" s="1" t="s">
        <v>60</v>
      </c>
      <c r="BL1" s="1" t="s">
        <v>61</v>
      </c>
      <c r="BM1" s="1" t="s">
        <v>62</v>
      </c>
      <c r="BN1" s="1" t="s">
        <v>63</v>
      </c>
      <c r="BO1" s="1" t="s">
        <v>64</v>
      </c>
      <c r="BP1" s="1" t="s">
        <v>65</v>
      </c>
      <c r="BQ1" s="1" t="s">
        <v>66</v>
      </c>
      <c r="BR1" s="1" t="s">
        <v>67</v>
      </c>
      <c r="BS1" s="1" t="s">
        <v>68</v>
      </c>
      <c r="BT1" s="1" t="s">
        <v>69</v>
      </c>
      <c r="BU1" s="1" t="s">
        <v>70</v>
      </c>
      <c r="BV1" s="1" t="s">
        <v>71</v>
      </c>
      <c r="BW1" s="1" t="s">
        <v>173</v>
      </c>
      <c r="BY1" s="1" t="s">
        <v>2</v>
      </c>
      <c r="BZ1" s="1" t="s">
        <v>3</v>
      </c>
      <c r="CA1" s="1" t="s">
        <v>4</v>
      </c>
      <c r="CB1" s="1" t="s">
        <v>175</v>
      </c>
      <c r="CC1" s="1" t="s">
        <v>189</v>
      </c>
      <c r="CE1" s="1" t="s">
        <v>2</v>
      </c>
      <c r="CF1" s="1" t="s">
        <v>3</v>
      </c>
      <c r="CG1" s="1" t="s">
        <v>4</v>
      </c>
      <c r="CH1" s="1" t="s">
        <v>175</v>
      </c>
      <c r="CI1" s="1" t="s">
        <v>189</v>
      </c>
    </row>
    <row r="2" spans="1:87" s="1" customFormat="1" x14ac:dyDescent="0.25">
      <c r="A2" s="5" t="s">
        <v>72</v>
      </c>
      <c r="B2" s="6" t="s">
        <v>73</v>
      </c>
      <c r="C2" s="1" t="s">
        <v>74</v>
      </c>
      <c r="D2" s="1" t="s">
        <v>75</v>
      </c>
      <c r="E2" s="1" t="s">
        <v>76</v>
      </c>
      <c r="F2" s="1" t="s">
        <v>77</v>
      </c>
      <c r="G2" s="1" t="s">
        <v>78</v>
      </c>
      <c r="H2" s="1" t="s">
        <v>79</v>
      </c>
      <c r="I2" s="1" t="s">
        <v>80</v>
      </c>
      <c r="J2" s="1" t="s">
        <v>81</v>
      </c>
      <c r="K2" s="1" t="s">
        <v>82</v>
      </c>
      <c r="L2" s="1" t="s">
        <v>83</v>
      </c>
      <c r="M2" s="1" t="s">
        <v>84</v>
      </c>
      <c r="N2" s="1" t="s">
        <v>85</v>
      </c>
      <c r="O2" s="1" t="s">
        <v>86</v>
      </c>
      <c r="P2" s="1" t="s">
        <v>87</v>
      </c>
      <c r="Q2" s="1" t="s">
        <v>88</v>
      </c>
      <c r="R2" s="1" t="s">
        <v>89</v>
      </c>
      <c r="S2" s="1" t="s">
        <v>90</v>
      </c>
      <c r="T2" s="1" t="s">
        <v>91</v>
      </c>
      <c r="U2" s="1" t="s">
        <v>92</v>
      </c>
      <c r="V2" s="1" t="s">
        <v>93</v>
      </c>
      <c r="W2" s="1" t="s">
        <v>94</v>
      </c>
      <c r="X2" s="1" t="s">
        <v>95</v>
      </c>
      <c r="Y2" s="1" t="s">
        <v>96</v>
      </c>
      <c r="Z2" s="1" t="s">
        <v>97</v>
      </c>
      <c r="AA2" s="1" t="s">
        <v>98</v>
      </c>
      <c r="AB2" s="1" t="s">
        <v>99</v>
      </c>
      <c r="AC2" s="1" t="s">
        <v>100</v>
      </c>
      <c r="AD2" s="1" t="s">
        <v>101</v>
      </c>
      <c r="AE2" s="1" t="s">
        <v>102</v>
      </c>
      <c r="AF2" s="1" t="s">
        <v>103</v>
      </c>
      <c r="AG2" s="1" t="s">
        <v>104</v>
      </c>
      <c r="AH2" s="1" t="s">
        <v>105</v>
      </c>
      <c r="AI2" s="1" t="s">
        <v>106</v>
      </c>
      <c r="AJ2" s="1" t="s">
        <v>107</v>
      </c>
      <c r="AK2" s="1" t="s">
        <v>108</v>
      </c>
      <c r="AL2" s="1" t="s">
        <v>109</v>
      </c>
      <c r="AM2" s="1" t="s">
        <v>110</v>
      </c>
      <c r="AN2" s="1" t="s">
        <v>111</v>
      </c>
      <c r="AO2" s="1" t="s">
        <v>112</v>
      </c>
      <c r="AP2" s="1" t="s">
        <v>113</v>
      </c>
      <c r="AQ2" s="1" t="s">
        <v>114</v>
      </c>
      <c r="AR2" s="1" t="s">
        <v>115</v>
      </c>
      <c r="AS2" s="1" t="s">
        <v>116</v>
      </c>
      <c r="AT2" s="1" t="s">
        <v>117</v>
      </c>
      <c r="AU2" s="1" t="s">
        <v>118</v>
      </c>
      <c r="AV2" s="1" t="s">
        <v>119</v>
      </c>
      <c r="AW2" s="1" t="s">
        <v>120</v>
      </c>
      <c r="AX2" s="1" t="s">
        <v>121</v>
      </c>
      <c r="AY2" s="1" t="s">
        <v>122</v>
      </c>
      <c r="AZ2" s="1" t="s">
        <v>123</v>
      </c>
      <c r="BA2" s="1" t="s">
        <v>124</v>
      </c>
      <c r="BB2" s="1" t="s">
        <v>125</v>
      </c>
      <c r="BC2" s="1" t="s">
        <v>52</v>
      </c>
      <c r="BD2" s="1" t="s">
        <v>126</v>
      </c>
      <c r="BE2" s="1" t="s">
        <v>127</v>
      </c>
      <c r="BF2" s="1" t="s">
        <v>128</v>
      </c>
      <c r="BG2" s="1" t="s">
        <v>129</v>
      </c>
      <c r="BH2" s="1" t="s">
        <v>130</v>
      </c>
      <c r="BI2" s="1" t="s">
        <v>131</v>
      </c>
      <c r="BJ2" s="1" t="s">
        <v>132</v>
      </c>
      <c r="BK2" s="1" t="s">
        <v>133</v>
      </c>
      <c r="BL2" s="1" t="s">
        <v>134</v>
      </c>
      <c r="BM2" s="1" t="s">
        <v>135</v>
      </c>
      <c r="BN2" s="1" t="s">
        <v>136</v>
      </c>
      <c r="BO2" s="1" t="s">
        <v>137</v>
      </c>
      <c r="BP2" s="1" t="s">
        <v>138</v>
      </c>
      <c r="BQ2" s="1" t="s">
        <v>139</v>
      </c>
      <c r="BR2" s="1" t="s">
        <v>140</v>
      </c>
      <c r="BS2" s="1" t="s">
        <v>141</v>
      </c>
      <c r="BT2" s="1" t="s">
        <v>142</v>
      </c>
      <c r="BU2" s="1" t="s">
        <v>143</v>
      </c>
      <c r="BV2" s="1" t="s">
        <v>144</v>
      </c>
      <c r="CC2" s="1" t="s">
        <v>193</v>
      </c>
      <c r="CI2" s="1" t="s">
        <v>193</v>
      </c>
    </row>
    <row r="3" spans="1:87" s="1" customFormat="1" x14ac:dyDescent="0.25">
      <c r="A3" s="5" t="s">
        <v>145</v>
      </c>
      <c r="B3" s="6" t="s">
        <v>146</v>
      </c>
      <c r="C3" s="1" t="s">
        <v>147</v>
      </c>
      <c r="D3" s="1" t="s">
        <v>147</v>
      </c>
      <c r="E3" s="1" t="s">
        <v>148</v>
      </c>
      <c r="F3" s="1" t="s">
        <v>148</v>
      </c>
      <c r="G3" s="1" t="s">
        <v>148</v>
      </c>
      <c r="H3" s="1" t="s">
        <v>149</v>
      </c>
      <c r="J3" s="1" t="s">
        <v>147</v>
      </c>
      <c r="L3" s="1" t="s">
        <v>147</v>
      </c>
      <c r="M3" s="1" t="s">
        <v>147</v>
      </c>
      <c r="N3" s="1" t="s">
        <v>148</v>
      </c>
      <c r="O3" s="1" t="s">
        <v>148</v>
      </c>
      <c r="P3" s="1" t="s">
        <v>148</v>
      </c>
      <c r="Q3" s="1" t="s">
        <v>148</v>
      </c>
      <c r="R3" s="1" t="s">
        <v>148</v>
      </c>
      <c r="S3" s="1" t="s">
        <v>148</v>
      </c>
      <c r="T3" s="1" t="s">
        <v>149</v>
      </c>
      <c r="U3" s="1" t="s">
        <v>149</v>
      </c>
      <c r="V3" s="1" t="s">
        <v>149</v>
      </c>
      <c r="W3" s="1" t="s">
        <v>150</v>
      </c>
      <c r="X3" s="1" t="s">
        <v>147</v>
      </c>
      <c r="Y3" s="1" t="s">
        <v>151</v>
      </c>
      <c r="Z3" s="1" t="s">
        <v>152</v>
      </c>
      <c r="AA3" s="1" t="s">
        <v>152</v>
      </c>
      <c r="AB3" s="1" t="s">
        <v>152</v>
      </c>
      <c r="AC3" s="1" t="s">
        <v>147</v>
      </c>
      <c r="AD3" s="1" t="s">
        <v>153</v>
      </c>
      <c r="AE3" s="1" t="s">
        <v>147</v>
      </c>
      <c r="AF3" s="1" t="s">
        <v>152</v>
      </c>
      <c r="AG3" s="1" t="s">
        <v>154</v>
      </c>
      <c r="AH3" s="1" t="s">
        <v>154</v>
      </c>
      <c r="AI3" s="1" t="s">
        <v>154</v>
      </c>
      <c r="AJ3" s="1" t="s">
        <v>154</v>
      </c>
      <c r="AK3" s="1" t="s">
        <v>154</v>
      </c>
      <c r="AL3" s="1" t="s">
        <v>154</v>
      </c>
      <c r="AM3" s="1" t="s">
        <v>154</v>
      </c>
      <c r="AN3" s="1" t="s">
        <v>155</v>
      </c>
      <c r="AO3" s="1" t="s">
        <v>156</v>
      </c>
      <c r="AP3" s="1" t="s">
        <v>157</v>
      </c>
      <c r="AQ3" s="1" t="s">
        <v>158</v>
      </c>
      <c r="AR3" s="1" t="s">
        <v>158</v>
      </c>
      <c r="AS3" s="1" t="s">
        <v>159</v>
      </c>
      <c r="AT3" s="1" t="s">
        <v>160</v>
      </c>
      <c r="AU3" s="1" t="s">
        <v>156</v>
      </c>
      <c r="AV3" s="1" t="s">
        <v>156</v>
      </c>
      <c r="AW3" s="1" t="s">
        <v>156</v>
      </c>
      <c r="AX3" s="1" t="s">
        <v>156</v>
      </c>
      <c r="AY3" s="1" t="s">
        <v>156</v>
      </c>
      <c r="AZ3" s="1" t="s">
        <v>156</v>
      </c>
      <c r="BD3" s="1" t="s">
        <v>147</v>
      </c>
      <c r="BE3" s="1" t="s">
        <v>161</v>
      </c>
      <c r="BF3" s="1" t="s">
        <v>161</v>
      </c>
      <c r="BG3" s="1" t="s">
        <v>161</v>
      </c>
      <c r="BH3" s="1" t="s">
        <v>161</v>
      </c>
      <c r="BI3" s="1" t="s">
        <v>161</v>
      </c>
      <c r="BJ3" s="1" t="s">
        <v>161</v>
      </c>
      <c r="BK3" s="1" t="s">
        <v>161</v>
      </c>
      <c r="BL3" s="1" t="s">
        <v>161</v>
      </c>
      <c r="BM3" s="1" t="s">
        <v>161</v>
      </c>
      <c r="BN3" s="1" t="s">
        <v>161</v>
      </c>
      <c r="BO3" s="1" t="s">
        <v>161</v>
      </c>
      <c r="BP3" s="1" t="s">
        <v>161</v>
      </c>
      <c r="BQ3" s="1" t="s">
        <v>161</v>
      </c>
      <c r="BR3" s="1" t="s">
        <v>151</v>
      </c>
      <c r="BS3" s="1" t="s">
        <v>151</v>
      </c>
      <c r="BT3" s="1" t="s">
        <v>151</v>
      </c>
      <c r="BU3" s="1" t="s">
        <v>162</v>
      </c>
      <c r="BV3" s="1" t="s">
        <v>154</v>
      </c>
      <c r="BW3" s="1" t="s">
        <v>174</v>
      </c>
      <c r="BY3" s="1" t="s">
        <v>188</v>
      </c>
      <c r="BZ3" s="1" t="s">
        <v>188</v>
      </c>
      <c r="CA3" s="1" t="s">
        <v>188</v>
      </c>
      <c r="CB3" s="1" t="s">
        <v>188</v>
      </c>
      <c r="CC3" s="1" t="s">
        <v>188</v>
      </c>
      <c r="CE3" s="1" t="s">
        <v>176</v>
      </c>
      <c r="CF3" s="1" t="s">
        <v>176</v>
      </c>
      <c r="CG3" s="1" t="s">
        <v>176</v>
      </c>
      <c r="CH3" s="1" t="s">
        <v>176</v>
      </c>
      <c r="CI3" s="1" t="s">
        <v>176</v>
      </c>
    </row>
    <row r="4" spans="1:87" x14ac:dyDescent="0.25">
      <c r="A4" s="5" t="str">
        <f>'Lap Breaks'!C2</f>
        <v>Cells 442-619</v>
      </c>
      <c r="B4" s="4"/>
    </row>
    <row r="5" spans="1:87" x14ac:dyDescent="0.25">
      <c r="A5" s="4" t="s">
        <v>169</v>
      </c>
      <c r="B5" s="4"/>
      <c r="C5" s="4">
        <f>AVERAGE(C10:C200)</f>
        <v>6.1025965909090907</v>
      </c>
      <c r="D5" s="4">
        <f t="shared" ref="D5:BO5" si="0">AVERAGE(D10:D200)</f>
        <v>7.9409090909090905E-3</v>
      </c>
      <c r="E5" s="4">
        <f t="shared" si="0"/>
        <v>79.391944426136348</v>
      </c>
      <c r="F5" s="4">
        <f t="shared" si="0"/>
        <v>503.82784090909075</v>
      </c>
      <c r="G5" s="4">
        <f t="shared" si="0"/>
        <v>229.05624999999998</v>
      </c>
      <c r="H5" s="4">
        <f t="shared" si="0"/>
        <v>25.785795454545454</v>
      </c>
      <c r="I5" s="4" t="e">
        <f t="shared" si="0"/>
        <v>#DIV/0!</v>
      </c>
      <c r="J5" s="4">
        <f t="shared" si="0"/>
        <v>12.286136363636372</v>
      </c>
      <c r="K5" s="4">
        <f t="shared" si="0"/>
        <v>0.95052954545454549</v>
      </c>
      <c r="L5" s="4">
        <f t="shared" si="0"/>
        <v>5.7934198863636368</v>
      </c>
      <c r="M5" s="4">
        <f t="shared" si="0"/>
        <v>7.5522727272727321E-3</v>
      </c>
      <c r="N5" s="4">
        <f t="shared" si="0"/>
        <v>477.84848124999991</v>
      </c>
      <c r="O5" s="4">
        <f t="shared" si="0"/>
        <v>217.63156136363634</v>
      </c>
      <c r="P5" s="4">
        <f t="shared" si="0"/>
        <v>695.47954545454513</v>
      </c>
      <c r="Q5" s="4">
        <f t="shared" si="0"/>
        <v>369.60701136363627</v>
      </c>
      <c r="R5" s="4">
        <f t="shared" si="0"/>
        <v>168.33420795454538</v>
      </c>
      <c r="S5" s="4">
        <f t="shared" si="0"/>
        <v>537.9397727272725</v>
      </c>
      <c r="T5" s="4">
        <f t="shared" si="0"/>
        <v>25.785838068181821</v>
      </c>
      <c r="U5" s="4" t="e">
        <f t="shared" si="0"/>
        <v>#DIV/0!</v>
      </c>
      <c r="V5" s="4" t="e">
        <f t="shared" si="0"/>
        <v>#DIV/0!</v>
      </c>
      <c r="W5" s="4">
        <f t="shared" si="0"/>
        <v>0</v>
      </c>
      <c r="X5" s="4">
        <f t="shared" si="0"/>
        <v>11.685485795454548</v>
      </c>
      <c r="Y5" s="4">
        <f t="shared" si="0"/>
        <v>11.343181818181817</v>
      </c>
      <c r="Z5" s="4">
        <f t="shared" si="0"/>
        <v>860.9545454545455</v>
      </c>
      <c r="AA5" s="4">
        <f t="shared" si="0"/>
        <v>853.59090909090912</v>
      </c>
      <c r="AB5" s="4">
        <f t="shared" si="0"/>
        <v>868.77272727272725</v>
      </c>
      <c r="AC5" s="4">
        <f t="shared" si="0"/>
        <v>92</v>
      </c>
      <c r="AD5" s="4">
        <f t="shared" si="0"/>
        <v>12.69295454545458</v>
      </c>
      <c r="AE5" s="4">
        <f t="shared" si="0"/>
        <v>0.28999999999999931</v>
      </c>
      <c r="AF5" s="4">
        <f t="shared" si="0"/>
        <v>977.65340909090912</v>
      </c>
      <c r="AG5" s="4">
        <f t="shared" si="0"/>
        <v>-9</v>
      </c>
      <c r="AH5" s="4">
        <f t="shared" si="0"/>
        <v>34.013431818181814</v>
      </c>
      <c r="AI5" s="4">
        <f t="shared" si="0"/>
        <v>29</v>
      </c>
      <c r="AJ5" s="4">
        <f t="shared" si="0"/>
        <v>190.41477272727272</v>
      </c>
      <c r="AK5" s="4">
        <f t="shared" si="0"/>
        <v>168.77500000000001</v>
      </c>
      <c r="AL5" s="4">
        <f t="shared" si="0"/>
        <v>5.181818181818195</v>
      </c>
      <c r="AM5" s="4">
        <f t="shared" si="0"/>
        <v>174.30113636363635</v>
      </c>
      <c r="AN5" s="4" t="e">
        <f t="shared" si="0"/>
        <v>#DIV/0!</v>
      </c>
      <c r="AO5" s="4">
        <f t="shared" si="0"/>
        <v>1.2159090909090908</v>
      </c>
      <c r="AP5" s="4">
        <f t="shared" si="0"/>
        <v>0.7949129971590907</v>
      </c>
      <c r="AQ5" s="4">
        <f t="shared" si="0"/>
        <v>47.161491687500025</v>
      </c>
      <c r="AR5" s="4">
        <f t="shared" si="0"/>
        <v>-88.487413198863635</v>
      </c>
      <c r="AS5" s="4">
        <f t="shared" si="0"/>
        <v>312.04772727272729</v>
      </c>
      <c r="AT5" s="4">
        <f t="shared" si="0"/>
        <v>26.851704545454538</v>
      </c>
      <c r="AU5" s="4">
        <f t="shared" si="0"/>
        <v>12</v>
      </c>
      <c r="AV5" s="4">
        <f t="shared" si="0"/>
        <v>8.517045454545455</v>
      </c>
      <c r="AW5" s="4" t="e">
        <f t="shared" si="0"/>
        <v>#DIV/0!</v>
      </c>
      <c r="AX5" s="4">
        <f t="shared" si="0"/>
        <v>1.6206189034090912</v>
      </c>
      <c r="AY5" s="4">
        <f t="shared" si="0"/>
        <v>1.8878770284090904</v>
      </c>
      <c r="AZ5" s="4">
        <f t="shared" si="0"/>
        <v>2.9015088977272701</v>
      </c>
      <c r="BA5" s="4">
        <f t="shared" si="0"/>
        <v>14.545000000000037</v>
      </c>
      <c r="BB5" s="4">
        <f t="shared" si="0"/>
        <v>36.007329545454517</v>
      </c>
      <c r="BC5" s="4">
        <f t="shared" si="0"/>
        <v>2.4755681818181818</v>
      </c>
      <c r="BD5" s="4">
        <f t="shared" si="0"/>
        <v>5.2112727272727266</v>
      </c>
      <c r="BE5" s="4">
        <f t="shared" si="0"/>
        <v>3188.167232954544</v>
      </c>
      <c r="BF5" s="4">
        <f t="shared" si="0"/>
        <v>2.7219602272727261</v>
      </c>
      <c r="BG5" s="4">
        <f t="shared" si="0"/>
        <v>27.038318181818184</v>
      </c>
      <c r="BH5" s="4">
        <f t="shared" si="0"/>
        <v>12.733698863636361</v>
      </c>
      <c r="BI5" s="4">
        <f t="shared" si="0"/>
        <v>39.772017045454533</v>
      </c>
      <c r="BJ5" s="4">
        <f t="shared" si="0"/>
        <v>20.913630681818173</v>
      </c>
      <c r="BK5" s="4">
        <f t="shared" si="0"/>
        <v>9.8493068181818195</v>
      </c>
      <c r="BL5" s="4">
        <f t="shared" si="0"/>
        <v>30.762943181818187</v>
      </c>
      <c r="BM5" s="4">
        <f t="shared" si="0"/>
        <v>0.45322670454545477</v>
      </c>
      <c r="BN5" s="4" t="e">
        <f t="shared" si="0"/>
        <v>#DIV/0!</v>
      </c>
      <c r="BO5" s="4" t="e">
        <f t="shared" si="0"/>
        <v>#DIV/0!</v>
      </c>
      <c r="BP5" s="4" t="e">
        <f t="shared" ref="BP5:BV5" si="1">AVERAGE(BP10:BP200)</f>
        <v>#DIV/0!</v>
      </c>
      <c r="BQ5" s="4">
        <f t="shared" si="1"/>
        <v>4849.0294034090903</v>
      </c>
      <c r="BR5" s="4">
        <f t="shared" si="1"/>
        <v>0.12037171022727276</v>
      </c>
      <c r="BS5" s="4">
        <f t="shared" si="1"/>
        <v>-5</v>
      </c>
      <c r="BT5" s="4">
        <f t="shared" si="1"/>
        <v>4.9659034090909129E-3</v>
      </c>
      <c r="BU5" s="4">
        <f t="shared" si="1"/>
        <v>2.9415836874999997</v>
      </c>
      <c r="BV5" s="4" t="e">
        <f t="shared" si="1"/>
        <v>#DIV/0!</v>
      </c>
      <c r="BW5" s="4">
        <f>AVERAGE(BW10:BW200)</f>
        <v>0.76843420338089907</v>
      </c>
      <c r="BX5" s="17"/>
      <c r="BY5" s="4">
        <f>AVERAGE(BY10:BY200)</f>
        <v>7897.8465819525481</v>
      </c>
      <c r="BZ5" s="4">
        <f>AVERAGE(BZ10:BZ200)</f>
        <v>6.0784684050095059</v>
      </c>
      <c r="CA5" s="4">
        <f>AVERAGE(CA10:CA200)</f>
        <v>55.772454640716994</v>
      </c>
      <c r="CB5" s="4">
        <f>AVERAGE(CB10:CB200)</f>
        <v>1.0791472140472245</v>
      </c>
      <c r="CC5" s="18">
        <f>BZ8/(140/3600)+CB8/(140/3600)+CA8/(140/3600)</f>
        <v>80.011089330283738</v>
      </c>
      <c r="CD5" s="17"/>
      <c r="CE5" s="16">
        <f>BY8/$AT8</f>
        <v>297.47068105282676</v>
      </c>
      <c r="CF5" s="16">
        <f>BZ8/$AT8</f>
        <v>0.22894419604555585</v>
      </c>
      <c r="CG5" s="16">
        <f>CA8/$AT8</f>
        <v>2.1006574252624111</v>
      </c>
      <c r="CH5" s="16">
        <f>CB8/$AT8</f>
        <v>4.0645846103473625E-2</v>
      </c>
      <c r="CI5" s="19">
        <f>(BZ8+CB8+CA8)/AT8</f>
        <v>2.3702474674114402</v>
      </c>
    </row>
    <row r="6" spans="1:87" x14ac:dyDescent="0.25">
      <c r="A6" s="4" t="s">
        <v>170</v>
      </c>
      <c r="B6" s="4"/>
      <c r="C6" s="4">
        <f>MIN(C10:C200)</f>
        <v>3.4990000000000001</v>
      </c>
      <c r="D6" s="4">
        <f t="shared" ref="D6:BO6" si="2">MIN(D10:D200)</f>
        <v>-2.0000000000000001E-4</v>
      </c>
      <c r="E6" s="4">
        <f t="shared" si="2"/>
        <v>-2.463768</v>
      </c>
      <c r="F6" s="4">
        <f t="shared" si="2"/>
        <v>199.6</v>
      </c>
      <c r="G6" s="4">
        <f t="shared" si="2"/>
        <v>159.1</v>
      </c>
      <c r="H6" s="4">
        <f t="shared" si="2"/>
        <v>4.2</v>
      </c>
      <c r="I6" s="4">
        <f t="shared" si="2"/>
        <v>0</v>
      </c>
      <c r="J6" s="4">
        <f t="shared" si="2"/>
        <v>9.77</v>
      </c>
      <c r="K6" s="4">
        <f t="shared" si="2"/>
        <v>0.93489999999999995</v>
      </c>
      <c r="L6" s="4">
        <f t="shared" si="2"/>
        <v>3.4032</v>
      </c>
      <c r="M6" s="4">
        <f t="shared" si="2"/>
        <v>0</v>
      </c>
      <c r="N6" s="4">
        <f t="shared" si="2"/>
        <v>192.3211</v>
      </c>
      <c r="O6" s="4">
        <f t="shared" si="2"/>
        <v>153.1728</v>
      </c>
      <c r="P6" s="4">
        <f t="shared" si="2"/>
        <v>350.3</v>
      </c>
      <c r="Q6" s="4">
        <f t="shared" si="2"/>
        <v>148.7544</v>
      </c>
      <c r="R6" s="4">
        <f t="shared" si="2"/>
        <v>118.47450000000001</v>
      </c>
      <c r="S6" s="4">
        <f t="shared" si="2"/>
        <v>270.89999999999998</v>
      </c>
      <c r="T6" s="4">
        <f t="shared" si="2"/>
        <v>4.1573000000000002</v>
      </c>
      <c r="U6" s="4">
        <f t="shared" si="2"/>
        <v>0</v>
      </c>
      <c r="V6" s="4">
        <f t="shared" si="2"/>
        <v>0</v>
      </c>
      <c r="W6" s="4">
        <f t="shared" si="2"/>
        <v>0</v>
      </c>
      <c r="X6" s="4">
        <f t="shared" si="2"/>
        <v>9.1867000000000001</v>
      </c>
      <c r="Y6" s="4">
        <f t="shared" si="2"/>
        <v>11.1</v>
      </c>
      <c r="Z6" s="4">
        <f t="shared" si="2"/>
        <v>854</v>
      </c>
      <c r="AA6" s="4">
        <f t="shared" si="2"/>
        <v>846</v>
      </c>
      <c r="AB6" s="4">
        <f t="shared" si="2"/>
        <v>865</v>
      </c>
      <c r="AC6" s="4">
        <f t="shared" si="2"/>
        <v>92</v>
      </c>
      <c r="AD6" s="4">
        <f t="shared" si="2"/>
        <v>12.67</v>
      </c>
      <c r="AE6" s="4">
        <f t="shared" si="2"/>
        <v>0.28999999999999998</v>
      </c>
      <c r="AF6" s="4">
        <f t="shared" si="2"/>
        <v>977</v>
      </c>
      <c r="AG6" s="4">
        <f t="shared" si="2"/>
        <v>-9</v>
      </c>
      <c r="AH6" s="4">
        <f t="shared" si="2"/>
        <v>31</v>
      </c>
      <c r="AI6" s="4">
        <f t="shared" si="2"/>
        <v>29</v>
      </c>
      <c r="AJ6" s="4">
        <f t="shared" si="2"/>
        <v>190</v>
      </c>
      <c r="AK6" s="4">
        <f t="shared" si="2"/>
        <v>168</v>
      </c>
      <c r="AL6" s="4">
        <f t="shared" si="2"/>
        <v>5</v>
      </c>
      <c r="AM6" s="4">
        <f t="shared" si="2"/>
        <v>174</v>
      </c>
      <c r="AN6" s="4">
        <f t="shared" si="2"/>
        <v>0</v>
      </c>
      <c r="AO6" s="4">
        <f t="shared" si="2"/>
        <v>1</v>
      </c>
      <c r="AP6" s="4">
        <f t="shared" si="2"/>
        <v>0.79390046296296291</v>
      </c>
      <c r="AQ6" s="4">
        <f t="shared" si="2"/>
        <v>47.158507999999998</v>
      </c>
      <c r="AR6" s="4">
        <f t="shared" si="2"/>
        <v>-88.491950000000003</v>
      </c>
      <c r="AS6" s="4">
        <f t="shared" si="2"/>
        <v>304.89999999999998</v>
      </c>
      <c r="AT6" s="4">
        <f t="shared" si="2"/>
        <v>14.8</v>
      </c>
      <c r="AU6" s="4">
        <f t="shared" si="2"/>
        <v>12</v>
      </c>
      <c r="AV6" s="4">
        <f t="shared" si="2"/>
        <v>6</v>
      </c>
      <c r="AW6" s="4">
        <f t="shared" si="2"/>
        <v>0</v>
      </c>
      <c r="AX6" s="4">
        <f t="shared" si="2"/>
        <v>1.1000000000000001</v>
      </c>
      <c r="AY6" s="4">
        <f t="shared" si="2"/>
        <v>1</v>
      </c>
      <c r="AZ6" s="4">
        <f t="shared" si="2"/>
        <v>1.7197499999999999</v>
      </c>
      <c r="BA6" s="4">
        <f t="shared" si="2"/>
        <v>14.545</v>
      </c>
      <c r="BB6" s="4">
        <f t="shared" si="2"/>
        <v>26.93</v>
      </c>
      <c r="BC6" s="4">
        <f t="shared" si="2"/>
        <v>1.85</v>
      </c>
      <c r="BD6" s="4">
        <f t="shared" si="2"/>
        <v>2.8079999999999998</v>
      </c>
      <c r="BE6" s="4">
        <f t="shared" si="2"/>
        <v>3182.5250000000001</v>
      </c>
      <c r="BF6" s="4">
        <f t="shared" si="2"/>
        <v>0</v>
      </c>
      <c r="BG6" s="4">
        <f t="shared" si="2"/>
        <v>14.657999999999999</v>
      </c>
      <c r="BH6" s="4">
        <f t="shared" si="2"/>
        <v>9.2799999999999994</v>
      </c>
      <c r="BI6" s="4">
        <f t="shared" si="2"/>
        <v>26.696999999999999</v>
      </c>
      <c r="BJ6" s="4">
        <f t="shared" si="2"/>
        <v>11.337</v>
      </c>
      <c r="BK6" s="4">
        <f t="shared" si="2"/>
        <v>7.1779999999999999</v>
      </c>
      <c r="BL6" s="4">
        <f t="shared" si="2"/>
        <v>20.649000000000001</v>
      </c>
      <c r="BM6" s="4">
        <f t="shared" si="2"/>
        <v>6.7199999999999996E-2</v>
      </c>
      <c r="BN6" s="4">
        <f t="shared" si="2"/>
        <v>0</v>
      </c>
      <c r="BO6" s="4">
        <f t="shared" si="2"/>
        <v>0</v>
      </c>
      <c r="BP6" s="4">
        <f t="shared" ref="BP6:BV6" si="3">MIN(BP10:BP200)</f>
        <v>0</v>
      </c>
      <c r="BQ6" s="4">
        <f t="shared" si="3"/>
        <v>2990.9209999999998</v>
      </c>
      <c r="BR6" s="4">
        <f t="shared" si="3"/>
        <v>1.6424000000000001E-2</v>
      </c>
      <c r="BS6" s="4">
        <f t="shared" si="3"/>
        <v>-5</v>
      </c>
      <c r="BT6" s="4">
        <f t="shared" si="3"/>
        <v>4.0000000000000001E-3</v>
      </c>
      <c r="BU6" s="4">
        <f t="shared" si="3"/>
        <v>0.40136100000000002</v>
      </c>
      <c r="BV6" s="4">
        <f t="shared" si="3"/>
        <v>0</v>
      </c>
      <c r="BW6" s="4">
        <f>MIN(BW10:BW200)</f>
        <v>0</v>
      </c>
      <c r="BX6" s="17"/>
      <c r="BY6" s="4">
        <f>MIN(BY10:BY200)</f>
        <v>0</v>
      </c>
      <c r="BZ6" s="4">
        <f>MIN(BZ10:BZ200)</f>
        <v>0</v>
      </c>
      <c r="CA6" s="4">
        <f>MIN(CA10:CA200)</f>
        <v>0</v>
      </c>
      <c r="CB6" s="4">
        <f>MIN(CB10:CB200)</f>
        <v>0</v>
      </c>
      <c r="CC6" s="17"/>
      <c r="CD6" s="17"/>
      <c r="CE6" s="20"/>
      <c r="CF6" s="20"/>
      <c r="CG6" s="20"/>
      <c r="CH6" s="20"/>
      <c r="CI6" s="17"/>
    </row>
    <row r="7" spans="1:87" x14ac:dyDescent="0.25">
      <c r="A7" s="4" t="s">
        <v>171</v>
      </c>
      <c r="B7" s="4"/>
      <c r="C7" s="4">
        <f>MAX(C10:C200)</f>
        <v>8.0310000000000006</v>
      </c>
      <c r="D7" s="4">
        <f t="shared" ref="D7:BO7" si="4">MAX(D10:D200)</f>
        <v>1.26E-2</v>
      </c>
      <c r="E7" s="4">
        <f t="shared" si="4"/>
        <v>125.804598</v>
      </c>
      <c r="F7" s="4">
        <f t="shared" si="4"/>
        <v>819.6</v>
      </c>
      <c r="G7" s="4">
        <f t="shared" si="4"/>
        <v>272</v>
      </c>
      <c r="H7" s="4">
        <f t="shared" si="4"/>
        <v>50.1</v>
      </c>
      <c r="I7" s="4">
        <f t="shared" si="4"/>
        <v>0</v>
      </c>
      <c r="J7" s="4">
        <f t="shared" si="4"/>
        <v>15.5</v>
      </c>
      <c r="K7" s="4">
        <f t="shared" si="4"/>
        <v>0.97270000000000001</v>
      </c>
      <c r="L7" s="4">
        <f t="shared" si="4"/>
        <v>7.5076000000000001</v>
      </c>
      <c r="M7" s="4">
        <f t="shared" si="4"/>
        <v>1.21E-2</v>
      </c>
      <c r="N7" s="4">
        <f t="shared" si="4"/>
        <v>768.81169999999997</v>
      </c>
      <c r="O7" s="4">
        <f t="shared" si="4"/>
        <v>257.49759999999998</v>
      </c>
      <c r="P7" s="4">
        <f t="shared" si="4"/>
        <v>1008.5</v>
      </c>
      <c r="Q7" s="4">
        <f t="shared" si="4"/>
        <v>594.68020000000001</v>
      </c>
      <c r="R7" s="4">
        <f t="shared" si="4"/>
        <v>199.16650000000001</v>
      </c>
      <c r="S7" s="4">
        <f t="shared" si="4"/>
        <v>780.1</v>
      </c>
      <c r="T7" s="4">
        <f t="shared" si="4"/>
        <v>50.1</v>
      </c>
      <c r="U7" s="4">
        <f t="shared" si="4"/>
        <v>0</v>
      </c>
      <c r="V7" s="4">
        <f t="shared" si="4"/>
        <v>0</v>
      </c>
      <c r="W7" s="4">
        <f t="shared" si="4"/>
        <v>0</v>
      </c>
      <c r="X7" s="4">
        <f t="shared" si="4"/>
        <v>14.872199999999999</v>
      </c>
      <c r="Y7" s="4">
        <f t="shared" si="4"/>
        <v>11.9</v>
      </c>
      <c r="Z7" s="4">
        <f t="shared" si="4"/>
        <v>863</v>
      </c>
      <c r="AA7" s="4">
        <f t="shared" si="4"/>
        <v>859</v>
      </c>
      <c r="AB7" s="4">
        <f t="shared" si="4"/>
        <v>871</v>
      </c>
      <c r="AC7" s="4">
        <f t="shared" si="4"/>
        <v>92</v>
      </c>
      <c r="AD7" s="4">
        <f t="shared" si="4"/>
        <v>12.7</v>
      </c>
      <c r="AE7" s="4">
        <f t="shared" si="4"/>
        <v>0.28999999999999998</v>
      </c>
      <c r="AF7" s="4">
        <f t="shared" si="4"/>
        <v>979</v>
      </c>
      <c r="AG7" s="4">
        <f t="shared" si="4"/>
        <v>-9</v>
      </c>
      <c r="AH7" s="4">
        <f t="shared" si="4"/>
        <v>37</v>
      </c>
      <c r="AI7" s="4">
        <f t="shared" si="4"/>
        <v>29</v>
      </c>
      <c r="AJ7" s="4">
        <f t="shared" si="4"/>
        <v>192</v>
      </c>
      <c r="AK7" s="4">
        <f t="shared" si="4"/>
        <v>170.6</v>
      </c>
      <c r="AL7" s="4">
        <f t="shared" si="4"/>
        <v>5.7</v>
      </c>
      <c r="AM7" s="4">
        <f t="shared" si="4"/>
        <v>176</v>
      </c>
      <c r="AN7" s="4">
        <f t="shared" si="4"/>
        <v>0</v>
      </c>
      <c r="AO7" s="4">
        <f t="shared" si="4"/>
        <v>2</v>
      </c>
      <c r="AP7" s="4">
        <f t="shared" si="4"/>
        <v>0.79592592592592604</v>
      </c>
      <c r="AQ7" s="4">
        <f t="shared" si="4"/>
        <v>47.164422999999999</v>
      </c>
      <c r="AR7" s="4">
        <f t="shared" si="4"/>
        <v>-88.483932999999993</v>
      </c>
      <c r="AS7" s="4">
        <f t="shared" si="4"/>
        <v>316.5</v>
      </c>
      <c r="AT7" s="4">
        <f t="shared" si="4"/>
        <v>37.4</v>
      </c>
      <c r="AU7" s="4">
        <f t="shared" si="4"/>
        <v>12</v>
      </c>
      <c r="AV7" s="4">
        <f t="shared" si="4"/>
        <v>10</v>
      </c>
      <c r="AW7" s="4">
        <f t="shared" si="4"/>
        <v>0</v>
      </c>
      <c r="AX7" s="4">
        <f t="shared" si="4"/>
        <v>3.1</v>
      </c>
      <c r="AY7" s="4">
        <f t="shared" si="4"/>
        <v>3.5</v>
      </c>
      <c r="AZ7" s="4">
        <f t="shared" si="4"/>
        <v>4.2</v>
      </c>
      <c r="BA7" s="4">
        <f t="shared" si="4"/>
        <v>14.545</v>
      </c>
      <c r="BB7" s="4">
        <f t="shared" si="4"/>
        <v>60.61</v>
      </c>
      <c r="BC7" s="4">
        <f t="shared" si="4"/>
        <v>4.17</v>
      </c>
      <c r="BD7" s="4">
        <f t="shared" si="4"/>
        <v>6.9660000000000002</v>
      </c>
      <c r="BE7" s="4">
        <f t="shared" si="4"/>
        <v>3207.9690000000001</v>
      </c>
      <c r="BF7" s="4">
        <f t="shared" si="4"/>
        <v>5.7469999999999999</v>
      </c>
      <c r="BG7" s="4">
        <f t="shared" si="4"/>
        <v>38.86</v>
      </c>
      <c r="BH7" s="4">
        <f t="shared" si="4"/>
        <v>19.039000000000001</v>
      </c>
      <c r="BI7" s="4">
        <f t="shared" si="4"/>
        <v>55.18</v>
      </c>
      <c r="BJ7" s="4">
        <f t="shared" si="4"/>
        <v>30.056999999999999</v>
      </c>
      <c r="BK7" s="4">
        <f t="shared" si="4"/>
        <v>14.726000000000001</v>
      </c>
      <c r="BL7" s="4">
        <f t="shared" si="4"/>
        <v>42.68</v>
      </c>
      <c r="BM7" s="4">
        <f t="shared" si="4"/>
        <v>0.98909999999999998</v>
      </c>
      <c r="BN7" s="4">
        <f t="shared" si="4"/>
        <v>0</v>
      </c>
      <c r="BO7" s="4">
        <f t="shared" si="4"/>
        <v>0</v>
      </c>
      <c r="BP7" s="4">
        <f t="shared" ref="BP7:BV7" si="5">MAX(BP10:BP200)</f>
        <v>0</v>
      </c>
      <c r="BQ7" s="4">
        <f t="shared" si="5"/>
        <v>8882.9570000000003</v>
      </c>
      <c r="BR7" s="4">
        <f t="shared" si="5"/>
        <v>0.333125</v>
      </c>
      <c r="BS7" s="4">
        <f t="shared" si="5"/>
        <v>-5</v>
      </c>
      <c r="BT7" s="4">
        <f t="shared" si="5"/>
        <v>5.6059999999999999E-3</v>
      </c>
      <c r="BU7" s="4">
        <f t="shared" si="5"/>
        <v>8.1407450000000008</v>
      </c>
      <c r="BV7" s="4">
        <f t="shared" si="5"/>
        <v>0</v>
      </c>
      <c r="BW7" s="4">
        <f>MAX(BW10:BW200)</f>
        <v>2.150784829</v>
      </c>
      <c r="BX7" s="17"/>
      <c r="BY7" s="4">
        <f>MAX(BY10:BY200)</f>
        <v>22087.531464165841</v>
      </c>
      <c r="BZ7" s="4">
        <f>MAX(BZ10:BZ200)</f>
        <v>15.281603333244</v>
      </c>
      <c r="CA7" s="4">
        <f>MAX(CA10:CA200)</f>
        <v>175.96415695380003</v>
      </c>
      <c r="CB7" s="4">
        <f>MAX(CB10:CB200)</f>
        <v>3.2525458083671999</v>
      </c>
      <c r="CC7" s="17"/>
      <c r="CD7" s="17"/>
      <c r="CE7" s="17"/>
      <c r="CF7" s="17"/>
      <c r="CG7" s="17"/>
      <c r="CH7" s="17"/>
      <c r="CI7" s="17"/>
    </row>
    <row r="8" spans="1:87" x14ac:dyDescent="0.25">
      <c r="A8" s="4" t="s">
        <v>172</v>
      </c>
      <c r="B8" s="14">
        <f>B150-B10</f>
        <v>1.6203703703703276E-3</v>
      </c>
      <c r="AT8" s="13">
        <f>SUM(AT10:AT200)/3600</f>
        <v>1.3127499999999996</v>
      </c>
      <c r="BU8" s="21">
        <f>SUM(BU10:BU200)/3600</f>
        <v>0.14381075805555554</v>
      </c>
      <c r="BV8" s="17"/>
      <c r="BW8" s="21">
        <f>SUM(BW10:BW200)/3600</f>
        <v>3.7994802278277791E-2</v>
      </c>
      <c r="BX8" s="17"/>
      <c r="BY8" s="21">
        <f>SUM(BY10:BY200)/3600</f>
        <v>390.50463655209825</v>
      </c>
      <c r="BZ8" s="21">
        <f>SUM(BZ10:BZ200)/3600</f>
        <v>0.30054649335880335</v>
      </c>
      <c r="CA8" s="21">
        <f>SUM(CA10:CA200)/3600</f>
        <v>2.7576380350132292</v>
      </c>
      <c r="CB8" s="21">
        <f>SUM(CB10:CB200)/3600</f>
        <v>5.335783447233499E-2</v>
      </c>
      <c r="CC8" s="17">
        <f>SUM(BZ8:CB8)</f>
        <v>3.1115423628443675</v>
      </c>
      <c r="CD8" s="17"/>
      <c r="CE8" s="17"/>
      <c r="CF8" s="17"/>
      <c r="CG8" s="17"/>
      <c r="CH8" s="17"/>
      <c r="CI8" s="17"/>
    </row>
    <row r="9" spans="1:87" x14ac:dyDescent="0.25">
      <c r="BW9" s="22">
        <f>AT8/BW8</f>
        <v>34.550778561374933</v>
      </c>
      <c r="BX9" s="23" t="s">
        <v>191</v>
      </c>
      <c r="CE9" s="24" t="s">
        <v>192</v>
      </c>
    </row>
    <row r="10" spans="1:87" customFormat="1" x14ac:dyDescent="0.25">
      <c r="A10" s="26">
        <v>43529</v>
      </c>
      <c r="B10" s="27">
        <v>0.58555096064814816</v>
      </c>
      <c r="C10">
        <v>6.5369999999999999</v>
      </c>
      <c r="D10">
        <v>7.3000000000000001E-3</v>
      </c>
      <c r="E10">
        <v>72.551952999999997</v>
      </c>
      <c r="F10">
        <v>621.9</v>
      </c>
      <c r="G10">
        <v>205.5</v>
      </c>
      <c r="H10">
        <v>18.5</v>
      </c>
      <c r="J10">
        <v>11.2</v>
      </c>
      <c r="K10">
        <v>0.94679999999999997</v>
      </c>
      <c r="L10">
        <v>6.1898</v>
      </c>
      <c r="M10">
        <v>6.8999999999999999E-3</v>
      </c>
      <c r="N10">
        <v>588.83969999999999</v>
      </c>
      <c r="O10">
        <v>194.59</v>
      </c>
      <c r="P10">
        <v>783.4</v>
      </c>
      <c r="Q10">
        <v>455.44929999999999</v>
      </c>
      <c r="R10">
        <v>150.5093</v>
      </c>
      <c r="S10">
        <v>606</v>
      </c>
      <c r="T10">
        <v>18.5413</v>
      </c>
      <c r="W10">
        <v>0</v>
      </c>
      <c r="X10">
        <v>10.6045</v>
      </c>
      <c r="Y10">
        <v>11.3</v>
      </c>
      <c r="Z10">
        <v>860</v>
      </c>
      <c r="AA10">
        <v>854</v>
      </c>
      <c r="AB10">
        <v>868</v>
      </c>
      <c r="AC10">
        <v>92</v>
      </c>
      <c r="AD10">
        <v>12.69</v>
      </c>
      <c r="AE10">
        <v>0.28999999999999998</v>
      </c>
      <c r="AF10">
        <v>978</v>
      </c>
      <c r="AG10">
        <v>-9</v>
      </c>
      <c r="AH10">
        <v>37</v>
      </c>
      <c r="AI10">
        <v>29</v>
      </c>
      <c r="AJ10">
        <v>190.4</v>
      </c>
      <c r="AK10">
        <v>169</v>
      </c>
      <c r="AL10">
        <v>5</v>
      </c>
      <c r="AM10">
        <v>176</v>
      </c>
      <c r="AN10" t="s">
        <v>155</v>
      </c>
      <c r="AO10">
        <v>2</v>
      </c>
      <c r="AP10" s="28">
        <v>0.79390046296296291</v>
      </c>
      <c r="AQ10">
        <v>47.159426000000003</v>
      </c>
      <c r="AR10">
        <v>-88.489873000000003</v>
      </c>
      <c r="AS10">
        <v>311</v>
      </c>
      <c r="AT10">
        <v>29.3</v>
      </c>
      <c r="AU10">
        <v>12</v>
      </c>
      <c r="AV10">
        <v>7</v>
      </c>
      <c r="AW10" t="s">
        <v>208</v>
      </c>
      <c r="AX10">
        <v>1.7</v>
      </c>
      <c r="AY10">
        <v>1.6</v>
      </c>
      <c r="AZ10">
        <v>3.2</v>
      </c>
      <c r="BA10">
        <v>14.545</v>
      </c>
      <c r="BB10">
        <v>32.85</v>
      </c>
      <c r="BC10">
        <v>2.2599999999999998</v>
      </c>
      <c r="BD10">
        <v>5.6159999999999997</v>
      </c>
      <c r="BE10">
        <v>3187.4560000000001</v>
      </c>
      <c r="BF10">
        <v>2.2509999999999999</v>
      </c>
      <c r="BG10">
        <v>31.754000000000001</v>
      </c>
      <c r="BH10">
        <v>10.494</v>
      </c>
      <c r="BI10">
        <v>42.247999999999998</v>
      </c>
      <c r="BJ10">
        <v>24.561</v>
      </c>
      <c r="BK10">
        <v>8.1159999999999997</v>
      </c>
      <c r="BL10">
        <v>32.677</v>
      </c>
      <c r="BM10">
        <v>0.30099999999999999</v>
      </c>
      <c r="BQ10">
        <v>3970.5909999999999</v>
      </c>
      <c r="BR10">
        <v>0.13572799999999999</v>
      </c>
      <c r="BS10">
        <v>-5</v>
      </c>
      <c r="BT10">
        <v>5.0000000000000001E-3</v>
      </c>
      <c r="BU10">
        <v>3.3168530000000001</v>
      </c>
      <c r="BW10" s="4">
        <f>BU10*0.2642</f>
        <v>0.87631256260000001</v>
      </c>
      <c r="BX10" s="4"/>
      <c r="BY10" s="4">
        <f>BE10*$BU10*0.852</f>
        <v>9007.6191925647363</v>
      </c>
      <c r="BZ10" s="4">
        <f>BF10*$BU10*0.852</f>
        <v>6.3612331597559999</v>
      </c>
      <c r="CA10" s="4">
        <f>BJ10*$BU10*0.852</f>
        <v>69.408373006116008</v>
      </c>
      <c r="CB10" s="4">
        <f>BM10*$BU10*0.852</f>
        <v>0.85061358555599997</v>
      </c>
    </row>
    <row r="11" spans="1:87" customFormat="1" x14ac:dyDescent="0.25">
      <c r="A11" s="26">
        <v>43529</v>
      </c>
      <c r="B11" s="27">
        <v>0.58556253472222219</v>
      </c>
      <c r="C11">
        <v>6.3289999999999997</v>
      </c>
      <c r="D11">
        <v>7.6E-3</v>
      </c>
      <c r="E11">
        <v>75.918019000000001</v>
      </c>
      <c r="F11">
        <v>627.4</v>
      </c>
      <c r="G11">
        <v>209.9</v>
      </c>
      <c r="H11">
        <v>16.100000000000001</v>
      </c>
      <c r="J11">
        <v>11.3</v>
      </c>
      <c r="K11">
        <v>0.94850000000000001</v>
      </c>
      <c r="L11">
        <v>6.0037000000000003</v>
      </c>
      <c r="M11">
        <v>7.1999999999999998E-3</v>
      </c>
      <c r="N11">
        <v>595.101</v>
      </c>
      <c r="O11">
        <v>199.0881</v>
      </c>
      <c r="P11">
        <v>794.2</v>
      </c>
      <c r="Q11">
        <v>460.29219999999998</v>
      </c>
      <c r="R11">
        <v>153.98849999999999</v>
      </c>
      <c r="S11">
        <v>614.29999999999995</v>
      </c>
      <c r="T11">
        <v>16.1265</v>
      </c>
      <c r="W11">
        <v>0</v>
      </c>
      <c r="X11">
        <v>10.718400000000001</v>
      </c>
      <c r="Y11">
        <v>11.4</v>
      </c>
      <c r="Z11">
        <v>861</v>
      </c>
      <c r="AA11">
        <v>855</v>
      </c>
      <c r="AB11">
        <v>869</v>
      </c>
      <c r="AC11">
        <v>92</v>
      </c>
      <c r="AD11">
        <v>12.69</v>
      </c>
      <c r="AE11">
        <v>0.28999999999999998</v>
      </c>
      <c r="AF11">
        <v>978</v>
      </c>
      <c r="AG11">
        <v>-9</v>
      </c>
      <c r="AH11">
        <v>37</v>
      </c>
      <c r="AI11">
        <v>29</v>
      </c>
      <c r="AJ11">
        <v>190</v>
      </c>
      <c r="AK11">
        <v>169</v>
      </c>
      <c r="AL11">
        <v>5</v>
      </c>
      <c r="AM11">
        <v>176</v>
      </c>
      <c r="AN11" t="s">
        <v>155</v>
      </c>
      <c r="AO11">
        <v>1</v>
      </c>
      <c r="AP11" s="28">
        <v>0.79391203703703705</v>
      </c>
      <c r="AQ11">
        <v>47.159343</v>
      </c>
      <c r="AR11">
        <v>-88.489737000000005</v>
      </c>
      <c r="AS11">
        <v>311.3</v>
      </c>
      <c r="AT11">
        <v>30.2</v>
      </c>
      <c r="AU11">
        <v>12</v>
      </c>
      <c r="AV11">
        <v>7</v>
      </c>
      <c r="AW11" t="s">
        <v>208</v>
      </c>
      <c r="AX11">
        <v>1.7</v>
      </c>
      <c r="AY11">
        <v>1.6</v>
      </c>
      <c r="AZ11">
        <v>3.2</v>
      </c>
      <c r="BA11">
        <v>14.545</v>
      </c>
      <c r="BB11">
        <v>33.9</v>
      </c>
      <c r="BC11">
        <v>2.33</v>
      </c>
      <c r="BD11">
        <v>5.4260000000000002</v>
      </c>
      <c r="BE11">
        <v>3187.9079999999999</v>
      </c>
      <c r="BF11">
        <v>2.4340000000000002</v>
      </c>
      <c r="BG11">
        <v>33.091000000000001</v>
      </c>
      <c r="BH11">
        <v>11.071</v>
      </c>
      <c r="BI11">
        <v>44.161999999999999</v>
      </c>
      <c r="BJ11">
        <v>25.594999999999999</v>
      </c>
      <c r="BK11">
        <v>8.5630000000000006</v>
      </c>
      <c r="BL11">
        <v>34.158000000000001</v>
      </c>
      <c r="BM11">
        <v>0.27</v>
      </c>
      <c r="BQ11">
        <v>4138.2380000000003</v>
      </c>
      <c r="BR11">
        <v>0.123122</v>
      </c>
      <c r="BS11">
        <v>-5</v>
      </c>
      <c r="BT11">
        <v>5.0000000000000001E-3</v>
      </c>
      <c r="BU11">
        <v>3.008794</v>
      </c>
      <c r="BW11" s="4">
        <f t="shared" ref="BW11:BW74" si="6">BU11*0.2642</f>
        <v>0.79492337479999997</v>
      </c>
      <c r="BX11" s="4"/>
      <c r="BY11" s="4">
        <f t="shared" ref="BY11:BY74" si="7">BE11*$BU11*0.852</f>
        <v>8172.1782104351032</v>
      </c>
      <c r="BZ11" s="4">
        <f t="shared" ref="BZ11:BZ74" si="8">BF11*$BU11*0.852</f>
        <v>6.2395407157920006</v>
      </c>
      <c r="CA11" s="4">
        <f t="shared" ref="CA11:CA74" si="9">BJ11*$BU11*0.852</f>
        <v>65.612590230359999</v>
      </c>
      <c r="CB11" s="4">
        <f t="shared" ref="CB11:CB74" si="10">BM11*$BU11*0.852</f>
        <v>0.69214297176000006</v>
      </c>
    </row>
    <row r="12" spans="1:87" customFormat="1" x14ac:dyDescent="0.25">
      <c r="A12" s="26">
        <v>43529</v>
      </c>
      <c r="B12" s="27">
        <v>0.58557410879629634</v>
      </c>
      <c r="C12">
        <v>6.2919999999999998</v>
      </c>
      <c r="D12">
        <v>8.3999999999999995E-3</v>
      </c>
      <c r="E12">
        <v>84.382872000000006</v>
      </c>
      <c r="F12">
        <v>620.20000000000005</v>
      </c>
      <c r="G12">
        <v>217</v>
      </c>
      <c r="H12">
        <v>21.6</v>
      </c>
      <c r="J12">
        <v>11.56</v>
      </c>
      <c r="K12">
        <v>0.94879999999999998</v>
      </c>
      <c r="L12">
        <v>5.97</v>
      </c>
      <c r="M12">
        <v>8.0000000000000002E-3</v>
      </c>
      <c r="N12">
        <v>588.4402</v>
      </c>
      <c r="O12">
        <v>205.89859999999999</v>
      </c>
      <c r="P12">
        <v>794.3</v>
      </c>
      <c r="Q12">
        <v>455.1404</v>
      </c>
      <c r="R12">
        <v>159.25620000000001</v>
      </c>
      <c r="S12">
        <v>614.4</v>
      </c>
      <c r="T12">
        <v>21.582699999999999</v>
      </c>
      <c r="W12">
        <v>0</v>
      </c>
      <c r="X12">
        <v>10.968</v>
      </c>
      <c r="Y12">
        <v>11.4</v>
      </c>
      <c r="Z12">
        <v>861</v>
      </c>
      <c r="AA12">
        <v>856</v>
      </c>
      <c r="AB12">
        <v>869</v>
      </c>
      <c r="AC12">
        <v>92</v>
      </c>
      <c r="AD12">
        <v>12.69</v>
      </c>
      <c r="AE12">
        <v>0.28999999999999998</v>
      </c>
      <c r="AF12">
        <v>978</v>
      </c>
      <c r="AG12">
        <v>-9</v>
      </c>
      <c r="AH12">
        <v>37</v>
      </c>
      <c r="AI12">
        <v>29</v>
      </c>
      <c r="AJ12">
        <v>190</v>
      </c>
      <c r="AK12">
        <v>169</v>
      </c>
      <c r="AL12">
        <v>5</v>
      </c>
      <c r="AM12">
        <v>175.9</v>
      </c>
      <c r="AN12" t="s">
        <v>155</v>
      </c>
      <c r="AO12">
        <v>1</v>
      </c>
      <c r="AP12" s="28">
        <v>0.79392361111111109</v>
      </c>
      <c r="AQ12">
        <v>47.159255999999999</v>
      </c>
      <c r="AR12">
        <v>-88.489604</v>
      </c>
      <c r="AS12">
        <v>311.3</v>
      </c>
      <c r="AT12">
        <v>30.8</v>
      </c>
      <c r="AU12">
        <v>12</v>
      </c>
      <c r="AV12">
        <v>7</v>
      </c>
      <c r="AW12" t="s">
        <v>208</v>
      </c>
      <c r="AX12">
        <v>1.7</v>
      </c>
      <c r="AY12">
        <v>1.679</v>
      </c>
      <c r="AZ12">
        <v>3.2395</v>
      </c>
      <c r="BA12">
        <v>14.545</v>
      </c>
      <c r="BB12">
        <v>34.090000000000003</v>
      </c>
      <c r="BC12">
        <v>2.34</v>
      </c>
      <c r="BD12">
        <v>5.3929999999999998</v>
      </c>
      <c r="BE12">
        <v>3187.2759999999998</v>
      </c>
      <c r="BF12">
        <v>2.7210000000000001</v>
      </c>
      <c r="BG12">
        <v>32.899000000000001</v>
      </c>
      <c r="BH12">
        <v>11.512</v>
      </c>
      <c r="BI12">
        <v>44.411000000000001</v>
      </c>
      <c r="BJ12">
        <v>25.446999999999999</v>
      </c>
      <c r="BK12">
        <v>8.9039999999999999</v>
      </c>
      <c r="BL12">
        <v>34.350999999999999</v>
      </c>
      <c r="BM12">
        <v>0.36330000000000001</v>
      </c>
      <c r="BQ12">
        <v>4257.7079999999996</v>
      </c>
      <c r="BR12">
        <v>0.108304</v>
      </c>
      <c r="BS12">
        <v>-5</v>
      </c>
      <c r="BT12">
        <v>5.0000000000000001E-3</v>
      </c>
      <c r="BU12">
        <v>2.6466789999999998</v>
      </c>
      <c r="BW12" s="4">
        <f t="shared" si="6"/>
        <v>0.69925259179999988</v>
      </c>
      <c r="BX12" s="4"/>
      <c r="BY12" s="4">
        <f t="shared" si="7"/>
        <v>7187.2133808562066</v>
      </c>
      <c r="BZ12" s="4">
        <f t="shared" si="8"/>
        <v>6.1357747522679995</v>
      </c>
      <c r="CA12" s="4">
        <f t="shared" si="9"/>
        <v>57.382234517075993</v>
      </c>
      <c r="CB12" s="4">
        <f t="shared" si="10"/>
        <v>0.81923078555639994</v>
      </c>
    </row>
    <row r="13" spans="1:87" customFormat="1" x14ac:dyDescent="0.25">
      <c r="A13" s="26">
        <v>43529</v>
      </c>
      <c r="B13" s="27">
        <v>0.58558568287037038</v>
      </c>
      <c r="C13">
        <v>6.6189999999999998</v>
      </c>
      <c r="D13">
        <v>8.9999999999999993E-3</v>
      </c>
      <c r="E13">
        <v>90</v>
      </c>
      <c r="F13">
        <v>615.1</v>
      </c>
      <c r="G13">
        <v>223</v>
      </c>
      <c r="H13">
        <v>17.899999999999999</v>
      </c>
      <c r="J13">
        <v>11.88</v>
      </c>
      <c r="K13">
        <v>0.94610000000000005</v>
      </c>
      <c r="L13">
        <v>6.2626999999999997</v>
      </c>
      <c r="M13">
        <v>8.5000000000000006E-3</v>
      </c>
      <c r="N13">
        <v>581.94110000000001</v>
      </c>
      <c r="O13">
        <v>210.99119999999999</v>
      </c>
      <c r="P13">
        <v>792.9</v>
      </c>
      <c r="Q13">
        <v>450.11349999999999</v>
      </c>
      <c r="R13">
        <v>163.1952</v>
      </c>
      <c r="S13">
        <v>613.29999999999995</v>
      </c>
      <c r="T13">
        <v>17.858000000000001</v>
      </c>
      <c r="W13">
        <v>0</v>
      </c>
      <c r="X13">
        <v>11.2437</v>
      </c>
      <c r="Y13">
        <v>11.3</v>
      </c>
      <c r="Z13">
        <v>861</v>
      </c>
      <c r="AA13">
        <v>857</v>
      </c>
      <c r="AB13">
        <v>869</v>
      </c>
      <c r="AC13">
        <v>92</v>
      </c>
      <c r="AD13">
        <v>12.69</v>
      </c>
      <c r="AE13">
        <v>0.28999999999999998</v>
      </c>
      <c r="AF13">
        <v>978</v>
      </c>
      <c r="AG13">
        <v>-9</v>
      </c>
      <c r="AH13">
        <v>36.393999999999998</v>
      </c>
      <c r="AI13">
        <v>29</v>
      </c>
      <c r="AJ13">
        <v>190</v>
      </c>
      <c r="AK13">
        <v>169</v>
      </c>
      <c r="AL13">
        <v>5</v>
      </c>
      <c r="AM13">
        <v>175.5</v>
      </c>
      <c r="AN13" t="s">
        <v>155</v>
      </c>
      <c r="AO13">
        <v>1</v>
      </c>
      <c r="AP13" s="28">
        <v>0.79393518518518524</v>
      </c>
      <c r="AQ13">
        <v>47.159168999999999</v>
      </c>
      <c r="AR13">
        <v>-88.489467000000005</v>
      </c>
      <c r="AS13">
        <v>311.10000000000002</v>
      </c>
      <c r="AT13">
        <v>30.9</v>
      </c>
      <c r="AU13">
        <v>12</v>
      </c>
      <c r="AV13">
        <v>7</v>
      </c>
      <c r="AW13" t="s">
        <v>208</v>
      </c>
      <c r="AX13">
        <v>1.7395</v>
      </c>
      <c r="AY13">
        <v>1.9185000000000001</v>
      </c>
      <c r="AZ13">
        <v>3.3395000000000001</v>
      </c>
      <c r="BA13">
        <v>14.545</v>
      </c>
      <c r="BB13">
        <v>32.450000000000003</v>
      </c>
      <c r="BC13">
        <v>2.23</v>
      </c>
      <c r="BD13">
        <v>5.6950000000000003</v>
      </c>
      <c r="BE13">
        <v>3186.4609999999998</v>
      </c>
      <c r="BF13">
        <v>2.7570000000000001</v>
      </c>
      <c r="BG13">
        <v>31.007000000000001</v>
      </c>
      <c r="BH13">
        <v>11.242000000000001</v>
      </c>
      <c r="BI13">
        <v>42.249000000000002</v>
      </c>
      <c r="BJ13">
        <v>23.983000000000001</v>
      </c>
      <c r="BK13">
        <v>8.6950000000000003</v>
      </c>
      <c r="BL13">
        <v>32.677999999999997</v>
      </c>
      <c r="BM13">
        <v>0.28639999999999999</v>
      </c>
      <c r="BQ13">
        <v>4159.62</v>
      </c>
      <c r="BR13">
        <v>0.13048199999999999</v>
      </c>
      <c r="BS13">
        <v>-5</v>
      </c>
      <c r="BT13">
        <v>5.6059999999999999E-3</v>
      </c>
      <c r="BU13">
        <v>3.1886540000000001</v>
      </c>
      <c r="BW13" s="4">
        <f t="shared" si="6"/>
        <v>0.84244238679999994</v>
      </c>
      <c r="BX13" s="4"/>
      <c r="BY13" s="4">
        <f t="shared" si="7"/>
        <v>8656.7644146968887</v>
      </c>
      <c r="BZ13" s="4">
        <f t="shared" si="8"/>
        <v>7.4900334544560012</v>
      </c>
      <c r="CA13" s="4">
        <f t="shared" si="9"/>
        <v>65.155412527463994</v>
      </c>
      <c r="CB13" s="4">
        <f t="shared" si="10"/>
        <v>0.77807239077119994</v>
      </c>
    </row>
    <row r="14" spans="1:87" customFormat="1" x14ac:dyDescent="0.25">
      <c r="A14" s="26">
        <v>43529</v>
      </c>
      <c r="B14" s="27">
        <v>0.58559725694444442</v>
      </c>
      <c r="C14">
        <v>7.2060000000000004</v>
      </c>
      <c r="D14">
        <v>8.6999999999999994E-3</v>
      </c>
      <c r="E14">
        <v>86.688154999999995</v>
      </c>
      <c r="F14">
        <v>645.9</v>
      </c>
      <c r="G14">
        <v>226.7</v>
      </c>
      <c r="H14">
        <v>24.3</v>
      </c>
      <c r="J14">
        <v>11.97</v>
      </c>
      <c r="K14">
        <v>0.94130000000000003</v>
      </c>
      <c r="L14">
        <v>6.7831000000000001</v>
      </c>
      <c r="M14">
        <v>8.2000000000000007E-3</v>
      </c>
      <c r="N14">
        <v>608.01459999999997</v>
      </c>
      <c r="O14">
        <v>213.3999</v>
      </c>
      <c r="P14">
        <v>821.4</v>
      </c>
      <c r="Q14">
        <v>470.28059999999999</v>
      </c>
      <c r="R14">
        <v>165.0582</v>
      </c>
      <c r="S14">
        <v>635.29999999999995</v>
      </c>
      <c r="T14">
        <v>24.326599999999999</v>
      </c>
      <c r="W14">
        <v>0</v>
      </c>
      <c r="X14">
        <v>11.2668</v>
      </c>
      <c r="Y14">
        <v>11.4</v>
      </c>
      <c r="Z14">
        <v>861</v>
      </c>
      <c r="AA14">
        <v>856</v>
      </c>
      <c r="AB14">
        <v>869</v>
      </c>
      <c r="AC14">
        <v>92</v>
      </c>
      <c r="AD14">
        <v>12.69</v>
      </c>
      <c r="AE14">
        <v>0.28999999999999998</v>
      </c>
      <c r="AF14">
        <v>978</v>
      </c>
      <c r="AG14">
        <v>-9</v>
      </c>
      <c r="AH14">
        <v>36</v>
      </c>
      <c r="AI14">
        <v>29</v>
      </c>
      <c r="AJ14">
        <v>190</v>
      </c>
      <c r="AK14">
        <v>168.4</v>
      </c>
      <c r="AL14">
        <v>5.0999999999999996</v>
      </c>
      <c r="AM14">
        <v>175.2</v>
      </c>
      <c r="AN14" t="s">
        <v>155</v>
      </c>
      <c r="AO14">
        <v>1</v>
      </c>
      <c r="AP14" s="28">
        <v>0.79394675925925917</v>
      </c>
      <c r="AQ14">
        <v>47.159089000000002</v>
      </c>
      <c r="AR14">
        <v>-88.489327000000003</v>
      </c>
      <c r="AS14">
        <v>311.2</v>
      </c>
      <c r="AT14">
        <v>30.8</v>
      </c>
      <c r="AU14">
        <v>12</v>
      </c>
      <c r="AV14">
        <v>7</v>
      </c>
      <c r="AW14" t="s">
        <v>208</v>
      </c>
      <c r="AX14">
        <v>1.8</v>
      </c>
      <c r="AY14">
        <v>2.1395</v>
      </c>
      <c r="AZ14">
        <v>3.4394999999999998</v>
      </c>
      <c r="BA14">
        <v>14.545</v>
      </c>
      <c r="BB14">
        <v>29.89</v>
      </c>
      <c r="BC14">
        <v>2.0499999999999998</v>
      </c>
      <c r="BD14">
        <v>6.2320000000000002</v>
      </c>
      <c r="BE14">
        <v>3185.1640000000002</v>
      </c>
      <c r="BF14">
        <v>2.4390000000000001</v>
      </c>
      <c r="BG14">
        <v>29.899000000000001</v>
      </c>
      <c r="BH14">
        <v>10.494</v>
      </c>
      <c r="BI14">
        <v>40.393000000000001</v>
      </c>
      <c r="BJ14">
        <v>23.126000000000001</v>
      </c>
      <c r="BK14">
        <v>8.1170000000000009</v>
      </c>
      <c r="BL14">
        <v>31.242999999999999</v>
      </c>
      <c r="BM14">
        <v>0.36009999999999998</v>
      </c>
      <c r="BQ14">
        <v>3846.848</v>
      </c>
      <c r="BR14">
        <v>0.177482</v>
      </c>
      <c r="BS14">
        <v>-5</v>
      </c>
      <c r="BT14">
        <v>5.3940000000000004E-3</v>
      </c>
      <c r="BU14">
        <v>4.3372169999999999</v>
      </c>
      <c r="BW14" s="4">
        <f t="shared" si="6"/>
        <v>1.1458927314</v>
      </c>
      <c r="BX14" s="4"/>
      <c r="BY14" s="4">
        <f t="shared" si="7"/>
        <v>11770.164826196977</v>
      </c>
      <c r="BZ14" s="4">
        <f t="shared" si="8"/>
        <v>9.0128583680759995</v>
      </c>
      <c r="CA14" s="4">
        <f t="shared" si="9"/>
        <v>85.457713251383993</v>
      </c>
      <c r="CB14" s="4">
        <f t="shared" si="10"/>
        <v>1.3306807291284</v>
      </c>
    </row>
    <row r="15" spans="1:87" customFormat="1" x14ac:dyDescent="0.25">
      <c r="A15" s="26">
        <v>43529</v>
      </c>
      <c r="B15" s="27">
        <v>0.58560883101851846</v>
      </c>
      <c r="C15">
        <v>7.4829999999999997</v>
      </c>
      <c r="D15">
        <v>6.3E-3</v>
      </c>
      <c r="E15">
        <v>62.514102000000001</v>
      </c>
      <c r="F15">
        <v>711.1</v>
      </c>
      <c r="G15">
        <v>227.4</v>
      </c>
      <c r="H15">
        <v>19.7</v>
      </c>
      <c r="J15">
        <v>11.57</v>
      </c>
      <c r="K15">
        <v>0.93910000000000005</v>
      </c>
      <c r="L15">
        <v>7.0269000000000004</v>
      </c>
      <c r="M15">
        <v>5.8999999999999999E-3</v>
      </c>
      <c r="N15">
        <v>667.78290000000004</v>
      </c>
      <c r="O15">
        <v>213.52529999999999</v>
      </c>
      <c r="P15">
        <v>881.3</v>
      </c>
      <c r="Q15">
        <v>516.5095</v>
      </c>
      <c r="R15">
        <v>165.15530000000001</v>
      </c>
      <c r="S15">
        <v>681.7</v>
      </c>
      <c r="T15">
        <v>19.7149</v>
      </c>
      <c r="W15">
        <v>0</v>
      </c>
      <c r="X15">
        <v>10.867100000000001</v>
      </c>
      <c r="Y15">
        <v>11.3</v>
      </c>
      <c r="Z15">
        <v>861</v>
      </c>
      <c r="AA15">
        <v>856</v>
      </c>
      <c r="AB15">
        <v>868</v>
      </c>
      <c r="AC15">
        <v>92</v>
      </c>
      <c r="AD15">
        <v>12.69</v>
      </c>
      <c r="AE15">
        <v>0.28999999999999998</v>
      </c>
      <c r="AF15">
        <v>978</v>
      </c>
      <c r="AG15">
        <v>-9</v>
      </c>
      <c r="AH15">
        <v>36</v>
      </c>
      <c r="AI15">
        <v>29</v>
      </c>
      <c r="AJ15">
        <v>190</v>
      </c>
      <c r="AK15">
        <v>168</v>
      </c>
      <c r="AL15">
        <v>5</v>
      </c>
      <c r="AM15">
        <v>174.8</v>
      </c>
      <c r="AN15" t="s">
        <v>155</v>
      </c>
      <c r="AO15">
        <v>1</v>
      </c>
      <c r="AP15" s="28">
        <v>0.79395833333333332</v>
      </c>
      <c r="AQ15">
        <v>47.159022999999998</v>
      </c>
      <c r="AR15">
        <v>-88.489178999999993</v>
      </c>
      <c r="AS15">
        <v>311.10000000000002</v>
      </c>
      <c r="AT15">
        <v>30.2</v>
      </c>
      <c r="AU15">
        <v>12</v>
      </c>
      <c r="AV15">
        <v>7</v>
      </c>
      <c r="AW15" t="s">
        <v>208</v>
      </c>
      <c r="AX15">
        <v>1.8</v>
      </c>
      <c r="AY15">
        <v>2.2000000000000002</v>
      </c>
      <c r="AZ15">
        <v>3.5</v>
      </c>
      <c r="BA15">
        <v>14.545</v>
      </c>
      <c r="BB15">
        <v>28.83</v>
      </c>
      <c r="BC15">
        <v>1.98</v>
      </c>
      <c r="BD15">
        <v>6.4850000000000003</v>
      </c>
      <c r="BE15">
        <v>3185.9380000000001</v>
      </c>
      <c r="BF15">
        <v>1.694</v>
      </c>
      <c r="BG15">
        <v>31.706</v>
      </c>
      <c r="BH15">
        <v>10.138</v>
      </c>
      <c r="BI15">
        <v>41.844999999999999</v>
      </c>
      <c r="BJ15">
        <v>24.524000000000001</v>
      </c>
      <c r="BK15">
        <v>7.8419999999999996</v>
      </c>
      <c r="BL15">
        <v>32.366</v>
      </c>
      <c r="BM15">
        <v>0.28179999999999999</v>
      </c>
      <c r="BQ15">
        <v>3582.5169999999998</v>
      </c>
      <c r="BR15">
        <v>0.200848</v>
      </c>
      <c r="BS15">
        <v>-5</v>
      </c>
      <c r="BT15">
        <v>5.0000000000000001E-3</v>
      </c>
      <c r="BU15">
        <v>4.9082229999999996</v>
      </c>
      <c r="BW15" s="4">
        <f t="shared" si="6"/>
        <v>1.2967525165999998</v>
      </c>
      <c r="BX15" s="4"/>
      <c r="BY15" s="4">
        <f t="shared" si="7"/>
        <v>13322.974631284247</v>
      </c>
      <c r="BZ15" s="4">
        <f t="shared" si="8"/>
        <v>7.0839793572239991</v>
      </c>
      <c r="CA15" s="4">
        <f t="shared" si="9"/>
        <v>102.554610245904</v>
      </c>
      <c r="CB15" s="4">
        <f t="shared" si="10"/>
        <v>1.1784329296727998</v>
      </c>
    </row>
    <row r="16" spans="1:87" customFormat="1" x14ac:dyDescent="0.25">
      <c r="A16" s="26">
        <v>43529</v>
      </c>
      <c r="B16" s="27">
        <v>0.58562040509259261</v>
      </c>
      <c r="C16">
        <v>7.5369999999999999</v>
      </c>
      <c r="D16">
        <v>5.3E-3</v>
      </c>
      <c r="E16">
        <v>52.533332999999999</v>
      </c>
      <c r="F16">
        <v>745.4</v>
      </c>
      <c r="G16">
        <v>223.5</v>
      </c>
      <c r="H16">
        <v>19.899999999999999</v>
      </c>
      <c r="J16">
        <v>10.94</v>
      </c>
      <c r="K16">
        <v>0.93859999999999999</v>
      </c>
      <c r="L16">
        <v>7.0747</v>
      </c>
      <c r="M16">
        <v>4.8999999999999998E-3</v>
      </c>
      <c r="N16">
        <v>699.62310000000002</v>
      </c>
      <c r="O16">
        <v>209.82499999999999</v>
      </c>
      <c r="P16">
        <v>909.4</v>
      </c>
      <c r="Q16">
        <v>541.13689999999997</v>
      </c>
      <c r="R16">
        <v>162.29310000000001</v>
      </c>
      <c r="S16">
        <v>703.4</v>
      </c>
      <c r="T16">
        <v>19.887599999999999</v>
      </c>
      <c r="W16">
        <v>0</v>
      </c>
      <c r="X16">
        <v>10.266500000000001</v>
      </c>
      <c r="Y16">
        <v>11.3</v>
      </c>
      <c r="Z16">
        <v>860</v>
      </c>
      <c r="AA16">
        <v>855</v>
      </c>
      <c r="AB16">
        <v>868</v>
      </c>
      <c r="AC16">
        <v>92</v>
      </c>
      <c r="AD16">
        <v>12.69</v>
      </c>
      <c r="AE16">
        <v>0.28999999999999998</v>
      </c>
      <c r="AF16">
        <v>978</v>
      </c>
      <c r="AG16">
        <v>-9</v>
      </c>
      <c r="AH16">
        <v>36</v>
      </c>
      <c r="AI16">
        <v>29</v>
      </c>
      <c r="AJ16">
        <v>190</v>
      </c>
      <c r="AK16">
        <v>168</v>
      </c>
      <c r="AL16">
        <v>5</v>
      </c>
      <c r="AM16">
        <v>174.4</v>
      </c>
      <c r="AN16" t="s">
        <v>155</v>
      </c>
      <c r="AO16">
        <v>1</v>
      </c>
      <c r="AP16" s="28">
        <v>0.79396990740740747</v>
      </c>
      <c r="AQ16">
        <v>47.158974999999998</v>
      </c>
      <c r="AR16">
        <v>-88.489011000000005</v>
      </c>
      <c r="AS16">
        <v>310.89999999999998</v>
      </c>
      <c r="AT16">
        <v>30.2</v>
      </c>
      <c r="AU16">
        <v>12</v>
      </c>
      <c r="AV16">
        <v>7</v>
      </c>
      <c r="AW16" t="s">
        <v>208</v>
      </c>
      <c r="AX16">
        <v>1.8394999999999999</v>
      </c>
      <c r="AY16">
        <v>2.3184999999999998</v>
      </c>
      <c r="AZ16">
        <v>3.5790000000000002</v>
      </c>
      <c r="BA16">
        <v>14.545</v>
      </c>
      <c r="BB16">
        <v>28.63</v>
      </c>
      <c r="BC16">
        <v>1.97</v>
      </c>
      <c r="BD16">
        <v>6.5359999999999996</v>
      </c>
      <c r="BE16">
        <v>3186.2559999999999</v>
      </c>
      <c r="BF16">
        <v>1.413</v>
      </c>
      <c r="BG16">
        <v>32.997</v>
      </c>
      <c r="BH16">
        <v>9.8960000000000008</v>
      </c>
      <c r="BI16">
        <v>42.893000000000001</v>
      </c>
      <c r="BJ16">
        <v>25.521999999999998</v>
      </c>
      <c r="BK16">
        <v>7.6539999999999999</v>
      </c>
      <c r="BL16">
        <v>33.176000000000002</v>
      </c>
      <c r="BM16">
        <v>0.28239999999999998</v>
      </c>
      <c r="BQ16">
        <v>3361.951</v>
      </c>
      <c r="BR16">
        <v>0.23127</v>
      </c>
      <c r="BS16">
        <v>-5</v>
      </c>
      <c r="BT16">
        <v>5.0000000000000001E-3</v>
      </c>
      <c r="BU16">
        <v>5.6516599999999997</v>
      </c>
      <c r="BW16" s="4">
        <f t="shared" si="6"/>
        <v>1.4931685719999999</v>
      </c>
      <c r="BX16" s="4"/>
      <c r="BY16" s="4">
        <f t="shared" si="7"/>
        <v>15342.505518385917</v>
      </c>
      <c r="BZ16" s="4">
        <f t="shared" si="8"/>
        <v>6.8038978341599998</v>
      </c>
      <c r="CA16" s="4">
        <f t="shared" si="9"/>
        <v>122.89389987503999</v>
      </c>
      <c r="CB16" s="4">
        <f t="shared" si="10"/>
        <v>1.3598165239679998</v>
      </c>
    </row>
    <row r="17" spans="1:80" customFormat="1" x14ac:dyDescent="0.25">
      <c r="A17" s="26">
        <v>43529</v>
      </c>
      <c r="B17" s="27">
        <v>0.58563197916666665</v>
      </c>
      <c r="C17">
        <v>7.48</v>
      </c>
      <c r="D17">
        <v>5.5999999999999999E-3</v>
      </c>
      <c r="E17">
        <v>55.790348999999999</v>
      </c>
      <c r="F17">
        <v>749</v>
      </c>
      <c r="G17">
        <v>215</v>
      </c>
      <c r="H17">
        <v>27.3</v>
      </c>
      <c r="J17">
        <v>10.52</v>
      </c>
      <c r="K17">
        <v>0.93910000000000005</v>
      </c>
      <c r="L17">
        <v>7.0248999999999997</v>
      </c>
      <c r="M17">
        <v>5.1999999999999998E-3</v>
      </c>
      <c r="N17">
        <v>703.43089999999995</v>
      </c>
      <c r="O17">
        <v>201.93960000000001</v>
      </c>
      <c r="P17">
        <v>905.4</v>
      </c>
      <c r="Q17">
        <v>544.08209999999997</v>
      </c>
      <c r="R17">
        <v>156.19409999999999</v>
      </c>
      <c r="S17">
        <v>700.3</v>
      </c>
      <c r="T17">
        <v>27.323599999999999</v>
      </c>
      <c r="W17">
        <v>0</v>
      </c>
      <c r="X17">
        <v>9.8823000000000008</v>
      </c>
      <c r="Y17">
        <v>11.4</v>
      </c>
      <c r="Z17">
        <v>860</v>
      </c>
      <c r="AA17">
        <v>854</v>
      </c>
      <c r="AB17">
        <v>868</v>
      </c>
      <c r="AC17">
        <v>92</v>
      </c>
      <c r="AD17">
        <v>12.69</v>
      </c>
      <c r="AE17">
        <v>0.28999999999999998</v>
      </c>
      <c r="AF17">
        <v>978</v>
      </c>
      <c r="AG17">
        <v>-9</v>
      </c>
      <c r="AH17">
        <v>36</v>
      </c>
      <c r="AI17">
        <v>29</v>
      </c>
      <c r="AJ17">
        <v>190</v>
      </c>
      <c r="AK17">
        <v>168.6</v>
      </c>
      <c r="AL17">
        <v>5</v>
      </c>
      <c r="AM17">
        <v>174.1</v>
      </c>
      <c r="AN17" t="s">
        <v>155</v>
      </c>
      <c r="AO17">
        <v>1</v>
      </c>
      <c r="AP17" s="28">
        <v>0.79398148148148151</v>
      </c>
      <c r="AQ17">
        <v>47.158937000000002</v>
      </c>
      <c r="AR17">
        <v>-88.488828999999996</v>
      </c>
      <c r="AS17">
        <v>310.7</v>
      </c>
      <c r="AT17">
        <v>31.2</v>
      </c>
      <c r="AU17">
        <v>12</v>
      </c>
      <c r="AV17">
        <v>8</v>
      </c>
      <c r="AW17" t="s">
        <v>209</v>
      </c>
      <c r="AX17">
        <v>1.663</v>
      </c>
      <c r="AY17">
        <v>2.105</v>
      </c>
      <c r="AZ17">
        <v>3.0285000000000002</v>
      </c>
      <c r="BA17">
        <v>14.545</v>
      </c>
      <c r="BB17">
        <v>28.84</v>
      </c>
      <c r="BC17">
        <v>1.98</v>
      </c>
      <c r="BD17">
        <v>6.4850000000000003</v>
      </c>
      <c r="BE17">
        <v>3185.8829999999998</v>
      </c>
      <c r="BF17">
        <v>1.512</v>
      </c>
      <c r="BG17">
        <v>33.408000000000001</v>
      </c>
      <c r="BH17">
        <v>9.5909999999999993</v>
      </c>
      <c r="BI17">
        <v>42.997999999999998</v>
      </c>
      <c r="BJ17">
        <v>25.84</v>
      </c>
      <c r="BK17">
        <v>7.4180000000000001</v>
      </c>
      <c r="BL17">
        <v>33.258000000000003</v>
      </c>
      <c r="BM17">
        <v>0.39069999999999999</v>
      </c>
      <c r="BQ17">
        <v>3258.6950000000002</v>
      </c>
      <c r="BR17">
        <v>0.227184</v>
      </c>
      <c r="BS17">
        <v>-5</v>
      </c>
      <c r="BT17">
        <v>5.0000000000000001E-3</v>
      </c>
      <c r="BU17">
        <v>5.5518090000000004</v>
      </c>
      <c r="BW17" s="4">
        <f t="shared" si="6"/>
        <v>1.4667879378000002</v>
      </c>
      <c r="BX17" s="4"/>
      <c r="BY17" s="4">
        <f t="shared" si="7"/>
        <v>15069.676653319644</v>
      </c>
      <c r="BZ17" s="4">
        <f t="shared" si="8"/>
        <v>7.151973597216001</v>
      </c>
      <c r="CA17" s="4">
        <f t="shared" si="9"/>
        <v>122.22685036512001</v>
      </c>
      <c r="CB17" s="4">
        <f t="shared" si="10"/>
        <v>1.8480661934076001</v>
      </c>
    </row>
    <row r="18" spans="1:80" customFormat="1" x14ac:dyDescent="0.25">
      <c r="A18" s="26">
        <v>43529</v>
      </c>
      <c r="B18" s="27">
        <v>0.5856435532407408</v>
      </c>
      <c r="C18">
        <v>7.3490000000000002</v>
      </c>
      <c r="D18">
        <v>6.4000000000000003E-3</v>
      </c>
      <c r="E18">
        <v>64.197111000000007</v>
      </c>
      <c r="F18">
        <v>741.2</v>
      </c>
      <c r="G18">
        <v>208.7</v>
      </c>
      <c r="H18">
        <v>19.5</v>
      </c>
      <c r="J18">
        <v>10.4</v>
      </c>
      <c r="K18">
        <v>0.94020000000000004</v>
      </c>
      <c r="L18">
        <v>6.9092000000000002</v>
      </c>
      <c r="M18">
        <v>6.0000000000000001E-3</v>
      </c>
      <c r="N18">
        <v>696.88850000000002</v>
      </c>
      <c r="O18">
        <v>196.23419999999999</v>
      </c>
      <c r="P18">
        <v>893.1</v>
      </c>
      <c r="Q18">
        <v>539.02179999999998</v>
      </c>
      <c r="R18">
        <v>151.78110000000001</v>
      </c>
      <c r="S18">
        <v>690.8</v>
      </c>
      <c r="T18">
        <v>19.5227</v>
      </c>
      <c r="W18">
        <v>0</v>
      </c>
      <c r="X18">
        <v>9.7776999999999994</v>
      </c>
      <c r="Y18">
        <v>11.3</v>
      </c>
      <c r="Z18">
        <v>860</v>
      </c>
      <c r="AA18">
        <v>854</v>
      </c>
      <c r="AB18">
        <v>869</v>
      </c>
      <c r="AC18">
        <v>92</v>
      </c>
      <c r="AD18">
        <v>12.69</v>
      </c>
      <c r="AE18">
        <v>0.28999999999999998</v>
      </c>
      <c r="AF18">
        <v>978</v>
      </c>
      <c r="AG18">
        <v>-9</v>
      </c>
      <c r="AH18">
        <v>36</v>
      </c>
      <c r="AI18">
        <v>29</v>
      </c>
      <c r="AJ18">
        <v>190</v>
      </c>
      <c r="AK18">
        <v>169</v>
      </c>
      <c r="AL18">
        <v>5</v>
      </c>
      <c r="AM18">
        <v>174.6</v>
      </c>
      <c r="AN18" t="s">
        <v>155</v>
      </c>
      <c r="AO18">
        <v>1</v>
      </c>
      <c r="AP18" s="28">
        <v>0.79399305555555555</v>
      </c>
      <c r="AQ18">
        <v>47.158912999999998</v>
      </c>
      <c r="AR18">
        <v>-88.488636999999997</v>
      </c>
      <c r="AS18">
        <v>310.60000000000002</v>
      </c>
      <c r="AT18">
        <v>32.6</v>
      </c>
      <c r="AU18">
        <v>12</v>
      </c>
      <c r="AV18">
        <v>8</v>
      </c>
      <c r="AW18" t="s">
        <v>209</v>
      </c>
      <c r="AX18">
        <v>1.339461</v>
      </c>
      <c r="AY18">
        <v>1.302697</v>
      </c>
      <c r="AZ18">
        <v>2</v>
      </c>
      <c r="BA18">
        <v>14.545</v>
      </c>
      <c r="BB18">
        <v>29.34</v>
      </c>
      <c r="BC18">
        <v>2.02</v>
      </c>
      <c r="BD18">
        <v>6.3639999999999999</v>
      </c>
      <c r="BE18">
        <v>3186.1190000000001</v>
      </c>
      <c r="BF18">
        <v>1.7709999999999999</v>
      </c>
      <c r="BG18">
        <v>33.654000000000003</v>
      </c>
      <c r="BH18">
        <v>9.4760000000000009</v>
      </c>
      <c r="BI18">
        <v>43.13</v>
      </c>
      <c r="BJ18">
        <v>26.03</v>
      </c>
      <c r="BK18">
        <v>7.33</v>
      </c>
      <c r="BL18">
        <v>33.36</v>
      </c>
      <c r="BM18">
        <v>0.2838</v>
      </c>
      <c r="BQ18">
        <v>3278.4769999999999</v>
      </c>
      <c r="BR18">
        <v>0.215424</v>
      </c>
      <c r="BS18">
        <v>-5</v>
      </c>
      <c r="BT18">
        <v>5.0000000000000001E-3</v>
      </c>
      <c r="BU18">
        <v>5.264424</v>
      </c>
      <c r="BW18" s="4">
        <f t="shared" si="6"/>
        <v>1.3908608208</v>
      </c>
      <c r="BX18" s="4"/>
      <c r="BY18" s="4">
        <f t="shared" si="7"/>
        <v>14290.665293548511</v>
      </c>
      <c r="BZ18" s="4">
        <f t="shared" si="8"/>
        <v>7.9434472582079989</v>
      </c>
      <c r="CA18" s="4">
        <f t="shared" si="9"/>
        <v>116.75207912544001</v>
      </c>
      <c r="CB18" s="4">
        <f t="shared" si="10"/>
        <v>1.2729250885823999</v>
      </c>
    </row>
    <row r="19" spans="1:80" customFormat="1" x14ac:dyDescent="0.25">
      <c r="A19" s="26">
        <v>43529</v>
      </c>
      <c r="B19" s="27">
        <v>0.58565512731481484</v>
      </c>
      <c r="C19">
        <v>7.1230000000000002</v>
      </c>
      <c r="D19">
        <v>7.3000000000000001E-3</v>
      </c>
      <c r="E19">
        <v>72.688719000000006</v>
      </c>
      <c r="F19">
        <v>726.9</v>
      </c>
      <c r="G19">
        <v>205.9</v>
      </c>
      <c r="H19">
        <v>25.4</v>
      </c>
      <c r="J19">
        <v>10.4</v>
      </c>
      <c r="K19">
        <v>0.94199999999999995</v>
      </c>
      <c r="L19">
        <v>6.7102000000000004</v>
      </c>
      <c r="M19">
        <v>6.7999999999999996E-3</v>
      </c>
      <c r="N19">
        <v>684.73239999999998</v>
      </c>
      <c r="O19">
        <v>193.9375</v>
      </c>
      <c r="P19">
        <v>878.7</v>
      </c>
      <c r="Q19">
        <v>529.61940000000004</v>
      </c>
      <c r="R19">
        <v>150.00470000000001</v>
      </c>
      <c r="S19">
        <v>679.6</v>
      </c>
      <c r="T19">
        <v>25.351500000000001</v>
      </c>
      <c r="W19">
        <v>0</v>
      </c>
      <c r="X19">
        <v>9.7966999999999995</v>
      </c>
      <c r="Y19">
        <v>11.4</v>
      </c>
      <c r="Z19">
        <v>860</v>
      </c>
      <c r="AA19">
        <v>853</v>
      </c>
      <c r="AB19">
        <v>868</v>
      </c>
      <c r="AC19">
        <v>92</v>
      </c>
      <c r="AD19">
        <v>12.69</v>
      </c>
      <c r="AE19">
        <v>0.28999999999999998</v>
      </c>
      <c r="AF19">
        <v>978</v>
      </c>
      <c r="AG19">
        <v>-9</v>
      </c>
      <c r="AH19">
        <v>36</v>
      </c>
      <c r="AI19">
        <v>29</v>
      </c>
      <c r="AJ19">
        <v>190</v>
      </c>
      <c r="AK19">
        <v>169</v>
      </c>
      <c r="AL19">
        <v>5</v>
      </c>
      <c r="AM19">
        <v>175.3</v>
      </c>
      <c r="AN19" t="s">
        <v>155</v>
      </c>
      <c r="AO19">
        <v>1</v>
      </c>
      <c r="AP19" s="28">
        <v>0.79400462962962959</v>
      </c>
      <c r="AQ19">
        <v>47.158909999999999</v>
      </c>
      <c r="AR19">
        <v>-88.488427999999999</v>
      </c>
      <c r="AS19">
        <v>310.8</v>
      </c>
      <c r="AT19">
        <v>33.799999999999997</v>
      </c>
      <c r="AU19">
        <v>12</v>
      </c>
      <c r="AV19">
        <v>8</v>
      </c>
      <c r="AW19" t="s">
        <v>209</v>
      </c>
      <c r="AX19">
        <v>1.321121</v>
      </c>
      <c r="AY19">
        <v>1.039439</v>
      </c>
      <c r="AZ19">
        <v>2</v>
      </c>
      <c r="BA19">
        <v>14.545</v>
      </c>
      <c r="BB19">
        <v>30.23</v>
      </c>
      <c r="BC19">
        <v>2.08</v>
      </c>
      <c r="BD19">
        <v>6.1580000000000004</v>
      </c>
      <c r="BE19">
        <v>3185.8910000000001</v>
      </c>
      <c r="BF19">
        <v>2.069</v>
      </c>
      <c r="BG19">
        <v>34.045000000000002</v>
      </c>
      <c r="BH19">
        <v>9.6430000000000007</v>
      </c>
      <c r="BI19">
        <v>43.686999999999998</v>
      </c>
      <c r="BJ19">
        <v>26.332999999999998</v>
      </c>
      <c r="BK19">
        <v>7.4580000000000002</v>
      </c>
      <c r="BL19">
        <v>33.790999999999997</v>
      </c>
      <c r="BM19">
        <v>0.3795</v>
      </c>
      <c r="BQ19">
        <v>3381.9940000000001</v>
      </c>
      <c r="BR19">
        <v>0.18548799999999999</v>
      </c>
      <c r="BS19">
        <v>-5</v>
      </c>
      <c r="BT19">
        <v>5.0000000000000001E-3</v>
      </c>
      <c r="BU19">
        <v>4.5328629999999999</v>
      </c>
      <c r="BW19" s="4">
        <f t="shared" si="6"/>
        <v>1.1975824045999999</v>
      </c>
      <c r="BX19" s="4"/>
      <c r="BY19" s="4">
        <f t="shared" si="7"/>
        <v>12303.908735414916</v>
      </c>
      <c r="BZ19" s="4">
        <f t="shared" si="8"/>
        <v>7.9904765020439994</v>
      </c>
      <c r="CA19" s="4">
        <f t="shared" si="9"/>
        <v>101.69802693490799</v>
      </c>
      <c r="CB19" s="4">
        <f t="shared" si="10"/>
        <v>1.4656287252419999</v>
      </c>
    </row>
    <row r="20" spans="1:80" customFormat="1" x14ac:dyDescent="0.25">
      <c r="A20" s="26">
        <v>43529</v>
      </c>
      <c r="B20" s="27">
        <v>0.58566670138888888</v>
      </c>
      <c r="C20">
        <v>6.8470000000000004</v>
      </c>
      <c r="D20">
        <v>8.0000000000000002E-3</v>
      </c>
      <c r="E20">
        <v>80</v>
      </c>
      <c r="F20">
        <v>691.5</v>
      </c>
      <c r="G20">
        <v>205.3</v>
      </c>
      <c r="H20">
        <v>25.6</v>
      </c>
      <c r="J20">
        <v>10.53</v>
      </c>
      <c r="K20">
        <v>0.94430000000000003</v>
      </c>
      <c r="L20">
        <v>6.4650999999999996</v>
      </c>
      <c r="M20">
        <v>7.6E-3</v>
      </c>
      <c r="N20">
        <v>652.91690000000006</v>
      </c>
      <c r="O20">
        <v>193.82900000000001</v>
      </c>
      <c r="P20">
        <v>846.7</v>
      </c>
      <c r="Q20">
        <v>505.0111</v>
      </c>
      <c r="R20">
        <v>149.92070000000001</v>
      </c>
      <c r="S20">
        <v>654.9</v>
      </c>
      <c r="T20">
        <v>25.562000000000001</v>
      </c>
      <c r="W20">
        <v>0</v>
      </c>
      <c r="X20">
        <v>9.9438999999999993</v>
      </c>
      <c r="Y20">
        <v>11.4</v>
      </c>
      <c r="Z20">
        <v>860</v>
      </c>
      <c r="AA20">
        <v>852</v>
      </c>
      <c r="AB20">
        <v>868</v>
      </c>
      <c r="AC20">
        <v>92</v>
      </c>
      <c r="AD20">
        <v>12.69</v>
      </c>
      <c r="AE20">
        <v>0.28999999999999998</v>
      </c>
      <c r="AF20">
        <v>978</v>
      </c>
      <c r="AG20">
        <v>-9</v>
      </c>
      <c r="AH20">
        <v>36</v>
      </c>
      <c r="AI20">
        <v>29</v>
      </c>
      <c r="AJ20">
        <v>190</v>
      </c>
      <c r="AK20">
        <v>169</v>
      </c>
      <c r="AL20">
        <v>5</v>
      </c>
      <c r="AM20">
        <v>176</v>
      </c>
      <c r="AN20" t="s">
        <v>155</v>
      </c>
      <c r="AO20">
        <v>1</v>
      </c>
      <c r="AP20" s="28">
        <v>0.79401620370370374</v>
      </c>
      <c r="AQ20">
        <v>47.158914000000003</v>
      </c>
      <c r="AR20">
        <v>-88.488208999999998</v>
      </c>
      <c r="AS20">
        <v>310.8</v>
      </c>
      <c r="AT20">
        <v>35.299999999999997</v>
      </c>
      <c r="AU20">
        <v>12</v>
      </c>
      <c r="AV20">
        <v>8</v>
      </c>
      <c r="AW20" t="s">
        <v>209</v>
      </c>
      <c r="AX20">
        <v>1.2789999999999999</v>
      </c>
      <c r="AY20">
        <v>1.2184999999999999</v>
      </c>
      <c r="AZ20">
        <v>2.1185</v>
      </c>
      <c r="BA20">
        <v>14.545</v>
      </c>
      <c r="BB20">
        <v>31.41</v>
      </c>
      <c r="BC20">
        <v>2.16</v>
      </c>
      <c r="BD20">
        <v>5.9039999999999999</v>
      </c>
      <c r="BE20">
        <v>3186.0830000000001</v>
      </c>
      <c r="BF20">
        <v>2.3690000000000002</v>
      </c>
      <c r="BG20">
        <v>33.695999999999998</v>
      </c>
      <c r="BH20">
        <v>10.003</v>
      </c>
      <c r="BI20">
        <v>43.698999999999998</v>
      </c>
      <c r="BJ20">
        <v>26.062999999999999</v>
      </c>
      <c r="BK20">
        <v>7.7370000000000001</v>
      </c>
      <c r="BL20">
        <v>33.799999999999997</v>
      </c>
      <c r="BM20">
        <v>0.39710000000000001</v>
      </c>
      <c r="BQ20">
        <v>3563.2</v>
      </c>
      <c r="BR20">
        <v>0.144396</v>
      </c>
      <c r="BS20">
        <v>-5</v>
      </c>
      <c r="BT20">
        <v>5.0000000000000001E-3</v>
      </c>
      <c r="BU20">
        <v>3.5286780000000002</v>
      </c>
      <c r="BW20" s="4">
        <f t="shared" si="6"/>
        <v>0.93227672760000002</v>
      </c>
      <c r="BX20" s="4"/>
      <c r="BY20" s="4">
        <f t="shared" si="7"/>
        <v>9578.7471620094493</v>
      </c>
      <c r="BZ20" s="4">
        <f t="shared" si="8"/>
        <v>7.1222413310640009</v>
      </c>
      <c r="CA20" s="4">
        <f t="shared" si="9"/>
        <v>78.356680376328001</v>
      </c>
      <c r="CB20" s="4">
        <f t="shared" si="10"/>
        <v>1.1938548047976001</v>
      </c>
    </row>
    <row r="21" spans="1:80" customFormat="1" x14ac:dyDescent="0.25">
      <c r="A21" s="26">
        <v>43529</v>
      </c>
      <c r="B21" s="27">
        <v>0.58567827546296292</v>
      </c>
      <c r="C21">
        <v>6.5990000000000002</v>
      </c>
      <c r="D21">
        <v>8.0000000000000002E-3</v>
      </c>
      <c r="E21">
        <v>80</v>
      </c>
      <c r="F21">
        <v>664.5</v>
      </c>
      <c r="G21">
        <v>205.7</v>
      </c>
      <c r="H21">
        <v>20.8</v>
      </c>
      <c r="J21">
        <v>10.78</v>
      </c>
      <c r="K21">
        <v>0.94630000000000003</v>
      </c>
      <c r="L21">
        <v>6.2442000000000002</v>
      </c>
      <c r="M21">
        <v>7.6E-3</v>
      </c>
      <c r="N21">
        <v>628.8329</v>
      </c>
      <c r="O21">
        <v>194.63650000000001</v>
      </c>
      <c r="P21">
        <v>823.5</v>
      </c>
      <c r="Q21">
        <v>486.38279999999997</v>
      </c>
      <c r="R21">
        <v>150.5453</v>
      </c>
      <c r="S21">
        <v>636.9</v>
      </c>
      <c r="T21">
        <v>20.764500000000002</v>
      </c>
      <c r="W21">
        <v>0</v>
      </c>
      <c r="X21">
        <v>10.198600000000001</v>
      </c>
      <c r="Y21">
        <v>11.3</v>
      </c>
      <c r="Z21">
        <v>861</v>
      </c>
      <c r="AA21">
        <v>853</v>
      </c>
      <c r="AB21">
        <v>869</v>
      </c>
      <c r="AC21">
        <v>92</v>
      </c>
      <c r="AD21">
        <v>12.69</v>
      </c>
      <c r="AE21">
        <v>0.28999999999999998</v>
      </c>
      <c r="AF21">
        <v>978</v>
      </c>
      <c r="AG21">
        <v>-9</v>
      </c>
      <c r="AH21">
        <v>36</v>
      </c>
      <c r="AI21">
        <v>29</v>
      </c>
      <c r="AJ21">
        <v>190</v>
      </c>
      <c r="AK21">
        <v>169</v>
      </c>
      <c r="AL21">
        <v>5</v>
      </c>
      <c r="AM21">
        <v>175.6</v>
      </c>
      <c r="AN21" t="s">
        <v>155</v>
      </c>
      <c r="AO21">
        <v>1</v>
      </c>
      <c r="AP21" s="28">
        <v>0.79402777777777789</v>
      </c>
      <c r="AQ21">
        <v>47.158921999999997</v>
      </c>
      <c r="AR21">
        <v>-88.487984999999995</v>
      </c>
      <c r="AS21">
        <v>310.60000000000002</v>
      </c>
      <c r="AT21">
        <v>36.4</v>
      </c>
      <c r="AU21">
        <v>12</v>
      </c>
      <c r="AV21">
        <v>8</v>
      </c>
      <c r="AW21" t="s">
        <v>209</v>
      </c>
      <c r="AX21">
        <v>1.4</v>
      </c>
      <c r="AY21">
        <v>1.4790000000000001</v>
      </c>
      <c r="AZ21">
        <v>2.3395000000000001</v>
      </c>
      <c r="BA21">
        <v>14.545</v>
      </c>
      <c r="BB21">
        <v>32.549999999999997</v>
      </c>
      <c r="BC21">
        <v>2.2400000000000002</v>
      </c>
      <c r="BD21">
        <v>5.6749999999999998</v>
      </c>
      <c r="BE21">
        <v>3186.8420000000001</v>
      </c>
      <c r="BF21">
        <v>2.4590000000000001</v>
      </c>
      <c r="BG21">
        <v>33.609000000000002</v>
      </c>
      <c r="BH21">
        <v>10.403</v>
      </c>
      <c r="BI21">
        <v>44.012</v>
      </c>
      <c r="BJ21">
        <v>25.995000000000001</v>
      </c>
      <c r="BK21">
        <v>8.0459999999999994</v>
      </c>
      <c r="BL21">
        <v>34.042000000000002</v>
      </c>
      <c r="BM21">
        <v>0.33410000000000001</v>
      </c>
      <c r="BQ21">
        <v>3784.6329999999998</v>
      </c>
      <c r="BR21">
        <v>0.14130200000000001</v>
      </c>
      <c r="BS21">
        <v>-5</v>
      </c>
      <c r="BT21">
        <v>5.0000000000000001E-3</v>
      </c>
      <c r="BU21">
        <v>3.453068</v>
      </c>
      <c r="BW21" s="4">
        <f t="shared" si="6"/>
        <v>0.91230056559999995</v>
      </c>
      <c r="BX21" s="4"/>
      <c r="BY21" s="4">
        <f t="shared" si="7"/>
        <v>9375.7335758301124</v>
      </c>
      <c r="BZ21" s="4">
        <f t="shared" si="8"/>
        <v>7.2344122686240002</v>
      </c>
      <c r="CA21" s="4">
        <f t="shared" si="9"/>
        <v>76.477652266320007</v>
      </c>
      <c r="CB21" s="4">
        <f t="shared" si="10"/>
        <v>0.98292685601759999</v>
      </c>
    </row>
    <row r="22" spans="1:80" customFormat="1" x14ac:dyDescent="0.25">
      <c r="A22" s="26">
        <v>43529</v>
      </c>
      <c r="B22" s="27">
        <v>0.58568984953703707</v>
      </c>
      <c r="C22">
        <v>6.1219999999999999</v>
      </c>
      <c r="D22">
        <v>8.0000000000000002E-3</v>
      </c>
      <c r="E22">
        <v>80</v>
      </c>
      <c r="F22">
        <v>648</v>
      </c>
      <c r="G22">
        <v>212.5</v>
      </c>
      <c r="H22">
        <v>23.5</v>
      </c>
      <c r="J22">
        <v>11.12</v>
      </c>
      <c r="K22">
        <v>0.95030000000000003</v>
      </c>
      <c r="L22">
        <v>5.8174000000000001</v>
      </c>
      <c r="M22">
        <v>7.6E-3</v>
      </c>
      <c r="N22">
        <v>615.75360000000001</v>
      </c>
      <c r="O22">
        <v>201.9248</v>
      </c>
      <c r="P22">
        <v>817.7</v>
      </c>
      <c r="Q22">
        <v>476.26639999999998</v>
      </c>
      <c r="R22">
        <v>156.18260000000001</v>
      </c>
      <c r="S22">
        <v>632.4</v>
      </c>
      <c r="T22">
        <v>23.452500000000001</v>
      </c>
      <c r="W22">
        <v>0</v>
      </c>
      <c r="X22">
        <v>10.5703</v>
      </c>
      <c r="Y22">
        <v>11.4</v>
      </c>
      <c r="Z22">
        <v>860</v>
      </c>
      <c r="AA22">
        <v>852</v>
      </c>
      <c r="AB22">
        <v>869</v>
      </c>
      <c r="AC22">
        <v>92</v>
      </c>
      <c r="AD22">
        <v>12.69</v>
      </c>
      <c r="AE22">
        <v>0.28999999999999998</v>
      </c>
      <c r="AF22">
        <v>978</v>
      </c>
      <c r="AG22">
        <v>-9</v>
      </c>
      <c r="AH22">
        <v>36</v>
      </c>
      <c r="AI22">
        <v>29</v>
      </c>
      <c r="AJ22">
        <v>190</v>
      </c>
      <c r="AK22">
        <v>169</v>
      </c>
      <c r="AL22">
        <v>5.0999999999999996</v>
      </c>
      <c r="AM22">
        <v>175.3</v>
      </c>
      <c r="AN22" t="s">
        <v>155</v>
      </c>
      <c r="AO22">
        <v>1</v>
      </c>
      <c r="AP22" s="28">
        <v>0.79403935185185182</v>
      </c>
      <c r="AQ22">
        <v>47.158926999999998</v>
      </c>
      <c r="AR22">
        <v>-88.487758999999997</v>
      </c>
      <c r="AS22">
        <v>310.5</v>
      </c>
      <c r="AT22">
        <v>37.299999999999997</v>
      </c>
      <c r="AU22">
        <v>12</v>
      </c>
      <c r="AV22">
        <v>8</v>
      </c>
      <c r="AW22" t="s">
        <v>209</v>
      </c>
      <c r="AX22">
        <v>1.4</v>
      </c>
      <c r="AY22">
        <v>1.6395</v>
      </c>
      <c r="AZ22">
        <v>2.4394999999999998</v>
      </c>
      <c r="BA22">
        <v>14.545</v>
      </c>
      <c r="BB22">
        <v>35.01</v>
      </c>
      <c r="BC22">
        <v>2.41</v>
      </c>
      <c r="BD22">
        <v>5.234</v>
      </c>
      <c r="BE22">
        <v>3187.8139999999999</v>
      </c>
      <c r="BF22">
        <v>2.6509999999999998</v>
      </c>
      <c r="BG22">
        <v>35.335000000000001</v>
      </c>
      <c r="BH22">
        <v>11.587999999999999</v>
      </c>
      <c r="BI22">
        <v>46.923000000000002</v>
      </c>
      <c r="BJ22">
        <v>27.331</v>
      </c>
      <c r="BK22">
        <v>8.9629999999999992</v>
      </c>
      <c r="BL22">
        <v>36.292999999999999</v>
      </c>
      <c r="BM22">
        <v>0.4052</v>
      </c>
      <c r="BQ22">
        <v>4211.6189999999997</v>
      </c>
      <c r="BR22">
        <v>0.128002</v>
      </c>
      <c r="BS22">
        <v>-5</v>
      </c>
      <c r="BT22">
        <v>5.0000000000000001E-3</v>
      </c>
      <c r="BU22">
        <v>3.1280489999999999</v>
      </c>
      <c r="BW22" s="4">
        <f t="shared" si="6"/>
        <v>0.82643054579999997</v>
      </c>
      <c r="BX22" s="4"/>
      <c r="BY22" s="4">
        <f t="shared" si="7"/>
        <v>8495.8359124428698</v>
      </c>
      <c r="BZ22" s="4">
        <f t="shared" si="8"/>
        <v>7.0651741299479989</v>
      </c>
      <c r="CA22" s="4">
        <f t="shared" si="9"/>
        <v>72.839786550588002</v>
      </c>
      <c r="CB22" s="4">
        <f t="shared" si="10"/>
        <v>1.0798976074895998</v>
      </c>
    </row>
    <row r="23" spans="1:80" customFormat="1" x14ac:dyDescent="0.25">
      <c r="A23" s="26">
        <v>43529</v>
      </c>
      <c r="B23" s="27">
        <v>0.5857014236111111</v>
      </c>
      <c r="C23">
        <v>5.7069999999999999</v>
      </c>
      <c r="D23">
        <v>7.4000000000000003E-3</v>
      </c>
      <c r="E23">
        <v>74.236863999999997</v>
      </c>
      <c r="F23">
        <v>585.4</v>
      </c>
      <c r="G23">
        <v>216</v>
      </c>
      <c r="H23">
        <v>19.600000000000001</v>
      </c>
      <c r="J23">
        <v>11.38</v>
      </c>
      <c r="K23">
        <v>0.95369999999999999</v>
      </c>
      <c r="L23">
        <v>5.4431000000000003</v>
      </c>
      <c r="M23">
        <v>7.1000000000000004E-3</v>
      </c>
      <c r="N23">
        <v>558.30359999999996</v>
      </c>
      <c r="O23">
        <v>206.02879999999999</v>
      </c>
      <c r="P23">
        <v>764.3</v>
      </c>
      <c r="Q23">
        <v>431.8306</v>
      </c>
      <c r="R23">
        <v>159.3569</v>
      </c>
      <c r="S23">
        <v>591.20000000000005</v>
      </c>
      <c r="T23">
        <v>19.578600000000002</v>
      </c>
      <c r="W23">
        <v>0</v>
      </c>
      <c r="X23">
        <v>10.850899999999999</v>
      </c>
      <c r="Y23">
        <v>11.3</v>
      </c>
      <c r="Z23">
        <v>861</v>
      </c>
      <c r="AA23">
        <v>851</v>
      </c>
      <c r="AB23">
        <v>870</v>
      </c>
      <c r="AC23">
        <v>92</v>
      </c>
      <c r="AD23">
        <v>12.69</v>
      </c>
      <c r="AE23">
        <v>0.28999999999999998</v>
      </c>
      <c r="AF23">
        <v>978</v>
      </c>
      <c r="AG23">
        <v>-9</v>
      </c>
      <c r="AH23">
        <v>36</v>
      </c>
      <c r="AI23">
        <v>29</v>
      </c>
      <c r="AJ23">
        <v>190</v>
      </c>
      <c r="AK23">
        <v>169</v>
      </c>
      <c r="AL23">
        <v>5.0999999999999996</v>
      </c>
      <c r="AM23">
        <v>174.9</v>
      </c>
      <c r="AN23" t="s">
        <v>155</v>
      </c>
      <c r="AO23">
        <v>1</v>
      </c>
      <c r="AP23" s="28">
        <v>0.79405092592592597</v>
      </c>
      <c r="AQ23">
        <v>47.158929000000001</v>
      </c>
      <c r="AR23">
        <v>-88.487537000000003</v>
      </c>
      <c r="AS23">
        <v>310.39999999999998</v>
      </c>
      <c r="AT23">
        <v>37.4</v>
      </c>
      <c r="AU23">
        <v>12</v>
      </c>
      <c r="AV23">
        <v>8</v>
      </c>
      <c r="AW23" t="s">
        <v>209</v>
      </c>
      <c r="AX23">
        <v>1.4</v>
      </c>
      <c r="AY23">
        <v>1.7</v>
      </c>
      <c r="AZ23">
        <v>2.5</v>
      </c>
      <c r="BA23">
        <v>14.545</v>
      </c>
      <c r="BB23">
        <v>37.479999999999997</v>
      </c>
      <c r="BC23">
        <v>2.58</v>
      </c>
      <c r="BD23">
        <v>4.8499999999999996</v>
      </c>
      <c r="BE23">
        <v>3189.4839999999999</v>
      </c>
      <c r="BF23">
        <v>2.641</v>
      </c>
      <c r="BG23">
        <v>34.26</v>
      </c>
      <c r="BH23">
        <v>12.643000000000001</v>
      </c>
      <c r="BI23">
        <v>46.902000000000001</v>
      </c>
      <c r="BJ23">
        <v>26.498999999999999</v>
      </c>
      <c r="BK23">
        <v>9.7789999999999999</v>
      </c>
      <c r="BL23">
        <v>36.277000000000001</v>
      </c>
      <c r="BM23">
        <v>0.36170000000000002</v>
      </c>
      <c r="BQ23">
        <v>4623.1509999999998</v>
      </c>
      <c r="BR23">
        <v>0.102274</v>
      </c>
      <c r="BS23">
        <v>-5</v>
      </c>
      <c r="BT23">
        <v>5.0000000000000001E-3</v>
      </c>
      <c r="BU23">
        <v>2.4993210000000001</v>
      </c>
      <c r="BW23" s="4">
        <f t="shared" si="6"/>
        <v>0.66032060820000005</v>
      </c>
      <c r="BX23" s="4"/>
      <c r="BY23" s="4">
        <f t="shared" si="7"/>
        <v>6791.7557779901281</v>
      </c>
      <c r="BZ23" s="4">
        <f t="shared" si="8"/>
        <v>5.6238021603720005</v>
      </c>
      <c r="CA23" s="4">
        <f t="shared" si="9"/>
        <v>56.427540116507991</v>
      </c>
      <c r="CB23" s="4">
        <f t="shared" si="10"/>
        <v>0.77021175365640004</v>
      </c>
    </row>
    <row r="24" spans="1:80" customFormat="1" x14ac:dyDescent="0.25">
      <c r="A24" s="26">
        <v>43529</v>
      </c>
      <c r="B24" s="27">
        <v>0.58571299768518525</v>
      </c>
      <c r="C24">
        <v>5.8449999999999998</v>
      </c>
      <c r="D24">
        <v>7.4000000000000003E-3</v>
      </c>
      <c r="E24">
        <v>74.237725999999995</v>
      </c>
      <c r="F24">
        <v>527.6</v>
      </c>
      <c r="G24">
        <v>218</v>
      </c>
      <c r="H24">
        <v>17.600000000000001</v>
      </c>
      <c r="J24">
        <v>12.07</v>
      </c>
      <c r="K24">
        <v>0.9526</v>
      </c>
      <c r="L24">
        <v>5.5675999999999997</v>
      </c>
      <c r="M24">
        <v>7.1000000000000004E-3</v>
      </c>
      <c r="N24">
        <v>502.6266</v>
      </c>
      <c r="O24">
        <v>207.66050000000001</v>
      </c>
      <c r="P24">
        <v>710.3</v>
      </c>
      <c r="Q24">
        <v>388.76609999999999</v>
      </c>
      <c r="R24">
        <v>160.619</v>
      </c>
      <c r="S24">
        <v>549.4</v>
      </c>
      <c r="T24">
        <v>17.626300000000001</v>
      </c>
      <c r="W24">
        <v>0</v>
      </c>
      <c r="X24">
        <v>11.4977</v>
      </c>
      <c r="Y24">
        <v>11.4</v>
      </c>
      <c r="Z24">
        <v>861</v>
      </c>
      <c r="AA24">
        <v>851</v>
      </c>
      <c r="AB24">
        <v>870</v>
      </c>
      <c r="AC24">
        <v>92</v>
      </c>
      <c r="AD24">
        <v>12.69</v>
      </c>
      <c r="AE24">
        <v>0.28999999999999998</v>
      </c>
      <c r="AF24">
        <v>978</v>
      </c>
      <c r="AG24">
        <v>-9</v>
      </c>
      <c r="AH24">
        <v>36</v>
      </c>
      <c r="AI24">
        <v>29</v>
      </c>
      <c r="AJ24">
        <v>190</v>
      </c>
      <c r="AK24">
        <v>169</v>
      </c>
      <c r="AL24">
        <v>5.0999999999999996</v>
      </c>
      <c r="AM24">
        <v>174.5</v>
      </c>
      <c r="AN24" t="s">
        <v>155</v>
      </c>
      <c r="AO24">
        <v>1</v>
      </c>
      <c r="AP24" s="28">
        <v>0.7940625</v>
      </c>
      <c r="AQ24">
        <v>47.158929999999998</v>
      </c>
      <c r="AR24">
        <v>-88.487320999999994</v>
      </c>
      <c r="AS24">
        <v>310</v>
      </c>
      <c r="AT24">
        <v>37</v>
      </c>
      <c r="AU24">
        <v>12</v>
      </c>
      <c r="AV24">
        <v>8</v>
      </c>
      <c r="AW24" t="s">
        <v>209</v>
      </c>
      <c r="AX24">
        <v>1.4</v>
      </c>
      <c r="AY24">
        <v>1.7</v>
      </c>
      <c r="AZ24">
        <v>2.5</v>
      </c>
      <c r="BA24">
        <v>14.545</v>
      </c>
      <c r="BB24">
        <v>36.619999999999997</v>
      </c>
      <c r="BC24">
        <v>2.52</v>
      </c>
      <c r="BD24">
        <v>4.976</v>
      </c>
      <c r="BE24">
        <v>3189.1950000000002</v>
      </c>
      <c r="BF24">
        <v>2.5779999999999998</v>
      </c>
      <c r="BG24">
        <v>30.15</v>
      </c>
      <c r="BH24">
        <v>12.457000000000001</v>
      </c>
      <c r="BI24">
        <v>42.606999999999999</v>
      </c>
      <c r="BJ24">
        <v>23.32</v>
      </c>
      <c r="BK24">
        <v>9.6349999999999998</v>
      </c>
      <c r="BL24">
        <v>32.954999999999998</v>
      </c>
      <c r="BM24">
        <v>0.31830000000000003</v>
      </c>
      <c r="BQ24">
        <v>4788.7640000000001</v>
      </c>
      <c r="BR24">
        <v>0.106713</v>
      </c>
      <c r="BS24">
        <v>-5</v>
      </c>
      <c r="BT24">
        <v>5.0000000000000001E-3</v>
      </c>
      <c r="BU24">
        <v>2.6078060000000001</v>
      </c>
      <c r="BW24" s="4">
        <f t="shared" si="6"/>
        <v>0.68898234520000001</v>
      </c>
      <c r="BX24" s="4"/>
      <c r="BY24" s="4">
        <f t="shared" si="7"/>
        <v>7085.9151814568404</v>
      </c>
      <c r="BZ24" s="4">
        <f t="shared" si="8"/>
        <v>5.7279311355359992</v>
      </c>
      <c r="CA24" s="4">
        <f t="shared" si="9"/>
        <v>51.813558603840001</v>
      </c>
      <c r="CB24" s="4">
        <f t="shared" si="10"/>
        <v>0.70721508162960001</v>
      </c>
    </row>
    <row r="25" spans="1:80" customFormat="1" x14ac:dyDescent="0.25">
      <c r="A25" s="26">
        <v>43529</v>
      </c>
      <c r="B25" s="27">
        <v>0.58572457175925929</v>
      </c>
      <c r="C25">
        <v>5.9509999999999996</v>
      </c>
      <c r="D25">
        <v>7.7000000000000002E-3</v>
      </c>
      <c r="E25">
        <v>77.220822999999996</v>
      </c>
      <c r="F25">
        <v>502.6</v>
      </c>
      <c r="G25">
        <v>221.2</v>
      </c>
      <c r="H25">
        <v>18.7</v>
      </c>
      <c r="J25">
        <v>12.48</v>
      </c>
      <c r="K25">
        <v>0.95169999999999999</v>
      </c>
      <c r="L25">
        <v>5.6635</v>
      </c>
      <c r="M25">
        <v>7.3000000000000001E-3</v>
      </c>
      <c r="N25">
        <v>478.33420000000001</v>
      </c>
      <c r="O25">
        <v>210.54239999999999</v>
      </c>
      <c r="P25">
        <v>688.9</v>
      </c>
      <c r="Q25">
        <v>369.97669999999999</v>
      </c>
      <c r="R25">
        <v>162.84809999999999</v>
      </c>
      <c r="S25">
        <v>532.79999999999995</v>
      </c>
      <c r="T25">
        <v>18.6935</v>
      </c>
      <c r="W25">
        <v>0</v>
      </c>
      <c r="X25">
        <v>11.8767</v>
      </c>
      <c r="Y25">
        <v>11.4</v>
      </c>
      <c r="Z25">
        <v>862</v>
      </c>
      <c r="AA25">
        <v>851</v>
      </c>
      <c r="AB25">
        <v>870</v>
      </c>
      <c r="AC25">
        <v>92</v>
      </c>
      <c r="AD25">
        <v>12.69</v>
      </c>
      <c r="AE25">
        <v>0.28999999999999998</v>
      </c>
      <c r="AF25">
        <v>978</v>
      </c>
      <c r="AG25">
        <v>-9</v>
      </c>
      <c r="AH25">
        <v>36</v>
      </c>
      <c r="AI25">
        <v>29</v>
      </c>
      <c r="AJ25">
        <v>190</v>
      </c>
      <c r="AK25">
        <v>169</v>
      </c>
      <c r="AL25">
        <v>5.0999999999999996</v>
      </c>
      <c r="AM25">
        <v>174.1</v>
      </c>
      <c r="AN25" t="s">
        <v>155</v>
      </c>
      <c r="AO25">
        <v>1</v>
      </c>
      <c r="AP25" s="28">
        <v>0.79407407407407404</v>
      </c>
      <c r="AQ25">
        <v>47.158929999999998</v>
      </c>
      <c r="AR25">
        <v>-88.487114000000005</v>
      </c>
      <c r="AS25">
        <v>309.8</v>
      </c>
      <c r="AT25">
        <v>36</v>
      </c>
      <c r="AU25">
        <v>12</v>
      </c>
      <c r="AV25">
        <v>8</v>
      </c>
      <c r="AW25" t="s">
        <v>209</v>
      </c>
      <c r="AX25">
        <v>1.4790000000000001</v>
      </c>
      <c r="AY25">
        <v>1.8975</v>
      </c>
      <c r="AZ25">
        <v>2.6974999999999998</v>
      </c>
      <c r="BA25">
        <v>14.545</v>
      </c>
      <c r="BB25">
        <v>35.99</v>
      </c>
      <c r="BC25">
        <v>2.4700000000000002</v>
      </c>
      <c r="BD25">
        <v>5.0739999999999998</v>
      </c>
      <c r="BE25">
        <v>3188.6750000000002</v>
      </c>
      <c r="BF25">
        <v>2.6339999999999999</v>
      </c>
      <c r="BG25">
        <v>28.202999999999999</v>
      </c>
      <c r="BH25">
        <v>12.414</v>
      </c>
      <c r="BI25">
        <v>40.616999999999997</v>
      </c>
      <c r="BJ25">
        <v>21.814</v>
      </c>
      <c r="BK25">
        <v>9.6020000000000003</v>
      </c>
      <c r="BL25">
        <v>31.416</v>
      </c>
      <c r="BM25">
        <v>0.33179999999999998</v>
      </c>
      <c r="BQ25">
        <v>4862.0739999999996</v>
      </c>
      <c r="BR25">
        <v>0.104099</v>
      </c>
      <c r="BS25">
        <v>-5</v>
      </c>
      <c r="BT25">
        <v>5.0000000000000001E-3</v>
      </c>
      <c r="BU25">
        <v>2.5439219999999998</v>
      </c>
      <c r="BW25" s="4">
        <f t="shared" si="6"/>
        <v>0.67210419239999997</v>
      </c>
      <c r="BX25" s="4"/>
      <c r="BY25" s="4">
        <f t="shared" si="7"/>
        <v>6911.2028918141996</v>
      </c>
      <c r="BZ25" s="4">
        <f t="shared" si="8"/>
        <v>5.7089883468959988</v>
      </c>
      <c r="CA25" s="4">
        <f t="shared" si="9"/>
        <v>47.280133560815997</v>
      </c>
      <c r="CB25" s="4">
        <f t="shared" si="10"/>
        <v>0.71915046829919982</v>
      </c>
    </row>
    <row r="26" spans="1:80" customFormat="1" x14ac:dyDescent="0.25">
      <c r="A26" s="26">
        <v>43529</v>
      </c>
      <c r="B26" s="27">
        <v>0.58573614583333333</v>
      </c>
      <c r="C26">
        <v>5.6390000000000002</v>
      </c>
      <c r="D26">
        <v>7.3000000000000001E-3</v>
      </c>
      <c r="E26">
        <v>73.420195000000007</v>
      </c>
      <c r="F26">
        <v>485.3</v>
      </c>
      <c r="G26">
        <v>222.4</v>
      </c>
      <c r="H26">
        <v>11.6</v>
      </c>
      <c r="J26">
        <v>12.6</v>
      </c>
      <c r="K26">
        <v>0.95430000000000004</v>
      </c>
      <c r="L26">
        <v>5.3811</v>
      </c>
      <c r="M26">
        <v>7.0000000000000001E-3</v>
      </c>
      <c r="N26">
        <v>463.14490000000001</v>
      </c>
      <c r="O26">
        <v>212.24279999999999</v>
      </c>
      <c r="P26">
        <v>675.4</v>
      </c>
      <c r="Q26">
        <v>358.22829999999999</v>
      </c>
      <c r="R26">
        <v>164.16319999999999</v>
      </c>
      <c r="S26">
        <v>522.4</v>
      </c>
      <c r="T26">
        <v>11.638400000000001</v>
      </c>
      <c r="W26">
        <v>0</v>
      </c>
      <c r="X26">
        <v>12.0245</v>
      </c>
      <c r="Y26">
        <v>11.3</v>
      </c>
      <c r="Z26">
        <v>862</v>
      </c>
      <c r="AA26">
        <v>852</v>
      </c>
      <c r="AB26">
        <v>870</v>
      </c>
      <c r="AC26">
        <v>92</v>
      </c>
      <c r="AD26">
        <v>12.69</v>
      </c>
      <c r="AE26">
        <v>0.28999999999999998</v>
      </c>
      <c r="AF26">
        <v>978</v>
      </c>
      <c r="AG26">
        <v>-9</v>
      </c>
      <c r="AH26">
        <v>36</v>
      </c>
      <c r="AI26">
        <v>29</v>
      </c>
      <c r="AJ26">
        <v>190</v>
      </c>
      <c r="AK26">
        <v>169</v>
      </c>
      <c r="AL26">
        <v>5.0999999999999996</v>
      </c>
      <c r="AM26">
        <v>174.2</v>
      </c>
      <c r="AN26" t="s">
        <v>155</v>
      </c>
      <c r="AO26">
        <v>1</v>
      </c>
      <c r="AP26" s="28">
        <v>0.79408564814814808</v>
      </c>
      <c r="AQ26">
        <v>47.158926999999998</v>
      </c>
      <c r="AR26">
        <v>-88.486919</v>
      </c>
      <c r="AS26">
        <v>309.89999999999998</v>
      </c>
      <c r="AT26">
        <v>34.4</v>
      </c>
      <c r="AU26">
        <v>12</v>
      </c>
      <c r="AV26">
        <v>8</v>
      </c>
      <c r="AW26" t="s">
        <v>209</v>
      </c>
      <c r="AX26">
        <v>1.5209999999999999</v>
      </c>
      <c r="AY26">
        <v>2.2000000000000002</v>
      </c>
      <c r="AZ26">
        <v>3</v>
      </c>
      <c r="BA26">
        <v>14.545</v>
      </c>
      <c r="BB26">
        <v>37.93</v>
      </c>
      <c r="BC26">
        <v>2.61</v>
      </c>
      <c r="BD26">
        <v>4.7859999999999996</v>
      </c>
      <c r="BE26">
        <v>3190.2109999999998</v>
      </c>
      <c r="BF26">
        <v>2.6440000000000001</v>
      </c>
      <c r="BG26">
        <v>28.754000000000001</v>
      </c>
      <c r="BH26">
        <v>13.177</v>
      </c>
      <c r="BI26">
        <v>41.930999999999997</v>
      </c>
      <c r="BJ26">
        <v>22.24</v>
      </c>
      <c r="BK26">
        <v>10.192</v>
      </c>
      <c r="BL26">
        <v>32.432000000000002</v>
      </c>
      <c r="BM26">
        <v>0.2175</v>
      </c>
      <c r="BQ26">
        <v>5183.3909999999996</v>
      </c>
      <c r="BR26">
        <v>7.7607999999999996E-2</v>
      </c>
      <c r="BS26">
        <v>-5</v>
      </c>
      <c r="BT26">
        <v>5.0000000000000001E-3</v>
      </c>
      <c r="BU26">
        <v>1.8965449999999999</v>
      </c>
      <c r="BW26" s="4">
        <f t="shared" si="6"/>
        <v>0.50106718899999991</v>
      </c>
      <c r="BX26" s="4"/>
      <c r="BY26" s="4">
        <f t="shared" si="7"/>
        <v>5154.9226702877395</v>
      </c>
      <c r="BZ26" s="4">
        <f t="shared" si="8"/>
        <v>4.2723241629599995</v>
      </c>
      <c r="CA26" s="4">
        <f t="shared" si="9"/>
        <v>35.936645001599999</v>
      </c>
      <c r="CB26" s="4">
        <f t="shared" si="10"/>
        <v>0.35144875394999997</v>
      </c>
    </row>
    <row r="27" spans="1:80" customFormat="1" x14ac:dyDescent="0.25">
      <c r="A27" s="26">
        <v>43529</v>
      </c>
      <c r="B27" s="27">
        <v>0.58574771990740737</v>
      </c>
      <c r="C27">
        <v>5.6449999999999996</v>
      </c>
      <c r="D27">
        <v>9.7999999999999997E-3</v>
      </c>
      <c r="E27">
        <v>97.850162999999995</v>
      </c>
      <c r="F27">
        <v>451.1</v>
      </c>
      <c r="G27">
        <v>220.7</v>
      </c>
      <c r="H27">
        <v>19</v>
      </c>
      <c r="J27">
        <v>12.5</v>
      </c>
      <c r="K27">
        <v>0.95420000000000005</v>
      </c>
      <c r="L27">
        <v>5.3869999999999996</v>
      </c>
      <c r="M27">
        <v>9.2999999999999992E-3</v>
      </c>
      <c r="N27">
        <v>430.50029999999998</v>
      </c>
      <c r="O27">
        <v>210.6465</v>
      </c>
      <c r="P27">
        <v>641.1</v>
      </c>
      <c r="Q27">
        <v>332.9787</v>
      </c>
      <c r="R27">
        <v>162.92850000000001</v>
      </c>
      <c r="S27">
        <v>495.9</v>
      </c>
      <c r="T27">
        <v>19</v>
      </c>
      <c r="W27">
        <v>0</v>
      </c>
      <c r="X27">
        <v>11.928100000000001</v>
      </c>
      <c r="Y27">
        <v>11.4</v>
      </c>
      <c r="Z27">
        <v>863</v>
      </c>
      <c r="AA27">
        <v>852</v>
      </c>
      <c r="AB27">
        <v>870</v>
      </c>
      <c r="AC27">
        <v>92</v>
      </c>
      <c r="AD27">
        <v>12.69</v>
      </c>
      <c r="AE27">
        <v>0.28999999999999998</v>
      </c>
      <c r="AF27">
        <v>978</v>
      </c>
      <c r="AG27">
        <v>-9</v>
      </c>
      <c r="AH27">
        <v>36</v>
      </c>
      <c r="AI27">
        <v>29</v>
      </c>
      <c r="AJ27">
        <v>190</v>
      </c>
      <c r="AK27">
        <v>169</v>
      </c>
      <c r="AL27">
        <v>5.0999999999999996</v>
      </c>
      <c r="AM27">
        <v>174.6</v>
      </c>
      <c r="AN27" t="s">
        <v>155</v>
      </c>
      <c r="AO27">
        <v>1</v>
      </c>
      <c r="AP27" s="28">
        <v>0.79409722222222223</v>
      </c>
      <c r="AQ27">
        <v>47.158920000000002</v>
      </c>
      <c r="AR27">
        <v>-88.486728999999997</v>
      </c>
      <c r="AS27">
        <v>309.8</v>
      </c>
      <c r="AT27">
        <v>33.200000000000003</v>
      </c>
      <c r="AU27">
        <v>12</v>
      </c>
      <c r="AV27">
        <v>8</v>
      </c>
      <c r="AW27" t="s">
        <v>209</v>
      </c>
      <c r="AX27">
        <v>1.4</v>
      </c>
      <c r="AY27">
        <v>2.2000000000000002</v>
      </c>
      <c r="AZ27">
        <v>3</v>
      </c>
      <c r="BA27">
        <v>14.545</v>
      </c>
      <c r="BB27">
        <v>37.869999999999997</v>
      </c>
      <c r="BC27">
        <v>2.6</v>
      </c>
      <c r="BD27">
        <v>4.7949999999999999</v>
      </c>
      <c r="BE27">
        <v>3188.364</v>
      </c>
      <c r="BF27">
        <v>3.5169999999999999</v>
      </c>
      <c r="BG27">
        <v>26.683</v>
      </c>
      <c r="BH27">
        <v>13.055999999999999</v>
      </c>
      <c r="BI27">
        <v>39.738999999999997</v>
      </c>
      <c r="BJ27">
        <v>20.638000000000002</v>
      </c>
      <c r="BK27">
        <v>10.099</v>
      </c>
      <c r="BL27">
        <v>30.736999999999998</v>
      </c>
      <c r="BM27">
        <v>0.35449999999999998</v>
      </c>
      <c r="BQ27">
        <v>5133.25</v>
      </c>
      <c r="BR27">
        <v>6.5000000000000002E-2</v>
      </c>
      <c r="BS27">
        <v>-5</v>
      </c>
      <c r="BT27">
        <v>5.0000000000000001E-3</v>
      </c>
      <c r="BU27">
        <v>1.5884370000000001</v>
      </c>
      <c r="BW27" s="4">
        <f t="shared" si="6"/>
        <v>0.41966505539999999</v>
      </c>
      <c r="BX27" s="4"/>
      <c r="BY27" s="4">
        <f t="shared" si="7"/>
        <v>4314.9670757019367</v>
      </c>
      <c r="BZ27" s="4">
        <f t="shared" si="8"/>
        <v>4.7597260555080005</v>
      </c>
      <c r="CA27" s="4">
        <f t="shared" si="9"/>
        <v>27.930402710712002</v>
      </c>
      <c r="CB27" s="4">
        <f t="shared" si="10"/>
        <v>0.47976198085800004</v>
      </c>
    </row>
    <row r="28" spans="1:80" customFormat="1" x14ac:dyDescent="0.25">
      <c r="A28" s="26">
        <v>43529</v>
      </c>
      <c r="B28" s="27">
        <v>0.58575929398148141</v>
      </c>
      <c r="C28">
        <v>5.8810000000000002</v>
      </c>
      <c r="D28">
        <v>9.2999999999999992E-3</v>
      </c>
      <c r="E28">
        <v>92.524590000000003</v>
      </c>
      <c r="F28">
        <v>428.8</v>
      </c>
      <c r="G28">
        <v>217.7</v>
      </c>
      <c r="H28">
        <v>19.8</v>
      </c>
      <c r="J28">
        <v>12.73</v>
      </c>
      <c r="K28">
        <v>0.95230000000000004</v>
      </c>
      <c r="L28">
        <v>5.6001000000000003</v>
      </c>
      <c r="M28">
        <v>8.8000000000000005E-3</v>
      </c>
      <c r="N28">
        <v>408.35879999999997</v>
      </c>
      <c r="O28">
        <v>207.26390000000001</v>
      </c>
      <c r="P28">
        <v>615.6</v>
      </c>
      <c r="Q28">
        <v>315.85289999999998</v>
      </c>
      <c r="R28">
        <v>160.31229999999999</v>
      </c>
      <c r="S28">
        <v>476.2</v>
      </c>
      <c r="T28">
        <v>19.806799999999999</v>
      </c>
      <c r="W28">
        <v>0</v>
      </c>
      <c r="X28">
        <v>12.1234</v>
      </c>
      <c r="Y28">
        <v>11.4</v>
      </c>
      <c r="Z28">
        <v>863</v>
      </c>
      <c r="AA28">
        <v>852</v>
      </c>
      <c r="AB28">
        <v>870</v>
      </c>
      <c r="AC28">
        <v>92</v>
      </c>
      <c r="AD28">
        <v>12.69</v>
      </c>
      <c r="AE28">
        <v>0.28999999999999998</v>
      </c>
      <c r="AF28">
        <v>978</v>
      </c>
      <c r="AG28">
        <v>-9</v>
      </c>
      <c r="AH28">
        <v>36</v>
      </c>
      <c r="AI28">
        <v>29</v>
      </c>
      <c r="AJ28">
        <v>190</v>
      </c>
      <c r="AK28">
        <v>169</v>
      </c>
      <c r="AL28">
        <v>5.0999999999999996</v>
      </c>
      <c r="AM28">
        <v>174.9</v>
      </c>
      <c r="AN28" t="s">
        <v>155</v>
      </c>
      <c r="AO28">
        <v>1</v>
      </c>
      <c r="AP28" s="28">
        <v>0.79410879629629638</v>
      </c>
      <c r="AQ28">
        <v>47.158903000000002</v>
      </c>
      <c r="AR28">
        <v>-88.486545000000007</v>
      </c>
      <c r="AS28">
        <v>309.5</v>
      </c>
      <c r="AT28">
        <v>32.200000000000003</v>
      </c>
      <c r="AU28">
        <v>12</v>
      </c>
      <c r="AV28">
        <v>8</v>
      </c>
      <c r="AW28" t="s">
        <v>209</v>
      </c>
      <c r="AX28">
        <v>1.321</v>
      </c>
      <c r="AY28">
        <v>2.2000000000000002</v>
      </c>
      <c r="AZ28">
        <v>2.8025000000000002</v>
      </c>
      <c r="BA28">
        <v>14.545</v>
      </c>
      <c r="BB28">
        <v>36.39</v>
      </c>
      <c r="BC28">
        <v>2.5</v>
      </c>
      <c r="BD28">
        <v>5.0110000000000001</v>
      </c>
      <c r="BE28">
        <v>3187.971</v>
      </c>
      <c r="BF28">
        <v>3.1920000000000002</v>
      </c>
      <c r="BG28">
        <v>24.344000000000001</v>
      </c>
      <c r="BH28">
        <v>12.356</v>
      </c>
      <c r="BI28">
        <v>36.700000000000003</v>
      </c>
      <c r="BJ28">
        <v>18.829999999999998</v>
      </c>
      <c r="BK28">
        <v>9.5570000000000004</v>
      </c>
      <c r="BL28">
        <v>28.387</v>
      </c>
      <c r="BM28">
        <v>0.35549999999999998</v>
      </c>
      <c r="BQ28">
        <v>5018.125</v>
      </c>
      <c r="BR28">
        <v>7.7119999999999994E-2</v>
      </c>
      <c r="BS28">
        <v>-5</v>
      </c>
      <c r="BT28">
        <v>5.0000000000000001E-3</v>
      </c>
      <c r="BU28">
        <v>1.88462</v>
      </c>
      <c r="BW28" s="4">
        <f t="shared" si="6"/>
        <v>0.49791660399999998</v>
      </c>
      <c r="BX28" s="4"/>
      <c r="BY28" s="4">
        <f t="shared" si="7"/>
        <v>5118.9130479290397</v>
      </c>
      <c r="BZ28" s="4">
        <f t="shared" si="8"/>
        <v>5.1253823980800002</v>
      </c>
      <c r="CA28" s="4">
        <f t="shared" si="9"/>
        <v>30.235260199199995</v>
      </c>
      <c r="CB28" s="4">
        <f t="shared" si="10"/>
        <v>0.57082501331999991</v>
      </c>
    </row>
    <row r="29" spans="1:80" customFormat="1" x14ac:dyDescent="0.25">
      <c r="A29" s="26">
        <v>43529</v>
      </c>
      <c r="B29" s="27">
        <v>0.58577086805555556</v>
      </c>
      <c r="C29">
        <v>6.09</v>
      </c>
      <c r="D29">
        <v>7.7999999999999996E-3</v>
      </c>
      <c r="E29">
        <v>78.389262000000002</v>
      </c>
      <c r="F29">
        <v>432.9</v>
      </c>
      <c r="G29">
        <v>216.6</v>
      </c>
      <c r="H29">
        <v>11.7</v>
      </c>
      <c r="J29">
        <v>12.9</v>
      </c>
      <c r="K29">
        <v>0.9506</v>
      </c>
      <c r="L29">
        <v>5.7888999999999999</v>
      </c>
      <c r="M29">
        <v>7.4999999999999997E-3</v>
      </c>
      <c r="N29">
        <v>411.48669999999998</v>
      </c>
      <c r="O29">
        <v>205.92449999999999</v>
      </c>
      <c r="P29">
        <v>617.4</v>
      </c>
      <c r="Q29">
        <v>318.27229999999997</v>
      </c>
      <c r="R29">
        <v>159.27629999999999</v>
      </c>
      <c r="S29">
        <v>477.5</v>
      </c>
      <c r="T29">
        <v>11.731400000000001</v>
      </c>
      <c r="W29">
        <v>0</v>
      </c>
      <c r="X29">
        <v>12.2622</v>
      </c>
      <c r="Y29">
        <v>11.4</v>
      </c>
      <c r="Z29">
        <v>862</v>
      </c>
      <c r="AA29">
        <v>853</v>
      </c>
      <c r="AB29">
        <v>870</v>
      </c>
      <c r="AC29">
        <v>92</v>
      </c>
      <c r="AD29">
        <v>12.69</v>
      </c>
      <c r="AE29">
        <v>0.28999999999999998</v>
      </c>
      <c r="AF29">
        <v>978</v>
      </c>
      <c r="AG29">
        <v>-9</v>
      </c>
      <c r="AH29">
        <v>36</v>
      </c>
      <c r="AI29">
        <v>29</v>
      </c>
      <c r="AJ29">
        <v>190</v>
      </c>
      <c r="AK29">
        <v>169</v>
      </c>
      <c r="AL29">
        <v>5.0999999999999996</v>
      </c>
      <c r="AM29">
        <v>174.7</v>
      </c>
      <c r="AN29" t="s">
        <v>155</v>
      </c>
      <c r="AO29">
        <v>1</v>
      </c>
      <c r="AP29" s="28">
        <v>0.79412037037037031</v>
      </c>
      <c r="AQ29">
        <v>47.158875999999999</v>
      </c>
      <c r="AR29">
        <v>-88.486373999999998</v>
      </c>
      <c r="AS29">
        <v>309.39999999999998</v>
      </c>
      <c r="AT29">
        <v>30.8</v>
      </c>
      <c r="AU29">
        <v>12</v>
      </c>
      <c r="AV29">
        <v>8</v>
      </c>
      <c r="AW29" t="s">
        <v>209</v>
      </c>
      <c r="AX29">
        <v>1.2</v>
      </c>
      <c r="AY29">
        <v>2.2000000000000002</v>
      </c>
      <c r="AZ29">
        <v>2.5</v>
      </c>
      <c r="BA29">
        <v>14.545</v>
      </c>
      <c r="BB29">
        <v>35.19</v>
      </c>
      <c r="BC29">
        <v>2.42</v>
      </c>
      <c r="BD29">
        <v>5.202</v>
      </c>
      <c r="BE29">
        <v>3188.6280000000002</v>
      </c>
      <c r="BF29">
        <v>2.6120000000000001</v>
      </c>
      <c r="BG29">
        <v>23.736000000000001</v>
      </c>
      <c r="BH29">
        <v>11.878</v>
      </c>
      <c r="BI29">
        <v>35.613999999999997</v>
      </c>
      <c r="BJ29">
        <v>18.359000000000002</v>
      </c>
      <c r="BK29">
        <v>9.1869999999999994</v>
      </c>
      <c r="BL29">
        <v>27.545999999999999</v>
      </c>
      <c r="BM29">
        <v>0.20369999999999999</v>
      </c>
      <c r="BQ29">
        <v>4911.0559999999996</v>
      </c>
      <c r="BR29">
        <v>9.2878000000000002E-2</v>
      </c>
      <c r="BS29">
        <v>-5</v>
      </c>
      <c r="BT29">
        <v>5.0000000000000001E-3</v>
      </c>
      <c r="BU29">
        <v>2.2697059999999998</v>
      </c>
      <c r="BW29" s="4">
        <f t="shared" si="6"/>
        <v>0.5996563251999999</v>
      </c>
      <c r="BX29" s="4"/>
      <c r="BY29" s="4">
        <f t="shared" si="7"/>
        <v>6166.1353840695356</v>
      </c>
      <c r="BZ29" s="4">
        <f t="shared" si="8"/>
        <v>5.0510582053439999</v>
      </c>
      <c r="CA29" s="4">
        <f t="shared" si="9"/>
        <v>35.502441650807995</v>
      </c>
      <c r="CB29" s="4">
        <f t="shared" si="10"/>
        <v>0.39391292359439994</v>
      </c>
    </row>
    <row r="30" spans="1:80" customFormat="1" x14ac:dyDescent="0.25">
      <c r="A30" s="26">
        <v>43529</v>
      </c>
      <c r="B30" s="27">
        <v>0.5857824421296296</v>
      </c>
      <c r="C30">
        <v>6.09</v>
      </c>
      <c r="D30">
        <v>7.4000000000000003E-3</v>
      </c>
      <c r="E30">
        <v>74.219408999999999</v>
      </c>
      <c r="F30">
        <v>442.9</v>
      </c>
      <c r="G30">
        <v>216.5</v>
      </c>
      <c r="H30">
        <v>11.3</v>
      </c>
      <c r="J30">
        <v>12.57</v>
      </c>
      <c r="K30">
        <v>0.9506</v>
      </c>
      <c r="L30">
        <v>5.7889999999999997</v>
      </c>
      <c r="M30">
        <v>7.1000000000000004E-3</v>
      </c>
      <c r="N30">
        <v>421.02699999999999</v>
      </c>
      <c r="O30">
        <v>205.83529999999999</v>
      </c>
      <c r="P30">
        <v>626.9</v>
      </c>
      <c r="Q30">
        <v>325.65140000000002</v>
      </c>
      <c r="R30">
        <v>159.2072</v>
      </c>
      <c r="S30">
        <v>484.9</v>
      </c>
      <c r="T30">
        <v>11.332700000000001</v>
      </c>
      <c r="W30">
        <v>0</v>
      </c>
      <c r="X30">
        <v>11.9475</v>
      </c>
      <c r="Y30">
        <v>11.4</v>
      </c>
      <c r="Z30">
        <v>861</v>
      </c>
      <c r="AA30">
        <v>852</v>
      </c>
      <c r="AB30">
        <v>870</v>
      </c>
      <c r="AC30">
        <v>92</v>
      </c>
      <c r="AD30">
        <v>12.69</v>
      </c>
      <c r="AE30">
        <v>0.28999999999999998</v>
      </c>
      <c r="AF30">
        <v>978</v>
      </c>
      <c r="AG30">
        <v>-9</v>
      </c>
      <c r="AH30">
        <v>36</v>
      </c>
      <c r="AI30">
        <v>29</v>
      </c>
      <c r="AJ30">
        <v>190</v>
      </c>
      <c r="AK30">
        <v>169</v>
      </c>
      <c r="AL30">
        <v>5.2</v>
      </c>
      <c r="AM30">
        <v>174.4</v>
      </c>
      <c r="AN30" t="s">
        <v>155</v>
      </c>
      <c r="AO30">
        <v>1</v>
      </c>
      <c r="AP30" s="28">
        <v>0.79413194444444446</v>
      </c>
      <c r="AQ30">
        <v>47.158836999999998</v>
      </c>
      <c r="AR30">
        <v>-88.486215999999999</v>
      </c>
      <c r="AS30">
        <v>309.60000000000002</v>
      </c>
      <c r="AT30">
        <v>29.5</v>
      </c>
      <c r="AU30">
        <v>12</v>
      </c>
      <c r="AV30">
        <v>8</v>
      </c>
      <c r="AW30" t="s">
        <v>209</v>
      </c>
      <c r="AX30">
        <v>1.2395</v>
      </c>
      <c r="AY30">
        <v>2.2000000000000002</v>
      </c>
      <c r="AZ30">
        <v>2.5394999999999999</v>
      </c>
      <c r="BA30">
        <v>14.545</v>
      </c>
      <c r="BB30">
        <v>35.19</v>
      </c>
      <c r="BC30">
        <v>2.42</v>
      </c>
      <c r="BD30">
        <v>5.1989999999999998</v>
      </c>
      <c r="BE30">
        <v>3188.8690000000001</v>
      </c>
      <c r="BF30">
        <v>2.4740000000000002</v>
      </c>
      <c r="BG30">
        <v>24.286999999999999</v>
      </c>
      <c r="BH30">
        <v>11.874000000000001</v>
      </c>
      <c r="BI30">
        <v>36.161000000000001</v>
      </c>
      <c r="BJ30">
        <v>18.785</v>
      </c>
      <c r="BK30">
        <v>9.1839999999999993</v>
      </c>
      <c r="BL30">
        <v>27.969000000000001</v>
      </c>
      <c r="BM30">
        <v>0.1968</v>
      </c>
      <c r="BQ30">
        <v>4785.2569999999996</v>
      </c>
      <c r="BR30">
        <v>0.10406</v>
      </c>
      <c r="BS30">
        <v>-5</v>
      </c>
      <c r="BT30">
        <v>5.0000000000000001E-3</v>
      </c>
      <c r="BU30">
        <v>2.5429659999999998</v>
      </c>
      <c r="BW30" s="4">
        <f t="shared" si="6"/>
        <v>0.67185161719999997</v>
      </c>
      <c r="BX30" s="4"/>
      <c r="BY30" s="4">
        <f t="shared" si="7"/>
        <v>6909.0259995268079</v>
      </c>
      <c r="BZ30" s="4">
        <f t="shared" si="8"/>
        <v>5.3601857971680005</v>
      </c>
      <c r="CA30" s="4">
        <f t="shared" si="9"/>
        <v>40.699713096119993</v>
      </c>
      <c r="CB30" s="4">
        <f t="shared" si="10"/>
        <v>0.42638826389759998</v>
      </c>
    </row>
    <row r="31" spans="1:80" customFormat="1" x14ac:dyDescent="0.25">
      <c r="A31" s="26">
        <v>43529</v>
      </c>
      <c r="B31" s="27">
        <v>0.58579401620370375</v>
      </c>
      <c r="C31">
        <v>6.09</v>
      </c>
      <c r="D31">
        <v>8.0000000000000002E-3</v>
      </c>
      <c r="E31">
        <v>80</v>
      </c>
      <c r="F31">
        <v>449</v>
      </c>
      <c r="G31">
        <v>216.5</v>
      </c>
      <c r="H31">
        <v>10.8</v>
      </c>
      <c r="J31">
        <v>12.4</v>
      </c>
      <c r="K31">
        <v>0.9506</v>
      </c>
      <c r="L31">
        <v>5.7889999999999997</v>
      </c>
      <c r="M31">
        <v>7.6E-3</v>
      </c>
      <c r="N31">
        <v>426.8229</v>
      </c>
      <c r="O31">
        <v>205.79830000000001</v>
      </c>
      <c r="P31">
        <v>632.6</v>
      </c>
      <c r="Q31">
        <v>330.1343</v>
      </c>
      <c r="R31">
        <v>159.17859999999999</v>
      </c>
      <c r="S31">
        <v>489.3</v>
      </c>
      <c r="T31">
        <v>10.8142</v>
      </c>
      <c r="W31">
        <v>0</v>
      </c>
      <c r="X31">
        <v>11.787100000000001</v>
      </c>
      <c r="Y31">
        <v>11.3</v>
      </c>
      <c r="Z31">
        <v>862</v>
      </c>
      <c r="AA31">
        <v>850</v>
      </c>
      <c r="AB31">
        <v>870</v>
      </c>
      <c r="AC31">
        <v>92</v>
      </c>
      <c r="AD31">
        <v>12.69</v>
      </c>
      <c r="AE31">
        <v>0.28999999999999998</v>
      </c>
      <c r="AF31">
        <v>978</v>
      </c>
      <c r="AG31">
        <v>-9</v>
      </c>
      <c r="AH31">
        <v>36</v>
      </c>
      <c r="AI31">
        <v>29</v>
      </c>
      <c r="AJ31">
        <v>190</v>
      </c>
      <c r="AK31">
        <v>168.4</v>
      </c>
      <c r="AL31">
        <v>5.0999999999999996</v>
      </c>
      <c r="AM31">
        <v>174</v>
      </c>
      <c r="AN31" t="s">
        <v>155</v>
      </c>
      <c r="AO31">
        <v>1</v>
      </c>
      <c r="AP31" s="28">
        <v>0.7941435185185185</v>
      </c>
      <c r="AQ31">
        <v>47.158788000000001</v>
      </c>
      <c r="AR31">
        <v>-88.486064999999996</v>
      </c>
      <c r="AS31">
        <v>309.8</v>
      </c>
      <c r="AT31">
        <v>28.8</v>
      </c>
      <c r="AU31">
        <v>12</v>
      </c>
      <c r="AV31">
        <v>8</v>
      </c>
      <c r="AW31" t="s">
        <v>209</v>
      </c>
      <c r="AX31">
        <v>1.3394999999999999</v>
      </c>
      <c r="AY31">
        <v>2.1604999999999999</v>
      </c>
      <c r="AZ31">
        <v>2.6</v>
      </c>
      <c r="BA31">
        <v>14.545</v>
      </c>
      <c r="BB31">
        <v>35.19</v>
      </c>
      <c r="BC31">
        <v>2.42</v>
      </c>
      <c r="BD31">
        <v>5.2</v>
      </c>
      <c r="BE31">
        <v>3188.5940000000001</v>
      </c>
      <c r="BF31">
        <v>2.6659999999999999</v>
      </c>
      <c r="BG31">
        <v>24.62</v>
      </c>
      <c r="BH31">
        <v>11.871</v>
      </c>
      <c r="BI31">
        <v>36.49</v>
      </c>
      <c r="BJ31">
        <v>19.042999999999999</v>
      </c>
      <c r="BK31">
        <v>9.1820000000000004</v>
      </c>
      <c r="BL31">
        <v>28.224</v>
      </c>
      <c r="BM31">
        <v>0.18779999999999999</v>
      </c>
      <c r="BQ31">
        <v>4720.6540000000005</v>
      </c>
      <c r="BR31">
        <v>0.11103</v>
      </c>
      <c r="BS31">
        <v>-5</v>
      </c>
      <c r="BT31">
        <v>5.0000000000000001E-3</v>
      </c>
      <c r="BU31">
        <v>2.7132960000000002</v>
      </c>
      <c r="BW31" s="4">
        <f t="shared" si="6"/>
        <v>0.7168528032</v>
      </c>
      <c r="BX31" s="4"/>
      <c r="BY31" s="4">
        <f t="shared" si="7"/>
        <v>7371.1626426420489</v>
      </c>
      <c r="BZ31" s="4">
        <f t="shared" si="8"/>
        <v>6.1630673598719996</v>
      </c>
      <c r="CA31" s="4">
        <f t="shared" si="9"/>
        <v>44.022239960256002</v>
      </c>
      <c r="CB31" s="4">
        <f t="shared" si="10"/>
        <v>0.43414255445759997</v>
      </c>
    </row>
    <row r="32" spans="1:80" customFormat="1" x14ac:dyDescent="0.25">
      <c r="A32" s="26">
        <v>43529</v>
      </c>
      <c r="B32" s="27">
        <v>0.58580559027777779</v>
      </c>
      <c r="C32">
        <v>4.8710000000000004</v>
      </c>
      <c r="D32">
        <v>7.0000000000000001E-3</v>
      </c>
      <c r="E32">
        <v>70</v>
      </c>
      <c r="F32">
        <v>443.7</v>
      </c>
      <c r="G32">
        <v>216.5</v>
      </c>
      <c r="H32">
        <v>17</v>
      </c>
      <c r="J32">
        <v>12.3</v>
      </c>
      <c r="K32">
        <v>0.96079999999999999</v>
      </c>
      <c r="L32">
        <v>4.6798000000000002</v>
      </c>
      <c r="M32">
        <v>6.7000000000000002E-3</v>
      </c>
      <c r="N32">
        <v>426.29070000000002</v>
      </c>
      <c r="O32">
        <v>208.02</v>
      </c>
      <c r="P32">
        <v>634.29999999999995</v>
      </c>
      <c r="Q32">
        <v>329.72269999999997</v>
      </c>
      <c r="R32">
        <v>160.89709999999999</v>
      </c>
      <c r="S32">
        <v>490.6</v>
      </c>
      <c r="T32">
        <v>17</v>
      </c>
      <c r="W32">
        <v>0</v>
      </c>
      <c r="X32">
        <v>11.818199999999999</v>
      </c>
      <c r="Y32">
        <v>11.4</v>
      </c>
      <c r="Z32">
        <v>862</v>
      </c>
      <c r="AA32">
        <v>851</v>
      </c>
      <c r="AB32">
        <v>870</v>
      </c>
      <c r="AC32">
        <v>92</v>
      </c>
      <c r="AD32">
        <v>12.69</v>
      </c>
      <c r="AE32">
        <v>0.28999999999999998</v>
      </c>
      <c r="AF32">
        <v>978</v>
      </c>
      <c r="AG32">
        <v>-9</v>
      </c>
      <c r="AH32">
        <v>36</v>
      </c>
      <c r="AI32">
        <v>29</v>
      </c>
      <c r="AJ32">
        <v>190</v>
      </c>
      <c r="AK32">
        <v>168.6</v>
      </c>
      <c r="AL32">
        <v>5.2</v>
      </c>
      <c r="AM32">
        <v>174.4</v>
      </c>
      <c r="AN32" t="s">
        <v>155</v>
      </c>
      <c r="AO32">
        <v>1</v>
      </c>
      <c r="AP32" s="28">
        <v>0.79415509259259265</v>
      </c>
      <c r="AQ32">
        <v>47.158740999999999</v>
      </c>
      <c r="AR32">
        <v>-88.485917000000001</v>
      </c>
      <c r="AS32">
        <v>309.7</v>
      </c>
      <c r="AT32">
        <v>28.1</v>
      </c>
      <c r="AU32">
        <v>12</v>
      </c>
      <c r="AV32">
        <v>8</v>
      </c>
      <c r="AW32" t="s">
        <v>209</v>
      </c>
      <c r="AX32">
        <v>1.4</v>
      </c>
      <c r="AY32">
        <v>2.1</v>
      </c>
      <c r="AZ32">
        <v>2.6</v>
      </c>
      <c r="BA32">
        <v>14.545</v>
      </c>
      <c r="BB32">
        <v>43.75</v>
      </c>
      <c r="BC32">
        <v>3.01</v>
      </c>
      <c r="BD32">
        <v>4.077</v>
      </c>
      <c r="BE32">
        <v>3192.873</v>
      </c>
      <c r="BF32">
        <v>2.9209999999999998</v>
      </c>
      <c r="BG32">
        <v>30.457999999999998</v>
      </c>
      <c r="BH32">
        <v>14.863</v>
      </c>
      <c r="BI32">
        <v>45.320999999999998</v>
      </c>
      <c r="BJ32">
        <v>23.558</v>
      </c>
      <c r="BK32">
        <v>11.496</v>
      </c>
      <c r="BL32">
        <v>35.054000000000002</v>
      </c>
      <c r="BM32">
        <v>0.36570000000000003</v>
      </c>
      <c r="BQ32">
        <v>5862.8329999999996</v>
      </c>
      <c r="BR32">
        <v>7.3003999999999999E-2</v>
      </c>
      <c r="BS32">
        <v>-5</v>
      </c>
      <c r="BT32">
        <v>5.0000000000000001E-3</v>
      </c>
      <c r="BU32">
        <v>1.784035</v>
      </c>
      <c r="BW32" s="4">
        <f t="shared" si="6"/>
        <v>0.47134204699999999</v>
      </c>
      <c r="BX32" s="4"/>
      <c r="BY32" s="4">
        <f t="shared" si="7"/>
        <v>4853.1599995368597</v>
      </c>
      <c r="BZ32" s="4">
        <f t="shared" si="8"/>
        <v>4.4399136322199997</v>
      </c>
      <c r="CA32" s="4">
        <f t="shared" si="9"/>
        <v>35.808108643559997</v>
      </c>
      <c r="CB32" s="4">
        <f t="shared" si="10"/>
        <v>0.55586320277400003</v>
      </c>
    </row>
    <row r="33" spans="1:80" customFormat="1" x14ac:dyDescent="0.25">
      <c r="A33" s="26">
        <v>43529</v>
      </c>
      <c r="B33" s="27">
        <v>0.58581716435185183</v>
      </c>
      <c r="C33">
        <v>3.4990000000000001</v>
      </c>
      <c r="D33">
        <v>-2.0000000000000001E-4</v>
      </c>
      <c r="E33">
        <v>-2.463768</v>
      </c>
      <c r="F33">
        <v>371.5</v>
      </c>
      <c r="G33">
        <v>198.2</v>
      </c>
      <c r="H33">
        <v>11</v>
      </c>
      <c r="J33">
        <v>12.45</v>
      </c>
      <c r="K33">
        <v>0.97270000000000001</v>
      </c>
      <c r="L33">
        <v>3.4032</v>
      </c>
      <c r="M33">
        <v>0</v>
      </c>
      <c r="N33">
        <v>361.36989999999997</v>
      </c>
      <c r="O33">
        <v>192.82769999999999</v>
      </c>
      <c r="P33">
        <v>554.20000000000005</v>
      </c>
      <c r="Q33">
        <v>279.50850000000003</v>
      </c>
      <c r="R33">
        <v>149.14619999999999</v>
      </c>
      <c r="S33">
        <v>428.7</v>
      </c>
      <c r="T33">
        <v>11</v>
      </c>
      <c r="W33">
        <v>0</v>
      </c>
      <c r="X33">
        <v>12.113799999999999</v>
      </c>
      <c r="Y33">
        <v>11.4</v>
      </c>
      <c r="Z33">
        <v>862</v>
      </c>
      <c r="AA33">
        <v>852</v>
      </c>
      <c r="AB33">
        <v>870</v>
      </c>
      <c r="AC33">
        <v>92</v>
      </c>
      <c r="AD33">
        <v>12.69</v>
      </c>
      <c r="AE33">
        <v>0.28999999999999998</v>
      </c>
      <c r="AF33">
        <v>978</v>
      </c>
      <c r="AG33">
        <v>-9</v>
      </c>
      <c r="AH33">
        <v>36</v>
      </c>
      <c r="AI33">
        <v>29</v>
      </c>
      <c r="AJ33">
        <v>190</v>
      </c>
      <c r="AK33">
        <v>169</v>
      </c>
      <c r="AL33">
        <v>5.0999999999999996</v>
      </c>
      <c r="AM33">
        <v>174.7</v>
      </c>
      <c r="AN33" t="s">
        <v>155</v>
      </c>
      <c r="AO33">
        <v>1</v>
      </c>
      <c r="AP33" s="28">
        <v>0.79416666666666658</v>
      </c>
      <c r="AQ33">
        <v>47.158693</v>
      </c>
      <c r="AR33">
        <v>-88.485772999999995</v>
      </c>
      <c r="AS33">
        <v>309.60000000000002</v>
      </c>
      <c r="AT33">
        <v>27.5</v>
      </c>
      <c r="AU33">
        <v>12</v>
      </c>
      <c r="AV33">
        <v>8</v>
      </c>
      <c r="AW33" t="s">
        <v>209</v>
      </c>
      <c r="AX33">
        <v>1.4</v>
      </c>
      <c r="AY33">
        <v>2.0605000000000002</v>
      </c>
      <c r="AZ33">
        <v>2.5605000000000002</v>
      </c>
      <c r="BA33">
        <v>14.545</v>
      </c>
      <c r="BB33">
        <v>60.61</v>
      </c>
      <c r="BC33">
        <v>4.17</v>
      </c>
      <c r="BD33">
        <v>2.8079999999999998</v>
      </c>
      <c r="BE33">
        <v>3207.9690000000001</v>
      </c>
      <c r="BF33">
        <v>0</v>
      </c>
      <c r="BG33">
        <v>35.671999999999997</v>
      </c>
      <c r="BH33">
        <v>19.035</v>
      </c>
      <c r="BI33">
        <v>54.707000000000001</v>
      </c>
      <c r="BJ33">
        <v>27.591000000000001</v>
      </c>
      <c r="BK33">
        <v>14.723000000000001</v>
      </c>
      <c r="BL33">
        <v>42.314</v>
      </c>
      <c r="BM33">
        <v>0.32690000000000002</v>
      </c>
      <c r="BQ33">
        <v>8302.7160000000003</v>
      </c>
      <c r="BR33">
        <v>4.0939999999999997E-2</v>
      </c>
      <c r="BS33">
        <v>-5</v>
      </c>
      <c r="BT33">
        <v>5.0000000000000001E-3</v>
      </c>
      <c r="BU33">
        <v>1.0004710000000001</v>
      </c>
      <c r="BW33" s="4">
        <f t="shared" si="6"/>
        <v>0.26432443820000001</v>
      </c>
      <c r="BX33" s="4"/>
      <c r="BY33" s="4">
        <f t="shared" si="7"/>
        <v>2734.4769202959483</v>
      </c>
      <c r="BZ33" s="4">
        <f t="shared" si="8"/>
        <v>0</v>
      </c>
      <c r="CA33" s="4">
        <f t="shared" si="9"/>
        <v>23.518604047572001</v>
      </c>
      <c r="CB33" s="4">
        <f t="shared" si="10"/>
        <v>0.27864998235480004</v>
      </c>
    </row>
    <row r="34" spans="1:80" customFormat="1" x14ac:dyDescent="0.25">
      <c r="A34" s="26">
        <v>43529</v>
      </c>
      <c r="B34" s="27">
        <v>0.58582873842592587</v>
      </c>
      <c r="C34">
        <v>3.5990000000000002</v>
      </c>
      <c r="D34">
        <v>1.0200000000000001E-2</v>
      </c>
      <c r="E34">
        <v>101.62790699999999</v>
      </c>
      <c r="F34">
        <v>262</v>
      </c>
      <c r="G34">
        <v>163.80000000000001</v>
      </c>
      <c r="H34">
        <v>8</v>
      </c>
      <c r="J34">
        <v>13.75</v>
      </c>
      <c r="K34">
        <v>0.97170000000000001</v>
      </c>
      <c r="L34">
        <v>3.4975999999999998</v>
      </c>
      <c r="M34">
        <v>9.9000000000000008E-3</v>
      </c>
      <c r="N34">
        <v>254.6095</v>
      </c>
      <c r="O34">
        <v>159.19659999999999</v>
      </c>
      <c r="P34">
        <v>413.8</v>
      </c>
      <c r="Q34">
        <v>196.93260000000001</v>
      </c>
      <c r="R34">
        <v>123.1336</v>
      </c>
      <c r="S34">
        <v>320.10000000000002</v>
      </c>
      <c r="T34">
        <v>8</v>
      </c>
      <c r="W34">
        <v>0</v>
      </c>
      <c r="X34">
        <v>13.361000000000001</v>
      </c>
      <c r="Y34">
        <v>11.4</v>
      </c>
      <c r="Z34">
        <v>863</v>
      </c>
      <c r="AA34">
        <v>852</v>
      </c>
      <c r="AB34">
        <v>871</v>
      </c>
      <c r="AC34">
        <v>92</v>
      </c>
      <c r="AD34">
        <v>12.69</v>
      </c>
      <c r="AE34">
        <v>0.28999999999999998</v>
      </c>
      <c r="AF34">
        <v>978</v>
      </c>
      <c r="AG34">
        <v>-9</v>
      </c>
      <c r="AH34">
        <v>36</v>
      </c>
      <c r="AI34">
        <v>29</v>
      </c>
      <c r="AJ34">
        <v>190</v>
      </c>
      <c r="AK34">
        <v>169</v>
      </c>
      <c r="AL34">
        <v>5.0999999999999996</v>
      </c>
      <c r="AM34">
        <v>175.1</v>
      </c>
      <c r="AN34" t="s">
        <v>155</v>
      </c>
      <c r="AO34">
        <v>1</v>
      </c>
      <c r="AP34" s="28">
        <v>0.79417824074074073</v>
      </c>
      <c r="AQ34">
        <v>47.158641000000003</v>
      </c>
      <c r="AR34">
        <v>-88.485636999999997</v>
      </c>
      <c r="AS34">
        <v>309.60000000000002</v>
      </c>
      <c r="AT34">
        <v>27</v>
      </c>
      <c r="AU34">
        <v>12</v>
      </c>
      <c r="AV34">
        <v>8</v>
      </c>
      <c r="AW34" t="s">
        <v>209</v>
      </c>
      <c r="AX34">
        <v>1.4</v>
      </c>
      <c r="AY34">
        <v>2</v>
      </c>
      <c r="AZ34">
        <v>2.5</v>
      </c>
      <c r="BA34">
        <v>14.545</v>
      </c>
      <c r="BB34">
        <v>58.78</v>
      </c>
      <c r="BC34">
        <v>4.04</v>
      </c>
      <c r="BD34">
        <v>2.911</v>
      </c>
      <c r="BE34">
        <v>3198.116</v>
      </c>
      <c r="BF34">
        <v>5.7469999999999999</v>
      </c>
      <c r="BG34">
        <v>24.38</v>
      </c>
      <c r="BH34">
        <v>15.244</v>
      </c>
      <c r="BI34">
        <v>39.622999999999998</v>
      </c>
      <c r="BJ34">
        <v>18.856999999999999</v>
      </c>
      <c r="BK34">
        <v>11.791</v>
      </c>
      <c r="BL34">
        <v>30.648</v>
      </c>
      <c r="BM34">
        <v>0.2306</v>
      </c>
      <c r="BQ34">
        <v>8882.9570000000003</v>
      </c>
      <c r="BR34">
        <v>4.6089999999999999E-2</v>
      </c>
      <c r="BS34">
        <v>-5</v>
      </c>
      <c r="BT34">
        <v>5.0000000000000001E-3</v>
      </c>
      <c r="BU34">
        <v>1.1263240000000001</v>
      </c>
      <c r="BW34" s="4">
        <f t="shared" si="6"/>
        <v>0.29757480080000004</v>
      </c>
      <c r="BX34" s="4"/>
      <c r="BY34" s="4">
        <f t="shared" si="7"/>
        <v>3069.001814357568</v>
      </c>
      <c r="BZ34" s="4">
        <f t="shared" si="8"/>
        <v>5.5149823918560008</v>
      </c>
      <c r="CA34" s="4">
        <f t="shared" si="9"/>
        <v>18.095706101135999</v>
      </c>
      <c r="CB34" s="4">
        <f t="shared" si="10"/>
        <v>0.22129022786880004</v>
      </c>
    </row>
    <row r="35" spans="1:80" customFormat="1" x14ac:dyDescent="0.25">
      <c r="A35" s="26">
        <v>43529</v>
      </c>
      <c r="B35" s="27">
        <v>0.58584031250000002</v>
      </c>
      <c r="C35">
        <v>4.6539999999999999</v>
      </c>
      <c r="D35">
        <v>1.1599999999999999E-2</v>
      </c>
      <c r="E35">
        <v>116.402387</v>
      </c>
      <c r="F35">
        <v>240.7</v>
      </c>
      <c r="G35">
        <v>159.1</v>
      </c>
      <c r="H35">
        <v>8.8000000000000007</v>
      </c>
      <c r="J35">
        <v>15.44</v>
      </c>
      <c r="K35">
        <v>0.96260000000000001</v>
      </c>
      <c r="L35">
        <v>4.4800000000000004</v>
      </c>
      <c r="M35">
        <v>1.12E-2</v>
      </c>
      <c r="N35">
        <v>231.69550000000001</v>
      </c>
      <c r="O35">
        <v>153.1728</v>
      </c>
      <c r="P35">
        <v>384.9</v>
      </c>
      <c r="Q35">
        <v>179.20930000000001</v>
      </c>
      <c r="R35">
        <v>118.47450000000001</v>
      </c>
      <c r="S35">
        <v>297.7</v>
      </c>
      <c r="T35">
        <v>8.8181999999999992</v>
      </c>
      <c r="W35">
        <v>0</v>
      </c>
      <c r="X35">
        <v>14.861599999999999</v>
      </c>
      <c r="Y35">
        <v>11.4</v>
      </c>
      <c r="Z35">
        <v>862</v>
      </c>
      <c r="AA35">
        <v>852</v>
      </c>
      <c r="AB35">
        <v>871</v>
      </c>
      <c r="AC35">
        <v>92</v>
      </c>
      <c r="AD35">
        <v>12.69</v>
      </c>
      <c r="AE35">
        <v>0.28999999999999998</v>
      </c>
      <c r="AF35">
        <v>978</v>
      </c>
      <c r="AG35">
        <v>-9</v>
      </c>
      <c r="AH35">
        <v>36</v>
      </c>
      <c r="AI35">
        <v>29</v>
      </c>
      <c r="AJ35">
        <v>190</v>
      </c>
      <c r="AK35">
        <v>169</v>
      </c>
      <c r="AL35">
        <v>5.2</v>
      </c>
      <c r="AM35">
        <v>175.5</v>
      </c>
      <c r="AN35" t="s">
        <v>155</v>
      </c>
      <c r="AO35">
        <v>1</v>
      </c>
      <c r="AP35" s="28">
        <v>0.79418981481481488</v>
      </c>
      <c r="AQ35">
        <v>47.158600999999997</v>
      </c>
      <c r="AR35">
        <v>-88.485508999999993</v>
      </c>
      <c r="AS35">
        <v>309.5</v>
      </c>
      <c r="AT35">
        <v>25.4</v>
      </c>
      <c r="AU35">
        <v>12</v>
      </c>
      <c r="AV35">
        <v>8</v>
      </c>
      <c r="AW35" t="s">
        <v>209</v>
      </c>
      <c r="AX35">
        <v>1.4</v>
      </c>
      <c r="AY35">
        <v>2</v>
      </c>
      <c r="AZ35">
        <v>2.5394389999999998</v>
      </c>
      <c r="BA35">
        <v>14.545</v>
      </c>
      <c r="BB35">
        <v>45.7</v>
      </c>
      <c r="BC35">
        <v>3.14</v>
      </c>
      <c r="BD35">
        <v>3.8809999999999998</v>
      </c>
      <c r="BE35">
        <v>3191.2089999999998</v>
      </c>
      <c r="BF35">
        <v>5.08</v>
      </c>
      <c r="BG35">
        <v>17.283000000000001</v>
      </c>
      <c r="BH35">
        <v>11.426</v>
      </c>
      <c r="BI35">
        <v>28.709</v>
      </c>
      <c r="BJ35">
        <v>13.368</v>
      </c>
      <c r="BK35">
        <v>8.8379999999999992</v>
      </c>
      <c r="BL35">
        <v>22.206</v>
      </c>
      <c r="BM35">
        <v>0.19800000000000001</v>
      </c>
      <c r="BQ35">
        <v>7697.2659999999996</v>
      </c>
      <c r="BR35">
        <v>4.7151999999999999E-2</v>
      </c>
      <c r="BS35">
        <v>-5</v>
      </c>
      <c r="BT35">
        <v>5.0000000000000001E-3</v>
      </c>
      <c r="BU35">
        <v>1.152277</v>
      </c>
      <c r="BW35" s="4">
        <f t="shared" si="6"/>
        <v>0.30443158339999998</v>
      </c>
      <c r="BX35" s="4"/>
      <c r="BY35" s="4">
        <f t="shared" si="7"/>
        <v>3132.9375364248353</v>
      </c>
      <c r="BZ35" s="4">
        <f t="shared" si="8"/>
        <v>4.9872392203200002</v>
      </c>
      <c r="CA35" s="4">
        <f t="shared" si="9"/>
        <v>13.123900373471999</v>
      </c>
      <c r="CB35" s="4">
        <f t="shared" si="10"/>
        <v>0.194384520792</v>
      </c>
    </row>
    <row r="36" spans="1:80" customFormat="1" x14ac:dyDescent="0.25">
      <c r="A36" s="26">
        <v>43529</v>
      </c>
      <c r="B36" s="27">
        <v>0.58585188657407405</v>
      </c>
      <c r="C36">
        <v>5.0190000000000001</v>
      </c>
      <c r="D36">
        <v>9.1000000000000004E-3</v>
      </c>
      <c r="E36">
        <v>91.277310999999997</v>
      </c>
      <c r="F36">
        <v>250.3</v>
      </c>
      <c r="G36">
        <v>166.9</v>
      </c>
      <c r="H36">
        <v>6</v>
      </c>
      <c r="J36">
        <v>15.5</v>
      </c>
      <c r="K36">
        <v>0.95960000000000001</v>
      </c>
      <c r="L36">
        <v>4.8159000000000001</v>
      </c>
      <c r="M36">
        <v>8.8000000000000005E-3</v>
      </c>
      <c r="N36">
        <v>240.15199999999999</v>
      </c>
      <c r="O36">
        <v>160.18270000000001</v>
      </c>
      <c r="P36">
        <v>400.3</v>
      </c>
      <c r="Q36">
        <v>185.7501</v>
      </c>
      <c r="R36">
        <v>123.8964</v>
      </c>
      <c r="S36">
        <v>309.60000000000002</v>
      </c>
      <c r="T36">
        <v>6</v>
      </c>
      <c r="W36">
        <v>0</v>
      </c>
      <c r="X36">
        <v>14.872199999999999</v>
      </c>
      <c r="Y36">
        <v>11.3</v>
      </c>
      <c r="Z36">
        <v>863</v>
      </c>
      <c r="AA36">
        <v>853</v>
      </c>
      <c r="AB36">
        <v>870</v>
      </c>
      <c r="AC36">
        <v>92</v>
      </c>
      <c r="AD36">
        <v>12.69</v>
      </c>
      <c r="AE36">
        <v>0.28999999999999998</v>
      </c>
      <c r="AF36">
        <v>978</v>
      </c>
      <c r="AG36">
        <v>-9</v>
      </c>
      <c r="AH36">
        <v>36</v>
      </c>
      <c r="AI36">
        <v>29</v>
      </c>
      <c r="AJ36">
        <v>190</v>
      </c>
      <c r="AK36">
        <v>169</v>
      </c>
      <c r="AL36">
        <v>5.0999999999999996</v>
      </c>
      <c r="AM36">
        <v>175.8</v>
      </c>
      <c r="AN36" t="s">
        <v>155</v>
      </c>
      <c r="AO36">
        <v>1</v>
      </c>
      <c r="AP36" s="28">
        <v>0.79420138888888892</v>
      </c>
      <c r="AQ36">
        <v>47.158572999999997</v>
      </c>
      <c r="AR36">
        <v>-88.485394999999997</v>
      </c>
      <c r="AS36">
        <v>309.3</v>
      </c>
      <c r="AT36">
        <v>22.8</v>
      </c>
      <c r="AU36">
        <v>12</v>
      </c>
      <c r="AV36">
        <v>8</v>
      </c>
      <c r="AW36" t="s">
        <v>209</v>
      </c>
      <c r="AX36">
        <v>1.4</v>
      </c>
      <c r="AY36">
        <v>2</v>
      </c>
      <c r="AZ36">
        <v>2.6</v>
      </c>
      <c r="BA36">
        <v>14.545</v>
      </c>
      <c r="BB36">
        <v>42.48</v>
      </c>
      <c r="BC36">
        <v>2.92</v>
      </c>
      <c r="BD36">
        <v>4.2149999999999999</v>
      </c>
      <c r="BE36">
        <v>3191.6390000000001</v>
      </c>
      <c r="BF36">
        <v>3.694</v>
      </c>
      <c r="BG36">
        <v>16.667000000000002</v>
      </c>
      <c r="BH36">
        <v>11.117000000000001</v>
      </c>
      <c r="BI36">
        <v>27.783999999999999</v>
      </c>
      <c r="BJ36">
        <v>12.891</v>
      </c>
      <c r="BK36">
        <v>8.5990000000000002</v>
      </c>
      <c r="BL36">
        <v>21.49</v>
      </c>
      <c r="BM36">
        <v>0.12540000000000001</v>
      </c>
      <c r="BQ36">
        <v>7166.4939999999997</v>
      </c>
      <c r="BR36">
        <v>4.5212000000000002E-2</v>
      </c>
      <c r="BS36">
        <v>-5</v>
      </c>
      <c r="BT36">
        <v>5.0000000000000001E-3</v>
      </c>
      <c r="BU36">
        <v>1.104868</v>
      </c>
      <c r="BW36" s="4">
        <f t="shared" si="6"/>
        <v>0.29190612559999995</v>
      </c>
      <c r="BX36" s="4"/>
      <c r="BY36" s="4">
        <f t="shared" si="7"/>
        <v>3004.441508451504</v>
      </c>
      <c r="BZ36" s="4">
        <f t="shared" si="8"/>
        <v>3.4773377979840001</v>
      </c>
      <c r="CA36" s="4">
        <f t="shared" si="9"/>
        <v>12.134911086576</v>
      </c>
      <c r="CB36" s="4">
        <f t="shared" si="10"/>
        <v>0.1180449810144</v>
      </c>
    </row>
    <row r="37" spans="1:80" customFormat="1" x14ac:dyDescent="0.25">
      <c r="A37" s="26">
        <v>43529</v>
      </c>
      <c r="B37" s="27">
        <v>0.5858634606481482</v>
      </c>
      <c r="C37">
        <v>5.0110000000000001</v>
      </c>
      <c r="D37">
        <v>8.0000000000000002E-3</v>
      </c>
      <c r="E37">
        <v>80</v>
      </c>
      <c r="F37">
        <v>258.8</v>
      </c>
      <c r="G37">
        <v>174</v>
      </c>
      <c r="H37">
        <v>9.6999999999999993</v>
      </c>
      <c r="J37">
        <v>14.67</v>
      </c>
      <c r="K37">
        <v>0.95960000000000001</v>
      </c>
      <c r="L37">
        <v>4.8086000000000002</v>
      </c>
      <c r="M37">
        <v>7.7000000000000002E-3</v>
      </c>
      <c r="N37">
        <v>248.35579999999999</v>
      </c>
      <c r="O37">
        <v>166.99539999999999</v>
      </c>
      <c r="P37">
        <v>415.4</v>
      </c>
      <c r="Q37">
        <v>192.09549999999999</v>
      </c>
      <c r="R37">
        <v>129.16579999999999</v>
      </c>
      <c r="S37">
        <v>321.3</v>
      </c>
      <c r="T37">
        <v>9.7042000000000002</v>
      </c>
      <c r="W37">
        <v>0</v>
      </c>
      <c r="X37">
        <v>14.0799</v>
      </c>
      <c r="Y37">
        <v>11.4</v>
      </c>
      <c r="Z37">
        <v>862</v>
      </c>
      <c r="AA37">
        <v>852</v>
      </c>
      <c r="AB37">
        <v>871</v>
      </c>
      <c r="AC37">
        <v>92</v>
      </c>
      <c r="AD37">
        <v>12.69</v>
      </c>
      <c r="AE37">
        <v>0.28999999999999998</v>
      </c>
      <c r="AF37">
        <v>978</v>
      </c>
      <c r="AG37">
        <v>-9</v>
      </c>
      <c r="AH37">
        <v>36</v>
      </c>
      <c r="AI37">
        <v>29</v>
      </c>
      <c r="AJ37">
        <v>190</v>
      </c>
      <c r="AK37">
        <v>169</v>
      </c>
      <c r="AL37">
        <v>5.2</v>
      </c>
      <c r="AM37">
        <v>175.8</v>
      </c>
      <c r="AN37" t="s">
        <v>155</v>
      </c>
      <c r="AO37">
        <v>1</v>
      </c>
      <c r="AP37" s="28">
        <v>0.79421296296296295</v>
      </c>
      <c r="AQ37">
        <v>47.158549999999998</v>
      </c>
      <c r="AR37">
        <v>-88.485283999999993</v>
      </c>
      <c r="AS37">
        <v>309.10000000000002</v>
      </c>
      <c r="AT37">
        <v>21.2</v>
      </c>
      <c r="AU37">
        <v>12</v>
      </c>
      <c r="AV37">
        <v>8</v>
      </c>
      <c r="AW37" t="s">
        <v>209</v>
      </c>
      <c r="AX37">
        <v>1.3605</v>
      </c>
      <c r="AY37">
        <v>1.8025</v>
      </c>
      <c r="AZ37">
        <v>2.363</v>
      </c>
      <c r="BA37">
        <v>14.545</v>
      </c>
      <c r="BB37">
        <v>42.55</v>
      </c>
      <c r="BC37">
        <v>2.93</v>
      </c>
      <c r="BD37">
        <v>4.2060000000000004</v>
      </c>
      <c r="BE37">
        <v>3192.1460000000002</v>
      </c>
      <c r="BF37">
        <v>3.2440000000000002</v>
      </c>
      <c r="BG37">
        <v>17.265000000000001</v>
      </c>
      <c r="BH37">
        <v>11.609</v>
      </c>
      <c r="BI37">
        <v>28.875</v>
      </c>
      <c r="BJ37">
        <v>13.353999999999999</v>
      </c>
      <c r="BK37">
        <v>8.9789999999999992</v>
      </c>
      <c r="BL37">
        <v>22.334</v>
      </c>
      <c r="BM37">
        <v>0.2031</v>
      </c>
      <c r="BQ37">
        <v>6796.1310000000003</v>
      </c>
      <c r="BR37">
        <v>4.9029999999999997E-2</v>
      </c>
      <c r="BS37">
        <v>-5</v>
      </c>
      <c r="BT37">
        <v>5.0000000000000001E-3</v>
      </c>
      <c r="BU37">
        <v>1.19817</v>
      </c>
      <c r="BW37" s="4">
        <f t="shared" si="6"/>
        <v>0.31655651399999996</v>
      </c>
      <c r="BX37" s="4"/>
      <c r="BY37" s="4">
        <f t="shared" si="7"/>
        <v>3258.6730040426401</v>
      </c>
      <c r="BZ37" s="4">
        <f t="shared" si="8"/>
        <v>3.3116076849600002</v>
      </c>
      <c r="CA37" s="4">
        <f t="shared" si="9"/>
        <v>13.63230857736</v>
      </c>
      <c r="CB37" s="4">
        <f t="shared" si="10"/>
        <v>0.20733277460399999</v>
      </c>
    </row>
    <row r="38" spans="1:80" customFormat="1" x14ac:dyDescent="0.25">
      <c r="A38" s="26">
        <v>43529</v>
      </c>
      <c r="B38" s="27">
        <v>0.58587503472222224</v>
      </c>
      <c r="C38">
        <v>4.5039999999999996</v>
      </c>
      <c r="D38">
        <v>8.2000000000000007E-3</v>
      </c>
      <c r="E38">
        <v>82.135921999999994</v>
      </c>
      <c r="F38">
        <v>256.10000000000002</v>
      </c>
      <c r="G38">
        <v>176.8</v>
      </c>
      <c r="H38">
        <v>11.6</v>
      </c>
      <c r="J38">
        <v>14.17</v>
      </c>
      <c r="K38">
        <v>0.96399999999999997</v>
      </c>
      <c r="L38">
        <v>4.3417000000000003</v>
      </c>
      <c r="M38">
        <v>7.9000000000000008E-3</v>
      </c>
      <c r="N38">
        <v>246.8672</v>
      </c>
      <c r="O38">
        <v>170.42259999999999</v>
      </c>
      <c r="P38">
        <v>417.3</v>
      </c>
      <c r="Q38">
        <v>190.94409999999999</v>
      </c>
      <c r="R38">
        <v>131.81659999999999</v>
      </c>
      <c r="S38">
        <v>322.8</v>
      </c>
      <c r="T38">
        <v>11.6404</v>
      </c>
      <c r="W38">
        <v>0</v>
      </c>
      <c r="X38">
        <v>13.6594</v>
      </c>
      <c r="Y38">
        <v>11.4</v>
      </c>
      <c r="Z38">
        <v>862</v>
      </c>
      <c r="AA38">
        <v>852</v>
      </c>
      <c r="AB38">
        <v>871</v>
      </c>
      <c r="AC38">
        <v>92</v>
      </c>
      <c r="AD38">
        <v>12.69</v>
      </c>
      <c r="AE38">
        <v>0.28999999999999998</v>
      </c>
      <c r="AF38">
        <v>978</v>
      </c>
      <c r="AG38">
        <v>-9</v>
      </c>
      <c r="AH38">
        <v>36</v>
      </c>
      <c r="AI38">
        <v>29</v>
      </c>
      <c r="AJ38">
        <v>190</v>
      </c>
      <c r="AK38">
        <v>169</v>
      </c>
      <c r="AL38">
        <v>5.2</v>
      </c>
      <c r="AM38">
        <v>175.4</v>
      </c>
      <c r="AN38" t="s">
        <v>155</v>
      </c>
      <c r="AO38">
        <v>1</v>
      </c>
      <c r="AP38" s="28">
        <v>0.79422453703703699</v>
      </c>
      <c r="AQ38">
        <v>47.158531000000004</v>
      </c>
      <c r="AR38">
        <v>-88.485174000000001</v>
      </c>
      <c r="AS38">
        <v>308.89999999999998</v>
      </c>
      <c r="AT38">
        <v>20.2</v>
      </c>
      <c r="AU38">
        <v>12</v>
      </c>
      <c r="AV38">
        <v>8</v>
      </c>
      <c r="AW38" t="s">
        <v>209</v>
      </c>
      <c r="AX38">
        <v>1.2605</v>
      </c>
      <c r="AY38">
        <v>1.5395000000000001</v>
      </c>
      <c r="AZ38">
        <v>2</v>
      </c>
      <c r="BA38">
        <v>14.545</v>
      </c>
      <c r="BB38">
        <v>47.22</v>
      </c>
      <c r="BC38">
        <v>3.25</v>
      </c>
      <c r="BD38">
        <v>3.738</v>
      </c>
      <c r="BE38">
        <v>3194.07</v>
      </c>
      <c r="BF38">
        <v>3.7069999999999999</v>
      </c>
      <c r="BG38">
        <v>19.018999999999998</v>
      </c>
      <c r="BH38">
        <v>13.13</v>
      </c>
      <c r="BI38">
        <v>32.149000000000001</v>
      </c>
      <c r="BJ38">
        <v>14.711</v>
      </c>
      <c r="BK38">
        <v>10.154999999999999</v>
      </c>
      <c r="BL38">
        <v>24.866</v>
      </c>
      <c r="BM38">
        <v>0.27</v>
      </c>
      <c r="BQ38">
        <v>7306.6620000000003</v>
      </c>
      <c r="BR38">
        <v>3.7668E-2</v>
      </c>
      <c r="BS38">
        <v>-5</v>
      </c>
      <c r="BT38">
        <v>5.0000000000000001E-3</v>
      </c>
      <c r="BU38">
        <v>0.920512</v>
      </c>
      <c r="BW38" s="4">
        <f t="shared" si="6"/>
        <v>0.2431992704</v>
      </c>
      <c r="BX38" s="4"/>
      <c r="BY38" s="4">
        <f t="shared" si="7"/>
        <v>2505.0331587916803</v>
      </c>
      <c r="BZ38" s="4">
        <f t="shared" si="8"/>
        <v>2.9073119623679995</v>
      </c>
      <c r="CA38" s="4">
        <f t="shared" si="9"/>
        <v>11.537487531264</v>
      </c>
      <c r="CB38" s="4">
        <f t="shared" si="10"/>
        <v>0.21175458048000001</v>
      </c>
    </row>
    <row r="39" spans="1:80" customFormat="1" x14ac:dyDescent="0.25">
      <c r="A39" s="26">
        <v>43529</v>
      </c>
      <c r="B39" s="27">
        <v>0.58588660879629628</v>
      </c>
      <c r="C39">
        <v>4.2949999999999999</v>
      </c>
      <c r="D39">
        <v>9.7999999999999997E-3</v>
      </c>
      <c r="E39">
        <v>98.317151999999993</v>
      </c>
      <c r="F39">
        <v>232.2</v>
      </c>
      <c r="G39">
        <v>173.9</v>
      </c>
      <c r="H39">
        <v>8</v>
      </c>
      <c r="J39">
        <v>14</v>
      </c>
      <c r="K39">
        <v>0.9657</v>
      </c>
      <c r="L39">
        <v>4.1482000000000001</v>
      </c>
      <c r="M39">
        <v>9.4999999999999998E-3</v>
      </c>
      <c r="N39">
        <v>224.29069999999999</v>
      </c>
      <c r="O39">
        <v>167.93</v>
      </c>
      <c r="P39">
        <v>392.2</v>
      </c>
      <c r="Q39">
        <v>173.4819</v>
      </c>
      <c r="R39">
        <v>129.8887</v>
      </c>
      <c r="S39">
        <v>303.39999999999998</v>
      </c>
      <c r="T39">
        <v>8</v>
      </c>
      <c r="W39">
        <v>0</v>
      </c>
      <c r="X39">
        <v>13.5204</v>
      </c>
      <c r="Y39">
        <v>11.3</v>
      </c>
      <c r="Z39">
        <v>862</v>
      </c>
      <c r="AA39">
        <v>853</v>
      </c>
      <c r="AB39">
        <v>871</v>
      </c>
      <c r="AC39">
        <v>92</v>
      </c>
      <c r="AD39">
        <v>12.69</v>
      </c>
      <c r="AE39">
        <v>0.28999999999999998</v>
      </c>
      <c r="AF39">
        <v>978</v>
      </c>
      <c r="AG39">
        <v>-9</v>
      </c>
      <c r="AH39">
        <v>36</v>
      </c>
      <c r="AI39">
        <v>29</v>
      </c>
      <c r="AJ39">
        <v>190</v>
      </c>
      <c r="AK39">
        <v>169</v>
      </c>
      <c r="AL39">
        <v>5.2</v>
      </c>
      <c r="AM39">
        <v>175.1</v>
      </c>
      <c r="AN39" t="s">
        <v>155</v>
      </c>
      <c r="AO39">
        <v>1</v>
      </c>
      <c r="AP39" s="28">
        <v>0.79423611111111114</v>
      </c>
      <c r="AQ39">
        <v>47.158520000000003</v>
      </c>
      <c r="AR39">
        <v>-88.485065000000006</v>
      </c>
      <c r="AS39">
        <v>308.7</v>
      </c>
      <c r="AT39">
        <v>19.5</v>
      </c>
      <c r="AU39">
        <v>12</v>
      </c>
      <c r="AV39">
        <v>8</v>
      </c>
      <c r="AW39" t="s">
        <v>209</v>
      </c>
      <c r="AX39">
        <v>1.2</v>
      </c>
      <c r="AY39">
        <v>1.6</v>
      </c>
      <c r="AZ39">
        <v>2</v>
      </c>
      <c r="BA39">
        <v>14.545</v>
      </c>
      <c r="BB39">
        <v>49.44</v>
      </c>
      <c r="BC39">
        <v>3.4</v>
      </c>
      <c r="BD39">
        <v>3.5470000000000002</v>
      </c>
      <c r="BE39">
        <v>3194.1930000000002</v>
      </c>
      <c r="BF39">
        <v>4.6529999999999996</v>
      </c>
      <c r="BG39">
        <v>18.085999999999999</v>
      </c>
      <c r="BH39">
        <v>13.541</v>
      </c>
      <c r="BI39">
        <v>31.626999999999999</v>
      </c>
      <c r="BJ39">
        <v>13.989000000000001</v>
      </c>
      <c r="BK39">
        <v>10.474</v>
      </c>
      <c r="BL39">
        <v>24.463000000000001</v>
      </c>
      <c r="BM39">
        <v>0.19420000000000001</v>
      </c>
      <c r="BQ39">
        <v>7569.7960000000003</v>
      </c>
      <c r="BR39">
        <v>2.4152E-2</v>
      </c>
      <c r="BS39">
        <v>-5</v>
      </c>
      <c r="BT39">
        <v>5.0000000000000001E-3</v>
      </c>
      <c r="BU39">
        <v>0.59021500000000005</v>
      </c>
      <c r="BW39" s="4">
        <f t="shared" si="6"/>
        <v>0.15593480300000001</v>
      </c>
      <c r="BX39" s="4"/>
      <c r="BY39" s="4">
        <f t="shared" si="7"/>
        <v>1606.2420495137403</v>
      </c>
      <c r="BZ39" s="4">
        <f t="shared" si="8"/>
        <v>2.3398223765399999</v>
      </c>
      <c r="CA39" s="4">
        <f t="shared" si="9"/>
        <v>7.034553025020001</v>
      </c>
      <c r="CB39" s="4">
        <f t="shared" si="10"/>
        <v>9.7656029556000015E-2</v>
      </c>
    </row>
    <row r="40" spans="1:80" customFormat="1" x14ac:dyDescent="0.25">
      <c r="A40" s="26">
        <v>43529</v>
      </c>
      <c r="B40" s="27">
        <v>0.58589818287037032</v>
      </c>
      <c r="C40">
        <v>4.2699999999999996</v>
      </c>
      <c r="D40">
        <v>0.01</v>
      </c>
      <c r="E40">
        <v>100</v>
      </c>
      <c r="F40">
        <v>210.4</v>
      </c>
      <c r="G40">
        <v>166.9</v>
      </c>
      <c r="H40">
        <v>12.6</v>
      </c>
      <c r="J40">
        <v>14.43</v>
      </c>
      <c r="K40">
        <v>0.96599999999999997</v>
      </c>
      <c r="L40">
        <v>4.1246</v>
      </c>
      <c r="M40">
        <v>9.7000000000000003E-3</v>
      </c>
      <c r="N40">
        <v>203.24119999999999</v>
      </c>
      <c r="O40">
        <v>161.209</v>
      </c>
      <c r="P40">
        <v>364.5</v>
      </c>
      <c r="Q40">
        <v>157.20079999999999</v>
      </c>
      <c r="R40">
        <v>124.6902</v>
      </c>
      <c r="S40">
        <v>281.89999999999998</v>
      </c>
      <c r="T40">
        <v>12.6485</v>
      </c>
      <c r="W40">
        <v>0</v>
      </c>
      <c r="X40">
        <v>13.934799999999999</v>
      </c>
      <c r="Y40">
        <v>11.4</v>
      </c>
      <c r="Z40">
        <v>862</v>
      </c>
      <c r="AA40">
        <v>852</v>
      </c>
      <c r="AB40">
        <v>871</v>
      </c>
      <c r="AC40">
        <v>92</v>
      </c>
      <c r="AD40">
        <v>12.69</v>
      </c>
      <c r="AE40">
        <v>0.28999999999999998</v>
      </c>
      <c r="AF40">
        <v>978</v>
      </c>
      <c r="AG40">
        <v>-9</v>
      </c>
      <c r="AH40">
        <v>36</v>
      </c>
      <c r="AI40">
        <v>29</v>
      </c>
      <c r="AJ40">
        <v>190</v>
      </c>
      <c r="AK40">
        <v>169</v>
      </c>
      <c r="AL40">
        <v>5.2</v>
      </c>
      <c r="AM40">
        <v>175</v>
      </c>
      <c r="AN40" t="s">
        <v>155</v>
      </c>
      <c r="AO40">
        <v>1</v>
      </c>
      <c r="AP40" s="28">
        <v>0.79424768518518529</v>
      </c>
      <c r="AQ40">
        <v>47.158512999999999</v>
      </c>
      <c r="AR40">
        <v>-88.484958000000006</v>
      </c>
      <c r="AS40">
        <v>308.60000000000002</v>
      </c>
      <c r="AT40">
        <v>18.7</v>
      </c>
      <c r="AU40">
        <v>12</v>
      </c>
      <c r="AV40">
        <v>8</v>
      </c>
      <c r="AW40" t="s">
        <v>209</v>
      </c>
      <c r="AX40">
        <v>1.2</v>
      </c>
      <c r="AY40">
        <v>1.6</v>
      </c>
      <c r="AZ40">
        <v>2</v>
      </c>
      <c r="BA40">
        <v>14.545</v>
      </c>
      <c r="BB40">
        <v>49.72</v>
      </c>
      <c r="BC40">
        <v>3.42</v>
      </c>
      <c r="BD40">
        <v>3.5249999999999999</v>
      </c>
      <c r="BE40">
        <v>3193.8330000000001</v>
      </c>
      <c r="BF40">
        <v>4.7610000000000001</v>
      </c>
      <c r="BG40">
        <v>16.481000000000002</v>
      </c>
      <c r="BH40">
        <v>13.071999999999999</v>
      </c>
      <c r="BI40">
        <v>29.553000000000001</v>
      </c>
      <c r="BJ40">
        <v>12.747</v>
      </c>
      <c r="BK40">
        <v>10.111000000000001</v>
      </c>
      <c r="BL40">
        <v>22.858000000000001</v>
      </c>
      <c r="BM40">
        <v>0.30880000000000002</v>
      </c>
      <c r="BQ40">
        <v>7845.6289999999999</v>
      </c>
      <c r="BR40">
        <v>2.4632000000000001E-2</v>
      </c>
      <c r="BS40">
        <v>-5</v>
      </c>
      <c r="BT40">
        <v>5.0000000000000001E-3</v>
      </c>
      <c r="BU40">
        <v>0.60195399999999999</v>
      </c>
      <c r="BW40" s="4">
        <f t="shared" si="6"/>
        <v>0.1590362468</v>
      </c>
      <c r="BX40" s="4"/>
      <c r="BY40" s="4">
        <f t="shared" si="7"/>
        <v>1638.0045483290642</v>
      </c>
      <c r="BZ40" s="4">
        <f t="shared" si="8"/>
        <v>2.4417493508879997</v>
      </c>
      <c r="CA40" s="4">
        <f t="shared" si="9"/>
        <v>6.5374877075759992</v>
      </c>
      <c r="CB40" s="4">
        <f t="shared" si="10"/>
        <v>0.15837265271039999</v>
      </c>
    </row>
    <row r="41" spans="1:80" customFormat="1" x14ac:dyDescent="0.25">
      <c r="A41" s="26">
        <v>43529</v>
      </c>
      <c r="B41" s="27">
        <v>0.58590975694444447</v>
      </c>
      <c r="C41">
        <v>4.3490000000000002</v>
      </c>
      <c r="D41">
        <v>0.01</v>
      </c>
      <c r="E41">
        <v>100</v>
      </c>
      <c r="F41">
        <v>201.7</v>
      </c>
      <c r="G41">
        <v>164.7</v>
      </c>
      <c r="H41">
        <v>10.4</v>
      </c>
      <c r="J41">
        <v>14.68</v>
      </c>
      <c r="K41">
        <v>0.96530000000000005</v>
      </c>
      <c r="L41">
        <v>4.1978999999999997</v>
      </c>
      <c r="M41">
        <v>9.7000000000000003E-3</v>
      </c>
      <c r="N41">
        <v>194.67310000000001</v>
      </c>
      <c r="O41">
        <v>158.95930000000001</v>
      </c>
      <c r="P41">
        <v>353.6</v>
      </c>
      <c r="Q41">
        <v>150.5736</v>
      </c>
      <c r="R41">
        <v>122.95010000000001</v>
      </c>
      <c r="S41">
        <v>273.5</v>
      </c>
      <c r="T41">
        <v>10.4086</v>
      </c>
      <c r="W41">
        <v>0</v>
      </c>
      <c r="X41">
        <v>14.1676</v>
      </c>
      <c r="Y41">
        <v>11.3</v>
      </c>
      <c r="Z41">
        <v>863</v>
      </c>
      <c r="AA41">
        <v>852</v>
      </c>
      <c r="AB41">
        <v>871</v>
      </c>
      <c r="AC41">
        <v>92</v>
      </c>
      <c r="AD41">
        <v>12.69</v>
      </c>
      <c r="AE41">
        <v>0.28999999999999998</v>
      </c>
      <c r="AF41">
        <v>978</v>
      </c>
      <c r="AG41">
        <v>-9</v>
      </c>
      <c r="AH41">
        <v>36</v>
      </c>
      <c r="AI41">
        <v>29</v>
      </c>
      <c r="AJ41">
        <v>190</v>
      </c>
      <c r="AK41">
        <v>169</v>
      </c>
      <c r="AL41">
        <v>5.2</v>
      </c>
      <c r="AM41">
        <v>175</v>
      </c>
      <c r="AN41" t="s">
        <v>155</v>
      </c>
      <c r="AO41">
        <v>1</v>
      </c>
      <c r="AP41" s="28">
        <v>0.79425925925925922</v>
      </c>
      <c r="AQ41">
        <v>47.158507999999998</v>
      </c>
      <c r="AR41">
        <v>-88.484859</v>
      </c>
      <c r="AS41">
        <v>308.60000000000002</v>
      </c>
      <c r="AT41">
        <v>17.7</v>
      </c>
      <c r="AU41">
        <v>12</v>
      </c>
      <c r="AV41">
        <v>8</v>
      </c>
      <c r="AW41" t="s">
        <v>209</v>
      </c>
      <c r="AX41">
        <v>1.2</v>
      </c>
      <c r="AY41">
        <v>1.6</v>
      </c>
      <c r="AZ41">
        <v>2</v>
      </c>
      <c r="BA41">
        <v>14.545</v>
      </c>
      <c r="BB41">
        <v>48.84</v>
      </c>
      <c r="BC41">
        <v>3.36</v>
      </c>
      <c r="BD41">
        <v>3.597</v>
      </c>
      <c r="BE41">
        <v>3193.616</v>
      </c>
      <c r="BF41">
        <v>4.6740000000000004</v>
      </c>
      <c r="BG41">
        <v>15.509</v>
      </c>
      <c r="BH41">
        <v>12.664</v>
      </c>
      <c r="BI41">
        <v>28.173999999999999</v>
      </c>
      <c r="BJ41">
        <v>11.996</v>
      </c>
      <c r="BK41">
        <v>9.7949999999999999</v>
      </c>
      <c r="BL41">
        <v>21.791</v>
      </c>
      <c r="BM41">
        <v>0.24959999999999999</v>
      </c>
      <c r="BQ41">
        <v>7836.9579999999996</v>
      </c>
      <c r="BR41">
        <v>2.3972E-2</v>
      </c>
      <c r="BS41">
        <v>-5</v>
      </c>
      <c r="BT41">
        <v>5.0000000000000001E-3</v>
      </c>
      <c r="BU41">
        <v>0.58581499999999997</v>
      </c>
      <c r="BW41" s="4">
        <f t="shared" si="6"/>
        <v>0.15477232299999999</v>
      </c>
      <c r="BX41" s="4"/>
      <c r="BY41" s="4">
        <f t="shared" si="7"/>
        <v>1593.9796697980798</v>
      </c>
      <c r="BZ41" s="4">
        <f t="shared" si="8"/>
        <v>2.3328606121199997</v>
      </c>
      <c r="CA41" s="4">
        <f t="shared" si="9"/>
        <v>5.9873761024799999</v>
      </c>
      <c r="CB41" s="4">
        <f t="shared" si="10"/>
        <v>0.12457894924799999</v>
      </c>
    </row>
    <row r="42" spans="1:80" customFormat="1" x14ac:dyDescent="0.25">
      <c r="A42" s="26">
        <v>43529</v>
      </c>
      <c r="B42" s="27">
        <v>0.58592133101851851</v>
      </c>
      <c r="C42">
        <v>4.5529999999999999</v>
      </c>
      <c r="D42">
        <v>9.1999999999999998E-3</v>
      </c>
      <c r="E42">
        <v>91.544434999999993</v>
      </c>
      <c r="F42">
        <v>199.6</v>
      </c>
      <c r="G42">
        <v>163.9</v>
      </c>
      <c r="H42">
        <v>14</v>
      </c>
      <c r="J42">
        <v>14.8</v>
      </c>
      <c r="K42">
        <v>0.96350000000000002</v>
      </c>
      <c r="L42">
        <v>4.3872999999999998</v>
      </c>
      <c r="M42">
        <v>8.8000000000000005E-3</v>
      </c>
      <c r="N42">
        <v>192.3211</v>
      </c>
      <c r="O42">
        <v>157.9676</v>
      </c>
      <c r="P42">
        <v>350.3</v>
      </c>
      <c r="Q42">
        <v>148.7544</v>
      </c>
      <c r="R42">
        <v>122.18300000000001</v>
      </c>
      <c r="S42">
        <v>270.89999999999998</v>
      </c>
      <c r="T42">
        <v>13.9962</v>
      </c>
      <c r="W42">
        <v>0</v>
      </c>
      <c r="X42">
        <v>14.260300000000001</v>
      </c>
      <c r="Y42">
        <v>11.4</v>
      </c>
      <c r="Z42">
        <v>863</v>
      </c>
      <c r="AA42">
        <v>853</v>
      </c>
      <c r="AB42">
        <v>871</v>
      </c>
      <c r="AC42">
        <v>92</v>
      </c>
      <c r="AD42">
        <v>12.69</v>
      </c>
      <c r="AE42">
        <v>0.28999999999999998</v>
      </c>
      <c r="AF42">
        <v>978</v>
      </c>
      <c r="AG42">
        <v>-9</v>
      </c>
      <c r="AH42">
        <v>36</v>
      </c>
      <c r="AI42">
        <v>29</v>
      </c>
      <c r="AJ42">
        <v>190</v>
      </c>
      <c r="AK42">
        <v>169</v>
      </c>
      <c r="AL42">
        <v>5.2</v>
      </c>
      <c r="AM42">
        <v>175</v>
      </c>
      <c r="AN42" t="s">
        <v>155</v>
      </c>
      <c r="AO42">
        <v>1</v>
      </c>
      <c r="AP42" s="28">
        <v>0.79427083333333337</v>
      </c>
      <c r="AQ42">
        <v>47.158509000000002</v>
      </c>
      <c r="AR42">
        <v>-88.484764999999996</v>
      </c>
      <c r="AS42">
        <v>308.5</v>
      </c>
      <c r="AT42">
        <v>16.7</v>
      </c>
      <c r="AU42">
        <v>12</v>
      </c>
      <c r="AV42">
        <v>8</v>
      </c>
      <c r="AW42" t="s">
        <v>209</v>
      </c>
      <c r="AX42">
        <v>1.2395</v>
      </c>
      <c r="AY42">
        <v>1.6395</v>
      </c>
      <c r="AZ42">
        <v>2.0790000000000002</v>
      </c>
      <c r="BA42">
        <v>14.545</v>
      </c>
      <c r="BB42">
        <v>46.7</v>
      </c>
      <c r="BC42">
        <v>3.21</v>
      </c>
      <c r="BD42">
        <v>3.7850000000000001</v>
      </c>
      <c r="BE42">
        <v>3192.998</v>
      </c>
      <c r="BF42">
        <v>4.0860000000000003</v>
      </c>
      <c r="BG42">
        <v>14.657999999999999</v>
      </c>
      <c r="BH42">
        <v>12.039</v>
      </c>
      <c r="BI42">
        <v>26.696999999999999</v>
      </c>
      <c r="BJ42">
        <v>11.337</v>
      </c>
      <c r="BK42">
        <v>9.3119999999999994</v>
      </c>
      <c r="BL42">
        <v>20.649000000000001</v>
      </c>
      <c r="BM42">
        <v>0.3211</v>
      </c>
      <c r="BQ42">
        <v>7546.2209999999995</v>
      </c>
      <c r="BR42">
        <v>2.503E-2</v>
      </c>
      <c r="BS42">
        <v>-5</v>
      </c>
      <c r="BT42">
        <v>5.0000000000000001E-3</v>
      </c>
      <c r="BU42">
        <v>0.61167099999999996</v>
      </c>
      <c r="BW42" s="4">
        <f t="shared" si="6"/>
        <v>0.16160347819999998</v>
      </c>
      <c r="BX42" s="4"/>
      <c r="BY42" s="4">
        <f t="shared" si="7"/>
        <v>1664.0107662686157</v>
      </c>
      <c r="BZ42" s="4">
        <f t="shared" si="8"/>
        <v>2.1293931255119998</v>
      </c>
      <c r="CA42" s="4">
        <f t="shared" si="9"/>
        <v>5.9082060362039988</v>
      </c>
      <c r="CB42" s="4">
        <f t="shared" si="10"/>
        <v>0.1673392395012</v>
      </c>
    </row>
    <row r="43" spans="1:80" customFormat="1" x14ac:dyDescent="0.25">
      <c r="A43" s="26">
        <v>43529</v>
      </c>
      <c r="B43" s="27">
        <v>0.58593290509259266</v>
      </c>
      <c r="C43">
        <v>4.577</v>
      </c>
      <c r="D43">
        <v>8.0000000000000002E-3</v>
      </c>
      <c r="E43">
        <v>80</v>
      </c>
      <c r="F43">
        <v>204.3</v>
      </c>
      <c r="G43">
        <v>164</v>
      </c>
      <c r="H43">
        <v>17.899999999999999</v>
      </c>
      <c r="J43">
        <v>14.72</v>
      </c>
      <c r="K43">
        <v>0.96330000000000005</v>
      </c>
      <c r="L43">
        <v>4.4096000000000002</v>
      </c>
      <c r="M43">
        <v>7.7000000000000002E-3</v>
      </c>
      <c r="N43">
        <v>196.8561</v>
      </c>
      <c r="O43">
        <v>157.97900000000001</v>
      </c>
      <c r="P43">
        <v>354.8</v>
      </c>
      <c r="Q43">
        <v>152.2621</v>
      </c>
      <c r="R43">
        <v>122.1919</v>
      </c>
      <c r="S43">
        <v>274.5</v>
      </c>
      <c r="T43">
        <v>17.851800000000001</v>
      </c>
      <c r="W43">
        <v>0</v>
      </c>
      <c r="X43">
        <v>14.183999999999999</v>
      </c>
      <c r="Y43">
        <v>11.4</v>
      </c>
      <c r="Z43">
        <v>862</v>
      </c>
      <c r="AA43">
        <v>853</v>
      </c>
      <c r="AB43">
        <v>871</v>
      </c>
      <c r="AC43">
        <v>92</v>
      </c>
      <c r="AD43">
        <v>12.69</v>
      </c>
      <c r="AE43">
        <v>0.28999999999999998</v>
      </c>
      <c r="AF43">
        <v>978</v>
      </c>
      <c r="AG43">
        <v>-9</v>
      </c>
      <c r="AH43">
        <v>36</v>
      </c>
      <c r="AI43">
        <v>29</v>
      </c>
      <c r="AJ43">
        <v>190</v>
      </c>
      <c r="AK43">
        <v>169</v>
      </c>
      <c r="AL43">
        <v>5.2</v>
      </c>
      <c r="AM43">
        <v>174.6</v>
      </c>
      <c r="AN43" t="s">
        <v>155</v>
      </c>
      <c r="AO43">
        <v>1</v>
      </c>
      <c r="AP43" s="28">
        <v>0.79428240740740741</v>
      </c>
      <c r="AQ43">
        <v>47.158512000000002</v>
      </c>
      <c r="AR43">
        <v>-88.484673999999998</v>
      </c>
      <c r="AS43">
        <v>308.3</v>
      </c>
      <c r="AT43">
        <v>15.9</v>
      </c>
      <c r="AU43">
        <v>12</v>
      </c>
      <c r="AV43">
        <v>8</v>
      </c>
      <c r="AW43" t="s">
        <v>209</v>
      </c>
      <c r="AX43">
        <v>1.4185000000000001</v>
      </c>
      <c r="AY43">
        <v>1.4235</v>
      </c>
      <c r="AZ43">
        <v>2.2789999999999999</v>
      </c>
      <c r="BA43">
        <v>14.545</v>
      </c>
      <c r="BB43">
        <v>46.47</v>
      </c>
      <c r="BC43">
        <v>3.19</v>
      </c>
      <c r="BD43">
        <v>3.806</v>
      </c>
      <c r="BE43">
        <v>3193.4189999999999</v>
      </c>
      <c r="BF43">
        <v>3.552</v>
      </c>
      <c r="BG43">
        <v>14.929</v>
      </c>
      <c r="BH43">
        <v>11.981</v>
      </c>
      <c r="BI43">
        <v>26.91</v>
      </c>
      <c r="BJ43">
        <v>11.547000000000001</v>
      </c>
      <c r="BK43">
        <v>9.2669999999999995</v>
      </c>
      <c r="BL43">
        <v>20.814</v>
      </c>
      <c r="BM43">
        <v>0.40760000000000002</v>
      </c>
      <c r="BQ43">
        <v>7468.7929999999997</v>
      </c>
      <c r="BR43">
        <v>2.5184000000000002E-2</v>
      </c>
      <c r="BS43">
        <v>-5</v>
      </c>
      <c r="BT43">
        <v>5.0000000000000001E-3</v>
      </c>
      <c r="BU43">
        <v>0.61543000000000003</v>
      </c>
      <c r="BW43" s="4">
        <f t="shared" si="6"/>
        <v>0.162596606</v>
      </c>
      <c r="BX43" s="4"/>
      <c r="BY43" s="4">
        <f t="shared" si="7"/>
        <v>1674.45762860484</v>
      </c>
      <c r="BZ43" s="4">
        <f t="shared" si="8"/>
        <v>1.8624782707200001</v>
      </c>
      <c r="CA43" s="4">
        <f t="shared" si="9"/>
        <v>6.05462741892</v>
      </c>
      <c r="CB43" s="4">
        <f t="shared" si="10"/>
        <v>0.213723576336</v>
      </c>
    </row>
    <row r="44" spans="1:80" customFormat="1" x14ac:dyDescent="0.25">
      <c r="A44" s="26">
        <v>43529</v>
      </c>
      <c r="B44" s="27">
        <v>0.5859444791666667</v>
      </c>
      <c r="C44">
        <v>4.5949999999999998</v>
      </c>
      <c r="D44">
        <v>8.0000000000000002E-3</v>
      </c>
      <c r="E44">
        <v>80</v>
      </c>
      <c r="F44">
        <v>209</v>
      </c>
      <c r="G44">
        <v>164.9</v>
      </c>
      <c r="H44">
        <v>13</v>
      </c>
      <c r="J44">
        <v>14.58</v>
      </c>
      <c r="K44">
        <v>0.96319999999999995</v>
      </c>
      <c r="L44">
        <v>4.4259000000000004</v>
      </c>
      <c r="M44">
        <v>7.7000000000000002E-3</v>
      </c>
      <c r="N44">
        <v>201.35329999999999</v>
      </c>
      <c r="O44">
        <v>158.84800000000001</v>
      </c>
      <c r="P44">
        <v>360.2</v>
      </c>
      <c r="Q44">
        <v>155.7406</v>
      </c>
      <c r="R44">
        <v>122.864</v>
      </c>
      <c r="S44">
        <v>278.60000000000002</v>
      </c>
      <c r="T44">
        <v>13</v>
      </c>
      <c r="W44">
        <v>0</v>
      </c>
      <c r="X44">
        <v>14.039899999999999</v>
      </c>
      <c r="Y44">
        <v>11.3</v>
      </c>
      <c r="Z44">
        <v>863</v>
      </c>
      <c r="AA44">
        <v>854</v>
      </c>
      <c r="AB44">
        <v>871</v>
      </c>
      <c r="AC44">
        <v>92</v>
      </c>
      <c r="AD44">
        <v>12.69</v>
      </c>
      <c r="AE44">
        <v>0.28999999999999998</v>
      </c>
      <c r="AF44">
        <v>978</v>
      </c>
      <c r="AG44">
        <v>-9</v>
      </c>
      <c r="AH44">
        <v>36</v>
      </c>
      <c r="AI44">
        <v>29</v>
      </c>
      <c r="AJ44">
        <v>190</v>
      </c>
      <c r="AK44">
        <v>169</v>
      </c>
      <c r="AL44">
        <v>5.2</v>
      </c>
      <c r="AM44">
        <v>174.2</v>
      </c>
      <c r="AN44" t="s">
        <v>155</v>
      </c>
      <c r="AO44">
        <v>1</v>
      </c>
      <c r="AP44" s="28">
        <v>0.79429398148148145</v>
      </c>
      <c r="AQ44">
        <v>47.158523000000002</v>
      </c>
      <c r="AR44">
        <v>-88.484589</v>
      </c>
      <c r="AS44">
        <v>308.10000000000002</v>
      </c>
      <c r="AT44">
        <v>15.2</v>
      </c>
      <c r="AU44">
        <v>12</v>
      </c>
      <c r="AV44">
        <v>8</v>
      </c>
      <c r="AW44" t="s">
        <v>209</v>
      </c>
      <c r="AX44">
        <v>1.6</v>
      </c>
      <c r="AY44">
        <v>1</v>
      </c>
      <c r="AZ44">
        <v>2.4</v>
      </c>
      <c r="BA44">
        <v>14.545</v>
      </c>
      <c r="BB44">
        <v>46.3</v>
      </c>
      <c r="BC44">
        <v>3.18</v>
      </c>
      <c r="BD44">
        <v>3.8220000000000001</v>
      </c>
      <c r="BE44">
        <v>3193.6909999999998</v>
      </c>
      <c r="BF44">
        <v>3.5390000000000001</v>
      </c>
      <c r="BG44">
        <v>15.215</v>
      </c>
      <c r="BH44">
        <v>12.004</v>
      </c>
      <c r="BI44">
        <v>27.219000000000001</v>
      </c>
      <c r="BJ44">
        <v>11.769</v>
      </c>
      <c r="BK44">
        <v>9.2840000000000007</v>
      </c>
      <c r="BL44">
        <v>21.053000000000001</v>
      </c>
      <c r="BM44">
        <v>0.29570000000000002</v>
      </c>
      <c r="BQ44">
        <v>7366.3530000000001</v>
      </c>
      <c r="BR44">
        <v>1.7944000000000002E-2</v>
      </c>
      <c r="BS44">
        <v>-5</v>
      </c>
      <c r="BT44">
        <v>5.0000000000000001E-3</v>
      </c>
      <c r="BU44">
        <v>0.43850499999999998</v>
      </c>
      <c r="BW44" s="4">
        <f t="shared" si="6"/>
        <v>0.11585302099999999</v>
      </c>
      <c r="BX44" s="4"/>
      <c r="BY44" s="4">
        <f t="shared" si="7"/>
        <v>1193.1829501056598</v>
      </c>
      <c r="BZ44" s="4">
        <f t="shared" si="8"/>
        <v>1.3221925541400001</v>
      </c>
      <c r="CA44" s="4">
        <f t="shared" si="9"/>
        <v>4.3969720739399998</v>
      </c>
      <c r="CB44" s="4">
        <f t="shared" si="10"/>
        <v>0.11047537108199999</v>
      </c>
    </row>
    <row r="45" spans="1:80" customFormat="1" x14ac:dyDescent="0.25">
      <c r="A45" s="26">
        <v>43529</v>
      </c>
      <c r="B45" s="27">
        <v>0.58595605324074074</v>
      </c>
      <c r="C45">
        <v>4.6639999999999997</v>
      </c>
      <c r="D45">
        <v>8.0000000000000002E-3</v>
      </c>
      <c r="E45">
        <v>80</v>
      </c>
      <c r="F45">
        <v>214.3</v>
      </c>
      <c r="G45">
        <v>166.3</v>
      </c>
      <c r="H45">
        <v>16.7</v>
      </c>
      <c r="J45">
        <v>14.5</v>
      </c>
      <c r="K45">
        <v>0.96260000000000001</v>
      </c>
      <c r="L45">
        <v>4.4894999999999996</v>
      </c>
      <c r="M45">
        <v>7.7000000000000002E-3</v>
      </c>
      <c r="N45">
        <v>206.26689999999999</v>
      </c>
      <c r="O45">
        <v>160.07980000000001</v>
      </c>
      <c r="P45">
        <v>366.3</v>
      </c>
      <c r="Q45">
        <v>159.5411</v>
      </c>
      <c r="R45">
        <v>123.8168</v>
      </c>
      <c r="S45">
        <v>283.39999999999998</v>
      </c>
      <c r="T45">
        <v>16.6968</v>
      </c>
      <c r="W45">
        <v>0</v>
      </c>
      <c r="X45">
        <v>13.957599999999999</v>
      </c>
      <c r="Y45">
        <v>11.4</v>
      </c>
      <c r="Z45">
        <v>863</v>
      </c>
      <c r="AA45">
        <v>854</v>
      </c>
      <c r="AB45">
        <v>871</v>
      </c>
      <c r="AC45">
        <v>92</v>
      </c>
      <c r="AD45">
        <v>12.69</v>
      </c>
      <c r="AE45">
        <v>0.28999999999999998</v>
      </c>
      <c r="AF45">
        <v>978</v>
      </c>
      <c r="AG45">
        <v>-9</v>
      </c>
      <c r="AH45">
        <v>36</v>
      </c>
      <c r="AI45">
        <v>29</v>
      </c>
      <c r="AJ45">
        <v>190</v>
      </c>
      <c r="AK45">
        <v>169</v>
      </c>
      <c r="AL45">
        <v>5.2</v>
      </c>
      <c r="AM45">
        <v>174</v>
      </c>
      <c r="AN45" t="s">
        <v>155</v>
      </c>
      <c r="AO45">
        <v>1</v>
      </c>
      <c r="AP45" s="28">
        <v>0.79430555555555549</v>
      </c>
      <c r="AQ45">
        <v>47.158543000000002</v>
      </c>
      <c r="AR45">
        <v>-88.484505999999996</v>
      </c>
      <c r="AS45">
        <v>308</v>
      </c>
      <c r="AT45">
        <v>14.9</v>
      </c>
      <c r="AU45">
        <v>12</v>
      </c>
      <c r="AV45">
        <v>9</v>
      </c>
      <c r="AW45" t="s">
        <v>211</v>
      </c>
      <c r="AX45">
        <v>1.6395</v>
      </c>
      <c r="AY45">
        <v>1.079</v>
      </c>
      <c r="AZ45">
        <v>2.4790000000000001</v>
      </c>
      <c r="BA45">
        <v>14.545</v>
      </c>
      <c r="BB45">
        <v>45.63</v>
      </c>
      <c r="BC45">
        <v>3.14</v>
      </c>
      <c r="BD45">
        <v>3.8860000000000001</v>
      </c>
      <c r="BE45">
        <v>3193.1120000000001</v>
      </c>
      <c r="BF45">
        <v>3.4860000000000002</v>
      </c>
      <c r="BG45">
        <v>15.363</v>
      </c>
      <c r="BH45">
        <v>11.923</v>
      </c>
      <c r="BI45">
        <v>27.286999999999999</v>
      </c>
      <c r="BJ45">
        <v>11.882999999999999</v>
      </c>
      <c r="BK45">
        <v>9.2219999999999995</v>
      </c>
      <c r="BL45">
        <v>21.105</v>
      </c>
      <c r="BM45">
        <v>0.37440000000000001</v>
      </c>
      <c r="BQ45">
        <v>7218.2389999999996</v>
      </c>
      <c r="BR45">
        <v>1.6424000000000001E-2</v>
      </c>
      <c r="BS45">
        <v>-5</v>
      </c>
      <c r="BT45">
        <v>5.0000000000000001E-3</v>
      </c>
      <c r="BU45">
        <v>0.40136100000000002</v>
      </c>
      <c r="BW45" s="4">
        <f t="shared" si="6"/>
        <v>0.1060395762</v>
      </c>
      <c r="BX45" s="4"/>
      <c r="BY45" s="4">
        <f t="shared" si="7"/>
        <v>1091.9152128680639</v>
      </c>
      <c r="BZ45" s="4">
        <f t="shared" si="8"/>
        <v>1.1920710679920001</v>
      </c>
      <c r="CA45" s="4">
        <f t="shared" si="9"/>
        <v>4.0635055940760001</v>
      </c>
      <c r="CB45" s="4">
        <f t="shared" si="10"/>
        <v>0.1280296637568</v>
      </c>
    </row>
    <row r="46" spans="1:80" customFormat="1" x14ac:dyDescent="0.25">
      <c r="A46" s="26">
        <v>43529</v>
      </c>
      <c r="B46" s="27">
        <v>0.58596762731481478</v>
      </c>
      <c r="C46">
        <v>4.71</v>
      </c>
      <c r="D46">
        <v>7.1999999999999998E-3</v>
      </c>
      <c r="E46">
        <v>72.406779999999998</v>
      </c>
      <c r="F46">
        <v>223.1</v>
      </c>
      <c r="G46">
        <v>169.7</v>
      </c>
      <c r="H46">
        <v>15.7</v>
      </c>
      <c r="J46">
        <v>14.47</v>
      </c>
      <c r="K46">
        <v>0.96220000000000006</v>
      </c>
      <c r="L46">
        <v>4.5319000000000003</v>
      </c>
      <c r="M46">
        <v>7.0000000000000001E-3</v>
      </c>
      <c r="N46">
        <v>214.6798</v>
      </c>
      <c r="O46">
        <v>163.27000000000001</v>
      </c>
      <c r="P46">
        <v>377.9</v>
      </c>
      <c r="Q46">
        <v>166.04820000000001</v>
      </c>
      <c r="R46">
        <v>126.2843</v>
      </c>
      <c r="S46">
        <v>292.3</v>
      </c>
      <c r="T46">
        <v>15.6768</v>
      </c>
      <c r="W46">
        <v>0</v>
      </c>
      <c r="X46">
        <v>13.9194</v>
      </c>
      <c r="Y46">
        <v>11.3</v>
      </c>
      <c r="Z46">
        <v>863</v>
      </c>
      <c r="AA46">
        <v>855</v>
      </c>
      <c r="AB46">
        <v>871</v>
      </c>
      <c r="AC46">
        <v>92</v>
      </c>
      <c r="AD46">
        <v>12.69</v>
      </c>
      <c r="AE46">
        <v>0.28999999999999998</v>
      </c>
      <c r="AF46">
        <v>978</v>
      </c>
      <c r="AG46">
        <v>-9</v>
      </c>
      <c r="AH46">
        <v>35.393999999999998</v>
      </c>
      <c r="AI46">
        <v>29</v>
      </c>
      <c r="AJ46">
        <v>190</v>
      </c>
      <c r="AK46">
        <v>169</v>
      </c>
      <c r="AL46">
        <v>5.0999999999999996</v>
      </c>
      <c r="AM46">
        <v>174</v>
      </c>
      <c r="AN46" t="s">
        <v>155</v>
      </c>
      <c r="AO46">
        <v>1</v>
      </c>
      <c r="AP46" s="28">
        <v>0.79431712962962964</v>
      </c>
      <c r="AQ46">
        <v>47.158574000000002</v>
      </c>
      <c r="AR46">
        <v>-88.484430000000003</v>
      </c>
      <c r="AS46">
        <v>307.8</v>
      </c>
      <c r="AT46">
        <v>14.8</v>
      </c>
      <c r="AU46">
        <v>12</v>
      </c>
      <c r="AV46">
        <v>9</v>
      </c>
      <c r="AW46" t="s">
        <v>211</v>
      </c>
      <c r="AX46">
        <v>1.7</v>
      </c>
      <c r="AY46">
        <v>1.4370000000000001</v>
      </c>
      <c r="AZ46">
        <v>2.758</v>
      </c>
      <c r="BA46">
        <v>14.545</v>
      </c>
      <c r="BB46">
        <v>45.2</v>
      </c>
      <c r="BC46">
        <v>3.11</v>
      </c>
      <c r="BD46">
        <v>3.93</v>
      </c>
      <c r="BE46">
        <v>3193.5</v>
      </c>
      <c r="BF46">
        <v>3.125</v>
      </c>
      <c r="BG46">
        <v>15.842000000000001</v>
      </c>
      <c r="BH46">
        <v>12.048</v>
      </c>
      <c r="BI46">
        <v>27.89</v>
      </c>
      <c r="BJ46">
        <v>12.253</v>
      </c>
      <c r="BK46">
        <v>9.3190000000000008</v>
      </c>
      <c r="BL46">
        <v>21.571999999999999</v>
      </c>
      <c r="BM46">
        <v>0.3483</v>
      </c>
      <c r="BQ46">
        <v>7131.8760000000002</v>
      </c>
      <c r="BR46">
        <v>3.1331999999999999E-2</v>
      </c>
      <c r="BS46">
        <v>-5</v>
      </c>
      <c r="BT46">
        <v>5.0000000000000001E-3</v>
      </c>
      <c r="BU46">
        <v>0.76567600000000002</v>
      </c>
      <c r="BW46" s="4">
        <f t="shared" si="6"/>
        <v>0.20229159920000001</v>
      </c>
      <c r="BX46" s="4"/>
      <c r="BY46" s="4">
        <f t="shared" si="7"/>
        <v>2083.2987327119999</v>
      </c>
      <c r="BZ46" s="4">
        <f t="shared" si="8"/>
        <v>2.0386123499999997</v>
      </c>
      <c r="CA46" s="4">
        <f t="shared" si="9"/>
        <v>7.9933174798560005</v>
      </c>
      <c r="CB46" s="4">
        <f t="shared" si="10"/>
        <v>0.22721557808159998</v>
      </c>
    </row>
    <row r="47" spans="1:80" customFormat="1" x14ac:dyDescent="0.25">
      <c r="A47" s="26">
        <v>43529</v>
      </c>
      <c r="B47" s="27">
        <v>0.58597920138888882</v>
      </c>
      <c r="C47">
        <v>4.76</v>
      </c>
      <c r="D47">
        <v>7.0000000000000001E-3</v>
      </c>
      <c r="E47">
        <v>70</v>
      </c>
      <c r="F47">
        <v>232.6</v>
      </c>
      <c r="G47">
        <v>173.5</v>
      </c>
      <c r="H47">
        <v>13.8</v>
      </c>
      <c r="J47">
        <v>14.4</v>
      </c>
      <c r="K47">
        <v>0.96179999999999999</v>
      </c>
      <c r="L47">
        <v>4.5777999999999999</v>
      </c>
      <c r="M47">
        <v>6.7000000000000002E-3</v>
      </c>
      <c r="N47">
        <v>223.71690000000001</v>
      </c>
      <c r="O47">
        <v>166.90119999999999</v>
      </c>
      <c r="P47">
        <v>390.6</v>
      </c>
      <c r="Q47">
        <v>173.03809999999999</v>
      </c>
      <c r="R47">
        <v>129.09289999999999</v>
      </c>
      <c r="S47">
        <v>302.10000000000002</v>
      </c>
      <c r="T47">
        <v>13.8063</v>
      </c>
      <c r="W47">
        <v>0</v>
      </c>
      <c r="X47">
        <v>13.849299999999999</v>
      </c>
      <c r="Y47">
        <v>11.3</v>
      </c>
      <c r="Z47">
        <v>863</v>
      </c>
      <c r="AA47">
        <v>855</v>
      </c>
      <c r="AB47">
        <v>871</v>
      </c>
      <c r="AC47">
        <v>92</v>
      </c>
      <c r="AD47">
        <v>12.69</v>
      </c>
      <c r="AE47">
        <v>0.28999999999999998</v>
      </c>
      <c r="AF47">
        <v>978</v>
      </c>
      <c r="AG47">
        <v>-9</v>
      </c>
      <c r="AH47">
        <v>35</v>
      </c>
      <c r="AI47">
        <v>29</v>
      </c>
      <c r="AJ47">
        <v>190</v>
      </c>
      <c r="AK47">
        <v>169</v>
      </c>
      <c r="AL47">
        <v>5.0999999999999996</v>
      </c>
      <c r="AM47">
        <v>174</v>
      </c>
      <c r="AN47" t="s">
        <v>155</v>
      </c>
      <c r="AO47">
        <v>1</v>
      </c>
      <c r="AP47" s="28">
        <v>0.79432870370370379</v>
      </c>
      <c r="AQ47">
        <v>47.158617</v>
      </c>
      <c r="AR47">
        <v>-88.484362000000004</v>
      </c>
      <c r="AS47">
        <v>307.39999999999998</v>
      </c>
      <c r="AT47">
        <v>15</v>
      </c>
      <c r="AU47">
        <v>12</v>
      </c>
      <c r="AV47">
        <v>10</v>
      </c>
      <c r="AW47" t="s">
        <v>211</v>
      </c>
      <c r="AX47">
        <v>1.7789999999999999</v>
      </c>
      <c r="AY47">
        <v>1.9185000000000001</v>
      </c>
      <c r="AZ47">
        <v>3.1185</v>
      </c>
      <c r="BA47">
        <v>14.545</v>
      </c>
      <c r="BB47">
        <v>44.74</v>
      </c>
      <c r="BC47">
        <v>3.08</v>
      </c>
      <c r="BD47">
        <v>3.9769999999999999</v>
      </c>
      <c r="BE47">
        <v>3193.5740000000001</v>
      </c>
      <c r="BF47">
        <v>2.9889999999999999</v>
      </c>
      <c r="BG47">
        <v>16.344000000000001</v>
      </c>
      <c r="BH47">
        <v>12.193</v>
      </c>
      <c r="BI47">
        <v>28.536999999999999</v>
      </c>
      <c r="BJ47">
        <v>12.641999999999999</v>
      </c>
      <c r="BK47">
        <v>9.4309999999999992</v>
      </c>
      <c r="BL47">
        <v>22.073</v>
      </c>
      <c r="BM47">
        <v>0.30359999999999998</v>
      </c>
      <c r="BQ47">
        <v>7025.0010000000002</v>
      </c>
      <c r="BR47">
        <v>4.3636000000000001E-2</v>
      </c>
      <c r="BS47">
        <v>-5</v>
      </c>
      <c r="BT47">
        <v>5.0000000000000001E-3</v>
      </c>
      <c r="BU47">
        <v>1.0663549999999999</v>
      </c>
      <c r="BW47" s="4">
        <f t="shared" si="6"/>
        <v>0.28173099099999999</v>
      </c>
      <c r="BX47" s="4"/>
      <c r="BY47" s="4">
        <f t="shared" si="7"/>
        <v>2901.4720295600396</v>
      </c>
      <c r="BZ47" s="4">
        <f t="shared" si="8"/>
        <v>2.7156095009399999</v>
      </c>
      <c r="CA47" s="4">
        <f t="shared" si="9"/>
        <v>11.48569264332</v>
      </c>
      <c r="CB47" s="4">
        <f t="shared" si="10"/>
        <v>0.27583106205599994</v>
      </c>
    </row>
    <row r="48" spans="1:80" customFormat="1" x14ac:dyDescent="0.25">
      <c r="A48" s="26">
        <v>43529</v>
      </c>
      <c r="B48" s="27">
        <v>0.58599077546296297</v>
      </c>
      <c r="C48">
        <v>4.9850000000000003</v>
      </c>
      <c r="D48">
        <v>9.4999999999999998E-3</v>
      </c>
      <c r="E48">
        <v>95.366695000000007</v>
      </c>
      <c r="F48">
        <v>244.5</v>
      </c>
      <c r="G48">
        <v>177.1</v>
      </c>
      <c r="H48">
        <v>21.6</v>
      </c>
      <c r="J48">
        <v>14.3</v>
      </c>
      <c r="K48">
        <v>0.95979999999999999</v>
      </c>
      <c r="L48">
        <v>4.7846000000000002</v>
      </c>
      <c r="M48">
        <v>9.1999999999999998E-3</v>
      </c>
      <c r="N48">
        <v>234.6686</v>
      </c>
      <c r="O48">
        <v>169.99889999999999</v>
      </c>
      <c r="P48">
        <v>404.7</v>
      </c>
      <c r="Q48">
        <v>181.50370000000001</v>
      </c>
      <c r="R48">
        <v>131.48509999999999</v>
      </c>
      <c r="S48">
        <v>313</v>
      </c>
      <c r="T48">
        <v>21.561599999999999</v>
      </c>
      <c r="W48">
        <v>0</v>
      </c>
      <c r="X48">
        <v>13.7256</v>
      </c>
      <c r="Y48">
        <v>11.3</v>
      </c>
      <c r="Z48">
        <v>863</v>
      </c>
      <c r="AA48">
        <v>855</v>
      </c>
      <c r="AB48">
        <v>870</v>
      </c>
      <c r="AC48">
        <v>92</v>
      </c>
      <c r="AD48">
        <v>12.68</v>
      </c>
      <c r="AE48">
        <v>0.28999999999999998</v>
      </c>
      <c r="AF48">
        <v>979</v>
      </c>
      <c r="AG48">
        <v>-9</v>
      </c>
      <c r="AH48">
        <v>35</v>
      </c>
      <c r="AI48">
        <v>29</v>
      </c>
      <c r="AJ48">
        <v>190</v>
      </c>
      <c r="AK48">
        <v>169</v>
      </c>
      <c r="AL48">
        <v>5.2</v>
      </c>
      <c r="AM48">
        <v>174</v>
      </c>
      <c r="AN48" t="s">
        <v>155</v>
      </c>
      <c r="AO48">
        <v>1</v>
      </c>
      <c r="AP48" s="28">
        <v>0.79434027777777771</v>
      </c>
      <c r="AQ48">
        <v>47.158667999999999</v>
      </c>
      <c r="AR48">
        <v>-88.484298999999993</v>
      </c>
      <c r="AS48">
        <v>306.8</v>
      </c>
      <c r="AT48">
        <v>15.5</v>
      </c>
      <c r="AU48">
        <v>12</v>
      </c>
      <c r="AV48">
        <v>10</v>
      </c>
      <c r="AW48" t="s">
        <v>211</v>
      </c>
      <c r="AX48">
        <v>1.9395</v>
      </c>
      <c r="AY48">
        <v>1.6655</v>
      </c>
      <c r="AZ48">
        <v>3.2210000000000001</v>
      </c>
      <c r="BA48">
        <v>14.545</v>
      </c>
      <c r="BB48">
        <v>42.74</v>
      </c>
      <c r="BC48">
        <v>2.94</v>
      </c>
      <c r="BD48">
        <v>4.1849999999999996</v>
      </c>
      <c r="BE48">
        <v>3190.4630000000002</v>
      </c>
      <c r="BF48">
        <v>3.8849999999999998</v>
      </c>
      <c r="BG48">
        <v>16.387</v>
      </c>
      <c r="BH48">
        <v>11.871</v>
      </c>
      <c r="BI48">
        <v>28.257999999999999</v>
      </c>
      <c r="BJ48">
        <v>12.675000000000001</v>
      </c>
      <c r="BK48">
        <v>9.1820000000000004</v>
      </c>
      <c r="BL48">
        <v>21.856000000000002</v>
      </c>
      <c r="BM48">
        <v>0.45329999999999998</v>
      </c>
      <c r="BQ48">
        <v>6654.8630000000003</v>
      </c>
      <c r="BR48">
        <v>4.1758000000000003E-2</v>
      </c>
      <c r="BS48">
        <v>-5</v>
      </c>
      <c r="BT48">
        <v>5.0000000000000001E-3</v>
      </c>
      <c r="BU48">
        <v>1.0204610000000001</v>
      </c>
      <c r="BW48" s="4">
        <f t="shared" si="6"/>
        <v>0.26960579620000003</v>
      </c>
      <c r="BX48" s="4"/>
      <c r="BY48" s="4">
        <f t="shared" si="7"/>
        <v>2773.893090053436</v>
      </c>
      <c r="BZ48" s="4">
        <f t="shared" si="8"/>
        <v>3.3777463192199999</v>
      </c>
      <c r="CA48" s="4">
        <f t="shared" si="9"/>
        <v>11.020060385100001</v>
      </c>
      <c r="CB48" s="4">
        <f t="shared" si="10"/>
        <v>0.39411387554760002</v>
      </c>
    </row>
    <row r="49" spans="1:80" customFormat="1" x14ac:dyDescent="0.25">
      <c r="A49" s="26">
        <v>43529</v>
      </c>
      <c r="B49" s="27">
        <v>0.586002349537037</v>
      </c>
      <c r="C49">
        <v>5.6719999999999997</v>
      </c>
      <c r="D49">
        <v>1.1599999999999999E-2</v>
      </c>
      <c r="E49">
        <v>116.21981700000001</v>
      </c>
      <c r="F49">
        <v>269.8</v>
      </c>
      <c r="G49">
        <v>183.8</v>
      </c>
      <c r="H49">
        <v>14.4</v>
      </c>
      <c r="J49">
        <v>14.22</v>
      </c>
      <c r="K49">
        <v>0.95399999999999996</v>
      </c>
      <c r="L49">
        <v>5.4111000000000002</v>
      </c>
      <c r="M49">
        <v>1.11E-2</v>
      </c>
      <c r="N49">
        <v>257.3947</v>
      </c>
      <c r="O49">
        <v>175.38820000000001</v>
      </c>
      <c r="P49">
        <v>432.8</v>
      </c>
      <c r="Q49">
        <v>199.07740000000001</v>
      </c>
      <c r="R49">
        <v>135.65100000000001</v>
      </c>
      <c r="S49">
        <v>334.7</v>
      </c>
      <c r="T49">
        <v>14.355600000000001</v>
      </c>
      <c r="W49">
        <v>0</v>
      </c>
      <c r="X49">
        <v>13.563700000000001</v>
      </c>
      <c r="Y49">
        <v>11.3</v>
      </c>
      <c r="Z49">
        <v>863</v>
      </c>
      <c r="AA49">
        <v>856</v>
      </c>
      <c r="AB49">
        <v>870</v>
      </c>
      <c r="AC49">
        <v>92</v>
      </c>
      <c r="AD49">
        <v>12.67</v>
      </c>
      <c r="AE49">
        <v>0.28999999999999998</v>
      </c>
      <c r="AF49">
        <v>979</v>
      </c>
      <c r="AG49">
        <v>-9</v>
      </c>
      <c r="AH49">
        <v>35</v>
      </c>
      <c r="AI49">
        <v>29</v>
      </c>
      <c r="AJ49">
        <v>190</v>
      </c>
      <c r="AK49">
        <v>169</v>
      </c>
      <c r="AL49">
        <v>5.0999999999999996</v>
      </c>
      <c r="AM49">
        <v>174</v>
      </c>
      <c r="AN49" t="s">
        <v>155</v>
      </c>
      <c r="AO49">
        <v>1</v>
      </c>
      <c r="AP49" s="28">
        <v>0.79435185185185186</v>
      </c>
      <c r="AQ49">
        <v>47.158728000000004</v>
      </c>
      <c r="AR49">
        <v>-88.484245000000001</v>
      </c>
      <c r="AS49">
        <v>306.39999999999998</v>
      </c>
      <c r="AT49">
        <v>16.2</v>
      </c>
      <c r="AU49">
        <v>12</v>
      </c>
      <c r="AV49">
        <v>9</v>
      </c>
      <c r="AW49" t="s">
        <v>206</v>
      </c>
      <c r="AX49">
        <v>1.8815</v>
      </c>
      <c r="AY49">
        <v>1</v>
      </c>
      <c r="AZ49">
        <v>2.6259999999999999</v>
      </c>
      <c r="BA49">
        <v>14.545</v>
      </c>
      <c r="BB49">
        <v>37.68</v>
      </c>
      <c r="BC49">
        <v>2.59</v>
      </c>
      <c r="BD49">
        <v>4.82</v>
      </c>
      <c r="BE49">
        <v>3187.527</v>
      </c>
      <c r="BF49">
        <v>4.157</v>
      </c>
      <c r="BG49">
        <v>15.878</v>
      </c>
      <c r="BH49">
        <v>10.819000000000001</v>
      </c>
      <c r="BI49">
        <v>26.698</v>
      </c>
      <c r="BJ49">
        <v>12.281000000000001</v>
      </c>
      <c r="BK49">
        <v>8.3680000000000003</v>
      </c>
      <c r="BL49">
        <v>20.649000000000001</v>
      </c>
      <c r="BM49">
        <v>0.2666</v>
      </c>
      <c r="BQ49">
        <v>5809.59</v>
      </c>
      <c r="BR49">
        <v>4.8696000000000003E-2</v>
      </c>
      <c r="BS49">
        <v>-5</v>
      </c>
      <c r="BT49">
        <v>5.0000000000000001E-3</v>
      </c>
      <c r="BU49">
        <v>1.190008</v>
      </c>
      <c r="BW49" s="4">
        <f t="shared" si="6"/>
        <v>0.31440011359999998</v>
      </c>
      <c r="BX49" s="4"/>
      <c r="BY49" s="4">
        <f t="shared" si="7"/>
        <v>3231.7916009440319</v>
      </c>
      <c r="BZ49" s="4">
        <f t="shared" si="8"/>
        <v>4.2147274941119992</v>
      </c>
      <c r="CA49" s="4">
        <f t="shared" si="9"/>
        <v>12.451543987296001</v>
      </c>
      <c r="CB49" s="4">
        <f t="shared" si="10"/>
        <v>0.27030222514559998</v>
      </c>
    </row>
    <row r="50" spans="1:80" customFormat="1" x14ac:dyDescent="0.25">
      <c r="A50" s="26">
        <v>43529</v>
      </c>
      <c r="B50" s="27">
        <v>0.58601392361111115</v>
      </c>
      <c r="C50">
        <v>5.8259999999999996</v>
      </c>
      <c r="D50">
        <v>7.9000000000000008E-3</v>
      </c>
      <c r="E50">
        <v>78.925619999999995</v>
      </c>
      <c r="F50">
        <v>340.6</v>
      </c>
      <c r="G50">
        <v>196.1</v>
      </c>
      <c r="H50">
        <v>19</v>
      </c>
      <c r="J50">
        <v>13.84</v>
      </c>
      <c r="K50">
        <v>0.95269999999999999</v>
      </c>
      <c r="L50">
        <v>5.5510999999999999</v>
      </c>
      <c r="M50">
        <v>7.4999999999999997E-3</v>
      </c>
      <c r="N50">
        <v>324.48079999999999</v>
      </c>
      <c r="O50">
        <v>186.7996</v>
      </c>
      <c r="P50">
        <v>511.3</v>
      </c>
      <c r="Q50">
        <v>250.964</v>
      </c>
      <c r="R50">
        <v>144.4769</v>
      </c>
      <c r="S50">
        <v>395.4</v>
      </c>
      <c r="T50">
        <v>19</v>
      </c>
      <c r="W50">
        <v>0</v>
      </c>
      <c r="X50">
        <v>13.1845</v>
      </c>
      <c r="Y50">
        <v>11.4</v>
      </c>
      <c r="Z50">
        <v>862</v>
      </c>
      <c r="AA50">
        <v>855</v>
      </c>
      <c r="AB50">
        <v>870</v>
      </c>
      <c r="AC50">
        <v>92</v>
      </c>
      <c r="AD50">
        <v>12.67</v>
      </c>
      <c r="AE50">
        <v>0.28999999999999998</v>
      </c>
      <c r="AF50">
        <v>979</v>
      </c>
      <c r="AG50">
        <v>-9</v>
      </c>
      <c r="AH50">
        <v>35</v>
      </c>
      <c r="AI50">
        <v>29</v>
      </c>
      <c r="AJ50">
        <v>190</v>
      </c>
      <c r="AK50">
        <v>169</v>
      </c>
      <c r="AL50">
        <v>5.0999999999999996</v>
      </c>
      <c r="AM50">
        <v>174</v>
      </c>
      <c r="AN50" t="s">
        <v>155</v>
      </c>
      <c r="AO50">
        <v>1</v>
      </c>
      <c r="AP50" s="28">
        <v>0.7943634259259259</v>
      </c>
      <c r="AQ50">
        <v>47.158794999999998</v>
      </c>
      <c r="AR50">
        <v>-88.484207999999995</v>
      </c>
      <c r="AS50">
        <v>306.2</v>
      </c>
      <c r="AT50">
        <v>16.7</v>
      </c>
      <c r="AU50">
        <v>12</v>
      </c>
      <c r="AV50">
        <v>9</v>
      </c>
      <c r="AW50" t="s">
        <v>206</v>
      </c>
      <c r="AX50">
        <v>1.7394609999999999</v>
      </c>
      <c r="AY50">
        <v>1</v>
      </c>
      <c r="AZ50">
        <v>1.9789209999999999</v>
      </c>
      <c r="BA50">
        <v>14.545</v>
      </c>
      <c r="BB50">
        <v>36.729999999999997</v>
      </c>
      <c r="BC50">
        <v>2.5299999999999998</v>
      </c>
      <c r="BD50">
        <v>4.96</v>
      </c>
      <c r="BE50">
        <v>3188.91</v>
      </c>
      <c r="BF50">
        <v>2.7490000000000001</v>
      </c>
      <c r="BG50">
        <v>19.52</v>
      </c>
      <c r="BH50">
        <v>11.238</v>
      </c>
      <c r="BI50">
        <v>30.757999999999999</v>
      </c>
      <c r="BJ50">
        <v>15.098000000000001</v>
      </c>
      <c r="BK50">
        <v>8.6920000000000002</v>
      </c>
      <c r="BL50">
        <v>23.789000000000001</v>
      </c>
      <c r="BM50">
        <v>0.34410000000000002</v>
      </c>
      <c r="BQ50">
        <v>5507.1419999999998</v>
      </c>
      <c r="BR50">
        <v>6.4089999999999994E-2</v>
      </c>
      <c r="BS50">
        <v>-5</v>
      </c>
      <c r="BT50">
        <v>5.0000000000000001E-3</v>
      </c>
      <c r="BU50">
        <v>1.5661989999999999</v>
      </c>
      <c r="BW50" s="4">
        <f t="shared" si="6"/>
        <v>0.41378977579999998</v>
      </c>
      <c r="BX50" s="4"/>
      <c r="BY50" s="4">
        <f t="shared" si="7"/>
        <v>4255.2864404326792</v>
      </c>
      <c r="BZ50" s="4">
        <f t="shared" si="8"/>
        <v>3.6682698554519999</v>
      </c>
      <c r="CA50" s="4">
        <f t="shared" si="9"/>
        <v>20.146794571704</v>
      </c>
      <c r="CB50" s="4">
        <f t="shared" si="10"/>
        <v>0.45916757266679992</v>
      </c>
    </row>
    <row r="51" spans="1:80" customFormat="1" x14ac:dyDescent="0.25">
      <c r="A51" s="26">
        <v>43529</v>
      </c>
      <c r="B51" s="27">
        <v>0.58602549768518519</v>
      </c>
      <c r="C51">
        <v>6.1</v>
      </c>
      <c r="D51">
        <v>7.1000000000000004E-3</v>
      </c>
      <c r="E51">
        <v>70.661157000000003</v>
      </c>
      <c r="F51">
        <v>419.4</v>
      </c>
      <c r="G51">
        <v>209.3</v>
      </c>
      <c r="H51">
        <v>14</v>
      </c>
      <c r="J51">
        <v>13.26</v>
      </c>
      <c r="K51">
        <v>0.95050000000000001</v>
      </c>
      <c r="L51">
        <v>5.7977999999999996</v>
      </c>
      <c r="M51">
        <v>6.7000000000000002E-3</v>
      </c>
      <c r="N51">
        <v>398.63319999999999</v>
      </c>
      <c r="O51">
        <v>198.9033</v>
      </c>
      <c r="P51">
        <v>597.5</v>
      </c>
      <c r="Q51">
        <v>308.3159</v>
      </c>
      <c r="R51">
        <v>153.8383</v>
      </c>
      <c r="S51">
        <v>462.2</v>
      </c>
      <c r="T51">
        <v>14</v>
      </c>
      <c r="W51">
        <v>0</v>
      </c>
      <c r="X51">
        <v>12.6014</v>
      </c>
      <c r="Y51">
        <v>11.3</v>
      </c>
      <c r="Z51">
        <v>862</v>
      </c>
      <c r="AA51">
        <v>853</v>
      </c>
      <c r="AB51">
        <v>869</v>
      </c>
      <c r="AC51">
        <v>92</v>
      </c>
      <c r="AD51">
        <v>12.67</v>
      </c>
      <c r="AE51">
        <v>0.28999999999999998</v>
      </c>
      <c r="AF51">
        <v>979</v>
      </c>
      <c r="AG51">
        <v>-9</v>
      </c>
      <c r="AH51">
        <v>35</v>
      </c>
      <c r="AI51">
        <v>29</v>
      </c>
      <c r="AJ51">
        <v>190</v>
      </c>
      <c r="AK51">
        <v>169</v>
      </c>
      <c r="AL51">
        <v>5.0999999999999996</v>
      </c>
      <c r="AM51">
        <v>174</v>
      </c>
      <c r="AN51" t="s">
        <v>155</v>
      </c>
      <c r="AO51">
        <v>1</v>
      </c>
      <c r="AP51" s="28">
        <v>0.79437500000000005</v>
      </c>
      <c r="AQ51">
        <v>47.15887</v>
      </c>
      <c r="AR51">
        <v>-88.484190999999996</v>
      </c>
      <c r="AS51">
        <v>305.89999999999998</v>
      </c>
      <c r="AT51">
        <v>17.399999999999999</v>
      </c>
      <c r="AU51">
        <v>12</v>
      </c>
      <c r="AV51">
        <v>9</v>
      </c>
      <c r="AW51" t="s">
        <v>206</v>
      </c>
      <c r="AX51">
        <v>1.918318</v>
      </c>
      <c r="AY51">
        <v>1.276076</v>
      </c>
      <c r="AZ51">
        <v>2.3760759999999999</v>
      </c>
      <c r="BA51">
        <v>14.545</v>
      </c>
      <c r="BB51">
        <v>35.14</v>
      </c>
      <c r="BC51">
        <v>2.42</v>
      </c>
      <c r="BD51">
        <v>5.2110000000000003</v>
      </c>
      <c r="BE51">
        <v>3188.8829999999998</v>
      </c>
      <c r="BF51">
        <v>2.351</v>
      </c>
      <c r="BG51">
        <v>22.960999999999999</v>
      </c>
      <c r="BH51">
        <v>11.457000000000001</v>
      </c>
      <c r="BI51">
        <v>34.417000000000002</v>
      </c>
      <c r="BJ51">
        <v>17.759</v>
      </c>
      <c r="BK51">
        <v>8.8610000000000007</v>
      </c>
      <c r="BL51">
        <v>26.62</v>
      </c>
      <c r="BM51">
        <v>0.24279999999999999</v>
      </c>
      <c r="BQ51">
        <v>5039.5770000000002</v>
      </c>
      <c r="BR51">
        <v>7.9696000000000003E-2</v>
      </c>
      <c r="BS51">
        <v>-5</v>
      </c>
      <c r="BT51">
        <v>5.0000000000000001E-3</v>
      </c>
      <c r="BU51">
        <v>1.9475709999999999</v>
      </c>
      <c r="BW51" s="4">
        <f t="shared" si="6"/>
        <v>0.51454825819999994</v>
      </c>
      <c r="BX51" s="4"/>
      <c r="BY51" s="4">
        <f t="shared" si="7"/>
        <v>5291.4107973204354</v>
      </c>
      <c r="BZ51" s="4">
        <f t="shared" si="8"/>
        <v>3.9010859866919998</v>
      </c>
      <c r="CA51" s="4">
        <f t="shared" si="9"/>
        <v>29.468050207428004</v>
      </c>
      <c r="CB51" s="4">
        <f t="shared" si="10"/>
        <v>0.40288544345759997</v>
      </c>
    </row>
    <row r="52" spans="1:80" customFormat="1" x14ac:dyDescent="0.25">
      <c r="A52" s="26">
        <v>43529</v>
      </c>
      <c r="B52" s="27">
        <v>0.58603707175925923</v>
      </c>
      <c r="C52">
        <v>6.7060000000000004</v>
      </c>
      <c r="D52">
        <v>1.0699999999999999E-2</v>
      </c>
      <c r="E52">
        <v>107.24696400000001</v>
      </c>
      <c r="F52">
        <v>479.2</v>
      </c>
      <c r="G52">
        <v>215.8</v>
      </c>
      <c r="H52">
        <v>15.2</v>
      </c>
      <c r="J52">
        <v>12.87</v>
      </c>
      <c r="K52">
        <v>0.94540000000000002</v>
      </c>
      <c r="L52">
        <v>6.3395999999999999</v>
      </c>
      <c r="M52">
        <v>1.01E-2</v>
      </c>
      <c r="N52">
        <v>453.05919999999998</v>
      </c>
      <c r="O52">
        <v>204.024</v>
      </c>
      <c r="P52">
        <v>657.1</v>
      </c>
      <c r="Q52">
        <v>350.41070000000002</v>
      </c>
      <c r="R52">
        <v>157.7988</v>
      </c>
      <c r="S52">
        <v>508.2</v>
      </c>
      <c r="T52">
        <v>15.209099999999999</v>
      </c>
      <c r="W52">
        <v>0</v>
      </c>
      <c r="X52">
        <v>12.1686</v>
      </c>
      <c r="Y52">
        <v>11.3</v>
      </c>
      <c r="Z52">
        <v>862</v>
      </c>
      <c r="AA52">
        <v>852</v>
      </c>
      <c r="AB52">
        <v>869</v>
      </c>
      <c r="AC52">
        <v>92</v>
      </c>
      <c r="AD52">
        <v>12.67</v>
      </c>
      <c r="AE52">
        <v>0.28999999999999998</v>
      </c>
      <c r="AF52">
        <v>979</v>
      </c>
      <c r="AG52">
        <v>-9</v>
      </c>
      <c r="AH52">
        <v>35</v>
      </c>
      <c r="AI52">
        <v>29</v>
      </c>
      <c r="AJ52">
        <v>190</v>
      </c>
      <c r="AK52">
        <v>169</v>
      </c>
      <c r="AL52">
        <v>5.0999999999999996</v>
      </c>
      <c r="AM52">
        <v>174</v>
      </c>
      <c r="AN52" t="s">
        <v>155</v>
      </c>
      <c r="AO52">
        <v>1</v>
      </c>
      <c r="AP52" s="28">
        <v>0.79438657407407398</v>
      </c>
      <c r="AQ52">
        <v>47.158954000000001</v>
      </c>
      <c r="AR52">
        <v>-88.484187000000006</v>
      </c>
      <c r="AS52">
        <v>305.39999999999998</v>
      </c>
      <c r="AT52">
        <v>18.7</v>
      </c>
      <c r="AU52">
        <v>12</v>
      </c>
      <c r="AV52">
        <v>9</v>
      </c>
      <c r="AW52" t="s">
        <v>206</v>
      </c>
      <c r="AX52">
        <v>2.1</v>
      </c>
      <c r="AY52">
        <v>1.4235</v>
      </c>
      <c r="AZ52">
        <v>2.7210000000000001</v>
      </c>
      <c r="BA52">
        <v>14.545</v>
      </c>
      <c r="BB52">
        <v>32.04</v>
      </c>
      <c r="BC52">
        <v>2.2000000000000002</v>
      </c>
      <c r="BD52">
        <v>5.7720000000000002</v>
      </c>
      <c r="BE52">
        <v>3185.5920000000001</v>
      </c>
      <c r="BF52">
        <v>3.2429999999999999</v>
      </c>
      <c r="BG52">
        <v>23.841000000000001</v>
      </c>
      <c r="BH52">
        <v>10.736000000000001</v>
      </c>
      <c r="BI52">
        <v>34.576999999999998</v>
      </c>
      <c r="BJ52">
        <v>18.439</v>
      </c>
      <c r="BK52">
        <v>8.3040000000000003</v>
      </c>
      <c r="BL52">
        <v>26.742999999999999</v>
      </c>
      <c r="BM52">
        <v>0.2409</v>
      </c>
      <c r="BQ52">
        <v>4445.9759999999997</v>
      </c>
      <c r="BR52">
        <v>0.162356</v>
      </c>
      <c r="BS52">
        <v>-5</v>
      </c>
      <c r="BT52">
        <v>5.0000000000000001E-3</v>
      </c>
      <c r="BU52">
        <v>3.9675750000000001</v>
      </c>
      <c r="BW52" s="4">
        <f t="shared" si="6"/>
        <v>1.0482333150000001</v>
      </c>
      <c r="BX52" s="4"/>
      <c r="BY52" s="4">
        <f t="shared" si="7"/>
        <v>10768.4920528488</v>
      </c>
      <c r="BZ52" s="4">
        <f t="shared" si="8"/>
        <v>10.962552557699999</v>
      </c>
      <c r="CA52" s="4">
        <f t="shared" si="9"/>
        <v>62.330714342100002</v>
      </c>
      <c r="CB52" s="4">
        <f t="shared" si="10"/>
        <v>0.81433207250999995</v>
      </c>
    </row>
    <row r="53" spans="1:80" customFormat="1" x14ac:dyDescent="0.25">
      <c r="A53" s="26">
        <v>43529</v>
      </c>
      <c r="B53" s="27">
        <v>0.58604864583333327</v>
      </c>
      <c r="C53">
        <v>7.3419999999999996</v>
      </c>
      <c r="D53">
        <v>8.6E-3</v>
      </c>
      <c r="E53">
        <v>85.778518000000005</v>
      </c>
      <c r="F53">
        <v>546.29999999999995</v>
      </c>
      <c r="G53">
        <v>216</v>
      </c>
      <c r="H53">
        <v>23.5</v>
      </c>
      <c r="J53">
        <v>12.45</v>
      </c>
      <c r="K53">
        <v>0.94020000000000004</v>
      </c>
      <c r="L53">
        <v>6.9028</v>
      </c>
      <c r="M53">
        <v>8.0999999999999996E-3</v>
      </c>
      <c r="N53">
        <v>513.65459999999996</v>
      </c>
      <c r="O53">
        <v>203.13460000000001</v>
      </c>
      <c r="P53">
        <v>716.8</v>
      </c>
      <c r="Q53">
        <v>397.27719999999999</v>
      </c>
      <c r="R53">
        <v>157.11099999999999</v>
      </c>
      <c r="S53">
        <v>554.4</v>
      </c>
      <c r="T53">
        <v>23.4771</v>
      </c>
      <c r="W53">
        <v>0</v>
      </c>
      <c r="X53">
        <v>11.703900000000001</v>
      </c>
      <c r="Y53">
        <v>11.4</v>
      </c>
      <c r="Z53">
        <v>861</v>
      </c>
      <c r="AA53">
        <v>850</v>
      </c>
      <c r="AB53">
        <v>868</v>
      </c>
      <c r="AC53">
        <v>92</v>
      </c>
      <c r="AD53">
        <v>12.67</v>
      </c>
      <c r="AE53">
        <v>0.28999999999999998</v>
      </c>
      <c r="AF53">
        <v>979</v>
      </c>
      <c r="AG53">
        <v>-9</v>
      </c>
      <c r="AH53">
        <v>35</v>
      </c>
      <c r="AI53">
        <v>29</v>
      </c>
      <c r="AJ53">
        <v>190</v>
      </c>
      <c r="AK53">
        <v>169</v>
      </c>
      <c r="AL53">
        <v>5.0999999999999996</v>
      </c>
      <c r="AM53">
        <v>174</v>
      </c>
      <c r="AN53" t="s">
        <v>155</v>
      </c>
      <c r="AO53">
        <v>1</v>
      </c>
      <c r="AP53" s="28">
        <v>0.79439814814814813</v>
      </c>
      <c r="AQ53">
        <v>47.159041000000002</v>
      </c>
      <c r="AR53">
        <v>-88.484187000000006</v>
      </c>
      <c r="AS53">
        <v>305.10000000000002</v>
      </c>
      <c r="AT53">
        <v>20</v>
      </c>
      <c r="AU53">
        <v>12</v>
      </c>
      <c r="AV53">
        <v>9</v>
      </c>
      <c r="AW53" t="s">
        <v>206</v>
      </c>
      <c r="AX53">
        <v>2.1</v>
      </c>
      <c r="AY53">
        <v>1</v>
      </c>
      <c r="AZ53">
        <v>2.6</v>
      </c>
      <c r="BA53">
        <v>14.545</v>
      </c>
      <c r="BB53">
        <v>29.36</v>
      </c>
      <c r="BC53">
        <v>2.02</v>
      </c>
      <c r="BD53">
        <v>6.3559999999999999</v>
      </c>
      <c r="BE53">
        <v>3185.0079999999998</v>
      </c>
      <c r="BF53">
        <v>2.3690000000000002</v>
      </c>
      <c r="BG53">
        <v>24.818999999999999</v>
      </c>
      <c r="BH53">
        <v>9.8149999999999995</v>
      </c>
      <c r="BI53">
        <v>34.634999999999998</v>
      </c>
      <c r="BJ53">
        <v>19.196000000000002</v>
      </c>
      <c r="BK53">
        <v>7.5910000000000002</v>
      </c>
      <c r="BL53">
        <v>26.788</v>
      </c>
      <c r="BM53">
        <v>0.34150000000000003</v>
      </c>
      <c r="BQ53">
        <v>3926.5549999999998</v>
      </c>
      <c r="BR53">
        <v>0.237452</v>
      </c>
      <c r="BS53">
        <v>-5</v>
      </c>
      <c r="BT53">
        <v>5.0000000000000001E-3</v>
      </c>
      <c r="BU53">
        <v>5.8027329999999999</v>
      </c>
      <c r="BW53" s="4">
        <f t="shared" si="6"/>
        <v>1.5330820586</v>
      </c>
      <c r="BX53" s="4"/>
      <c r="BY53" s="4">
        <f t="shared" si="7"/>
        <v>15746.451874888127</v>
      </c>
      <c r="BZ53" s="4">
        <f t="shared" si="8"/>
        <v>11.712166654404001</v>
      </c>
      <c r="CA53" s="4">
        <f t="shared" si="9"/>
        <v>94.903651793135992</v>
      </c>
      <c r="CB53" s="4">
        <f t="shared" si="10"/>
        <v>1.6883515882140001</v>
      </c>
    </row>
    <row r="54" spans="1:80" customFormat="1" x14ac:dyDescent="0.25">
      <c r="A54" s="26">
        <v>43529</v>
      </c>
      <c r="B54" s="27">
        <v>0.58606021990740742</v>
      </c>
      <c r="C54">
        <v>7.45</v>
      </c>
      <c r="D54">
        <v>5.5999999999999999E-3</v>
      </c>
      <c r="E54">
        <v>55.802255000000002</v>
      </c>
      <c r="F54">
        <v>622.79999999999995</v>
      </c>
      <c r="G54">
        <v>209.4</v>
      </c>
      <c r="H54">
        <v>21.1</v>
      </c>
      <c r="J54">
        <v>11.68</v>
      </c>
      <c r="K54">
        <v>0.93940000000000001</v>
      </c>
      <c r="L54">
        <v>6.9988000000000001</v>
      </c>
      <c r="M54">
        <v>5.1999999999999998E-3</v>
      </c>
      <c r="N54">
        <v>585.0598</v>
      </c>
      <c r="O54">
        <v>196.6634</v>
      </c>
      <c r="P54">
        <v>781.7</v>
      </c>
      <c r="Q54">
        <v>452.5043</v>
      </c>
      <c r="R54">
        <v>152.10589999999999</v>
      </c>
      <c r="S54">
        <v>604.6</v>
      </c>
      <c r="T54">
        <v>21.071100000000001</v>
      </c>
      <c r="W54">
        <v>0</v>
      </c>
      <c r="X54">
        <v>10.9748</v>
      </c>
      <c r="Y54">
        <v>11.3</v>
      </c>
      <c r="Z54">
        <v>860</v>
      </c>
      <c r="AA54">
        <v>851</v>
      </c>
      <c r="AB54">
        <v>867</v>
      </c>
      <c r="AC54">
        <v>92</v>
      </c>
      <c r="AD54">
        <v>12.67</v>
      </c>
      <c r="AE54">
        <v>0.28999999999999998</v>
      </c>
      <c r="AF54">
        <v>979</v>
      </c>
      <c r="AG54">
        <v>-9</v>
      </c>
      <c r="AH54">
        <v>35</v>
      </c>
      <c r="AI54">
        <v>29</v>
      </c>
      <c r="AJ54">
        <v>190</v>
      </c>
      <c r="AK54">
        <v>169</v>
      </c>
      <c r="AL54">
        <v>5.0999999999999996</v>
      </c>
      <c r="AM54">
        <v>174</v>
      </c>
      <c r="AN54" t="s">
        <v>155</v>
      </c>
      <c r="AO54">
        <v>1</v>
      </c>
      <c r="AP54" s="28">
        <v>0.79440972222222228</v>
      </c>
      <c r="AQ54">
        <v>47.159134000000002</v>
      </c>
      <c r="AR54">
        <v>-88.484191999999993</v>
      </c>
      <c r="AS54">
        <v>304.89999999999998</v>
      </c>
      <c r="AT54">
        <v>21.6</v>
      </c>
      <c r="AU54">
        <v>12</v>
      </c>
      <c r="AV54">
        <v>9</v>
      </c>
      <c r="AW54" t="s">
        <v>206</v>
      </c>
      <c r="AX54">
        <v>2.1395</v>
      </c>
      <c r="AY54">
        <v>1.1579999999999999</v>
      </c>
      <c r="AZ54">
        <v>2.7185000000000001</v>
      </c>
      <c r="BA54">
        <v>14.545</v>
      </c>
      <c r="BB54">
        <v>28.95</v>
      </c>
      <c r="BC54">
        <v>1.99</v>
      </c>
      <c r="BD54">
        <v>6.4530000000000003</v>
      </c>
      <c r="BE54">
        <v>3186.2220000000002</v>
      </c>
      <c r="BF54">
        <v>1.5189999999999999</v>
      </c>
      <c r="BG54">
        <v>27.891999999999999</v>
      </c>
      <c r="BH54">
        <v>9.3759999999999994</v>
      </c>
      <c r="BI54">
        <v>37.268000000000001</v>
      </c>
      <c r="BJ54">
        <v>21.573</v>
      </c>
      <c r="BK54">
        <v>7.2519999999999998</v>
      </c>
      <c r="BL54">
        <v>28.824999999999999</v>
      </c>
      <c r="BM54">
        <v>0.3024</v>
      </c>
      <c r="BQ54">
        <v>3632.8220000000001</v>
      </c>
      <c r="BR54">
        <v>0.23703199999999999</v>
      </c>
      <c r="BS54">
        <v>-5</v>
      </c>
      <c r="BT54">
        <v>5.0000000000000001E-3</v>
      </c>
      <c r="BU54">
        <v>5.7924699999999998</v>
      </c>
      <c r="BW54" s="4">
        <f t="shared" si="6"/>
        <v>1.530370574</v>
      </c>
      <c r="BX54" s="4"/>
      <c r="BY54" s="4">
        <f t="shared" si="7"/>
        <v>15724.59323678568</v>
      </c>
      <c r="BZ54" s="4">
        <f t="shared" si="8"/>
        <v>7.4965451643599996</v>
      </c>
      <c r="CA54" s="4">
        <f t="shared" si="9"/>
        <v>106.46673392412001</v>
      </c>
      <c r="CB54" s="4">
        <f t="shared" si="10"/>
        <v>1.4923997746559998</v>
      </c>
    </row>
    <row r="55" spans="1:80" customFormat="1" x14ac:dyDescent="0.25">
      <c r="A55" s="26">
        <v>43529</v>
      </c>
      <c r="B55" s="27">
        <v>0.58607179398148146</v>
      </c>
      <c r="C55">
        <v>6.8339999999999996</v>
      </c>
      <c r="D55">
        <v>5.5999999999999999E-3</v>
      </c>
      <c r="E55">
        <v>55.512073000000001</v>
      </c>
      <c r="F55">
        <v>651.70000000000005</v>
      </c>
      <c r="G55">
        <v>200.6</v>
      </c>
      <c r="H55">
        <v>20.399999999999999</v>
      </c>
      <c r="J55">
        <v>10.95</v>
      </c>
      <c r="K55">
        <v>0.94440000000000002</v>
      </c>
      <c r="L55">
        <v>6.4542000000000002</v>
      </c>
      <c r="M55">
        <v>5.1999999999999998E-3</v>
      </c>
      <c r="N55">
        <v>615.45299999999997</v>
      </c>
      <c r="O55">
        <v>189.43129999999999</v>
      </c>
      <c r="P55">
        <v>804.9</v>
      </c>
      <c r="Q55">
        <v>476.01139999999998</v>
      </c>
      <c r="R55">
        <v>146.51230000000001</v>
      </c>
      <c r="S55">
        <v>622.5</v>
      </c>
      <c r="T55">
        <v>20.367599999999999</v>
      </c>
      <c r="W55">
        <v>0</v>
      </c>
      <c r="X55">
        <v>10.3393</v>
      </c>
      <c r="Y55">
        <v>11.4</v>
      </c>
      <c r="Z55">
        <v>860</v>
      </c>
      <c r="AA55">
        <v>852</v>
      </c>
      <c r="AB55">
        <v>867</v>
      </c>
      <c r="AC55">
        <v>92</v>
      </c>
      <c r="AD55">
        <v>12.67</v>
      </c>
      <c r="AE55">
        <v>0.28999999999999998</v>
      </c>
      <c r="AF55">
        <v>979</v>
      </c>
      <c r="AG55">
        <v>-9</v>
      </c>
      <c r="AH55">
        <v>35</v>
      </c>
      <c r="AI55">
        <v>29</v>
      </c>
      <c r="AJ55">
        <v>190</v>
      </c>
      <c r="AK55">
        <v>169</v>
      </c>
      <c r="AL55">
        <v>5.0999999999999996</v>
      </c>
      <c r="AM55">
        <v>174</v>
      </c>
      <c r="AN55" t="s">
        <v>155</v>
      </c>
      <c r="AO55">
        <v>1</v>
      </c>
      <c r="AP55" s="28">
        <v>0.79442129629629632</v>
      </c>
      <c r="AQ55">
        <v>47.159238000000002</v>
      </c>
      <c r="AR55">
        <v>-88.484196999999995</v>
      </c>
      <c r="AS55">
        <v>304.89999999999998</v>
      </c>
      <c r="AT55">
        <v>23.7</v>
      </c>
      <c r="AU55">
        <v>12</v>
      </c>
      <c r="AV55">
        <v>9</v>
      </c>
      <c r="AW55" t="s">
        <v>206</v>
      </c>
      <c r="AX55">
        <v>2.2000000000000002</v>
      </c>
      <c r="AY55">
        <v>1.5185</v>
      </c>
      <c r="AZ55">
        <v>2.9790000000000001</v>
      </c>
      <c r="BA55">
        <v>14.545</v>
      </c>
      <c r="BB55">
        <v>31.48</v>
      </c>
      <c r="BC55">
        <v>2.16</v>
      </c>
      <c r="BD55">
        <v>5.8860000000000001</v>
      </c>
      <c r="BE55">
        <v>3187.5120000000002</v>
      </c>
      <c r="BF55">
        <v>1.6479999999999999</v>
      </c>
      <c r="BG55">
        <v>31.83</v>
      </c>
      <c r="BH55">
        <v>9.7970000000000006</v>
      </c>
      <c r="BI55">
        <v>41.627000000000002</v>
      </c>
      <c r="BJ55">
        <v>24.617999999999999</v>
      </c>
      <c r="BK55">
        <v>7.577</v>
      </c>
      <c r="BL55">
        <v>32.195999999999998</v>
      </c>
      <c r="BM55">
        <v>0.31709999999999999</v>
      </c>
      <c r="BQ55">
        <v>3712.7559999999999</v>
      </c>
      <c r="BR55">
        <v>0.17752000000000001</v>
      </c>
      <c r="BS55">
        <v>-5</v>
      </c>
      <c r="BT55">
        <v>5.0000000000000001E-3</v>
      </c>
      <c r="BU55">
        <v>4.3381449999999999</v>
      </c>
      <c r="BW55" s="4">
        <f t="shared" si="6"/>
        <v>1.1461379089999999</v>
      </c>
      <c r="BX55" s="4"/>
      <c r="BY55" s="4">
        <f t="shared" si="7"/>
        <v>11781.361636944479</v>
      </c>
      <c r="BZ55" s="4">
        <f t="shared" si="8"/>
        <v>6.0911720419199993</v>
      </c>
      <c r="CA55" s="4">
        <f t="shared" si="9"/>
        <v>90.990578475719985</v>
      </c>
      <c r="CB55" s="4">
        <f t="shared" si="10"/>
        <v>1.172033164134</v>
      </c>
    </row>
    <row r="56" spans="1:80" customFormat="1" x14ac:dyDescent="0.25">
      <c r="A56" s="26">
        <v>43529</v>
      </c>
      <c r="B56" s="27">
        <v>0.58608336805555561</v>
      </c>
      <c r="C56">
        <v>6.1529999999999996</v>
      </c>
      <c r="D56">
        <v>7.3000000000000001E-3</v>
      </c>
      <c r="E56">
        <v>73.183672999999999</v>
      </c>
      <c r="F56">
        <v>611.6</v>
      </c>
      <c r="G56">
        <v>195.8</v>
      </c>
      <c r="H56">
        <v>21.2</v>
      </c>
      <c r="J56">
        <v>10.7</v>
      </c>
      <c r="K56">
        <v>0.95</v>
      </c>
      <c r="L56">
        <v>5.8451000000000004</v>
      </c>
      <c r="M56">
        <v>7.0000000000000001E-3</v>
      </c>
      <c r="N56">
        <v>581.01229999999998</v>
      </c>
      <c r="O56">
        <v>185.9813</v>
      </c>
      <c r="P56">
        <v>767</v>
      </c>
      <c r="Q56">
        <v>449.38670000000002</v>
      </c>
      <c r="R56">
        <v>143.84809999999999</v>
      </c>
      <c r="S56">
        <v>593.20000000000005</v>
      </c>
      <c r="T56">
        <v>21.181799999999999</v>
      </c>
      <c r="W56">
        <v>0</v>
      </c>
      <c r="X56">
        <v>10.1653</v>
      </c>
      <c r="Y56">
        <v>11.3</v>
      </c>
      <c r="Z56">
        <v>861</v>
      </c>
      <c r="AA56">
        <v>853</v>
      </c>
      <c r="AB56">
        <v>868</v>
      </c>
      <c r="AC56">
        <v>92</v>
      </c>
      <c r="AD56">
        <v>12.68</v>
      </c>
      <c r="AE56">
        <v>0.28999999999999998</v>
      </c>
      <c r="AF56">
        <v>978</v>
      </c>
      <c r="AG56">
        <v>-9</v>
      </c>
      <c r="AH56">
        <v>35</v>
      </c>
      <c r="AI56">
        <v>29</v>
      </c>
      <c r="AJ56">
        <v>190</v>
      </c>
      <c r="AK56">
        <v>169</v>
      </c>
      <c r="AL56">
        <v>5.0999999999999996</v>
      </c>
      <c r="AM56">
        <v>174</v>
      </c>
      <c r="AN56" t="s">
        <v>155</v>
      </c>
      <c r="AO56">
        <v>1</v>
      </c>
      <c r="AP56" s="28">
        <v>0.79443287037037036</v>
      </c>
      <c r="AQ56">
        <v>47.159357999999997</v>
      </c>
      <c r="AR56">
        <v>-88.484199000000004</v>
      </c>
      <c r="AS56">
        <v>305.10000000000002</v>
      </c>
      <c r="AT56">
        <v>26.6</v>
      </c>
      <c r="AU56">
        <v>12</v>
      </c>
      <c r="AV56">
        <v>9</v>
      </c>
      <c r="AW56" t="s">
        <v>206</v>
      </c>
      <c r="AX56">
        <v>1.8049999999999999</v>
      </c>
      <c r="AY56">
        <v>1.7395</v>
      </c>
      <c r="AZ56">
        <v>2.9815</v>
      </c>
      <c r="BA56">
        <v>14.545</v>
      </c>
      <c r="BB56">
        <v>34.840000000000003</v>
      </c>
      <c r="BC56">
        <v>2.4</v>
      </c>
      <c r="BD56">
        <v>5.26</v>
      </c>
      <c r="BE56">
        <v>3188.2170000000001</v>
      </c>
      <c r="BF56">
        <v>2.4140000000000001</v>
      </c>
      <c r="BG56">
        <v>33.188000000000002</v>
      </c>
      <c r="BH56">
        <v>10.622999999999999</v>
      </c>
      <c r="BI56">
        <v>43.811</v>
      </c>
      <c r="BJ56">
        <v>25.669</v>
      </c>
      <c r="BK56">
        <v>8.2170000000000005</v>
      </c>
      <c r="BL56">
        <v>33.886000000000003</v>
      </c>
      <c r="BM56">
        <v>0.36420000000000002</v>
      </c>
      <c r="BQ56">
        <v>4031.5529999999999</v>
      </c>
      <c r="BR56">
        <v>0.13266800000000001</v>
      </c>
      <c r="BS56">
        <v>-5</v>
      </c>
      <c r="BT56">
        <v>5.0000000000000001E-3</v>
      </c>
      <c r="BU56">
        <v>3.2420740000000001</v>
      </c>
      <c r="BW56" s="4">
        <f t="shared" si="6"/>
        <v>0.85655595080000002</v>
      </c>
      <c r="BX56" s="4"/>
      <c r="BY56" s="4">
        <f t="shared" si="7"/>
        <v>8806.6429966334163</v>
      </c>
      <c r="BZ56" s="4">
        <f t="shared" si="8"/>
        <v>6.6680643738720002</v>
      </c>
      <c r="CA56" s="4">
        <f t="shared" si="9"/>
        <v>70.904119475112012</v>
      </c>
      <c r="CB56" s="4">
        <f t="shared" si="10"/>
        <v>1.0060103748816001</v>
      </c>
    </row>
    <row r="57" spans="1:80" customFormat="1" x14ac:dyDescent="0.25">
      <c r="A57" s="26">
        <v>43529</v>
      </c>
      <c r="B57" s="27">
        <v>0.58609494212962965</v>
      </c>
      <c r="C57">
        <v>6.06</v>
      </c>
      <c r="D57">
        <v>9.7999999999999997E-3</v>
      </c>
      <c r="E57">
        <v>97.673468999999997</v>
      </c>
      <c r="F57">
        <v>553.4</v>
      </c>
      <c r="G57">
        <v>198.1</v>
      </c>
      <c r="H57">
        <v>20.6</v>
      </c>
      <c r="J57">
        <v>11.23</v>
      </c>
      <c r="K57">
        <v>0.95079999999999998</v>
      </c>
      <c r="L57">
        <v>5.7614000000000001</v>
      </c>
      <c r="M57">
        <v>9.2999999999999992E-3</v>
      </c>
      <c r="N57">
        <v>526.16269999999997</v>
      </c>
      <c r="O57">
        <v>188.3766</v>
      </c>
      <c r="P57">
        <v>714.5</v>
      </c>
      <c r="Q57">
        <v>406.97059999999999</v>
      </c>
      <c r="R57">
        <v>145.70349999999999</v>
      </c>
      <c r="S57">
        <v>552.70000000000005</v>
      </c>
      <c r="T57">
        <v>20.6465</v>
      </c>
      <c r="W57">
        <v>0</v>
      </c>
      <c r="X57">
        <v>10.6799</v>
      </c>
      <c r="Y57">
        <v>11.3</v>
      </c>
      <c r="Z57">
        <v>862</v>
      </c>
      <c r="AA57">
        <v>854</v>
      </c>
      <c r="AB57">
        <v>869</v>
      </c>
      <c r="AC57">
        <v>92</v>
      </c>
      <c r="AD57">
        <v>12.69</v>
      </c>
      <c r="AE57">
        <v>0.28999999999999998</v>
      </c>
      <c r="AF57">
        <v>978</v>
      </c>
      <c r="AG57">
        <v>-9</v>
      </c>
      <c r="AH57">
        <v>35</v>
      </c>
      <c r="AI57">
        <v>29</v>
      </c>
      <c r="AJ57">
        <v>190</v>
      </c>
      <c r="AK57">
        <v>169</v>
      </c>
      <c r="AL57">
        <v>5.0999999999999996</v>
      </c>
      <c r="AM57">
        <v>174</v>
      </c>
      <c r="AN57" t="s">
        <v>155</v>
      </c>
      <c r="AO57">
        <v>1</v>
      </c>
      <c r="AP57" s="28">
        <v>0.7944444444444444</v>
      </c>
      <c r="AQ57">
        <v>47.159486000000001</v>
      </c>
      <c r="AR57">
        <v>-88.484201999999996</v>
      </c>
      <c r="AS57">
        <v>305.39999999999998</v>
      </c>
      <c r="AT57">
        <v>29.2</v>
      </c>
      <c r="AU57">
        <v>12</v>
      </c>
      <c r="AV57">
        <v>9</v>
      </c>
      <c r="AW57" t="s">
        <v>206</v>
      </c>
      <c r="AX57">
        <v>1.2395</v>
      </c>
      <c r="AY57">
        <v>1.9185000000000001</v>
      </c>
      <c r="AZ57">
        <v>2.9184999999999999</v>
      </c>
      <c r="BA57">
        <v>14.545</v>
      </c>
      <c r="BB57">
        <v>35.35</v>
      </c>
      <c r="BC57">
        <v>2.4300000000000002</v>
      </c>
      <c r="BD57">
        <v>5.1760000000000002</v>
      </c>
      <c r="BE57">
        <v>3187.194</v>
      </c>
      <c r="BF57">
        <v>3.27</v>
      </c>
      <c r="BG57">
        <v>30.481000000000002</v>
      </c>
      <c r="BH57">
        <v>10.913</v>
      </c>
      <c r="BI57">
        <v>41.393999999999998</v>
      </c>
      <c r="BJ57">
        <v>23.576000000000001</v>
      </c>
      <c r="BK57">
        <v>8.4410000000000007</v>
      </c>
      <c r="BL57">
        <v>32.017000000000003</v>
      </c>
      <c r="BM57">
        <v>0.36009999999999998</v>
      </c>
      <c r="BQ57">
        <v>4295.8059999999996</v>
      </c>
      <c r="BR57">
        <v>0.119758</v>
      </c>
      <c r="BS57">
        <v>-5</v>
      </c>
      <c r="BT57">
        <v>5.0000000000000001E-3</v>
      </c>
      <c r="BU57">
        <v>2.9265859999999999</v>
      </c>
      <c r="BW57" s="4">
        <f t="shared" si="6"/>
        <v>0.77320402119999998</v>
      </c>
      <c r="BX57" s="4"/>
      <c r="BY57" s="4">
        <f t="shared" si="7"/>
        <v>7947.1129334107682</v>
      </c>
      <c r="BZ57" s="4">
        <f t="shared" si="8"/>
        <v>8.1535856594399991</v>
      </c>
      <c r="CA57" s="4">
        <f t="shared" si="9"/>
        <v>58.785607188672003</v>
      </c>
      <c r="CB57" s="4">
        <f t="shared" si="10"/>
        <v>0.89789180304719984</v>
      </c>
    </row>
    <row r="58" spans="1:80" customFormat="1" x14ac:dyDescent="0.25">
      <c r="A58" s="26">
        <v>43529</v>
      </c>
      <c r="B58" s="27">
        <v>0.58610651620370369</v>
      </c>
      <c r="C58">
        <v>6.2489999999999997</v>
      </c>
      <c r="D58">
        <v>9.2999999999999992E-3</v>
      </c>
      <c r="E58">
        <v>92.557565999999994</v>
      </c>
      <c r="F58">
        <v>539.6</v>
      </c>
      <c r="G58">
        <v>211.1</v>
      </c>
      <c r="H58">
        <v>25.9</v>
      </c>
      <c r="J58">
        <v>11.96</v>
      </c>
      <c r="K58">
        <v>0.94920000000000004</v>
      </c>
      <c r="L58">
        <v>5.9318</v>
      </c>
      <c r="M58">
        <v>8.8000000000000005E-3</v>
      </c>
      <c r="N58">
        <v>512.21510000000001</v>
      </c>
      <c r="O58">
        <v>200.4068</v>
      </c>
      <c r="P58">
        <v>712.6</v>
      </c>
      <c r="Q58">
        <v>396.18259999999998</v>
      </c>
      <c r="R58">
        <v>155.0085</v>
      </c>
      <c r="S58">
        <v>551.20000000000005</v>
      </c>
      <c r="T58">
        <v>25.911300000000001</v>
      </c>
      <c r="W58">
        <v>0</v>
      </c>
      <c r="X58">
        <v>11.350899999999999</v>
      </c>
      <c r="Y58">
        <v>11.4</v>
      </c>
      <c r="Z58">
        <v>861</v>
      </c>
      <c r="AA58">
        <v>854</v>
      </c>
      <c r="AB58">
        <v>869</v>
      </c>
      <c r="AC58">
        <v>92</v>
      </c>
      <c r="AD58">
        <v>12.69</v>
      </c>
      <c r="AE58">
        <v>0.28999999999999998</v>
      </c>
      <c r="AF58">
        <v>978</v>
      </c>
      <c r="AG58">
        <v>-9</v>
      </c>
      <c r="AH58">
        <v>35</v>
      </c>
      <c r="AI58">
        <v>29</v>
      </c>
      <c r="AJ58">
        <v>190</v>
      </c>
      <c r="AK58">
        <v>169</v>
      </c>
      <c r="AL58">
        <v>5.2</v>
      </c>
      <c r="AM58">
        <v>174</v>
      </c>
      <c r="AN58" t="s">
        <v>155</v>
      </c>
      <c r="AO58">
        <v>1</v>
      </c>
      <c r="AP58" s="28">
        <v>0.79445601851851855</v>
      </c>
      <c r="AQ58">
        <v>47.159613999999998</v>
      </c>
      <c r="AR58">
        <v>-88.484207999999995</v>
      </c>
      <c r="AS58">
        <v>305.8</v>
      </c>
      <c r="AT58">
        <v>30.4</v>
      </c>
      <c r="AU58">
        <v>12</v>
      </c>
      <c r="AV58">
        <v>9</v>
      </c>
      <c r="AW58" t="s">
        <v>206</v>
      </c>
      <c r="AX58">
        <v>1.379</v>
      </c>
      <c r="AY58">
        <v>2.1395</v>
      </c>
      <c r="AZ58">
        <v>3.1395</v>
      </c>
      <c r="BA58">
        <v>14.545</v>
      </c>
      <c r="BB58">
        <v>34.31</v>
      </c>
      <c r="BC58">
        <v>2.36</v>
      </c>
      <c r="BD58">
        <v>5.3479999999999999</v>
      </c>
      <c r="BE58">
        <v>3186.7240000000002</v>
      </c>
      <c r="BF58">
        <v>3.004</v>
      </c>
      <c r="BG58">
        <v>28.817</v>
      </c>
      <c r="BH58">
        <v>11.275</v>
      </c>
      <c r="BI58">
        <v>40.091999999999999</v>
      </c>
      <c r="BJ58">
        <v>22.289000000000001</v>
      </c>
      <c r="BK58">
        <v>8.7210000000000001</v>
      </c>
      <c r="BL58">
        <v>31.01</v>
      </c>
      <c r="BM58">
        <v>0.43890000000000001</v>
      </c>
      <c r="BQ58">
        <v>4433.9430000000002</v>
      </c>
      <c r="BR58">
        <v>0.11154600000000001</v>
      </c>
      <c r="BS58">
        <v>-5</v>
      </c>
      <c r="BT58">
        <v>5.0000000000000001E-3</v>
      </c>
      <c r="BU58">
        <v>2.7259060000000002</v>
      </c>
      <c r="BW58" s="4">
        <f t="shared" si="6"/>
        <v>0.72018436520000007</v>
      </c>
      <c r="BX58" s="4"/>
      <c r="BY58" s="4">
        <f t="shared" si="7"/>
        <v>7401.0769812962881</v>
      </c>
      <c r="BZ58" s="4">
        <f t="shared" si="8"/>
        <v>6.9767056236480007</v>
      </c>
      <c r="CA58" s="4">
        <f t="shared" si="9"/>
        <v>51.765576446568005</v>
      </c>
      <c r="CB58" s="4">
        <f t="shared" si="10"/>
        <v>1.0193329221767999</v>
      </c>
    </row>
    <row r="59" spans="1:80" customFormat="1" x14ac:dyDescent="0.25">
      <c r="A59" s="26">
        <v>43529</v>
      </c>
      <c r="B59" s="27">
        <v>0.58611809027777773</v>
      </c>
      <c r="C59">
        <v>6.3639999999999999</v>
      </c>
      <c r="D59">
        <v>7.9000000000000008E-3</v>
      </c>
      <c r="E59">
        <v>78.545303000000004</v>
      </c>
      <c r="F59">
        <v>558.6</v>
      </c>
      <c r="G59">
        <v>222.3</v>
      </c>
      <c r="H59">
        <v>19.899999999999999</v>
      </c>
      <c r="J59">
        <v>12.2</v>
      </c>
      <c r="K59">
        <v>0.94830000000000003</v>
      </c>
      <c r="L59">
        <v>6.0351999999999997</v>
      </c>
      <c r="M59">
        <v>7.4000000000000003E-3</v>
      </c>
      <c r="N59">
        <v>529.68550000000005</v>
      </c>
      <c r="O59">
        <v>210.7628</v>
      </c>
      <c r="P59">
        <v>740.4</v>
      </c>
      <c r="Q59">
        <v>409.69540000000001</v>
      </c>
      <c r="R59">
        <v>163.01849999999999</v>
      </c>
      <c r="S59">
        <v>572.70000000000005</v>
      </c>
      <c r="T59">
        <v>19.881599999999999</v>
      </c>
      <c r="W59">
        <v>0</v>
      </c>
      <c r="X59">
        <v>11.5694</v>
      </c>
      <c r="Y59">
        <v>11.3</v>
      </c>
      <c r="Z59">
        <v>861</v>
      </c>
      <c r="AA59">
        <v>854</v>
      </c>
      <c r="AB59">
        <v>869</v>
      </c>
      <c r="AC59">
        <v>92</v>
      </c>
      <c r="AD59">
        <v>12.69</v>
      </c>
      <c r="AE59">
        <v>0.28999999999999998</v>
      </c>
      <c r="AF59">
        <v>978</v>
      </c>
      <c r="AG59">
        <v>-9</v>
      </c>
      <c r="AH59">
        <v>35</v>
      </c>
      <c r="AI59">
        <v>29</v>
      </c>
      <c r="AJ59">
        <v>190</v>
      </c>
      <c r="AK59">
        <v>169</v>
      </c>
      <c r="AL59">
        <v>5.2</v>
      </c>
      <c r="AM59">
        <v>174.4</v>
      </c>
      <c r="AN59" t="s">
        <v>155</v>
      </c>
      <c r="AO59">
        <v>1</v>
      </c>
      <c r="AP59" s="28">
        <v>0.7944675925925927</v>
      </c>
      <c r="AQ59">
        <v>47.159731999999998</v>
      </c>
      <c r="AR59">
        <v>-88.484217000000001</v>
      </c>
      <c r="AS59">
        <v>306.39999999999998</v>
      </c>
      <c r="AT59">
        <v>29.9</v>
      </c>
      <c r="AU59">
        <v>12</v>
      </c>
      <c r="AV59">
        <v>9</v>
      </c>
      <c r="AW59" t="s">
        <v>206</v>
      </c>
      <c r="AX59">
        <v>1.5</v>
      </c>
      <c r="AY59">
        <v>2.2789999999999999</v>
      </c>
      <c r="AZ59">
        <v>3.2395</v>
      </c>
      <c r="BA59">
        <v>14.545</v>
      </c>
      <c r="BB59">
        <v>33.71</v>
      </c>
      <c r="BC59">
        <v>2.3199999999999998</v>
      </c>
      <c r="BD59">
        <v>5.4509999999999996</v>
      </c>
      <c r="BE59">
        <v>3187.49</v>
      </c>
      <c r="BF59">
        <v>2.504</v>
      </c>
      <c r="BG59">
        <v>29.295999999999999</v>
      </c>
      <c r="BH59">
        <v>11.657</v>
      </c>
      <c r="BI59">
        <v>40.953000000000003</v>
      </c>
      <c r="BJ59">
        <v>22.66</v>
      </c>
      <c r="BK59">
        <v>9.016</v>
      </c>
      <c r="BL59">
        <v>31.675999999999998</v>
      </c>
      <c r="BM59">
        <v>0.33100000000000002</v>
      </c>
      <c r="BQ59">
        <v>4442.8890000000001</v>
      </c>
      <c r="BR59">
        <v>0.106789</v>
      </c>
      <c r="BS59">
        <v>-5</v>
      </c>
      <c r="BT59">
        <v>5.0000000000000001E-3</v>
      </c>
      <c r="BU59">
        <v>2.609661</v>
      </c>
      <c r="BW59" s="4">
        <f t="shared" si="6"/>
        <v>0.68947243619999998</v>
      </c>
      <c r="BX59" s="4"/>
      <c r="BY59" s="4">
        <f t="shared" si="7"/>
        <v>7087.1646264382789</v>
      </c>
      <c r="BZ59" s="4">
        <f t="shared" si="8"/>
        <v>5.5674716546880001</v>
      </c>
      <c r="CA59" s="4">
        <f t="shared" si="9"/>
        <v>50.382950357519995</v>
      </c>
      <c r="CB59" s="4">
        <f t="shared" si="10"/>
        <v>0.7359557179320001</v>
      </c>
    </row>
    <row r="60" spans="1:80" customFormat="1" x14ac:dyDescent="0.25">
      <c r="A60" s="26">
        <v>43529</v>
      </c>
      <c r="B60" s="27">
        <v>0.58612966435185188</v>
      </c>
      <c r="C60">
        <v>6.27</v>
      </c>
      <c r="D60">
        <v>7.4000000000000003E-3</v>
      </c>
      <c r="E60">
        <v>74.207791999999998</v>
      </c>
      <c r="F60">
        <v>572.29999999999995</v>
      </c>
      <c r="G60">
        <v>228.9</v>
      </c>
      <c r="H60">
        <v>21.3</v>
      </c>
      <c r="J60">
        <v>12.1</v>
      </c>
      <c r="K60">
        <v>0.94910000000000005</v>
      </c>
      <c r="L60">
        <v>5.9508000000000001</v>
      </c>
      <c r="M60">
        <v>7.0000000000000001E-3</v>
      </c>
      <c r="N60">
        <v>543.12279999999998</v>
      </c>
      <c r="O60">
        <v>217.21899999999999</v>
      </c>
      <c r="P60">
        <v>760.3</v>
      </c>
      <c r="Q60">
        <v>420.08870000000002</v>
      </c>
      <c r="R60">
        <v>168.01220000000001</v>
      </c>
      <c r="S60">
        <v>588.1</v>
      </c>
      <c r="T60">
        <v>21.347799999999999</v>
      </c>
      <c r="W60">
        <v>0</v>
      </c>
      <c r="X60">
        <v>11.484</v>
      </c>
      <c r="Y60">
        <v>11.4</v>
      </c>
      <c r="Z60">
        <v>861</v>
      </c>
      <c r="AA60">
        <v>855</v>
      </c>
      <c r="AB60">
        <v>869</v>
      </c>
      <c r="AC60">
        <v>92</v>
      </c>
      <c r="AD60">
        <v>12.69</v>
      </c>
      <c r="AE60">
        <v>0.28999999999999998</v>
      </c>
      <c r="AF60">
        <v>978</v>
      </c>
      <c r="AG60">
        <v>-9</v>
      </c>
      <c r="AH60">
        <v>35</v>
      </c>
      <c r="AI60">
        <v>29</v>
      </c>
      <c r="AJ60">
        <v>190</v>
      </c>
      <c r="AK60">
        <v>169</v>
      </c>
      <c r="AL60">
        <v>5.2</v>
      </c>
      <c r="AM60">
        <v>175.1</v>
      </c>
      <c r="AN60" t="s">
        <v>155</v>
      </c>
      <c r="AO60">
        <v>1</v>
      </c>
      <c r="AP60" s="28">
        <v>0.79447916666666663</v>
      </c>
      <c r="AQ60">
        <v>47.159843000000002</v>
      </c>
      <c r="AR60">
        <v>-88.484221000000005</v>
      </c>
      <c r="AS60">
        <v>306.8</v>
      </c>
      <c r="AT60">
        <v>28.7</v>
      </c>
      <c r="AU60">
        <v>12</v>
      </c>
      <c r="AV60">
        <v>9</v>
      </c>
      <c r="AW60" t="s">
        <v>206</v>
      </c>
      <c r="AX60">
        <v>1.579</v>
      </c>
      <c r="AY60">
        <v>2.5579999999999998</v>
      </c>
      <c r="AZ60">
        <v>3.4975000000000001</v>
      </c>
      <c r="BA60">
        <v>14.545</v>
      </c>
      <c r="BB60">
        <v>34.21</v>
      </c>
      <c r="BC60">
        <v>2.35</v>
      </c>
      <c r="BD60">
        <v>5.3639999999999999</v>
      </c>
      <c r="BE60">
        <v>3187.8589999999999</v>
      </c>
      <c r="BF60">
        <v>2.4009999999999998</v>
      </c>
      <c r="BG60">
        <v>30.469000000000001</v>
      </c>
      <c r="BH60">
        <v>12.186</v>
      </c>
      <c r="BI60">
        <v>42.655000000000001</v>
      </c>
      <c r="BJ60">
        <v>23.567</v>
      </c>
      <c r="BK60">
        <v>9.4250000000000007</v>
      </c>
      <c r="BL60">
        <v>32.991999999999997</v>
      </c>
      <c r="BM60">
        <v>0.36049999999999999</v>
      </c>
      <c r="BQ60">
        <v>4473.1719999999996</v>
      </c>
      <c r="BR60">
        <v>0.106</v>
      </c>
      <c r="BS60">
        <v>-5</v>
      </c>
      <c r="BT60">
        <v>5.0000000000000001E-3</v>
      </c>
      <c r="BU60">
        <v>2.5903749999999999</v>
      </c>
      <c r="BW60" s="4">
        <f t="shared" si="6"/>
        <v>0.68437707499999989</v>
      </c>
      <c r="BX60" s="4"/>
      <c r="BY60" s="4">
        <f t="shared" si="7"/>
        <v>7035.6032190704991</v>
      </c>
      <c r="BZ60" s="4">
        <f t="shared" si="8"/>
        <v>5.2990057994999997</v>
      </c>
      <c r="CA60" s="4">
        <f t="shared" si="9"/>
        <v>52.0123572165</v>
      </c>
      <c r="CB60" s="4">
        <f t="shared" si="10"/>
        <v>0.79562331974999989</v>
      </c>
    </row>
    <row r="61" spans="1:80" customFormat="1" x14ac:dyDescent="0.25">
      <c r="A61" s="26">
        <v>43529</v>
      </c>
      <c r="B61" s="27">
        <v>0.58614123842592591</v>
      </c>
      <c r="C61">
        <v>6.27</v>
      </c>
      <c r="D61">
        <v>8.0000000000000002E-3</v>
      </c>
      <c r="E61">
        <v>80</v>
      </c>
      <c r="F61">
        <v>576.70000000000005</v>
      </c>
      <c r="G61">
        <v>232.1</v>
      </c>
      <c r="H61">
        <v>19.3</v>
      </c>
      <c r="J61">
        <v>12</v>
      </c>
      <c r="K61">
        <v>0.94910000000000005</v>
      </c>
      <c r="L61">
        <v>5.9508000000000001</v>
      </c>
      <c r="M61">
        <v>7.6E-3</v>
      </c>
      <c r="N61">
        <v>547.34370000000001</v>
      </c>
      <c r="O61">
        <v>220.31440000000001</v>
      </c>
      <c r="P61">
        <v>767.7</v>
      </c>
      <c r="Q61">
        <v>423.35340000000002</v>
      </c>
      <c r="R61">
        <v>170.40639999999999</v>
      </c>
      <c r="S61">
        <v>593.79999999999995</v>
      </c>
      <c r="T61">
        <v>19.329999999999998</v>
      </c>
      <c r="W61">
        <v>0</v>
      </c>
      <c r="X61">
        <v>11.389099999999999</v>
      </c>
      <c r="Y61">
        <v>11.3</v>
      </c>
      <c r="Z61">
        <v>861</v>
      </c>
      <c r="AA61">
        <v>854</v>
      </c>
      <c r="AB61">
        <v>869</v>
      </c>
      <c r="AC61">
        <v>92</v>
      </c>
      <c r="AD61">
        <v>12.69</v>
      </c>
      <c r="AE61">
        <v>0.28999999999999998</v>
      </c>
      <c r="AF61">
        <v>978</v>
      </c>
      <c r="AG61">
        <v>-9</v>
      </c>
      <c r="AH61">
        <v>35</v>
      </c>
      <c r="AI61">
        <v>29</v>
      </c>
      <c r="AJ61">
        <v>190</v>
      </c>
      <c r="AK61">
        <v>169</v>
      </c>
      <c r="AL61">
        <v>5.2</v>
      </c>
      <c r="AM61">
        <v>175.9</v>
      </c>
      <c r="AN61" t="s">
        <v>155</v>
      </c>
      <c r="AO61">
        <v>1</v>
      </c>
      <c r="AP61" s="28">
        <v>0.79449074074074078</v>
      </c>
      <c r="AQ61">
        <v>47.159950000000002</v>
      </c>
      <c r="AR61">
        <v>-88.484218999999996</v>
      </c>
      <c r="AS61">
        <v>307.10000000000002</v>
      </c>
      <c r="AT61">
        <v>27.7</v>
      </c>
      <c r="AU61">
        <v>12</v>
      </c>
      <c r="AV61">
        <v>9</v>
      </c>
      <c r="AW61" t="s">
        <v>206</v>
      </c>
      <c r="AX61">
        <v>1.7395</v>
      </c>
      <c r="AY61">
        <v>2.9184999999999999</v>
      </c>
      <c r="AZ61">
        <v>3.879</v>
      </c>
      <c r="BA61">
        <v>14.545</v>
      </c>
      <c r="BB61">
        <v>34.21</v>
      </c>
      <c r="BC61">
        <v>2.35</v>
      </c>
      <c r="BD61">
        <v>5.3639999999999999</v>
      </c>
      <c r="BE61">
        <v>3187.672</v>
      </c>
      <c r="BF61">
        <v>2.589</v>
      </c>
      <c r="BG61">
        <v>30.704000000000001</v>
      </c>
      <c r="BH61">
        <v>12.359</v>
      </c>
      <c r="BI61">
        <v>43.063000000000002</v>
      </c>
      <c r="BJ61">
        <v>23.748999999999999</v>
      </c>
      <c r="BK61">
        <v>9.5589999999999993</v>
      </c>
      <c r="BL61">
        <v>33.308</v>
      </c>
      <c r="BM61">
        <v>0.32640000000000002</v>
      </c>
      <c r="BQ61">
        <v>4435.9430000000002</v>
      </c>
      <c r="BR61">
        <v>0.100546</v>
      </c>
      <c r="BS61">
        <v>-5</v>
      </c>
      <c r="BT61">
        <v>5.0000000000000001E-3</v>
      </c>
      <c r="BU61">
        <v>2.457093</v>
      </c>
      <c r="BW61" s="4">
        <f t="shared" si="6"/>
        <v>0.64916397059999997</v>
      </c>
      <c r="BX61" s="4"/>
      <c r="BY61" s="4">
        <f t="shared" si="7"/>
        <v>6673.2103869865914</v>
      </c>
      <c r="BZ61" s="4">
        <f t="shared" si="8"/>
        <v>5.4199245380039995</v>
      </c>
      <c r="CA61" s="4">
        <f t="shared" si="9"/>
        <v>49.717183411763997</v>
      </c>
      <c r="CB61" s="4">
        <f t="shared" si="10"/>
        <v>0.68329987223040001</v>
      </c>
    </row>
    <row r="62" spans="1:80" customFormat="1" x14ac:dyDescent="0.25">
      <c r="A62" s="26">
        <v>43529</v>
      </c>
      <c r="B62" s="27">
        <v>0.58615281250000006</v>
      </c>
      <c r="C62">
        <v>6.3659999999999997</v>
      </c>
      <c r="D62">
        <v>7.9000000000000008E-3</v>
      </c>
      <c r="E62">
        <v>78.946515000000005</v>
      </c>
      <c r="F62">
        <v>581.29999999999995</v>
      </c>
      <c r="G62">
        <v>234.4</v>
      </c>
      <c r="H62">
        <v>19.3</v>
      </c>
      <c r="J62">
        <v>12</v>
      </c>
      <c r="K62">
        <v>0.94830000000000003</v>
      </c>
      <c r="L62">
        <v>6.0368000000000004</v>
      </c>
      <c r="M62">
        <v>7.4999999999999997E-3</v>
      </c>
      <c r="N62">
        <v>551.27300000000002</v>
      </c>
      <c r="O62">
        <v>222.3032</v>
      </c>
      <c r="P62">
        <v>773.6</v>
      </c>
      <c r="Q62">
        <v>426.39260000000002</v>
      </c>
      <c r="R62">
        <v>171.94470000000001</v>
      </c>
      <c r="S62">
        <v>598.29999999999995</v>
      </c>
      <c r="T62">
        <v>19.3475</v>
      </c>
      <c r="W62">
        <v>0</v>
      </c>
      <c r="X62">
        <v>11.379300000000001</v>
      </c>
      <c r="Y62">
        <v>11.3</v>
      </c>
      <c r="Z62">
        <v>862</v>
      </c>
      <c r="AA62">
        <v>854</v>
      </c>
      <c r="AB62">
        <v>869</v>
      </c>
      <c r="AC62">
        <v>92</v>
      </c>
      <c r="AD62">
        <v>12.69</v>
      </c>
      <c r="AE62">
        <v>0.28999999999999998</v>
      </c>
      <c r="AF62">
        <v>978</v>
      </c>
      <c r="AG62">
        <v>-9</v>
      </c>
      <c r="AH62">
        <v>35</v>
      </c>
      <c r="AI62">
        <v>29</v>
      </c>
      <c r="AJ62">
        <v>190</v>
      </c>
      <c r="AK62">
        <v>169</v>
      </c>
      <c r="AL62">
        <v>5.0999999999999996</v>
      </c>
      <c r="AM62">
        <v>175.4</v>
      </c>
      <c r="AN62" t="s">
        <v>155</v>
      </c>
      <c r="AO62">
        <v>1</v>
      </c>
      <c r="AP62" s="28">
        <v>0.79450231481481481</v>
      </c>
      <c r="AQ62">
        <v>47.160057999999999</v>
      </c>
      <c r="AR62">
        <v>-88.484221000000005</v>
      </c>
      <c r="AS62">
        <v>307.39999999999998</v>
      </c>
      <c r="AT62">
        <v>27.3</v>
      </c>
      <c r="AU62">
        <v>12</v>
      </c>
      <c r="AV62">
        <v>8</v>
      </c>
      <c r="AW62" t="s">
        <v>207</v>
      </c>
      <c r="AX62">
        <v>1.8</v>
      </c>
      <c r="AY62">
        <v>3.1</v>
      </c>
      <c r="AZ62">
        <v>4</v>
      </c>
      <c r="BA62">
        <v>14.545</v>
      </c>
      <c r="BB62">
        <v>33.700000000000003</v>
      </c>
      <c r="BC62">
        <v>2.3199999999999998</v>
      </c>
      <c r="BD62">
        <v>5.4550000000000001</v>
      </c>
      <c r="BE62">
        <v>3187.4940000000001</v>
      </c>
      <c r="BF62">
        <v>2.516</v>
      </c>
      <c r="BG62">
        <v>30.481999999999999</v>
      </c>
      <c r="BH62">
        <v>12.292</v>
      </c>
      <c r="BI62">
        <v>42.774000000000001</v>
      </c>
      <c r="BJ62">
        <v>23.577000000000002</v>
      </c>
      <c r="BK62">
        <v>9.5079999999999991</v>
      </c>
      <c r="BL62">
        <v>33.085000000000001</v>
      </c>
      <c r="BM62">
        <v>0.3221</v>
      </c>
      <c r="BQ62">
        <v>4368.7330000000002</v>
      </c>
      <c r="BR62">
        <v>0.10911999999999999</v>
      </c>
      <c r="BS62">
        <v>-5</v>
      </c>
      <c r="BT62">
        <v>5.0000000000000001E-3</v>
      </c>
      <c r="BU62">
        <v>2.6666210000000001</v>
      </c>
      <c r="BW62" s="4">
        <f t="shared" si="6"/>
        <v>0.70452126820000005</v>
      </c>
      <c r="BX62" s="4"/>
      <c r="BY62" s="4">
        <f t="shared" si="7"/>
        <v>7241.8623489834481</v>
      </c>
      <c r="BZ62" s="4">
        <f t="shared" si="8"/>
        <v>5.7162541074720004</v>
      </c>
      <c r="CA62" s="4">
        <f t="shared" si="9"/>
        <v>53.566026666084007</v>
      </c>
      <c r="CB62" s="4">
        <f t="shared" si="10"/>
        <v>0.73179866773320001</v>
      </c>
    </row>
    <row r="63" spans="1:80" customFormat="1" x14ac:dyDescent="0.25">
      <c r="A63" s="26">
        <v>43529</v>
      </c>
      <c r="B63" s="27">
        <v>0.5861643865740741</v>
      </c>
      <c r="C63">
        <v>6.0350000000000001</v>
      </c>
      <c r="D63">
        <v>7.1000000000000004E-3</v>
      </c>
      <c r="E63">
        <v>70.842787999999999</v>
      </c>
      <c r="F63">
        <v>584.1</v>
      </c>
      <c r="G63">
        <v>235.6</v>
      </c>
      <c r="H63">
        <v>25.2</v>
      </c>
      <c r="J63">
        <v>12</v>
      </c>
      <c r="K63">
        <v>0.95099999999999996</v>
      </c>
      <c r="L63">
        <v>5.7394999999999996</v>
      </c>
      <c r="M63">
        <v>6.7000000000000002E-3</v>
      </c>
      <c r="N63">
        <v>555.52589999999998</v>
      </c>
      <c r="O63">
        <v>224.083</v>
      </c>
      <c r="P63">
        <v>779.6</v>
      </c>
      <c r="Q63">
        <v>429.68209999999999</v>
      </c>
      <c r="R63">
        <v>173.32130000000001</v>
      </c>
      <c r="S63">
        <v>603</v>
      </c>
      <c r="T63">
        <v>25.185700000000001</v>
      </c>
      <c r="W63">
        <v>0</v>
      </c>
      <c r="X63">
        <v>11.412100000000001</v>
      </c>
      <c r="Y63">
        <v>11.4</v>
      </c>
      <c r="Z63">
        <v>861</v>
      </c>
      <c r="AA63">
        <v>853</v>
      </c>
      <c r="AB63">
        <v>869</v>
      </c>
      <c r="AC63">
        <v>92</v>
      </c>
      <c r="AD63">
        <v>12.69</v>
      </c>
      <c r="AE63">
        <v>0.28999999999999998</v>
      </c>
      <c r="AF63">
        <v>978</v>
      </c>
      <c r="AG63">
        <v>-9</v>
      </c>
      <c r="AH63">
        <v>35</v>
      </c>
      <c r="AI63">
        <v>29</v>
      </c>
      <c r="AJ63">
        <v>190.6</v>
      </c>
      <c r="AK63">
        <v>169</v>
      </c>
      <c r="AL63">
        <v>5.0999999999999996</v>
      </c>
      <c r="AM63">
        <v>174.7</v>
      </c>
      <c r="AN63" t="s">
        <v>155</v>
      </c>
      <c r="AO63">
        <v>1</v>
      </c>
      <c r="AP63" s="28">
        <v>0.79451388888888885</v>
      </c>
      <c r="AQ63">
        <v>47.160164999999999</v>
      </c>
      <c r="AR63">
        <v>-88.484221000000005</v>
      </c>
      <c r="AS63">
        <v>307.8</v>
      </c>
      <c r="AT63">
        <v>27</v>
      </c>
      <c r="AU63">
        <v>12</v>
      </c>
      <c r="AV63">
        <v>8</v>
      </c>
      <c r="AW63" t="s">
        <v>207</v>
      </c>
      <c r="AX63">
        <v>1.8394999999999999</v>
      </c>
      <c r="AY63">
        <v>2.2705000000000002</v>
      </c>
      <c r="AZ63">
        <v>3.4470000000000001</v>
      </c>
      <c r="BA63">
        <v>14.545</v>
      </c>
      <c r="BB63">
        <v>35.5</v>
      </c>
      <c r="BC63">
        <v>2.44</v>
      </c>
      <c r="BD63">
        <v>5.1520000000000001</v>
      </c>
      <c r="BE63">
        <v>3188.424</v>
      </c>
      <c r="BF63">
        <v>2.3820000000000001</v>
      </c>
      <c r="BG63">
        <v>32.317999999999998</v>
      </c>
      <c r="BH63">
        <v>13.036</v>
      </c>
      <c r="BI63">
        <v>45.353999999999999</v>
      </c>
      <c r="BJ63">
        <v>24.997</v>
      </c>
      <c r="BK63">
        <v>10.083</v>
      </c>
      <c r="BL63">
        <v>35.08</v>
      </c>
      <c r="BM63">
        <v>0.44109999999999999</v>
      </c>
      <c r="BQ63">
        <v>4609.6109999999999</v>
      </c>
      <c r="BR63">
        <v>0.114576</v>
      </c>
      <c r="BS63">
        <v>-5</v>
      </c>
      <c r="BT63">
        <v>5.0000000000000001E-3</v>
      </c>
      <c r="BU63">
        <v>2.7999520000000002</v>
      </c>
      <c r="BW63" s="4">
        <f t="shared" si="6"/>
        <v>0.73974731840000008</v>
      </c>
      <c r="BX63" s="4"/>
      <c r="BY63" s="4">
        <f t="shared" si="7"/>
        <v>7606.173900612097</v>
      </c>
      <c r="BZ63" s="4">
        <f t="shared" si="8"/>
        <v>5.6824017857280005</v>
      </c>
      <c r="CA63" s="4">
        <f t="shared" si="9"/>
        <v>59.631820922688</v>
      </c>
      <c r="CB63" s="4">
        <f t="shared" si="10"/>
        <v>1.0522701207744001</v>
      </c>
    </row>
    <row r="64" spans="1:80" customFormat="1" x14ac:dyDescent="0.25">
      <c r="A64" s="26">
        <v>43529</v>
      </c>
      <c r="B64" s="27">
        <v>0.58617596064814814</v>
      </c>
      <c r="C64">
        <v>5.7560000000000002</v>
      </c>
      <c r="D64">
        <v>0.01</v>
      </c>
      <c r="E64">
        <v>100.47619</v>
      </c>
      <c r="F64">
        <v>554.20000000000005</v>
      </c>
      <c r="G64">
        <v>235.6</v>
      </c>
      <c r="H64">
        <v>20.6</v>
      </c>
      <c r="J64">
        <v>12</v>
      </c>
      <c r="K64">
        <v>0.95330000000000004</v>
      </c>
      <c r="L64">
        <v>5.4870999999999999</v>
      </c>
      <c r="M64">
        <v>9.5999999999999992E-3</v>
      </c>
      <c r="N64">
        <v>528.32249999999999</v>
      </c>
      <c r="O64">
        <v>224.6361</v>
      </c>
      <c r="P64">
        <v>753</v>
      </c>
      <c r="Q64">
        <v>408.64109999999999</v>
      </c>
      <c r="R64">
        <v>173.7491</v>
      </c>
      <c r="S64">
        <v>582.4</v>
      </c>
      <c r="T64">
        <v>20.556799999999999</v>
      </c>
      <c r="W64">
        <v>0</v>
      </c>
      <c r="X64">
        <v>11.4398</v>
      </c>
      <c r="Y64">
        <v>11.3</v>
      </c>
      <c r="Z64">
        <v>862</v>
      </c>
      <c r="AA64">
        <v>854</v>
      </c>
      <c r="AB64">
        <v>869</v>
      </c>
      <c r="AC64">
        <v>92</v>
      </c>
      <c r="AD64">
        <v>12.69</v>
      </c>
      <c r="AE64">
        <v>0.28999999999999998</v>
      </c>
      <c r="AF64">
        <v>978</v>
      </c>
      <c r="AG64">
        <v>-9</v>
      </c>
      <c r="AH64">
        <v>35</v>
      </c>
      <c r="AI64">
        <v>29</v>
      </c>
      <c r="AJ64">
        <v>190.4</v>
      </c>
      <c r="AK64">
        <v>169</v>
      </c>
      <c r="AL64">
        <v>5.0999999999999996</v>
      </c>
      <c r="AM64">
        <v>174</v>
      </c>
      <c r="AN64" t="s">
        <v>155</v>
      </c>
      <c r="AO64">
        <v>1</v>
      </c>
      <c r="AP64" s="28">
        <v>0.79452546296296289</v>
      </c>
      <c r="AQ64">
        <v>47.160266</v>
      </c>
      <c r="AR64">
        <v>-88.484213999999994</v>
      </c>
      <c r="AS64">
        <v>308.10000000000002</v>
      </c>
      <c r="AT64">
        <v>26.3</v>
      </c>
      <c r="AU64">
        <v>12</v>
      </c>
      <c r="AV64">
        <v>8</v>
      </c>
      <c r="AW64" t="s">
        <v>207</v>
      </c>
      <c r="AX64">
        <v>1.9395</v>
      </c>
      <c r="AY64">
        <v>1</v>
      </c>
      <c r="AZ64">
        <v>2.6</v>
      </c>
      <c r="BA64">
        <v>14.545</v>
      </c>
      <c r="BB64">
        <v>37.159999999999997</v>
      </c>
      <c r="BC64">
        <v>2.5499999999999998</v>
      </c>
      <c r="BD64">
        <v>4.8970000000000002</v>
      </c>
      <c r="BE64">
        <v>3187.8220000000001</v>
      </c>
      <c r="BF64">
        <v>3.5419999999999998</v>
      </c>
      <c r="BG64">
        <v>32.143000000000001</v>
      </c>
      <c r="BH64">
        <v>13.667</v>
      </c>
      <c r="BI64">
        <v>45.81</v>
      </c>
      <c r="BJ64">
        <v>24.861999999999998</v>
      </c>
      <c r="BK64">
        <v>10.571</v>
      </c>
      <c r="BL64">
        <v>35.433</v>
      </c>
      <c r="BM64">
        <v>0.3765</v>
      </c>
      <c r="BQ64">
        <v>4832.4570000000003</v>
      </c>
      <c r="BR64">
        <v>0.107546</v>
      </c>
      <c r="BS64">
        <v>-5</v>
      </c>
      <c r="BT64">
        <v>5.0000000000000001E-3</v>
      </c>
      <c r="BU64">
        <v>2.6281560000000002</v>
      </c>
      <c r="BW64" s="4">
        <f t="shared" si="6"/>
        <v>0.69435881519999998</v>
      </c>
      <c r="BX64" s="4"/>
      <c r="BY64" s="4">
        <f t="shared" si="7"/>
        <v>7138.1356758296643</v>
      </c>
      <c r="BZ64" s="4">
        <f t="shared" si="8"/>
        <v>7.9312071263039989</v>
      </c>
      <c r="CA64" s="4">
        <f t="shared" si="9"/>
        <v>55.670714730143999</v>
      </c>
      <c r="CB64" s="4">
        <f t="shared" si="10"/>
        <v>0.84305462536800002</v>
      </c>
    </row>
    <row r="65" spans="1:80" customFormat="1" x14ac:dyDescent="0.25">
      <c r="A65" s="26">
        <v>43529</v>
      </c>
      <c r="B65" s="27">
        <v>0.58618753472222218</v>
      </c>
      <c r="C65">
        <v>5.8</v>
      </c>
      <c r="D65">
        <v>9.7999999999999997E-3</v>
      </c>
      <c r="E65">
        <v>97.939698000000007</v>
      </c>
      <c r="F65">
        <v>519.1</v>
      </c>
      <c r="G65">
        <v>235.5</v>
      </c>
      <c r="H65">
        <v>20.3</v>
      </c>
      <c r="J65">
        <v>12.25</v>
      </c>
      <c r="K65">
        <v>0.95289999999999997</v>
      </c>
      <c r="L65">
        <v>5.5274999999999999</v>
      </c>
      <c r="M65">
        <v>9.2999999999999992E-3</v>
      </c>
      <c r="N65">
        <v>494.64350000000002</v>
      </c>
      <c r="O65">
        <v>224.4187</v>
      </c>
      <c r="P65">
        <v>719.1</v>
      </c>
      <c r="Q65">
        <v>382.5915</v>
      </c>
      <c r="R65">
        <v>173.58090000000001</v>
      </c>
      <c r="S65">
        <v>556.20000000000005</v>
      </c>
      <c r="T65">
        <v>20.3004</v>
      </c>
      <c r="W65">
        <v>0</v>
      </c>
      <c r="X65">
        <v>11.675700000000001</v>
      </c>
      <c r="Y65">
        <v>11.3</v>
      </c>
      <c r="Z65">
        <v>862</v>
      </c>
      <c r="AA65">
        <v>856</v>
      </c>
      <c r="AB65">
        <v>870</v>
      </c>
      <c r="AC65">
        <v>92</v>
      </c>
      <c r="AD65">
        <v>12.69</v>
      </c>
      <c r="AE65">
        <v>0.28999999999999998</v>
      </c>
      <c r="AF65">
        <v>978</v>
      </c>
      <c r="AG65">
        <v>-9</v>
      </c>
      <c r="AH65">
        <v>35</v>
      </c>
      <c r="AI65">
        <v>29</v>
      </c>
      <c r="AJ65">
        <v>190.6</v>
      </c>
      <c r="AK65">
        <v>169</v>
      </c>
      <c r="AL65">
        <v>5.0999999999999996</v>
      </c>
      <c r="AM65">
        <v>174</v>
      </c>
      <c r="AN65" t="s">
        <v>155</v>
      </c>
      <c r="AO65">
        <v>1</v>
      </c>
      <c r="AP65" s="28">
        <v>0.79453703703703704</v>
      </c>
      <c r="AQ65">
        <v>47.160367999999998</v>
      </c>
      <c r="AR65">
        <v>-88.484199000000004</v>
      </c>
      <c r="AS65">
        <v>308.2</v>
      </c>
      <c r="AT65">
        <v>25.9</v>
      </c>
      <c r="AU65">
        <v>12</v>
      </c>
      <c r="AV65">
        <v>8</v>
      </c>
      <c r="AW65" t="s">
        <v>207</v>
      </c>
      <c r="AX65">
        <v>2</v>
      </c>
      <c r="AY65">
        <v>1.1579999999999999</v>
      </c>
      <c r="AZ65">
        <v>2.7185000000000001</v>
      </c>
      <c r="BA65">
        <v>14.545</v>
      </c>
      <c r="BB65">
        <v>36.880000000000003</v>
      </c>
      <c r="BC65">
        <v>2.54</v>
      </c>
      <c r="BD65">
        <v>4.9379999999999997</v>
      </c>
      <c r="BE65">
        <v>3187.8580000000002</v>
      </c>
      <c r="BF65">
        <v>3.4260000000000002</v>
      </c>
      <c r="BG65">
        <v>29.875</v>
      </c>
      <c r="BH65">
        <v>13.554</v>
      </c>
      <c r="BI65">
        <v>43.429000000000002</v>
      </c>
      <c r="BJ65">
        <v>23.106999999999999</v>
      </c>
      <c r="BK65">
        <v>10.484</v>
      </c>
      <c r="BL65">
        <v>33.591000000000001</v>
      </c>
      <c r="BM65">
        <v>0.36909999999999998</v>
      </c>
      <c r="BQ65">
        <v>4896.1390000000001</v>
      </c>
      <c r="BR65">
        <v>0.104606</v>
      </c>
      <c r="BS65">
        <v>-5</v>
      </c>
      <c r="BT65">
        <v>5.0000000000000001E-3</v>
      </c>
      <c r="BU65">
        <v>2.5563090000000002</v>
      </c>
      <c r="BW65" s="4">
        <f t="shared" si="6"/>
        <v>0.67537683780000002</v>
      </c>
      <c r="BX65" s="4"/>
      <c r="BY65" s="4">
        <f t="shared" si="7"/>
        <v>6943.0758818959448</v>
      </c>
      <c r="BZ65" s="4">
        <f t="shared" si="8"/>
        <v>7.461743268168</v>
      </c>
      <c r="CA65" s="4">
        <f t="shared" si="9"/>
        <v>50.326474517676004</v>
      </c>
      <c r="CB65" s="4">
        <f t="shared" si="10"/>
        <v>0.8038906714188</v>
      </c>
    </row>
    <row r="66" spans="1:80" customFormat="1" x14ac:dyDescent="0.25">
      <c r="A66" s="26">
        <v>43529</v>
      </c>
      <c r="B66" s="27">
        <v>0.58619910879629633</v>
      </c>
      <c r="C66">
        <v>5.9939999999999998</v>
      </c>
      <c r="D66">
        <v>8.6E-3</v>
      </c>
      <c r="E66">
        <v>85.631229000000005</v>
      </c>
      <c r="F66">
        <v>508.4</v>
      </c>
      <c r="G66">
        <v>236</v>
      </c>
      <c r="H66">
        <v>25.7</v>
      </c>
      <c r="J66">
        <v>12.6</v>
      </c>
      <c r="K66">
        <v>0.95140000000000002</v>
      </c>
      <c r="L66">
        <v>5.7023000000000001</v>
      </c>
      <c r="M66">
        <v>8.0999999999999996E-3</v>
      </c>
      <c r="N66">
        <v>483.685</v>
      </c>
      <c r="O66">
        <v>224.56530000000001</v>
      </c>
      <c r="P66">
        <v>708.3</v>
      </c>
      <c r="Q66">
        <v>374.11540000000002</v>
      </c>
      <c r="R66">
        <v>173.6943</v>
      </c>
      <c r="S66">
        <v>547.79999999999995</v>
      </c>
      <c r="T66">
        <v>25.709700000000002</v>
      </c>
      <c r="W66">
        <v>0</v>
      </c>
      <c r="X66">
        <v>11.9871</v>
      </c>
      <c r="Y66">
        <v>11.3</v>
      </c>
      <c r="Z66">
        <v>862</v>
      </c>
      <c r="AA66">
        <v>855</v>
      </c>
      <c r="AB66">
        <v>870</v>
      </c>
      <c r="AC66">
        <v>92</v>
      </c>
      <c r="AD66">
        <v>12.69</v>
      </c>
      <c r="AE66">
        <v>0.28999999999999998</v>
      </c>
      <c r="AF66">
        <v>978</v>
      </c>
      <c r="AG66">
        <v>-9</v>
      </c>
      <c r="AH66">
        <v>35</v>
      </c>
      <c r="AI66">
        <v>29</v>
      </c>
      <c r="AJ66">
        <v>191</v>
      </c>
      <c r="AK66">
        <v>169.6</v>
      </c>
      <c r="AL66">
        <v>5.2</v>
      </c>
      <c r="AM66">
        <v>174</v>
      </c>
      <c r="AN66" t="s">
        <v>155</v>
      </c>
      <c r="AO66">
        <v>1</v>
      </c>
      <c r="AP66" s="28">
        <v>0.79454861111111119</v>
      </c>
      <c r="AQ66">
        <v>47.160468000000002</v>
      </c>
      <c r="AR66">
        <v>-88.484172000000001</v>
      </c>
      <c r="AS66">
        <v>308.3</v>
      </c>
      <c r="AT66">
        <v>25.4</v>
      </c>
      <c r="AU66">
        <v>12</v>
      </c>
      <c r="AV66">
        <v>8</v>
      </c>
      <c r="AW66" t="s">
        <v>207</v>
      </c>
      <c r="AX66">
        <v>2</v>
      </c>
      <c r="AY66">
        <v>1.4</v>
      </c>
      <c r="AZ66">
        <v>2.9</v>
      </c>
      <c r="BA66">
        <v>14.545</v>
      </c>
      <c r="BB66">
        <v>35.729999999999997</v>
      </c>
      <c r="BC66">
        <v>2.46</v>
      </c>
      <c r="BD66">
        <v>5.1130000000000004</v>
      </c>
      <c r="BE66">
        <v>3187.7139999999999</v>
      </c>
      <c r="BF66">
        <v>2.899</v>
      </c>
      <c r="BG66">
        <v>28.315999999999999</v>
      </c>
      <c r="BH66">
        <v>13.146000000000001</v>
      </c>
      <c r="BI66">
        <v>41.462000000000003</v>
      </c>
      <c r="BJ66">
        <v>21.901</v>
      </c>
      <c r="BK66">
        <v>10.167999999999999</v>
      </c>
      <c r="BL66">
        <v>32.07</v>
      </c>
      <c r="BM66">
        <v>0.4531</v>
      </c>
      <c r="BQ66">
        <v>4872.4040000000005</v>
      </c>
      <c r="BR66">
        <v>9.7727999999999995E-2</v>
      </c>
      <c r="BS66">
        <v>-5</v>
      </c>
      <c r="BT66">
        <v>5.0000000000000001E-3</v>
      </c>
      <c r="BU66">
        <v>2.3882279999999998</v>
      </c>
      <c r="BW66" s="4">
        <f t="shared" si="6"/>
        <v>0.63096983759999992</v>
      </c>
      <c r="BX66" s="4"/>
      <c r="BY66" s="4">
        <f t="shared" si="7"/>
        <v>6486.2656318347827</v>
      </c>
      <c r="BZ66" s="4">
        <f t="shared" si="8"/>
        <v>5.8987989721440002</v>
      </c>
      <c r="CA66" s="4">
        <f t="shared" si="9"/>
        <v>44.563503376655994</v>
      </c>
      <c r="CB66" s="4">
        <f t="shared" si="10"/>
        <v>0.92195440299359999</v>
      </c>
    </row>
    <row r="67" spans="1:80" customFormat="1" x14ac:dyDescent="0.25">
      <c r="A67" s="26">
        <v>43529</v>
      </c>
      <c r="B67" s="27">
        <v>0.58621068287037037</v>
      </c>
      <c r="C67">
        <v>6.6429999999999998</v>
      </c>
      <c r="D67">
        <v>7.1999999999999998E-3</v>
      </c>
      <c r="E67">
        <v>72.094926000000001</v>
      </c>
      <c r="F67">
        <v>524.9</v>
      </c>
      <c r="G67">
        <v>238.3</v>
      </c>
      <c r="H67">
        <v>22.8</v>
      </c>
      <c r="J67">
        <v>12.6</v>
      </c>
      <c r="K67">
        <v>0.94599999999999995</v>
      </c>
      <c r="L67">
        <v>6.2839</v>
      </c>
      <c r="M67">
        <v>6.7999999999999996E-3</v>
      </c>
      <c r="N67">
        <v>496.59690000000001</v>
      </c>
      <c r="O67">
        <v>225.435</v>
      </c>
      <c r="P67">
        <v>722</v>
      </c>
      <c r="Q67">
        <v>384.10239999999999</v>
      </c>
      <c r="R67">
        <v>174.36699999999999</v>
      </c>
      <c r="S67">
        <v>558.5</v>
      </c>
      <c r="T67">
        <v>22.848199999999999</v>
      </c>
      <c r="W67">
        <v>0</v>
      </c>
      <c r="X67">
        <v>11.9198</v>
      </c>
      <c r="Y67">
        <v>11.3</v>
      </c>
      <c r="Z67">
        <v>862</v>
      </c>
      <c r="AA67">
        <v>854</v>
      </c>
      <c r="AB67">
        <v>869</v>
      </c>
      <c r="AC67">
        <v>92</v>
      </c>
      <c r="AD67">
        <v>12.69</v>
      </c>
      <c r="AE67">
        <v>0.28999999999999998</v>
      </c>
      <c r="AF67">
        <v>978</v>
      </c>
      <c r="AG67">
        <v>-9</v>
      </c>
      <c r="AH67">
        <v>35</v>
      </c>
      <c r="AI67">
        <v>29</v>
      </c>
      <c r="AJ67">
        <v>191</v>
      </c>
      <c r="AK67">
        <v>169.4</v>
      </c>
      <c r="AL67">
        <v>5.2</v>
      </c>
      <c r="AM67">
        <v>174</v>
      </c>
      <c r="AN67" t="s">
        <v>155</v>
      </c>
      <c r="AO67">
        <v>1</v>
      </c>
      <c r="AP67" s="28">
        <v>0.79456018518518512</v>
      </c>
      <c r="AQ67">
        <v>47.160563000000003</v>
      </c>
      <c r="AR67">
        <v>-88.484137000000004</v>
      </c>
      <c r="AS67">
        <v>308.39999999999998</v>
      </c>
      <c r="AT67">
        <v>24.7</v>
      </c>
      <c r="AU67">
        <v>12</v>
      </c>
      <c r="AV67">
        <v>8</v>
      </c>
      <c r="AW67" t="s">
        <v>207</v>
      </c>
      <c r="AX67">
        <v>1.8028029999999999</v>
      </c>
      <c r="AY67">
        <v>1.4394389999999999</v>
      </c>
      <c r="AZ67">
        <v>2.9</v>
      </c>
      <c r="BA67">
        <v>14.545</v>
      </c>
      <c r="BB67">
        <v>32.35</v>
      </c>
      <c r="BC67">
        <v>2.2200000000000002</v>
      </c>
      <c r="BD67">
        <v>5.7069999999999999</v>
      </c>
      <c r="BE67">
        <v>3187.02</v>
      </c>
      <c r="BF67">
        <v>2.202</v>
      </c>
      <c r="BG67">
        <v>26.375</v>
      </c>
      <c r="BH67">
        <v>11.973000000000001</v>
      </c>
      <c r="BI67">
        <v>38.347999999999999</v>
      </c>
      <c r="BJ67">
        <v>20.399999999999999</v>
      </c>
      <c r="BK67">
        <v>9.2609999999999992</v>
      </c>
      <c r="BL67">
        <v>29.661000000000001</v>
      </c>
      <c r="BM67">
        <v>0.36530000000000001</v>
      </c>
      <c r="BQ67">
        <v>4395.6189999999997</v>
      </c>
      <c r="BR67">
        <v>0.118452</v>
      </c>
      <c r="BS67">
        <v>-5</v>
      </c>
      <c r="BT67">
        <v>5.0000000000000001E-3</v>
      </c>
      <c r="BU67">
        <v>2.8946710000000002</v>
      </c>
      <c r="BW67" s="4">
        <f t="shared" si="6"/>
        <v>0.76477207820000004</v>
      </c>
      <c r="BX67" s="4"/>
      <c r="BY67" s="4">
        <f t="shared" si="7"/>
        <v>7860.0189635978404</v>
      </c>
      <c r="BZ67" s="4">
        <f t="shared" si="8"/>
        <v>5.4307038417840001</v>
      </c>
      <c r="CA67" s="4">
        <f t="shared" si="9"/>
        <v>50.311697716799998</v>
      </c>
      <c r="CB67" s="4">
        <f t="shared" si="10"/>
        <v>0.9009246654876002</v>
      </c>
    </row>
    <row r="68" spans="1:80" customFormat="1" x14ac:dyDescent="0.25">
      <c r="A68" s="26">
        <v>43529</v>
      </c>
      <c r="B68" s="27">
        <v>0.58622225694444441</v>
      </c>
      <c r="C68">
        <v>6.6340000000000003</v>
      </c>
      <c r="D68">
        <v>5.1000000000000004E-3</v>
      </c>
      <c r="E68">
        <v>50.830565</v>
      </c>
      <c r="F68">
        <v>564.29999999999995</v>
      </c>
      <c r="G68">
        <v>239.1</v>
      </c>
      <c r="H68">
        <v>27.8</v>
      </c>
      <c r="J68">
        <v>12.35</v>
      </c>
      <c r="K68">
        <v>0.94610000000000005</v>
      </c>
      <c r="L68">
        <v>6.2765000000000004</v>
      </c>
      <c r="M68">
        <v>4.7999999999999996E-3</v>
      </c>
      <c r="N68">
        <v>533.88649999999996</v>
      </c>
      <c r="O68">
        <v>226.21190000000001</v>
      </c>
      <c r="P68">
        <v>760.1</v>
      </c>
      <c r="Q68">
        <v>412.94470000000001</v>
      </c>
      <c r="R68">
        <v>174.96789999999999</v>
      </c>
      <c r="S68">
        <v>587.9</v>
      </c>
      <c r="T68">
        <v>27.824000000000002</v>
      </c>
      <c r="W68">
        <v>0</v>
      </c>
      <c r="X68">
        <v>11.6823</v>
      </c>
      <c r="Y68">
        <v>11.4</v>
      </c>
      <c r="Z68">
        <v>861</v>
      </c>
      <c r="AA68">
        <v>853</v>
      </c>
      <c r="AB68">
        <v>869</v>
      </c>
      <c r="AC68">
        <v>92</v>
      </c>
      <c r="AD68">
        <v>12.69</v>
      </c>
      <c r="AE68">
        <v>0.28999999999999998</v>
      </c>
      <c r="AF68">
        <v>978</v>
      </c>
      <c r="AG68">
        <v>-9</v>
      </c>
      <c r="AH68">
        <v>35</v>
      </c>
      <c r="AI68">
        <v>29</v>
      </c>
      <c r="AJ68">
        <v>191</v>
      </c>
      <c r="AK68">
        <v>169</v>
      </c>
      <c r="AL68">
        <v>5.2</v>
      </c>
      <c r="AM68">
        <v>174</v>
      </c>
      <c r="AN68" t="s">
        <v>155</v>
      </c>
      <c r="AO68">
        <v>1</v>
      </c>
      <c r="AP68" s="28">
        <v>0.79457175925925927</v>
      </c>
      <c r="AQ68">
        <v>47.160651999999999</v>
      </c>
      <c r="AR68">
        <v>-88.484086000000005</v>
      </c>
      <c r="AS68">
        <v>308.5</v>
      </c>
      <c r="AT68">
        <v>24.1</v>
      </c>
      <c r="AU68">
        <v>12</v>
      </c>
      <c r="AV68">
        <v>8</v>
      </c>
      <c r="AW68" t="s">
        <v>207</v>
      </c>
      <c r="AX68">
        <v>1.3815</v>
      </c>
      <c r="AY68">
        <v>1.5395000000000001</v>
      </c>
      <c r="AZ68">
        <v>2.8605</v>
      </c>
      <c r="BA68">
        <v>14.545</v>
      </c>
      <c r="BB68">
        <v>32.39</v>
      </c>
      <c r="BC68">
        <v>2.23</v>
      </c>
      <c r="BD68">
        <v>5.6970000000000001</v>
      </c>
      <c r="BE68">
        <v>3187.8110000000001</v>
      </c>
      <c r="BF68">
        <v>1.5549999999999999</v>
      </c>
      <c r="BG68">
        <v>28.396000000000001</v>
      </c>
      <c r="BH68">
        <v>12.032</v>
      </c>
      <c r="BI68">
        <v>40.427999999999997</v>
      </c>
      <c r="BJ68">
        <v>21.963999999999999</v>
      </c>
      <c r="BK68">
        <v>9.3059999999999992</v>
      </c>
      <c r="BL68">
        <v>31.27</v>
      </c>
      <c r="BM68">
        <v>0.44550000000000001</v>
      </c>
      <c r="BQ68">
        <v>4314.2470000000003</v>
      </c>
      <c r="BR68">
        <v>0.15015000000000001</v>
      </c>
      <c r="BS68">
        <v>-5</v>
      </c>
      <c r="BT68">
        <v>5.0000000000000001E-3</v>
      </c>
      <c r="BU68">
        <v>3.6692909999999999</v>
      </c>
      <c r="BW68" s="4">
        <f t="shared" si="6"/>
        <v>0.96942668219999995</v>
      </c>
      <c r="BX68" s="4"/>
      <c r="BY68" s="4">
        <f t="shared" si="7"/>
        <v>9965.8492926248528</v>
      </c>
      <c r="BZ68" s="4">
        <f t="shared" si="8"/>
        <v>4.8612968742599998</v>
      </c>
      <c r="CA68" s="4">
        <f t="shared" si="9"/>
        <v>68.664646010447996</v>
      </c>
      <c r="CB68" s="4">
        <f t="shared" si="10"/>
        <v>1.3927381077059999</v>
      </c>
    </row>
    <row r="69" spans="1:80" customFormat="1" x14ac:dyDescent="0.25">
      <c r="A69" s="26">
        <v>43529</v>
      </c>
      <c r="B69" s="27">
        <v>0.58623383101851856</v>
      </c>
      <c r="C69">
        <v>6.36</v>
      </c>
      <c r="D69">
        <v>5.8999999999999999E-3</v>
      </c>
      <c r="E69">
        <v>59.136212999999998</v>
      </c>
      <c r="F69">
        <v>573.20000000000005</v>
      </c>
      <c r="G69">
        <v>234.7</v>
      </c>
      <c r="H69">
        <v>24.8</v>
      </c>
      <c r="J69">
        <v>11.85</v>
      </c>
      <c r="K69">
        <v>0.94830000000000003</v>
      </c>
      <c r="L69">
        <v>6.0316999999999998</v>
      </c>
      <c r="M69">
        <v>5.5999999999999999E-3</v>
      </c>
      <c r="N69">
        <v>543.63030000000003</v>
      </c>
      <c r="O69">
        <v>222.56720000000001</v>
      </c>
      <c r="P69">
        <v>766.2</v>
      </c>
      <c r="Q69">
        <v>420.4812</v>
      </c>
      <c r="R69">
        <v>172.1489</v>
      </c>
      <c r="S69">
        <v>592.6</v>
      </c>
      <c r="T69">
        <v>24.809699999999999</v>
      </c>
      <c r="W69">
        <v>0</v>
      </c>
      <c r="X69">
        <v>11.2357</v>
      </c>
      <c r="Y69">
        <v>11.3</v>
      </c>
      <c r="Z69">
        <v>862</v>
      </c>
      <c r="AA69">
        <v>853</v>
      </c>
      <c r="AB69">
        <v>868</v>
      </c>
      <c r="AC69">
        <v>92</v>
      </c>
      <c r="AD69">
        <v>12.69</v>
      </c>
      <c r="AE69">
        <v>0.28999999999999998</v>
      </c>
      <c r="AF69">
        <v>978</v>
      </c>
      <c r="AG69">
        <v>-9</v>
      </c>
      <c r="AH69">
        <v>35</v>
      </c>
      <c r="AI69">
        <v>29</v>
      </c>
      <c r="AJ69">
        <v>191</v>
      </c>
      <c r="AK69">
        <v>169</v>
      </c>
      <c r="AL69">
        <v>5.0999999999999996</v>
      </c>
      <c r="AM69">
        <v>174</v>
      </c>
      <c r="AN69" t="s">
        <v>155</v>
      </c>
      <c r="AO69">
        <v>1</v>
      </c>
      <c r="AP69" s="28">
        <v>0.79458333333333331</v>
      </c>
      <c r="AQ69">
        <v>47.160739</v>
      </c>
      <c r="AR69">
        <v>-88.484031000000002</v>
      </c>
      <c r="AS69">
        <v>308.89999999999998</v>
      </c>
      <c r="AT69">
        <v>23.7</v>
      </c>
      <c r="AU69">
        <v>12</v>
      </c>
      <c r="AV69">
        <v>8</v>
      </c>
      <c r="AW69" t="s">
        <v>207</v>
      </c>
      <c r="AX69">
        <v>1.2395</v>
      </c>
      <c r="AY69">
        <v>1.6395</v>
      </c>
      <c r="AZ69">
        <v>2.8395000000000001</v>
      </c>
      <c r="BA69">
        <v>14.545</v>
      </c>
      <c r="BB69">
        <v>33.74</v>
      </c>
      <c r="BC69">
        <v>2.3199999999999998</v>
      </c>
      <c r="BD69">
        <v>5.4480000000000004</v>
      </c>
      <c r="BE69">
        <v>3188.2159999999999</v>
      </c>
      <c r="BF69">
        <v>1.887</v>
      </c>
      <c r="BG69">
        <v>30.091999999999999</v>
      </c>
      <c r="BH69">
        <v>12.32</v>
      </c>
      <c r="BI69">
        <v>42.411999999999999</v>
      </c>
      <c r="BJ69">
        <v>23.274999999999999</v>
      </c>
      <c r="BK69">
        <v>9.5289999999999999</v>
      </c>
      <c r="BL69">
        <v>32.804000000000002</v>
      </c>
      <c r="BM69">
        <v>0.41339999999999999</v>
      </c>
      <c r="BQ69">
        <v>4318.2430000000004</v>
      </c>
      <c r="BR69">
        <v>0.13575999999999999</v>
      </c>
      <c r="BS69">
        <v>-5</v>
      </c>
      <c r="BT69">
        <v>5.0000000000000001E-3</v>
      </c>
      <c r="BU69">
        <v>3.3176350000000001</v>
      </c>
      <c r="BW69" s="4">
        <f t="shared" si="6"/>
        <v>0.87651916699999999</v>
      </c>
      <c r="BX69" s="4"/>
      <c r="BY69" s="4">
        <f t="shared" si="7"/>
        <v>9011.8911147643194</v>
      </c>
      <c r="BZ69" s="4">
        <f t="shared" si="8"/>
        <v>5.33384141274</v>
      </c>
      <c r="CA69" s="4">
        <f t="shared" si="9"/>
        <v>65.789697340499998</v>
      </c>
      <c r="CB69" s="4">
        <f t="shared" si="10"/>
        <v>1.168526783268</v>
      </c>
    </row>
    <row r="70" spans="1:80" customFormat="1" x14ac:dyDescent="0.25">
      <c r="A70" s="26">
        <v>43529</v>
      </c>
      <c r="B70" s="27">
        <v>0.5862454050925926</v>
      </c>
      <c r="C70">
        <v>6.18</v>
      </c>
      <c r="D70">
        <v>8.3000000000000001E-3</v>
      </c>
      <c r="E70">
        <v>83.013699000000003</v>
      </c>
      <c r="F70">
        <v>564.20000000000005</v>
      </c>
      <c r="G70">
        <v>231</v>
      </c>
      <c r="H70">
        <v>22.9</v>
      </c>
      <c r="J70">
        <v>11.7</v>
      </c>
      <c r="K70">
        <v>0.94979999999999998</v>
      </c>
      <c r="L70">
        <v>5.8696999999999999</v>
      </c>
      <c r="M70">
        <v>7.9000000000000008E-3</v>
      </c>
      <c r="N70">
        <v>535.85450000000003</v>
      </c>
      <c r="O70">
        <v>219.38910000000001</v>
      </c>
      <c r="P70">
        <v>755.2</v>
      </c>
      <c r="Q70">
        <v>414.46690000000001</v>
      </c>
      <c r="R70">
        <v>169.69069999999999</v>
      </c>
      <c r="S70">
        <v>584.20000000000005</v>
      </c>
      <c r="T70">
        <v>22.869599999999998</v>
      </c>
      <c r="W70">
        <v>0</v>
      </c>
      <c r="X70">
        <v>11.1126</v>
      </c>
      <c r="Y70">
        <v>11.3</v>
      </c>
      <c r="Z70">
        <v>862</v>
      </c>
      <c r="AA70">
        <v>852</v>
      </c>
      <c r="AB70">
        <v>869</v>
      </c>
      <c r="AC70">
        <v>92</v>
      </c>
      <c r="AD70">
        <v>12.69</v>
      </c>
      <c r="AE70">
        <v>0.28999999999999998</v>
      </c>
      <c r="AF70">
        <v>978</v>
      </c>
      <c r="AG70">
        <v>-9</v>
      </c>
      <c r="AH70">
        <v>35</v>
      </c>
      <c r="AI70">
        <v>29</v>
      </c>
      <c r="AJ70">
        <v>191</v>
      </c>
      <c r="AK70">
        <v>169</v>
      </c>
      <c r="AL70">
        <v>5.0999999999999996</v>
      </c>
      <c r="AM70">
        <v>174</v>
      </c>
      <c r="AN70" t="s">
        <v>155</v>
      </c>
      <c r="AO70">
        <v>1</v>
      </c>
      <c r="AP70" s="28">
        <v>0.79459490740740746</v>
      </c>
      <c r="AQ70">
        <v>47.160829</v>
      </c>
      <c r="AR70">
        <v>-88.483984000000007</v>
      </c>
      <c r="AS70">
        <v>309.2</v>
      </c>
      <c r="AT70">
        <v>23.8</v>
      </c>
      <c r="AU70">
        <v>12</v>
      </c>
      <c r="AV70">
        <v>8</v>
      </c>
      <c r="AW70" t="s">
        <v>207</v>
      </c>
      <c r="AX70">
        <v>1.3</v>
      </c>
      <c r="AY70">
        <v>1.7</v>
      </c>
      <c r="AZ70">
        <v>2.9</v>
      </c>
      <c r="BA70">
        <v>14.545</v>
      </c>
      <c r="BB70">
        <v>34.68</v>
      </c>
      <c r="BC70">
        <v>2.38</v>
      </c>
      <c r="BD70">
        <v>5.2859999999999996</v>
      </c>
      <c r="BE70">
        <v>3187.5450000000001</v>
      </c>
      <c r="BF70">
        <v>2.7250000000000001</v>
      </c>
      <c r="BG70">
        <v>30.472999999999999</v>
      </c>
      <c r="BH70">
        <v>12.476000000000001</v>
      </c>
      <c r="BI70">
        <v>42.95</v>
      </c>
      <c r="BJ70">
        <v>23.57</v>
      </c>
      <c r="BK70">
        <v>9.65</v>
      </c>
      <c r="BL70">
        <v>33.22</v>
      </c>
      <c r="BM70">
        <v>0.39150000000000001</v>
      </c>
      <c r="BQ70">
        <v>4387.8549999999996</v>
      </c>
      <c r="BR70">
        <v>0.130908</v>
      </c>
      <c r="BS70">
        <v>-5</v>
      </c>
      <c r="BT70">
        <v>5.0000000000000001E-3</v>
      </c>
      <c r="BU70">
        <v>3.1990639999999999</v>
      </c>
      <c r="BW70" s="4">
        <f t="shared" si="6"/>
        <v>0.84519270879999997</v>
      </c>
      <c r="BX70" s="4"/>
      <c r="BY70" s="4">
        <f t="shared" si="7"/>
        <v>8687.9807101137594</v>
      </c>
      <c r="BZ70" s="4">
        <f t="shared" si="8"/>
        <v>7.4272668887999993</v>
      </c>
      <c r="CA70" s="4">
        <f t="shared" si="9"/>
        <v>64.242451584959994</v>
      </c>
      <c r="CB70" s="4">
        <f t="shared" si="10"/>
        <v>1.0670733897119999</v>
      </c>
    </row>
    <row r="71" spans="1:80" customFormat="1" x14ac:dyDescent="0.25">
      <c r="A71" s="26">
        <v>43529</v>
      </c>
      <c r="B71" s="27">
        <v>0.58625697916666664</v>
      </c>
      <c r="C71">
        <v>6.18</v>
      </c>
      <c r="D71">
        <v>8.9999999999999993E-3</v>
      </c>
      <c r="E71">
        <v>90</v>
      </c>
      <c r="F71">
        <v>562.6</v>
      </c>
      <c r="G71">
        <v>231.1</v>
      </c>
      <c r="H71">
        <v>30.5</v>
      </c>
      <c r="J71">
        <v>11.88</v>
      </c>
      <c r="K71">
        <v>0.94979999999999998</v>
      </c>
      <c r="L71">
        <v>5.8697999999999997</v>
      </c>
      <c r="M71">
        <v>8.5000000000000006E-3</v>
      </c>
      <c r="N71">
        <v>534.38239999999996</v>
      </c>
      <c r="O71">
        <v>219.4896</v>
      </c>
      <c r="P71">
        <v>753.9</v>
      </c>
      <c r="Q71">
        <v>413.32830000000001</v>
      </c>
      <c r="R71">
        <v>169.76840000000001</v>
      </c>
      <c r="S71">
        <v>583.1</v>
      </c>
      <c r="T71">
        <v>30.503299999999999</v>
      </c>
      <c r="W71">
        <v>0</v>
      </c>
      <c r="X71">
        <v>11.2873</v>
      </c>
      <c r="Y71">
        <v>11.3</v>
      </c>
      <c r="Z71">
        <v>861</v>
      </c>
      <c r="AA71">
        <v>851</v>
      </c>
      <c r="AB71">
        <v>869</v>
      </c>
      <c r="AC71">
        <v>92</v>
      </c>
      <c r="AD71">
        <v>12.69</v>
      </c>
      <c r="AE71">
        <v>0.28999999999999998</v>
      </c>
      <c r="AF71">
        <v>978</v>
      </c>
      <c r="AG71">
        <v>-9</v>
      </c>
      <c r="AH71">
        <v>35</v>
      </c>
      <c r="AI71">
        <v>29</v>
      </c>
      <c r="AJ71">
        <v>191</v>
      </c>
      <c r="AK71">
        <v>169</v>
      </c>
      <c r="AL71">
        <v>5.2</v>
      </c>
      <c r="AM71">
        <v>174</v>
      </c>
      <c r="AN71" t="s">
        <v>155</v>
      </c>
      <c r="AO71">
        <v>1</v>
      </c>
      <c r="AP71" s="28">
        <v>0.79460648148148139</v>
      </c>
      <c r="AQ71">
        <v>47.160924999999999</v>
      </c>
      <c r="AR71">
        <v>-88.483946000000003</v>
      </c>
      <c r="AS71">
        <v>309.60000000000002</v>
      </c>
      <c r="AT71">
        <v>24.2</v>
      </c>
      <c r="AU71">
        <v>12</v>
      </c>
      <c r="AV71">
        <v>8</v>
      </c>
      <c r="AW71" t="s">
        <v>207</v>
      </c>
      <c r="AX71">
        <v>1.3</v>
      </c>
      <c r="AY71">
        <v>1.7395</v>
      </c>
      <c r="AZ71">
        <v>2.9</v>
      </c>
      <c r="BA71">
        <v>14.545</v>
      </c>
      <c r="BB71">
        <v>34.68</v>
      </c>
      <c r="BC71">
        <v>2.38</v>
      </c>
      <c r="BD71">
        <v>5.2850000000000001</v>
      </c>
      <c r="BE71">
        <v>3186.7660000000001</v>
      </c>
      <c r="BF71">
        <v>2.9540000000000002</v>
      </c>
      <c r="BG71">
        <v>30.382000000000001</v>
      </c>
      <c r="BH71">
        <v>12.478999999999999</v>
      </c>
      <c r="BI71">
        <v>42.860999999999997</v>
      </c>
      <c r="BJ71">
        <v>23.5</v>
      </c>
      <c r="BK71">
        <v>9.6519999999999992</v>
      </c>
      <c r="BL71">
        <v>33.152000000000001</v>
      </c>
      <c r="BM71">
        <v>0.52210000000000001</v>
      </c>
      <c r="BQ71">
        <v>4455.6959999999999</v>
      </c>
      <c r="BR71">
        <v>0.13194</v>
      </c>
      <c r="BS71">
        <v>-5</v>
      </c>
      <c r="BT71">
        <v>5.0000000000000001E-3</v>
      </c>
      <c r="BU71">
        <v>3.2242839999999999</v>
      </c>
      <c r="BW71" s="4">
        <f t="shared" si="6"/>
        <v>0.85185583279999999</v>
      </c>
      <c r="BX71" s="4"/>
      <c r="BY71" s="4">
        <f t="shared" si="7"/>
        <v>8754.3329089634881</v>
      </c>
      <c r="BZ71" s="4">
        <f t="shared" si="8"/>
        <v>8.1149037654720004</v>
      </c>
      <c r="CA71" s="4">
        <f t="shared" si="9"/>
        <v>64.556614248000002</v>
      </c>
      <c r="CB71" s="4">
        <f t="shared" si="10"/>
        <v>1.4342556722927999</v>
      </c>
    </row>
    <row r="72" spans="1:80" customFormat="1" x14ac:dyDescent="0.25">
      <c r="A72" s="26">
        <v>43529</v>
      </c>
      <c r="B72" s="27">
        <v>0.58626855324074068</v>
      </c>
      <c r="C72">
        <v>6.18</v>
      </c>
      <c r="D72">
        <v>8.9999999999999993E-3</v>
      </c>
      <c r="E72">
        <v>90</v>
      </c>
      <c r="F72">
        <v>570.79999999999995</v>
      </c>
      <c r="G72">
        <v>234.6</v>
      </c>
      <c r="H72">
        <v>21.8</v>
      </c>
      <c r="J72">
        <v>12.03</v>
      </c>
      <c r="K72">
        <v>0.94979999999999998</v>
      </c>
      <c r="L72">
        <v>5.8697999999999997</v>
      </c>
      <c r="M72">
        <v>8.5000000000000006E-3</v>
      </c>
      <c r="N72">
        <v>542.10320000000002</v>
      </c>
      <c r="O72">
        <v>222.8279</v>
      </c>
      <c r="P72">
        <v>764.9</v>
      </c>
      <c r="Q72">
        <v>419.30009999999999</v>
      </c>
      <c r="R72">
        <v>172.35050000000001</v>
      </c>
      <c r="S72">
        <v>591.70000000000005</v>
      </c>
      <c r="T72">
        <v>21.755700000000001</v>
      </c>
      <c r="W72">
        <v>0</v>
      </c>
      <c r="X72">
        <v>11.4255</v>
      </c>
      <c r="Y72">
        <v>11.3</v>
      </c>
      <c r="Z72">
        <v>862</v>
      </c>
      <c r="AA72">
        <v>852</v>
      </c>
      <c r="AB72">
        <v>869</v>
      </c>
      <c r="AC72">
        <v>92</v>
      </c>
      <c r="AD72">
        <v>12.69</v>
      </c>
      <c r="AE72">
        <v>0.28999999999999998</v>
      </c>
      <c r="AF72">
        <v>978</v>
      </c>
      <c r="AG72">
        <v>-9</v>
      </c>
      <c r="AH72">
        <v>35</v>
      </c>
      <c r="AI72">
        <v>29</v>
      </c>
      <c r="AJ72">
        <v>191</v>
      </c>
      <c r="AK72">
        <v>169.6</v>
      </c>
      <c r="AL72">
        <v>5.0999999999999996</v>
      </c>
      <c r="AM72">
        <v>174</v>
      </c>
      <c r="AN72" t="s">
        <v>155</v>
      </c>
      <c r="AO72">
        <v>1</v>
      </c>
      <c r="AP72" s="28">
        <v>0.79461805555555554</v>
      </c>
      <c r="AQ72">
        <v>47.161034999999998</v>
      </c>
      <c r="AR72">
        <v>-88.483932999999993</v>
      </c>
      <c r="AS72">
        <v>309.8</v>
      </c>
      <c r="AT72">
        <v>25</v>
      </c>
      <c r="AU72">
        <v>12</v>
      </c>
      <c r="AV72">
        <v>9</v>
      </c>
      <c r="AW72" t="s">
        <v>206</v>
      </c>
      <c r="AX72">
        <v>1.3394999999999999</v>
      </c>
      <c r="AY72">
        <v>1.9185000000000001</v>
      </c>
      <c r="AZ72">
        <v>3.0185</v>
      </c>
      <c r="BA72">
        <v>14.545</v>
      </c>
      <c r="BB72">
        <v>34.68</v>
      </c>
      <c r="BC72">
        <v>2.38</v>
      </c>
      <c r="BD72">
        <v>5.2850000000000001</v>
      </c>
      <c r="BE72">
        <v>3187.2429999999999</v>
      </c>
      <c r="BF72">
        <v>2.9540000000000002</v>
      </c>
      <c r="BG72">
        <v>30.826000000000001</v>
      </c>
      <c r="BH72">
        <v>12.670999999999999</v>
      </c>
      <c r="BI72">
        <v>43.496000000000002</v>
      </c>
      <c r="BJ72">
        <v>23.843</v>
      </c>
      <c r="BK72">
        <v>9.8000000000000007</v>
      </c>
      <c r="BL72">
        <v>33.643000000000001</v>
      </c>
      <c r="BM72">
        <v>0.37240000000000001</v>
      </c>
      <c r="BQ72">
        <v>4510.9430000000002</v>
      </c>
      <c r="BR72">
        <v>0.12194000000000001</v>
      </c>
      <c r="BS72">
        <v>-5</v>
      </c>
      <c r="BT72">
        <v>4.3940000000000003E-3</v>
      </c>
      <c r="BU72">
        <v>2.9799090000000001</v>
      </c>
      <c r="BW72" s="4">
        <f t="shared" si="6"/>
        <v>0.78729195780000005</v>
      </c>
      <c r="BX72" s="4"/>
      <c r="BY72" s="4">
        <f t="shared" si="7"/>
        <v>8092.035373955724</v>
      </c>
      <c r="BZ72" s="4">
        <f t="shared" si="8"/>
        <v>7.4998588104720003</v>
      </c>
      <c r="CA72" s="4">
        <f t="shared" si="9"/>
        <v>60.534574684524003</v>
      </c>
      <c r="CB72" s="4">
        <f t="shared" si="10"/>
        <v>0.94547983108320011</v>
      </c>
    </row>
    <row r="73" spans="1:80" customFormat="1" x14ac:dyDescent="0.25">
      <c r="A73" s="26">
        <v>43529</v>
      </c>
      <c r="B73" s="27">
        <v>0.58628012731481483</v>
      </c>
      <c r="C73">
        <v>6.18</v>
      </c>
      <c r="D73">
        <v>8.9999999999999993E-3</v>
      </c>
      <c r="E73">
        <v>90</v>
      </c>
      <c r="F73">
        <v>576.6</v>
      </c>
      <c r="G73">
        <v>238.8</v>
      </c>
      <c r="H73">
        <v>27</v>
      </c>
      <c r="J73">
        <v>12.1</v>
      </c>
      <c r="K73">
        <v>0.94979999999999998</v>
      </c>
      <c r="L73">
        <v>5.8697999999999997</v>
      </c>
      <c r="M73">
        <v>8.5000000000000006E-3</v>
      </c>
      <c r="N73">
        <v>547.64930000000004</v>
      </c>
      <c r="O73">
        <v>226.7877</v>
      </c>
      <c r="P73">
        <v>774.4</v>
      </c>
      <c r="Q73">
        <v>423.58980000000003</v>
      </c>
      <c r="R73">
        <v>175.41329999999999</v>
      </c>
      <c r="S73">
        <v>599</v>
      </c>
      <c r="T73">
        <v>27</v>
      </c>
      <c r="W73">
        <v>0</v>
      </c>
      <c r="X73">
        <v>11.492599999999999</v>
      </c>
      <c r="Y73">
        <v>11.4</v>
      </c>
      <c r="Z73">
        <v>862</v>
      </c>
      <c r="AA73">
        <v>851</v>
      </c>
      <c r="AB73">
        <v>869</v>
      </c>
      <c r="AC73">
        <v>92</v>
      </c>
      <c r="AD73">
        <v>12.69</v>
      </c>
      <c r="AE73">
        <v>0.28999999999999998</v>
      </c>
      <c r="AF73">
        <v>978</v>
      </c>
      <c r="AG73">
        <v>-9</v>
      </c>
      <c r="AH73">
        <v>35</v>
      </c>
      <c r="AI73">
        <v>29</v>
      </c>
      <c r="AJ73">
        <v>191</v>
      </c>
      <c r="AK73">
        <v>170</v>
      </c>
      <c r="AL73">
        <v>5.2</v>
      </c>
      <c r="AM73">
        <v>174</v>
      </c>
      <c r="AN73" t="s">
        <v>155</v>
      </c>
      <c r="AO73">
        <v>1</v>
      </c>
      <c r="AP73" s="28">
        <v>0.79462962962962969</v>
      </c>
      <c r="AQ73">
        <v>47.161144</v>
      </c>
      <c r="AR73">
        <v>-88.483945000000006</v>
      </c>
      <c r="AS73">
        <v>309.60000000000002</v>
      </c>
      <c r="AT73">
        <v>25.5</v>
      </c>
      <c r="AU73">
        <v>12</v>
      </c>
      <c r="AV73">
        <v>9</v>
      </c>
      <c r="AW73" t="s">
        <v>206</v>
      </c>
      <c r="AX73">
        <v>1.4395</v>
      </c>
      <c r="AY73">
        <v>2.2185000000000001</v>
      </c>
      <c r="AZ73">
        <v>3.2395</v>
      </c>
      <c r="BA73">
        <v>14.545</v>
      </c>
      <c r="BB73">
        <v>34.68</v>
      </c>
      <c r="BC73">
        <v>2.38</v>
      </c>
      <c r="BD73">
        <v>5.2850000000000001</v>
      </c>
      <c r="BE73">
        <v>3186.9569999999999</v>
      </c>
      <c r="BF73">
        <v>2.9540000000000002</v>
      </c>
      <c r="BG73">
        <v>31.138000000000002</v>
      </c>
      <c r="BH73">
        <v>12.895</v>
      </c>
      <c r="BI73">
        <v>44.033000000000001</v>
      </c>
      <c r="BJ73">
        <v>24.084</v>
      </c>
      <c r="BK73">
        <v>9.9740000000000002</v>
      </c>
      <c r="BL73">
        <v>34.058</v>
      </c>
      <c r="BM73">
        <v>0.4622</v>
      </c>
      <c r="BQ73">
        <v>4537.0309999999999</v>
      </c>
      <c r="BR73">
        <v>0.12709000000000001</v>
      </c>
      <c r="BS73">
        <v>-5</v>
      </c>
      <c r="BT73">
        <v>4.6059999999999999E-3</v>
      </c>
      <c r="BU73">
        <v>3.1057619999999999</v>
      </c>
      <c r="BW73" s="4">
        <f t="shared" si="6"/>
        <v>0.82054232039999997</v>
      </c>
      <c r="BX73" s="4"/>
      <c r="BY73" s="4">
        <f t="shared" si="7"/>
        <v>8433.0363141913658</v>
      </c>
      <c r="BZ73" s="4">
        <f t="shared" si="8"/>
        <v>7.8166066476960001</v>
      </c>
      <c r="CA73" s="4">
        <f t="shared" si="9"/>
        <v>63.728894550816001</v>
      </c>
      <c r="CB73" s="4">
        <f t="shared" si="10"/>
        <v>1.2230316833327999</v>
      </c>
    </row>
    <row r="74" spans="1:80" customFormat="1" x14ac:dyDescent="0.25">
      <c r="A74" s="26">
        <v>43529</v>
      </c>
      <c r="B74" s="27">
        <v>0.58629170138888886</v>
      </c>
      <c r="C74">
        <v>6.18</v>
      </c>
      <c r="D74">
        <v>8.8999999999999999E-3</v>
      </c>
      <c r="E74">
        <v>89.308599999999998</v>
      </c>
      <c r="F74">
        <v>577.20000000000005</v>
      </c>
      <c r="G74">
        <v>241</v>
      </c>
      <c r="H74">
        <v>24.6</v>
      </c>
      <c r="J74">
        <v>12.1</v>
      </c>
      <c r="K74">
        <v>0.94979999999999998</v>
      </c>
      <c r="L74">
        <v>5.8697999999999997</v>
      </c>
      <c r="M74">
        <v>8.5000000000000006E-3</v>
      </c>
      <c r="N74">
        <v>548.25890000000004</v>
      </c>
      <c r="O74">
        <v>228.94909999999999</v>
      </c>
      <c r="P74">
        <v>777.2</v>
      </c>
      <c r="Q74">
        <v>424.06139999999999</v>
      </c>
      <c r="R74">
        <v>177.08500000000001</v>
      </c>
      <c r="S74">
        <v>601.1</v>
      </c>
      <c r="T74">
        <v>24.626999999999999</v>
      </c>
      <c r="W74">
        <v>0</v>
      </c>
      <c r="X74">
        <v>11.492599999999999</v>
      </c>
      <c r="Y74">
        <v>11.3</v>
      </c>
      <c r="Z74">
        <v>862</v>
      </c>
      <c r="AA74">
        <v>851</v>
      </c>
      <c r="AB74">
        <v>869</v>
      </c>
      <c r="AC74">
        <v>92</v>
      </c>
      <c r="AD74">
        <v>12.69</v>
      </c>
      <c r="AE74">
        <v>0.28999999999999998</v>
      </c>
      <c r="AF74">
        <v>978</v>
      </c>
      <c r="AG74">
        <v>-9</v>
      </c>
      <c r="AH74">
        <v>35</v>
      </c>
      <c r="AI74">
        <v>29</v>
      </c>
      <c r="AJ74">
        <v>191</v>
      </c>
      <c r="AK74">
        <v>170</v>
      </c>
      <c r="AL74">
        <v>5.0999999999999996</v>
      </c>
      <c r="AM74">
        <v>174</v>
      </c>
      <c r="AN74" t="s">
        <v>155</v>
      </c>
      <c r="AO74">
        <v>1</v>
      </c>
      <c r="AP74" s="28">
        <v>0.79464120370370372</v>
      </c>
      <c r="AQ74">
        <v>47.161248999999998</v>
      </c>
      <c r="AR74">
        <v>-88.483953999999997</v>
      </c>
      <c r="AS74">
        <v>309.89999999999998</v>
      </c>
      <c r="AT74">
        <v>25.6</v>
      </c>
      <c r="AU74">
        <v>12</v>
      </c>
      <c r="AV74">
        <v>9</v>
      </c>
      <c r="AW74" t="s">
        <v>206</v>
      </c>
      <c r="AX74">
        <v>1.5395000000000001</v>
      </c>
      <c r="AY74">
        <v>2.4790000000000001</v>
      </c>
      <c r="AZ74">
        <v>3.4184999999999999</v>
      </c>
      <c r="BA74">
        <v>14.545</v>
      </c>
      <c r="BB74">
        <v>34.68</v>
      </c>
      <c r="BC74">
        <v>2.38</v>
      </c>
      <c r="BD74">
        <v>5.2850000000000001</v>
      </c>
      <c r="BE74">
        <v>3187.123</v>
      </c>
      <c r="BF74">
        <v>2.931</v>
      </c>
      <c r="BG74">
        <v>31.175000000000001</v>
      </c>
      <c r="BH74">
        <v>13.018000000000001</v>
      </c>
      <c r="BI74">
        <v>44.192999999999998</v>
      </c>
      <c r="BJ74">
        <v>24.113</v>
      </c>
      <c r="BK74">
        <v>10.069000000000001</v>
      </c>
      <c r="BL74">
        <v>34.182000000000002</v>
      </c>
      <c r="BM74">
        <v>0.42159999999999997</v>
      </c>
      <c r="BQ74">
        <v>4537.2659999999996</v>
      </c>
      <c r="BR74">
        <v>0.11845600000000001</v>
      </c>
      <c r="BS74">
        <v>-5</v>
      </c>
      <c r="BT74">
        <v>5.0000000000000001E-3</v>
      </c>
      <c r="BU74">
        <v>2.8947690000000001</v>
      </c>
      <c r="BW74" s="4">
        <f t="shared" si="6"/>
        <v>0.76479796980000003</v>
      </c>
      <c r="BX74" s="4"/>
      <c r="BY74" s="4">
        <f t="shared" si="7"/>
        <v>7860.5391003681243</v>
      </c>
      <c r="BZ74" s="4">
        <f t="shared" si="8"/>
        <v>7.2288518840279998</v>
      </c>
      <c r="CA74" s="4">
        <f t="shared" si="9"/>
        <v>59.470933292244005</v>
      </c>
      <c r="CB74" s="4">
        <f t="shared" si="10"/>
        <v>1.0398102880607998</v>
      </c>
    </row>
    <row r="75" spans="1:80" customFormat="1" x14ac:dyDescent="0.25">
      <c r="A75" s="26">
        <v>43529</v>
      </c>
      <c r="B75" s="27">
        <v>0.58630327546296301</v>
      </c>
      <c r="C75">
        <v>6.18</v>
      </c>
      <c r="D75">
        <v>8.0999999999999996E-3</v>
      </c>
      <c r="E75">
        <v>80.876897</v>
      </c>
      <c r="F75">
        <v>574.9</v>
      </c>
      <c r="G75">
        <v>242.3</v>
      </c>
      <c r="H75">
        <v>21</v>
      </c>
      <c r="J75">
        <v>12.18</v>
      </c>
      <c r="K75">
        <v>0.94979999999999998</v>
      </c>
      <c r="L75">
        <v>5.8696999999999999</v>
      </c>
      <c r="M75">
        <v>7.7000000000000002E-3</v>
      </c>
      <c r="N75">
        <v>546.02719999999999</v>
      </c>
      <c r="O75">
        <v>230.09110000000001</v>
      </c>
      <c r="P75">
        <v>776.1</v>
      </c>
      <c r="Q75">
        <v>422.33519999999999</v>
      </c>
      <c r="R75">
        <v>177.9684</v>
      </c>
      <c r="S75">
        <v>600.29999999999995</v>
      </c>
      <c r="T75">
        <v>21</v>
      </c>
      <c r="W75">
        <v>0</v>
      </c>
      <c r="X75">
        <v>11.5648</v>
      </c>
      <c r="Y75">
        <v>11.3</v>
      </c>
      <c r="Z75">
        <v>862</v>
      </c>
      <c r="AA75">
        <v>852</v>
      </c>
      <c r="AB75">
        <v>869</v>
      </c>
      <c r="AC75">
        <v>92</v>
      </c>
      <c r="AD75">
        <v>12.69</v>
      </c>
      <c r="AE75">
        <v>0.28999999999999998</v>
      </c>
      <c r="AF75">
        <v>978</v>
      </c>
      <c r="AG75">
        <v>-9</v>
      </c>
      <c r="AH75">
        <v>35</v>
      </c>
      <c r="AI75">
        <v>29</v>
      </c>
      <c r="AJ75">
        <v>191</v>
      </c>
      <c r="AK75">
        <v>170</v>
      </c>
      <c r="AL75">
        <v>5.0999999999999996</v>
      </c>
      <c r="AM75">
        <v>174</v>
      </c>
      <c r="AN75" t="s">
        <v>155</v>
      </c>
      <c r="AO75">
        <v>1</v>
      </c>
      <c r="AP75" s="28">
        <v>0.79465277777777776</v>
      </c>
      <c r="AQ75">
        <v>47.161352000000001</v>
      </c>
      <c r="AR75">
        <v>-88.483956000000006</v>
      </c>
      <c r="AS75">
        <v>310.3</v>
      </c>
      <c r="AT75">
        <v>25.5</v>
      </c>
      <c r="AU75">
        <v>12</v>
      </c>
      <c r="AV75">
        <v>9</v>
      </c>
      <c r="AW75" t="s">
        <v>206</v>
      </c>
      <c r="AX75">
        <v>1.6395</v>
      </c>
      <c r="AY75">
        <v>2.7185000000000001</v>
      </c>
      <c r="AZ75">
        <v>3.6789999999999998</v>
      </c>
      <c r="BA75">
        <v>14.545</v>
      </c>
      <c r="BB75">
        <v>34.69</v>
      </c>
      <c r="BC75">
        <v>2.38</v>
      </c>
      <c r="BD75">
        <v>5.2859999999999996</v>
      </c>
      <c r="BE75">
        <v>3187.7579999999998</v>
      </c>
      <c r="BF75">
        <v>2.6549999999999998</v>
      </c>
      <c r="BG75">
        <v>31.053999999999998</v>
      </c>
      <c r="BH75">
        <v>13.086</v>
      </c>
      <c r="BI75">
        <v>44.14</v>
      </c>
      <c r="BJ75">
        <v>24.018999999999998</v>
      </c>
      <c r="BK75">
        <v>10.122</v>
      </c>
      <c r="BL75">
        <v>34.140999999999998</v>
      </c>
      <c r="BM75">
        <v>0.35949999999999999</v>
      </c>
      <c r="BQ75">
        <v>4566.7089999999998</v>
      </c>
      <c r="BR75">
        <v>0.11687</v>
      </c>
      <c r="BS75">
        <v>-5</v>
      </c>
      <c r="BT75">
        <v>5.0000000000000001E-3</v>
      </c>
      <c r="BU75">
        <v>2.8560140000000001</v>
      </c>
      <c r="BW75" s="4">
        <f t="shared" ref="BW75:BW138" si="11">BU75*0.2642</f>
        <v>0.75455889879999993</v>
      </c>
      <c r="BX75" s="4"/>
      <c r="BY75" s="4">
        <f t="shared" ref="BY75:BY138" si="12">BE75*$BU75*0.852</f>
        <v>7756.8478180734228</v>
      </c>
      <c r="BZ75" s="4">
        <f t="shared" ref="BZ75:BZ138" si="13">BF75*$BU75*0.852</f>
        <v>6.4604750288399995</v>
      </c>
      <c r="CA75" s="4">
        <f t="shared" ref="CA75:CA138" si="14">BJ75*$BU75*0.852</f>
        <v>58.446007426631994</v>
      </c>
      <c r="CB75" s="4">
        <f t="shared" ref="CB75:CB138" si="15">BM75*$BU75*0.852</f>
        <v>0.87477995211600001</v>
      </c>
    </row>
    <row r="76" spans="1:80" customFormat="1" x14ac:dyDescent="0.25">
      <c r="A76" s="26">
        <v>43529</v>
      </c>
      <c r="B76" s="27">
        <v>0.58631484953703705</v>
      </c>
      <c r="C76">
        <v>6.1719999999999997</v>
      </c>
      <c r="D76">
        <v>8.0000000000000002E-3</v>
      </c>
      <c r="E76">
        <v>80</v>
      </c>
      <c r="F76">
        <v>571.29999999999995</v>
      </c>
      <c r="G76">
        <v>242.9</v>
      </c>
      <c r="H76">
        <v>21.6</v>
      </c>
      <c r="J76">
        <v>12.2</v>
      </c>
      <c r="K76">
        <v>0.94989999999999997</v>
      </c>
      <c r="L76">
        <v>5.8621999999999996</v>
      </c>
      <c r="M76">
        <v>7.6E-3</v>
      </c>
      <c r="N76">
        <v>542.66489999999999</v>
      </c>
      <c r="O76">
        <v>230.6883</v>
      </c>
      <c r="P76">
        <v>773.4</v>
      </c>
      <c r="Q76">
        <v>419.73450000000003</v>
      </c>
      <c r="R76">
        <v>178.43029999999999</v>
      </c>
      <c r="S76">
        <v>598.20000000000005</v>
      </c>
      <c r="T76">
        <v>21.5764</v>
      </c>
      <c r="W76">
        <v>0</v>
      </c>
      <c r="X76">
        <v>11.5884</v>
      </c>
      <c r="Y76">
        <v>11.3</v>
      </c>
      <c r="Z76">
        <v>861</v>
      </c>
      <c r="AA76">
        <v>853</v>
      </c>
      <c r="AB76">
        <v>869</v>
      </c>
      <c r="AC76">
        <v>92</v>
      </c>
      <c r="AD76">
        <v>12.69</v>
      </c>
      <c r="AE76">
        <v>0.28999999999999998</v>
      </c>
      <c r="AF76">
        <v>978</v>
      </c>
      <c r="AG76">
        <v>-9</v>
      </c>
      <c r="AH76">
        <v>35</v>
      </c>
      <c r="AI76">
        <v>29</v>
      </c>
      <c r="AJ76">
        <v>191</v>
      </c>
      <c r="AK76">
        <v>170</v>
      </c>
      <c r="AL76">
        <v>5.0999999999999996</v>
      </c>
      <c r="AM76">
        <v>174</v>
      </c>
      <c r="AN76" t="s">
        <v>155</v>
      </c>
      <c r="AO76">
        <v>1</v>
      </c>
      <c r="AP76" s="28">
        <v>0.7946643518518518</v>
      </c>
      <c r="AQ76">
        <v>47.161453000000002</v>
      </c>
      <c r="AR76">
        <v>-88.483958000000001</v>
      </c>
      <c r="AS76">
        <v>310.60000000000002</v>
      </c>
      <c r="AT76">
        <v>25.3</v>
      </c>
      <c r="AU76">
        <v>12</v>
      </c>
      <c r="AV76">
        <v>9</v>
      </c>
      <c r="AW76" t="s">
        <v>206</v>
      </c>
      <c r="AX76">
        <v>1.7395</v>
      </c>
      <c r="AY76">
        <v>2.9790000000000001</v>
      </c>
      <c r="AZ76">
        <v>3.879</v>
      </c>
      <c r="BA76">
        <v>14.545</v>
      </c>
      <c r="BB76">
        <v>34.729999999999997</v>
      </c>
      <c r="BC76">
        <v>2.39</v>
      </c>
      <c r="BD76">
        <v>5.2779999999999996</v>
      </c>
      <c r="BE76">
        <v>3187.7919999999999</v>
      </c>
      <c r="BF76">
        <v>2.63</v>
      </c>
      <c r="BG76">
        <v>30.902999999999999</v>
      </c>
      <c r="BH76">
        <v>13.137</v>
      </c>
      <c r="BI76">
        <v>44.039000000000001</v>
      </c>
      <c r="BJ76">
        <v>23.902000000000001</v>
      </c>
      <c r="BK76">
        <v>10.161</v>
      </c>
      <c r="BL76">
        <v>34.063000000000002</v>
      </c>
      <c r="BM76">
        <v>0.36990000000000001</v>
      </c>
      <c r="BQ76">
        <v>4581.9189999999999</v>
      </c>
      <c r="BR76">
        <v>0.117761</v>
      </c>
      <c r="BS76">
        <v>-5</v>
      </c>
      <c r="BT76">
        <v>5.0000000000000001E-3</v>
      </c>
      <c r="BU76">
        <v>2.8777789999999999</v>
      </c>
      <c r="BW76" s="4">
        <f t="shared" si="11"/>
        <v>0.76030921179999988</v>
      </c>
      <c r="BX76" s="4"/>
      <c r="BY76" s="4">
        <f t="shared" si="12"/>
        <v>7816.0442646207357</v>
      </c>
      <c r="BZ76" s="4">
        <f t="shared" si="13"/>
        <v>6.4484120720399991</v>
      </c>
      <c r="CA76" s="4">
        <f t="shared" si="14"/>
        <v>58.604541956616004</v>
      </c>
      <c r="CB76" s="4">
        <f t="shared" si="15"/>
        <v>0.90694586518920006</v>
      </c>
    </row>
    <row r="77" spans="1:80" customFormat="1" x14ac:dyDescent="0.25">
      <c r="A77" s="26">
        <v>43529</v>
      </c>
      <c r="B77" s="27">
        <v>0.58632642361111109</v>
      </c>
      <c r="C77">
        <v>6.133</v>
      </c>
      <c r="D77">
        <v>8.6E-3</v>
      </c>
      <c r="E77">
        <v>85.988324000000006</v>
      </c>
      <c r="F77">
        <v>568.9</v>
      </c>
      <c r="G77">
        <v>243.7</v>
      </c>
      <c r="H77">
        <v>19.399999999999999</v>
      </c>
      <c r="J77">
        <v>12.2</v>
      </c>
      <c r="K77">
        <v>0.95020000000000004</v>
      </c>
      <c r="L77">
        <v>5.8272000000000004</v>
      </c>
      <c r="M77">
        <v>8.2000000000000007E-3</v>
      </c>
      <c r="N77">
        <v>540.60479999999995</v>
      </c>
      <c r="O77">
        <v>231.578</v>
      </c>
      <c r="P77">
        <v>772.2</v>
      </c>
      <c r="Q77">
        <v>418.14120000000003</v>
      </c>
      <c r="R77">
        <v>179.11840000000001</v>
      </c>
      <c r="S77">
        <v>597.29999999999995</v>
      </c>
      <c r="T77">
        <v>19.442399999999999</v>
      </c>
      <c r="W77">
        <v>0</v>
      </c>
      <c r="X77">
        <v>11.5923</v>
      </c>
      <c r="Y77">
        <v>11.3</v>
      </c>
      <c r="Z77">
        <v>861</v>
      </c>
      <c r="AA77">
        <v>853</v>
      </c>
      <c r="AB77">
        <v>869</v>
      </c>
      <c r="AC77">
        <v>92</v>
      </c>
      <c r="AD77">
        <v>12.69</v>
      </c>
      <c r="AE77">
        <v>0.28999999999999998</v>
      </c>
      <c r="AF77">
        <v>978</v>
      </c>
      <c r="AG77">
        <v>-9</v>
      </c>
      <c r="AH77">
        <v>34.393999999999998</v>
      </c>
      <c r="AI77">
        <v>29</v>
      </c>
      <c r="AJ77">
        <v>191</v>
      </c>
      <c r="AK77">
        <v>170</v>
      </c>
      <c r="AL77">
        <v>5.0999999999999996</v>
      </c>
      <c r="AM77">
        <v>174</v>
      </c>
      <c r="AN77" t="s">
        <v>155</v>
      </c>
      <c r="AO77">
        <v>1</v>
      </c>
      <c r="AP77" s="28">
        <v>0.79467592592592595</v>
      </c>
      <c r="AQ77">
        <v>47.161552</v>
      </c>
      <c r="AR77">
        <v>-88.483969000000002</v>
      </c>
      <c r="AS77">
        <v>310.8</v>
      </c>
      <c r="AT77">
        <v>25.1</v>
      </c>
      <c r="AU77">
        <v>12</v>
      </c>
      <c r="AV77">
        <v>9</v>
      </c>
      <c r="AW77" t="s">
        <v>206</v>
      </c>
      <c r="AX77">
        <v>1.9185000000000001</v>
      </c>
      <c r="AY77">
        <v>3.2974999999999999</v>
      </c>
      <c r="AZ77">
        <v>4.1974999999999998</v>
      </c>
      <c r="BA77">
        <v>14.545</v>
      </c>
      <c r="BB77">
        <v>34.94</v>
      </c>
      <c r="BC77">
        <v>2.4</v>
      </c>
      <c r="BD77">
        <v>5.242</v>
      </c>
      <c r="BE77">
        <v>3187.6950000000002</v>
      </c>
      <c r="BF77">
        <v>2.8450000000000002</v>
      </c>
      <c r="BG77">
        <v>30.97</v>
      </c>
      <c r="BH77">
        <v>13.266</v>
      </c>
      <c r="BI77">
        <v>44.235999999999997</v>
      </c>
      <c r="BJ77">
        <v>23.954000000000001</v>
      </c>
      <c r="BK77">
        <v>10.260999999999999</v>
      </c>
      <c r="BL77">
        <v>34.215000000000003</v>
      </c>
      <c r="BM77">
        <v>0.33529999999999999</v>
      </c>
      <c r="BQ77">
        <v>4610.9179999999997</v>
      </c>
      <c r="BR77">
        <v>0.119848</v>
      </c>
      <c r="BS77">
        <v>-5</v>
      </c>
      <c r="BT77">
        <v>5.0000000000000001E-3</v>
      </c>
      <c r="BU77">
        <v>2.928785</v>
      </c>
      <c r="BW77" s="4">
        <f t="shared" si="11"/>
        <v>0.77378499699999992</v>
      </c>
      <c r="BX77" s="4"/>
      <c r="BY77" s="4">
        <f t="shared" si="12"/>
        <v>7954.3344520899009</v>
      </c>
      <c r="BZ77" s="4">
        <f t="shared" si="13"/>
        <v>7.0991991129000001</v>
      </c>
      <c r="CA77" s="4">
        <f t="shared" si="14"/>
        <v>59.773010738279993</v>
      </c>
      <c r="CB77" s="4">
        <f t="shared" si="15"/>
        <v>0.83668241214599992</v>
      </c>
    </row>
    <row r="78" spans="1:80" customFormat="1" x14ac:dyDescent="0.25">
      <c r="A78" s="26">
        <v>43529</v>
      </c>
      <c r="B78" s="27">
        <v>0.58633799768518513</v>
      </c>
      <c r="C78">
        <v>6.0739999999999998</v>
      </c>
      <c r="D78">
        <v>8.9999999999999993E-3</v>
      </c>
      <c r="E78">
        <v>90</v>
      </c>
      <c r="F78">
        <v>563.79999999999995</v>
      </c>
      <c r="G78">
        <v>244.6</v>
      </c>
      <c r="H78">
        <v>20.7</v>
      </c>
      <c r="J78">
        <v>12.2</v>
      </c>
      <c r="K78">
        <v>0.95069999999999999</v>
      </c>
      <c r="L78">
        <v>5.774</v>
      </c>
      <c r="M78">
        <v>8.6E-3</v>
      </c>
      <c r="N78">
        <v>536.01959999999997</v>
      </c>
      <c r="O78">
        <v>232.5256</v>
      </c>
      <c r="P78">
        <v>768.5</v>
      </c>
      <c r="Q78">
        <v>414.59460000000001</v>
      </c>
      <c r="R78">
        <v>179.85140000000001</v>
      </c>
      <c r="S78">
        <v>594.4</v>
      </c>
      <c r="T78">
        <v>20.6783</v>
      </c>
      <c r="W78">
        <v>0</v>
      </c>
      <c r="X78">
        <v>11.5982</v>
      </c>
      <c r="Y78">
        <v>11.3</v>
      </c>
      <c r="Z78">
        <v>861</v>
      </c>
      <c r="AA78">
        <v>853</v>
      </c>
      <c r="AB78">
        <v>870</v>
      </c>
      <c r="AC78">
        <v>92</v>
      </c>
      <c r="AD78">
        <v>12.69</v>
      </c>
      <c r="AE78">
        <v>0.28999999999999998</v>
      </c>
      <c r="AF78">
        <v>978</v>
      </c>
      <c r="AG78">
        <v>-9</v>
      </c>
      <c r="AH78">
        <v>34</v>
      </c>
      <c r="AI78">
        <v>29</v>
      </c>
      <c r="AJ78">
        <v>191</v>
      </c>
      <c r="AK78">
        <v>170</v>
      </c>
      <c r="AL78">
        <v>5.0999999999999996</v>
      </c>
      <c r="AM78">
        <v>174</v>
      </c>
      <c r="AN78" t="s">
        <v>155</v>
      </c>
      <c r="AO78">
        <v>1</v>
      </c>
      <c r="AP78" s="28">
        <v>0.7946875000000001</v>
      </c>
      <c r="AQ78">
        <v>47.161650999999999</v>
      </c>
      <c r="AR78">
        <v>-88.483998999999997</v>
      </c>
      <c r="AS78">
        <v>310.89999999999998</v>
      </c>
      <c r="AT78">
        <v>25</v>
      </c>
      <c r="AU78">
        <v>12</v>
      </c>
      <c r="AV78">
        <v>9</v>
      </c>
      <c r="AW78" t="s">
        <v>206</v>
      </c>
      <c r="AX78">
        <v>2.0605000000000002</v>
      </c>
      <c r="AY78">
        <v>3.2050000000000001</v>
      </c>
      <c r="AZ78">
        <v>4.0259999999999998</v>
      </c>
      <c r="BA78">
        <v>14.545</v>
      </c>
      <c r="BB78">
        <v>35.270000000000003</v>
      </c>
      <c r="BC78">
        <v>2.42</v>
      </c>
      <c r="BD78">
        <v>5.1890000000000001</v>
      </c>
      <c r="BE78">
        <v>3187.5630000000001</v>
      </c>
      <c r="BF78">
        <v>3.0059999999999998</v>
      </c>
      <c r="BG78">
        <v>30.988</v>
      </c>
      <c r="BH78">
        <v>13.443</v>
      </c>
      <c r="BI78">
        <v>44.430999999999997</v>
      </c>
      <c r="BJ78">
        <v>23.969000000000001</v>
      </c>
      <c r="BK78">
        <v>10.398</v>
      </c>
      <c r="BL78">
        <v>34.366</v>
      </c>
      <c r="BM78">
        <v>0.3599</v>
      </c>
      <c r="BQ78">
        <v>4655.549</v>
      </c>
      <c r="BR78">
        <v>0.133302</v>
      </c>
      <c r="BS78">
        <v>-5</v>
      </c>
      <c r="BT78">
        <v>5.0000000000000001E-3</v>
      </c>
      <c r="BU78">
        <v>3.2575669999999999</v>
      </c>
      <c r="BW78" s="4">
        <f t="shared" si="11"/>
        <v>0.8606492013999999</v>
      </c>
      <c r="BX78" s="4"/>
      <c r="BY78" s="4">
        <f t="shared" si="12"/>
        <v>8846.9124334162916</v>
      </c>
      <c r="BZ78" s="4">
        <f t="shared" si="13"/>
        <v>8.3429939345039976</v>
      </c>
      <c r="CA78" s="4">
        <f t="shared" si="14"/>
        <v>66.524691156396003</v>
      </c>
      <c r="CB78" s="4">
        <f t="shared" si="15"/>
        <v>0.99888340553159993</v>
      </c>
    </row>
    <row r="79" spans="1:80" customFormat="1" x14ac:dyDescent="0.25">
      <c r="A79" s="26">
        <v>43529</v>
      </c>
      <c r="B79" s="27">
        <v>0.58634957175925928</v>
      </c>
      <c r="C79">
        <v>6.1790000000000003</v>
      </c>
      <c r="D79">
        <v>8.6999999999999994E-3</v>
      </c>
      <c r="E79">
        <v>87.313181999999998</v>
      </c>
      <c r="F79">
        <v>560.79999999999995</v>
      </c>
      <c r="G79">
        <v>245.6</v>
      </c>
      <c r="H79">
        <v>20.6</v>
      </c>
      <c r="J79">
        <v>12.2</v>
      </c>
      <c r="K79">
        <v>0.94979999999999998</v>
      </c>
      <c r="L79">
        <v>5.8688000000000002</v>
      </c>
      <c r="M79">
        <v>8.3000000000000001E-3</v>
      </c>
      <c r="N79">
        <v>532.63229999999999</v>
      </c>
      <c r="O79">
        <v>233.25129999999999</v>
      </c>
      <c r="P79">
        <v>765.9</v>
      </c>
      <c r="Q79">
        <v>411.97469999999998</v>
      </c>
      <c r="R79">
        <v>180.4127</v>
      </c>
      <c r="S79">
        <v>592.4</v>
      </c>
      <c r="T79">
        <v>20.6371</v>
      </c>
      <c r="W79">
        <v>0</v>
      </c>
      <c r="X79">
        <v>11.5876</v>
      </c>
      <c r="Y79">
        <v>11.3</v>
      </c>
      <c r="Z79">
        <v>861</v>
      </c>
      <c r="AA79">
        <v>852</v>
      </c>
      <c r="AB79">
        <v>870</v>
      </c>
      <c r="AC79">
        <v>92</v>
      </c>
      <c r="AD79">
        <v>12.69</v>
      </c>
      <c r="AE79">
        <v>0.28999999999999998</v>
      </c>
      <c r="AF79">
        <v>978</v>
      </c>
      <c r="AG79">
        <v>-9</v>
      </c>
      <c r="AH79">
        <v>34</v>
      </c>
      <c r="AI79">
        <v>29</v>
      </c>
      <c r="AJ79">
        <v>191</v>
      </c>
      <c r="AK79">
        <v>169.4</v>
      </c>
      <c r="AL79">
        <v>5.0999999999999996</v>
      </c>
      <c r="AM79">
        <v>174</v>
      </c>
      <c r="AN79" t="s">
        <v>155</v>
      </c>
      <c r="AO79">
        <v>1</v>
      </c>
      <c r="AP79" s="28">
        <v>0.79469907407407403</v>
      </c>
      <c r="AQ79">
        <v>47.161748000000003</v>
      </c>
      <c r="AR79">
        <v>-88.484048000000001</v>
      </c>
      <c r="AS79">
        <v>311</v>
      </c>
      <c r="AT79">
        <v>25.2</v>
      </c>
      <c r="AU79">
        <v>12</v>
      </c>
      <c r="AV79">
        <v>9</v>
      </c>
      <c r="AW79" t="s">
        <v>206</v>
      </c>
      <c r="AX79">
        <v>1.8025</v>
      </c>
      <c r="AY79">
        <v>2.6</v>
      </c>
      <c r="AZ79">
        <v>3.1815000000000002</v>
      </c>
      <c r="BA79">
        <v>14.545</v>
      </c>
      <c r="BB79">
        <v>34.69</v>
      </c>
      <c r="BC79">
        <v>2.38</v>
      </c>
      <c r="BD79">
        <v>5.2850000000000001</v>
      </c>
      <c r="BE79">
        <v>3187.4459999999999</v>
      </c>
      <c r="BF79">
        <v>2.867</v>
      </c>
      <c r="BG79">
        <v>30.294</v>
      </c>
      <c r="BH79">
        <v>13.266</v>
      </c>
      <c r="BI79">
        <v>43.56</v>
      </c>
      <c r="BJ79">
        <v>23.431000000000001</v>
      </c>
      <c r="BK79">
        <v>10.260999999999999</v>
      </c>
      <c r="BL79">
        <v>33.692</v>
      </c>
      <c r="BM79">
        <v>0.35339999999999999</v>
      </c>
      <c r="BQ79">
        <v>4575.9440000000004</v>
      </c>
      <c r="BR79">
        <v>0.12969800000000001</v>
      </c>
      <c r="BS79">
        <v>-5</v>
      </c>
      <c r="BT79">
        <v>5.0000000000000001E-3</v>
      </c>
      <c r="BU79">
        <v>3.169495</v>
      </c>
      <c r="BW79" s="4">
        <f t="shared" si="11"/>
        <v>0.83738057899999996</v>
      </c>
      <c r="BX79" s="4"/>
      <c r="BY79" s="4">
        <f t="shared" si="12"/>
        <v>8607.4102241240398</v>
      </c>
      <c r="BZ79" s="4">
        <f t="shared" si="13"/>
        <v>7.7420747245800001</v>
      </c>
      <c r="CA79" s="4">
        <f t="shared" si="14"/>
        <v>63.273300617940002</v>
      </c>
      <c r="CB79" s="4">
        <f t="shared" si="15"/>
        <v>0.9543248021159999</v>
      </c>
    </row>
    <row r="80" spans="1:80" customFormat="1" x14ac:dyDescent="0.25">
      <c r="A80" s="26">
        <v>43529</v>
      </c>
      <c r="B80" s="27">
        <v>0.58636114583333332</v>
      </c>
      <c r="C80">
        <v>6.516</v>
      </c>
      <c r="D80">
        <v>8.0000000000000002E-3</v>
      </c>
      <c r="E80">
        <v>80</v>
      </c>
      <c r="F80">
        <v>570.6</v>
      </c>
      <c r="G80">
        <v>246.6</v>
      </c>
      <c r="H80">
        <v>23.2</v>
      </c>
      <c r="J80">
        <v>12.3</v>
      </c>
      <c r="K80">
        <v>0.94699999999999995</v>
      </c>
      <c r="L80">
        <v>6.1707000000000001</v>
      </c>
      <c r="M80">
        <v>7.6E-3</v>
      </c>
      <c r="N80">
        <v>540.32299999999998</v>
      </c>
      <c r="O80">
        <v>233.54810000000001</v>
      </c>
      <c r="P80">
        <v>773.9</v>
      </c>
      <c r="Q80">
        <v>417.92320000000001</v>
      </c>
      <c r="R80">
        <v>180.64230000000001</v>
      </c>
      <c r="S80">
        <v>598.6</v>
      </c>
      <c r="T80">
        <v>23.188199999999998</v>
      </c>
      <c r="W80">
        <v>0</v>
      </c>
      <c r="X80">
        <v>11.648300000000001</v>
      </c>
      <c r="Y80">
        <v>11.3</v>
      </c>
      <c r="Z80">
        <v>861</v>
      </c>
      <c r="AA80">
        <v>851</v>
      </c>
      <c r="AB80">
        <v>869</v>
      </c>
      <c r="AC80">
        <v>92</v>
      </c>
      <c r="AD80">
        <v>12.69</v>
      </c>
      <c r="AE80">
        <v>0.28999999999999998</v>
      </c>
      <c r="AF80">
        <v>978</v>
      </c>
      <c r="AG80">
        <v>-9</v>
      </c>
      <c r="AH80">
        <v>34</v>
      </c>
      <c r="AI80">
        <v>29</v>
      </c>
      <c r="AJ80">
        <v>191</v>
      </c>
      <c r="AK80">
        <v>169</v>
      </c>
      <c r="AL80">
        <v>5.0999999999999996</v>
      </c>
      <c r="AM80">
        <v>174</v>
      </c>
      <c r="AN80" t="s">
        <v>155</v>
      </c>
      <c r="AO80">
        <v>1</v>
      </c>
      <c r="AP80" s="28">
        <v>0.79471064814814818</v>
      </c>
      <c r="AQ80">
        <v>47.161845</v>
      </c>
      <c r="AR80">
        <v>-88.484110999999999</v>
      </c>
      <c r="AS80">
        <v>311</v>
      </c>
      <c r="AT80">
        <v>25.4</v>
      </c>
      <c r="AU80">
        <v>12</v>
      </c>
      <c r="AV80">
        <v>8</v>
      </c>
      <c r="AW80" t="s">
        <v>207</v>
      </c>
      <c r="AX80">
        <v>1.5</v>
      </c>
      <c r="AY80">
        <v>2.6</v>
      </c>
      <c r="AZ80">
        <v>3</v>
      </c>
      <c r="BA80">
        <v>14.545</v>
      </c>
      <c r="BB80">
        <v>32.950000000000003</v>
      </c>
      <c r="BC80">
        <v>2.27</v>
      </c>
      <c r="BD80">
        <v>5.5949999999999998</v>
      </c>
      <c r="BE80">
        <v>3186.8980000000001</v>
      </c>
      <c r="BF80">
        <v>2.4900000000000002</v>
      </c>
      <c r="BG80">
        <v>29.222999999999999</v>
      </c>
      <c r="BH80">
        <v>12.631</v>
      </c>
      <c r="BI80">
        <v>41.853999999999999</v>
      </c>
      <c r="BJ80">
        <v>22.603000000000002</v>
      </c>
      <c r="BK80">
        <v>9.77</v>
      </c>
      <c r="BL80">
        <v>32.372999999999998</v>
      </c>
      <c r="BM80">
        <v>0.3775</v>
      </c>
      <c r="BQ80">
        <v>4374.1499999999996</v>
      </c>
      <c r="BR80">
        <v>0.126636</v>
      </c>
      <c r="BS80">
        <v>-5</v>
      </c>
      <c r="BT80">
        <v>5.0000000000000001E-3</v>
      </c>
      <c r="BU80">
        <v>3.0946669999999998</v>
      </c>
      <c r="BW80" s="4">
        <f t="shared" si="11"/>
        <v>0.81761102139999997</v>
      </c>
      <c r="BX80" s="4"/>
      <c r="BY80" s="4">
        <f t="shared" si="12"/>
        <v>8402.7546381670309</v>
      </c>
      <c r="BZ80" s="4">
        <f t="shared" si="13"/>
        <v>6.5652741471600002</v>
      </c>
      <c r="CA80" s="4">
        <f t="shared" si="14"/>
        <v>59.596341987252003</v>
      </c>
      <c r="CB80" s="4">
        <f t="shared" si="15"/>
        <v>0.9953377472099999</v>
      </c>
    </row>
    <row r="81" spans="1:80" customFormat="1" x14ac:dyDescent="0.25">
      <c r="A81" s="26">
        <v>43529</v>
      </c>
      <c r="B81" s="27">
        <v>0.58637271990740747</v>
      </c>
      <c r="C81">
        <v>6.8339999999999996</v>
      </c>
      <c r="D81">
        <v>8.0000000000000002E-3</v>
      </c>
      <c r="E81">
        <v>80</v>
      </c>
      <c r="F81">
        <v>596.70000000000005</v>
      </c>
      <c r="G81">
        <v>247.2</v>
      </c>
      <c r="H81">
        <v>28.9</v>
      </c>
      <c r="J81">
        <v>12.12</v>
      </c>
      <c r="K81">
        <v>0.94440000000000002</v>
      </c>
      <c r="L81">
        <v>6.4542000000000002</v>
      </c>
      <c r="M81">
        <v>7.6E-3</v>
      </c>
      <c r="N81">
        <v>563.56010000000003</v>
      </c>
      <c r="O81">
        <v>233.45849999999999</v>
      </c>
      <c r="P81">
        <v>797</v>
      </c>
      <c r="Q81">
        <v>435.89640000000003</v>
      </c>
      <c r="R81">
        <v>180.57300000000001</v>
      </c>
      <c r="S81">
        <v>616.5</v>
      </c>
      <c r="T81">
        <v>28.926100000000002</v>
      </c>
      <c r="W81">
        <v>0</v>
      </c>
      <c r="X81">
        <v>11.45</v>
      </c>
      <c r="Y81">
        <v>11.3</v>
      </c>
      <c r="Z81">
        <v>860</v>
      </c>
      <c r="AA81">
        <v>850</v>
      </c>
      <c r="AB81">
        <v>869</v>
      </c>
      <c r="AC81">
        <v>92</v>
      </c>
      <c r="AD81">
        <v>12.69</v>
      </c>
      <c r="AE81">
        <v>0.28999999999999998</v>
      </c>
      <c r="AF81">
        <v>978</v>
      </c>
      <c r="AG81">
        <v>-9</v>
      </c>
      <c r="AH81">
        <v>34</v>
      </c>
      <c r="AI81">
        <v>29</v>
      </c>
      <c r="AJ81">
        <v>191</v>
      </c>
      <c r="AK81">
        <v>169</v>
      </c>
      <c r="AL81">
        <v>5.2</v>
      </c>
      <c r="AM81">
        <v>174.2</v>
      </c>
      <c r="AN81" t="s">
        <v>155</v>
      </c>
      <c r="AO81">
        <v>1</v>
      </c>
      <c r="AP81" s="28">
        <v>0.79472222222222222</v>
      </c>
      <c r="AQ81">
        <v>47.161940999999999</v>
      </c>
      <c r="AR81">
        <v>-88.484156999999996</v>
      </c>
      <c r="AS81">
        <v>311.10000000000002</v>
      </c>
      <c r="AT81">
        <v>25.4</v>
      </c>
      <c r="AU81">
        <v>12</v>
      </c>
      <c r="AV81">
        <v>8</v>
      </c>
      <c r="AW81" t="s">
        <v>207</v>
      </c>
      <c r="AX81">
        <v>1.5</v>
      </c>
      <c r="AY81">
        <v>2.6</v>
      </c>
      <c r="AZ81">
        <v>3</v>
      </c>
      <c r="BA81">
        <v>14.545</v>
      </c>
      <c r="BB81">
        <v>31.46</v>
      </c>
      <c r="BC81">
        <v>2.16</v>
      </c>
      <c r="BD81">
        <v>5.8860000000000001</v>
      </c>
      <c r="BE81">
        <v>3185.94</v>
      </c>
      <c r="BF81">
        <v>2.3740000000000001</v>
      </c>
      <c r="BG81">
        <v>29.132000000000001</v>
      </c>
      <c r="BH81">
        <v>12.068</v>
      </c>
      <c r="BI81">
        <v>41.2</v>
      </c>
      <c r="BJ81">
        <v>22.533000000000001</v>
      </c>
      <c r="BK81">
        <v>9.3339999999999996</v>
      </c>
      <c r="BL81">
        <v>31.867000000000001</v>
      </c>
      <c r="BM81">
        <v>0.4501</v>
      </c>
      <c r="BQ81">
        <v>4109.59</v>
      </c>
      <c r="BR81">
        <v>0.15445200000000001</v>
      </c>
      <c r="BS81">
        <v>-5</v>
      </c>
      <c r="BT81">
        <v>5.0000000000000001E-3</v>
      </c>
      <c r="BU81">
        <v>3.7744209999999998</v>
      </c>
      <c r="BW81" s="4">
        <f t="shared" si="11"/>
        <v>0.99720202819999992</v>
      </c>
      <c r="BX81" s="4"/>
      <c r="BY81" s="4">
        <f t="shared" si="12"/>
        <v>10245.36717231048</v>
      </c>
      <c r="BZ81" s="4">
        <f t="shared" si="13"/>
        <v>7.6343250868079995</v>
      </c>
      <c r="CA81" s="4">
        <f t="shared" si="14"/>
        <v>72.461772190836001</v>
      </c>
      <c r="CB81" s="4">
        <f t="shared" si="15"/>
        <v>1.4474345920691998</v>
      </c>
    </row>
    <row r="82" spans="1:80" customFormat="1" x14ac:dyDescent="0.25">
      <c r="A82" s="26">
        <v>43529</v>
      </c>
      <c r="B82" s="27">
        <v>0.58638429398148151</v>
      </c>
      <c r="C82">
        <v>7.1050000000000004</v>
      </c>
      <c r="D82">
        <v>7.3000000000000001E-3</v>
      </c>
      <c r="E82">
        <v>72.637634000000006</v>
      </c>
      <c r="F82">
        <v>626.4</v>
      </c>
      <c r="G82">
        <v>243.5</v>
      </c>
      <c r="H82">
        <v>26.1</v>
      </c>
      <c r="J82">
        <v>11.77</v>
      </c>
      <c r="K82">
        <v>0.94220000000000004</v>
      </c>
      <c r="L82">
        <v>6.6947000000000001</v>
      </c>
      <c r="M82">
        <v>6.7999999999999996E-3</v>
      </c>
      <c r="N82">
        <v>590.154</v>
      </c>
      <c r="O82">
        <v>229.46680000000001</v>
      </c>
      <c r="P82">
        <v>819.6</v>
      </c>
      <c r="Q82">
        <v>456.46589999999998</v>
      </c>
      <c r="R82">
        <v>177.4855</v>
      </c>
      <c r="S82">
        <v>634</v>
      </c>
      <c r="T82">
        <v>26.142099999999999</v>
      </c>
      <c r="W82">
        <v>0</v>
      </c>
      <c r="X82">
        <v>11.0907</v>
      </c>
      <c r="Y82">
        <v>11.4</v>
      </c>
      <c r="Z82">
        <v>860</v>
      </c>
      <c r="AA82">
        <v>850</v>
      </c>
      <c r="AB82">
        <v>868</v>
      </c>
      <c r="AC82">
        <v>92</v>
      </c>
      <c r="AD82">
        <v>12.69</v>
      </c>
      <c r="AE82">
        <v>0.28999999999999998</v>
      </c>
      <c r="AF82">
        <v>978</v>
      </c>
      <c r="AG82">
        <v>-9</v>
      </c>
      <c r="AH82">
        <v>34</v>
      </c>
      <c r="AI82">
        <v>29</v>
      </c>
      <c r="AJ82">
        <v>191</v>
      </c>
      <c r="AK82">
        <v>169</v>
      </c>
      <c r="AL82">
        <v>5.0999999999999996</v>
      </c>
      <c r="AM82">
        <v>174.6</v>
      </c>
      <c r="AN82" t="s">
        <v>155</v>
      </c>
      <c r="AO82">
        <v>1</v>
      </c>
      <c r="AP82" s="28">
        <v>0.79473379629629637</v>
      </c>
      <c r="AQ82">
        <v>47.162042</v>
      </c>
      <c r="AR82">
        <v>-88.484174999999993</v>
      </c>
      <c r="AS82">
        <v>311.5</v>
      </c>
      <c r="AT82">
        <v>25.2</v>
      </c>
      <c r="AU82">
        <v>12</v>
      </c>
      <c r="AV82">
        <v>8</v>
      </c>
      <c r="AW82" t="s">
        <v>207</v>
      </c>
      <c r="AX82">
        <v>1.5395000000000001</v>
      </c>
      <c r="AY82">
        <v>2.6</v>
      </c>
      <c r="AZ82">
        <v>3.0394999999999999</v>
      </c>
      <c r="BA82">
        <v>14.545</v>
      </c>
      <c r="BB82">
        <v>30.3</v>
      </c>
      <c r="BC82">
        <v>2.08</v>
      </c>
      <c r="BD82">
        <v>6.1360000000000001</v>
      </c>
      <c r="BE82">
        <v>3185.8890000000001</v>
      </c>
      <c r="BF82">
        <v>2.073</v>
      </c>
      <c r="BG82">
        <v>29.41</v>
      </c>
      <c r="BH82">
        <v>11.436</v>
      </c>
      <c r="BI82">
        <v>40.845999999999997</v>
      </c>
      <c r="BJ82">
        <v>22.748000000000001</v>
      </c>
      <c r="BK82">
        <v>8.8450000000000006</v>
      </c>
      <c r="BL82">
        <v>31.593</v>
      </c>
      <c r="BM82">
        <v>0.39219999999999999</v>
      </c>
      <c r="BQ82">
        <v>3837.5729999999999</v>
      </c>
      <c r="BR82">
        <v>0.18493799999999999</v>
      </c>
      <c r="BS82">
        <v>-5</v>
      </c>
      <c r="BT82">
        <v>5.0000000000000001E-3</v>
      </c>
      <c r="BU82">
        <v>4.5194229999999997</v>
      </c>
      <c r="BW82" s="4">
        <f t="shared" si="11"/>
        <v>1.1940315565999999</v>
      </c>
      <c r="BX82" s="4"/>
      <c r="BY82" s="4">
        <f t="shared" si="12"/>
        <v>12267.419778784044</v>
      </c>
      <c r="BZ82" s="4">
        <f t="shared" si="13"/>
        <v>7.9821868249079992</v>
      </c>
      <c r="CA82" s="4">
        <f t="shared" si="14"/>
        <v>87.592274912207998</v>
      </c>
      <c r="CB82" s="4">
        <f t="shared" si="15"/>
        <v>1.5101850809111999</v>
      </c>
    </row>
    <row r="83" spans="1:80" customFormat="1" x14ac:dyDescent="0.25">
      <c r="A83" s="26">
        <v>43529</v>
      </c>
      <c r="B83" s="27">
        <v>0.58639586805555555</v>
      </c>
      <c r="C83">
        <v>6.9569999999999999</v>
      </c>
      <c r="D83">
        <v>6.4000000000000003E-3</v>
      </c>
      <c r="E83">
        <v>64.341667000000001</v>
      </c>
      <c r="F83">
        <v>663.5</v>
      </c>
      <c r="G83">
        <v>235.6</v>
      </c>
      <c r="H83">
        <v>24.3</v>
      </c>
      <c r="J83">
        <v>11.42</v>
      </c>
      <c r="K83">
        <v>0.94340000000000002</v>
      </c>
      <c r="L83">
        <v>6.5633999999999997</v>
      </c>
      <c r="M83">
        <v>6.1000000000000004E-3</v>
      </c>
      <c r="N83">
        <v>625.96860000000004</v>
      </c>
      <c r="O83">
        <v>222.31720000000001</v>
      </c>
      <c r="P83">
        <v>848.3</v>
      </c>
      <c r="Q83">
        <v>484.16739999999999</v>
      </c>
      <c r="R83">
        <v>171.9555</v>
      </c>
      <c r="S83">
        <v>656.1</v>
      </c>
      <c r="T83">
        <v>24.2727</v>
      </c>
      <c r="W83">
        <v>0</v>
      </c>
      <c r="X83">
        <v>10.778600000000001</v>
      </c>
      <c r="Y83">
        <v>11.4</v>
      </c>
      <c r="Z83">
        <v>859</v>
      </c>
      <c r="AA83">
        <v>850</v>
      </c>
      <c r="AB83">
        <v>867</v>
      </c>
      <c r="AC83">
        <v>92</v>
      </c>
      <c r="AD83">
        <v>12.69</v>
      </c>
      <c r="AE83">
        <v>0.28999999999999998</v>
      </c>
      <c r="AF83">
        <v>978</v>
      </c>
      <c r="AG83">
        <v>-9</v>
      </c>
      <c r="AH83">
        <v>34</v>
      </c>
      <c r="AI83">
        <v>29</v>
      </c>
      <c r="AJ83">
        <v>191</v>
      </c>
      <c r="AK83">
        <v>169.6</v>
      </c>
      <c r="AL83">
        <v>5.2</v>
      </c>
      <c r="AM83">
        <v>174.9</v>
      </c>
      <c r="AN83" t="s">
        <v>155</v>
      </c>
      <c r="AO83">
        <v>1</v>
      </c>
      <c r="AP83" s="28">
        <v>0.7947453703703703</v>
      </c>
      <c r="AQ83">
        <v>47.162146</v>
      </c>
      <c r="AR83">
        <v>-88.484176000000005</v>
      </c>
      <c r="AS83">
        <v>311.89999999999998</v>
      </c>
      <c r="AT83">
        <v>25.5</v>
      </c>
      <c r="AU83">
        <v>12</v>
      </c>
      <c r="AV83">
        <v>8</v>
      </c>
      <c r="AW83" t="s">
        <v>207</v>
      </c>
      <c r="AX83">
        <v>1.6395</v>
      </c>
      <c r="AY83">
        <v>2.7185000000000001</v>
      </c>
      <c r="AZ83">
        <v>3.1789999999999998</v>
      </c>
      <c r="BA83">
        <v>14.545</v>
      </c>
      <c r="BB83">
        <v>30.93</v>
      </c>
      <c r="BC83">
        <v>2.13</v>
      </c>
      <c r="BD83">
        <v>5.9950000000000001</v>
      </c>
      <c r="BE83">
        <v>3186.6489999999999</v>
      </c>
      <c r="BF83">
        <v>1.8759999999999999</v>
      </c>
      <c r="BG83">
        <v>31.827000000000002</v>
      </c>
      <c r="BH83">
        <v>11.304</v>
      </c>
      <c r="BI83">
        <v>43.13</v>
      </c>
      <c r="BJ83">
        <v>24.617000000000001</v>
      </c>
      <c r="BK83">
        <v>8.7430000000000003</v>
      </c>
      <c r="BL83">
        <v>33.36</v>
      </c>
      <c r="BM83">
        <v>0.3715</v>
      </c>
      <c r="BQ83">
        <v>3805.1</v>
      </c>
      <c r="BR83">
        <v>0.169154</v>
      </c>
      <c r="BS83">
        <v>-5</v>
      </c>
      <c r="BT83">
        <v>5.0000000000000001E-3</v>
      </c>
      <c r="BU83">
        <v>4.1337010000000003</v>
      </c>
      <c r="BW83" s="4">
        <f t="shared" si="11"/>
        <v>1.0921238042000001</v>
      </c>
      <c r="BX83" s="4"/>
      <c r="BY83" s="4">
        <f t="shared" si="12"/>
        <v>11223.101342572549</v>
      </c>
      <c r="BZ83" s="4">
        <f t="shared" si="13"/>
        <v>6.6071092607519999</v>
      </c>
      <c r="CA83" s="4">
        <f t="shared" si="14"/>
        <v>86.698938524484007</v>
      </c>
      <c r="CB83" s="4">
        <f t="shared" si="15"/>
        <v>1.308390773118</v>
      </c>
    </row>
    <row r="84" spans="1:80" customFormat="1" x14ac:dyDescent="0.25">
      <c r="A84" s="26">
        <v>43529</v>
      </c>
      <c r="B84" s="27">
        <v>0.58640744212962959</v>
      </c>
      <c r="C84">
        <v>6.0679999999999996</v>
      </c>
      <c r="D84">
        <v>6.4000000000000003E-3</v>
      </c>
      <c r="E84">
        <v>64.080067999999997</v>
      </c>
      <c r="F84">
        <v>648.9</v>
      </c>
      <c r="G84">
        <v>226.9</v>
      </c>
      <c r="H84">
        <v>28.1</v>
      </c>
      <c r="J84">
        <v>11</v>
      </c>
      <c r="K84">
        <v>0.95079999999999998</v>
      </c>
      <c r="L84">
        <v>5.7698</v>
      </c>
      <c r="M84">
        <v>6.1000000000000004E-3</v>
      </c>
      <c r="N84">
        <v>616.98009999999999</v>
      </c>
      <c r="O84">
        <v>215.7646</v>
      </c>
      <c r="P84">
        <v>832.7</v>
      </c>
      <c r="Q84">
        <v>477.22879999999998</v>
      </c>
      <c r="R84">
        <v>166.892</v>
      </c>
      <c r="S84">
        <v>644.1</v>
      </c>
      <c r="T84">
        <v>28.1</v>
      </c>
      <c r="W84">
        <v>0</v>
      </c>
      <c r="X84">
        <v>10.4589</v>
      </c>
      <c r="Y84">
        <v>11.4</v>
      </c>
      <c r="Z84">
        <v>859</v>
      </c>
      <c r="AA84">
        <v>850</v>
      </c>
      <c r="AB84">
        <v>867</v>
      </c>
      <c r="AC84">
        <v>92</v>
      </c>
      <c r="AD84">
        <v>12.69</v>
      </c>
      <c r="AE84">
        <v>0.28999999999999998</v>
      </c>
      <c r="AF84">
        <v>977</v>
      </c>
      <c r="AG84">
        <v>-9</v>
      </c>
      <c r="AH84">
        <v>34</v>
      </c>
      <c r="AI84">
        <v>29</v>
      </c>
      <c r="AJ84">
        <v>191</v>
      </c>
      <c r="AK84">
        <v>170</v>
      </c>
      <c r="AL84">
        <v>5.3</v>
      </c>
      <c r="AM84">
        <v>174.7</v>
      </c>
      <c r="AN84" t="s">
        <v>155</v>
      </c>
      <c r="AO84">
        <v>1</v>
      </c>
      <c r="AP84" s="28">
        <v>0.79475694444444445</v>
      </c>
      <c r="AQ84">
        <v>47.162255999999999</v>
      </c>
      <c r="AR84">
        <v>-88.484160000000003</v>
      </c>
      <c r="AS84">
        <v>312.2</v>
      </c>
      <c r="AT84">
        <v>26.3</v>
      </c>
      <c r="AU84">
        <v>12</v>
      </c>
      <c r="AV84">
        <v>8</v>
      </c>
      <c r="AW84" t="s">
        <v>207</v>
      </c>
      <c r="AX84">
        <v>1.7395</v>
      </c>
      <c r="AY84">
        <v>2.9790000000000001</v>
      </c>
      <c r="AZ84">
        <v>3.4184999999999999</v>
      </c>
      <c r="BA84">
        <v>14.545</v>
      </c>
      <c r="BB84">
        <v>35.31</v>
      </c>
      <c r="BC84">
        <v>2.4300000000000002</v>
      </c>
      <c r="BD84">
        <v>5.1740000000000004</v>
      </c>
      <c r="BE84">
        <v>3188.5309999999999</v>
      </c>
      <c r="BF84">
        <v>2.1429999999999998</v>
      </c>
      <c r="BG84">
        <v>35.706000000000003</v>
      </c>
      <c r="BH84">
        <v>12.487</v>
      </c>
      <c r="BI84">
        <v>48.192999999999998</v>
      </c>
      <c r="BJ84">
        <v>27.617999999999999</v>
      </c>
      <c r="BK84">
        <v>9.6579999999999995</v>
      </c>
      <c r="BL84">
        <v>37.277000000000001</v>
      </c>
      <c r="BM84">
        <v>0.48959999999999998</v>
      </c>
      <c r="BQ84">
        <v>4202.5950000000003</v>
      </c>
      <c r="BR84">
        <v>0.14815200000000001</v>
      </c>
      <c r="BS84">
        <v>-5</v>
      </c>
      <c r="BT84">
        <v>5.0000000000000001E-3</v>
      </c>
      <c r="BU84">
        <v>3.6204640000000001</v>
      </c>
      <c r="BW84" s="4">
        <f t="shared" si="11"/>
        <v>0.95652658879999997</v>
      </c>
      <c r="BX84" s="4"/>
      <c r="BY84" s="4">
        <f t="shared" si="12"/>
        <v>9835.4553670231689</v>
      </c>
      <c r="BZ84" s="4">
        <f t="shared" si="13"/>
        <v>6.6103735079039998</v>
      </c>
      <c r="CA84" s="4">
        <f t="shared" si="14"/>
        <v>85.191458488703987</v>
      </c>
      <c r="CB84" s="4">
        <f t="shared" si="15"/>
        <v>1.5102374565887999</v>
      </c>
    </row>
    <row r="85" spans="1:80" customFormat="1" x14ac:dyDescent="0.25">
      <c r="A85" s="26">
        <v>43529</v>
      </c>
      <c r="B85" s="27">
        <v>0.58641901620370374</v>
      </c>
      <c r="C85">
        <v>6.0519999999999996</v>
      </c>
      <c r="D85">
        <v>7.3000000000000001E-3</v>
      </c>
      <c r="E85">
        <v>72.522745999999998</v>
      </c>
      <c r="F85">
        <v>583.20000000000005</v>
      </c>
      <c r="G85">
        <v>224.8</v>
      </c>
      <c r="H85">
        <v>26.9</v>
      </c>
      <c r="J85">
        <v>11.25</v>
      </c>
      <c r="K85">
        <v>0.95089999999999997</v>
      </c>
      <c r="L85">
        <v>5.7548000000000004</v>
      </c>
      <c r="M85">
        <v>6.8999999999999999E-3</v>
      </c>
      <c r="N85">
        <v>554.59969999999998</v>
      </c>
      <c r="O85">
        <v>213.77180000000001</v>
      </c>
      <c r="P85">
        <v>768.4</v>
      </c>
      <c r="Q85">
        <v>428.98610000000002</v>
      </c>
      <c r="R85">
        <v>165.3537</v>
      </c>
      <c r="S85">
        <v>594.29999999999995</v>
      </c>
      <c r="T85">
        <v>26.8657</v>
      </c>
      <c r="W85">
        <v>0</v>
      </c>
      <c r="X85">
        <v>10.6973</v>
      </c>
      <c r="Y85">
        <v>11.4</v>
      </c>
      <c r="Z85">
        <v>860</v>
      </c>
      <c r="AA85">
        <v>851</v>
      </c>
      <c r="AB85">
        <v>868</v>
      </c>
      <c r="AC85">
        <v>92</v>
      </c>
      <c r="AD85">
        <v>12.7</v>
      </c>
      <c r="AE85">
        <v>0.28999999999999998</v>
      </c>
      <c r="AF85">
        <v>977</v>
      </c>
      <c r="AG85">
        <v>-9</v>
      </c>
      <c r="AH85">
        <v>34</v>
      </c>
      <c r="AI85">
        <v>29</v>
      </c>
      <c r="AJ85">
        <v>191</v>
      </c>
      <c r="AK85">
        <v>170</v>
      </c>
      <c r="AL85">
        <v>5.3</v>
      </c>
      <c r="AM85">
        <v>174.3</v>
      </c>
      <c r="AN85" t="s">
        <v>155</v>
      </c>
      <c r="AO85">
        <v>1</v>
      </c>
      <c r="AP85" s="28">
        <v>0.7947685185185186</v>
      </c>
      <c r="AQ85">
        <v>47.162371</v>
      </c>
      <c r="AR85">
        <v>-88.484140999999994</v>
      </c>
      <c r="AS85">
        <v>312.5</v>
      </c>
      <c r="AT85">
        <v>27.5</v>
      </c>
      <c r="AU85">
        <v>12</v>
      </c>
      <c r="AV85">
        <v>8</v>
      </c>
      <c r="AW85" t="s">
        <v>207</v>
      </c>
      <c r="AX85">
        <v>1.8</v>
      </c>
      <c r="AY85">
        <v>3.1</v>
      </c>
      <c r="AZ85">
        <v>3.6</v>
      </c>
      <c r="BA85">
        <v>14.545</v>
      </c>
      <c r="BB85">
        <v>35.4</v>
      </c>
      <c r="BC85">
        <v>2.4300000000000002</v>
      </c>
      <c r="BD85">
        <v>5.1589999999999998</v>
      </c>
      <c r="BE85">
        <v>3188.1959999999999</v>
      </c>
      <c r="BF85">
        <v>2.4319999999999999</v>
      </c>
      <c r="BG85">
        <v>32.176000000000002</v>
      </c>
      <c r="BH85">
        <v>12.401999999999999</v>
      </c>
      <c r="BI85">
        <v>44.578000000000003</v>
      </c>
      <c r="BJ85">
        <v>24.888000000000002</v>
      </c>
      <c r="BK85">
        <v>9.593</v>
      </c>
      <c r="BL85">
        <v>34.481000000000002</v>
      </c>
      <c r="BM85">
        <v>0.46920000000000001</v>
      </c>
      <c r="BQ85">
        <v>4309.0780000000004</v>
      </c>
      <c r="BR85">
        <v>0.12984999999999999</v>
      </c>
      <c r="BS85">
        <v>-5</v>
      </c>
      <c r="BT85">
        <v>5.0000000000000001E-3</v>
      </c>
      <c r="BU85">
        <v>3.1732089999999999</v>
      </c>
      <c r="BW85" s="4">
        <f t="shared" si="11"/>
        <v>0.83836181779999996</v>
      </c>
      <c r="BX85" s="4"/>
      <c r="BY85" s="4">
        <f t="shared" si="12"/>
        <v>8619.5240293013285</v>
      </c>
      <c r="BZ85" s="4">
        <f t="shared" si="13"/>
        <v>6.5750921333759997</v>
      </c>
      <c r="CA85" s="4">
        <f t="shared" si="14"/>
        <v>67.286551404383999</v>
      </c>
      <c r="CB85" s="4">
        <f t="shared" si="15"/>
        <v>1.2685169527055999</v>
      </c>
    </row>
    <row r="86" spans="1:80" customFormat="1" x14ac:dyDescent="0.25">
      <c r="A86" s="26">
        <v>43529</v>
      </c>
      <c r="B86" s="27">
        <v>0.58643059027777777</v>
      </c>
      <c r="C86">
        <v>6.6970000000000001</v>
      </c>
      <c r="D86">
        <v>8.2000000000000007E-3</v>
      </c>
      <c r="E86">
        <v>81.599999999999994</v>
      </c>
      <c r="F86">
        <v>570.70000000000005</v>
      </c>
      <c r="G86">
        <v>232.7</v>
      </c>
      <c r="H86">
        <v>28</v>
      </c>
      <c r="J86">
        <v>11.95</v>
      </c>
      <c r="K86">
        <v>0.9456</v>
      </c>
      <c r="L86">
        <v>6.3322000000000003</v>
      </c>
      <c r="M86">
        <v>7.7000000000000002E-3</v>
      </c>
      <c r="N86">
        <v>539.68439999999998</v>
      </c>
      <c r="O86">
        <v>220.06659999999999</v>
      </c>
      <c r="P86">
        <v>759.8</v>
      </c>
      <c r="Q86">
        <v>417.44900000000001</v>
      </c>
      <c r="R86">
        <v>170.22280000000001</v>
      </c>
      <c r="S86">
        <v>587.70000000000005</v>
      </c>
      <c r="T86">
        <v>27.971299999999999</v>
      </c>
      <c r="W86">
        <v>0</v>
      </c>
      <c r="X86">
        <v>11.300599999999999</v>
      </c>
      <c r="Y86">
        <v>11.5</v>
      </c>
      <c r="Z86">
        <v>859</v>
      </c>
      <c r="AA86">
        <v>850</v>
      </c>
      <c r="AB86">
        <v>868</v>
      </c>
      <c r="AC86">
        <v>92</v>
      </c>
      <c r="AD86">
        <v>12.7</v>
      </c>
      <c r="AE86">
        <v>0.28999999999999998</v>
      </c>
      <c r="AF86">
        <v>977</v>
      </c>
      <c r="AG86">
        <v>-9</v>
      </c>
      <c r="AH86">
        <v>34</v>
      </c>
      <c r="AI86">
        <v>29</v>
      </c>
      <c r="AJ86">
        <v>191</v>
      </c>
      <c r="AK86">
        <v>170</v>
      </c>
      <c r="AL86">
        <v>5.3</v>
      </c>
      <c r="AM86">
        <v>174</v>
      </c>
      <c r="AN86" t="s">
        <v>155</v>
      </c>
      <c r="AO86">
        <v>1</v>
      </c>
      <c r="AP86" s="28">
        <v>0.79478009259259252</v>
      </c>
      <c r="AQ86">
        <v>47.162492</v>
      </c>
      <c r="AR86">
        <v>-88.484131000000005</v>
      </c>
      <c r="AS86">
        <v>312.7</v>
      </c>
      <c r="AT86">
        <v>28.6</v>
      </c>
      <c r="AU86">
        <v>12</v>
      </c>
      <c r="AV86">
        <v>8</v>
      </c>
      <c r="AW86" t="s">
        <v>207</v>
      </c>
      <c r="AX86">
        <v>1.839439</v>
      </c>
      <c r="AY86">
        <v>3.1788789999999998</v>
      </c>
      <c r="AZ86">
        <v>3.6788789999999998</v>
      </c>
      <c r="BA86">
        <v>14.545</v>
      </c>
      <c r="BB86">
        <v>32.090000000000003</v>
      </c>
      <c r="BC86">
        <v>2.21</v>
      </c>
      <c r="BD86">
        <v>5.7530000000000001</v>
      </c>
      <c r="BE86">
        <v>3186.1880000000001</v>
      </c>
      <c r="BF86">
        <v>2.4710000000000001</v>
      </c>
      <c r="BG86">
        <v>28.437999999999999</v>
      </c>
      <c r="BH86">
        <v>11.596</v>
      </c>
      <c r="BI86">
        <v>40.033999999999999</v>
      </c>
      <c r="BJ86">
        <v>21.997</v>
      </c>
      <c r="BK86">
        <v>8.9700000000000006</v>
      </c>
      <c r="BL86">
        <v>30.966000000000001</v>
      </c>
      <c r="BM86">
        <v>0.44369999999999998</v>
      </c>
      <c r="BQ86">
        <v>4134.4489999999996</v>
      </c>
      <c r="BR86">
        <v>0.14605799999999999</v>
      </c>
      <c r="BS86">
        <v>-5</v>
      </c>
      <c r="BT86">
        <v>5.0000000000000001E-3</v>
      </c>
      <c r="BU86">
        <v>3.569293</v>
      </c>
      <c r="BW86" s="4">
        <f t="shared" si="11"/>
        <v>0.94300721059999992</v>
      </c>
      <c r="BX86" s="4"/>
      <c r="BY86" s="4">
        <f t="shared" si="12"/>
        <v>9689.3176233715676</v>
      </c>
      <c r="BZ86" s="4">
        <f t="shared" si="13"/>
        <v>7.5144039985559994</v>
      </c>
      <c r="CA86" s="4">
        <f t="shared" si="14"/>
        <v>66.893704879091999</v>
      </c>
      <c r="CB86" s="4">
        <f t="shared" si="15"/>
        <v>1.3493083990932</v>
      </c>
    </row>
    <row r="87" spans="1:80" customFormat="1" x14ac:dyDescent="0.25">
      <c r="A87" s="26">
        <v>43529</v>
      </c>
      <c r="B87" s="27">
        <v>0.58644216435185192</v>
      </c>
      <c r="C87">
        <v>7.1909999999999998</v>
      </c>
      <c r="D87">
        <v>9.7999999999999997E-3</v>
      </c>
      <c r="E87">
        <v>98.266666999999998</v>
      </c>
      <c r="F87">
        <v>648.1</v>
      </c>
      <c r="G87">
        <v>243.1</v>
      </c>
      <c r="H87">
        <v>29.5</v>
      </c>
      <c r="J87">
        <v>12.2</v>
      </c>
      <c r="K87">
        <v>0.94159999999999999</v>
      </c>
      <c r="L87">
        <v>6.7706</v>
      </c>
      <c r="M87">
        <v>9.2999999999999992E-3</v>
      </c>
      <c r="N87">
        <v>610.19970000000001</v>
      </c>
      <c r="O87">
        <v>228.87090000000001</v>
      </c>
      <c r="P87">
        <v>839.1</v>
      </c>
      <c r="Q87">
        <v>471.99299999999999</v>
      </c>
      <c r="R87">
        <v>177.03290000000001</v>
      </c>
      <c r="S87">
        <v>649</v>
      </c>
      <c r="T87">
        <v>29.542400000000001</v>
      </c>
      <c r="W87">
        <v>0</v>
      </c>
      <c r="X87">
        <v>11.4872</v>
      </c>
      <c r="Y87">
        <v>11.6</v>
      </c>
      <c r="Z87">
        <v>858</v>
      </c>
      <c r="AA87">
        <v>850</v>
      </c>
      <c r="AB87">
        <v>868</v>
      </c>
      <c r="AC87">
        <v>92</v>
      </c>
      <c r="AD87">
        <v>12.7</v>
      </c>
      <c r="AE87">
        <v>0.28999999999999998</v>
      </c>
      <c r="AF87">
        <v>977</v>
      </c>
      <c r="AG87">
        <v>-9</v>
      </c>
      <c r="AH87">
        <v>34.606000000000002</v>
      </c>
      <c r="AI87">
        <v>29</v>
      </c>
      <c r="AJ87">
        <v>191.6</v>
      </c>
      <c r="AK87">
        <v>170</v>
      </c>
      <c r="AL87">
        <v>5.4</v>
      </c>
      <c r="AM87">
        <v>174</v>
      </c>
      <c r="AN87" t="s">
        <v>155</v>
      </c>
      <c r="AO87">
        <v>1</v>
      </c>
      <c r="AP87" s="28">
        <v>0.79479166666666667</v>
      </c>
      <c r="AQ87">
        <v>47.162605999999997</v>
      </c>
      <c r="AR87">
        <v>-88.484121999999999</v>
      </c>
      <c r="AS87">
        <v>312.89999999999998</v>
      </c>
      <c r="AT87">
        <v>28.4</v>
      </c>
      <c r="AU87">
        <v>12</v>
      </c>
      <c r="AV87">
        <v>8</v>
      </c>
      <c r="AW87" t="s">
        <v>207</v>
      </c>
      <c r="AX87">
        <v>1.9395</v>
      </c>
      <c r="AY87">
        <v>3.3395000000000001</v>
      </c>
      <c r="AZ87">
        <v>3.879</v>
      </c>
      <c r="BA87">
        <v>14.545</v>
      </c>
      <c r="BB87">
        <v>29.94</v>
      </c>
      <c r="BC87">
        <v>2.06</v>
      </c>
      <c r="BD87">
        <v>6.2050000000000001</v>
      </c>
      <c r="BE87">
        <v>3184.4270000000001</v>
      </c>
      <c r="BF87">
        <v>2.77</v>
      </c>
      <c r="BG87">
        <v>30.055</v>
      </c>
      <c r="BH87">
        <v>11.273</v>
      </c>
      <c r="BI87">
        <v>41.326999999999998</v>
      </c>
      <c r="BJ87">
        <v>23.247</v>
      </c>
      <c r="BK87">
        <v>8.7200000000000006</v>
      </c>
      <c r="BL87">
        <v>31.966999999999999</v>
      </c>
      <c r="BM87">
        <v>0.438</v>
      </c>
      <c r="BQ87">
        <v>3928.393</v>
      </c>
      <c r="BR87">
        <v>0.185422</v>
      </c>
      <c r="BS87">
        <v>-5</v>
      </c>
      <c r="BT87">
        <v>5.0000000000000001E-3</v>
      </c>
      <c r="BU87">
        <v>4.53125</v>
      </c>
      <c r="BW87" s="4">
        <f t="shared" si="11"/>
        <v>1.1971562499999999</v>
      </c>
      <c r="BX87" s="4"/>
      <c r="BY87" s="4">
        <f t="shared" si="12"/>
        <v>12293.878486875001</v>
      </c>
      <c r="BZ87" s="4">
        <f t="shared" si="13"/>
        <v>10.693931249999999</v>
      </c>
      <c r="CA87" s="4">
        <f t="shared" si="14"/>
        <v>89.747949375000005</v>
      </c>
      <c r="CB87" s="4">
        <f t="shared" si="15"/>
        <v>1.6909537499999998</v>
      </c>
    </row>
    <row r="88" spans="1:80" customFormat="1" x14ac:dyDescent="0.25">
      <c r="A88" s="26">
        <v>43529</v>
      </c>
      <c r="B88" s="27">
        <v>0.58645373842592596</v>
      </c>
      <c r="C88">
        <v>7.39</v>
      </c>
      <c r="D88">
        <v>7.7999999999999996E-3</v>
      </c>
      <c r="E88">
        <v>77.876542999999998</v>
      </c>
      <c r="F88">
        <v>725.8</v>
      </c>
      <c r="G88">
        <v>246.7</v>
      </c>
      <c r="H88">
        <v>28.6</v>
      </c>
      <c r="J88">
        <v>11.64</v>
      </c>
      <c r="K88">
        <v>0.94</v>
      </c>
      <c r="L88">
        <v>6.9466999999999999</v>
      </c>
      <c r="M88">
        <v>7.3000000000000001E-3</v>
      </c>
      <c r="N88">
        <v>682.24030000000005</v>
      </c>
      <c r="O88">
        <v>231.9281</v>
      </c>
      <c r="P88">
        <v>914.2</v>
      </c>
      <c r="Q88">
        <v>527.71680000000003</v>
      </c>
      <c r="R88">
        <v>179.39769999999999</v>
      </c>
      <c r="S88">
        <v>707.1</v>
      </c>
      <c r="T88">
        <v>28.638500000000001</v>
      </c>
      <c r="W88">
        <v>0</v>
      </c>
      <c r="X88">
        <v>10.9406</v>
      </c>
      <c r="Y88">
        <v>11.8</v>
      </c>
      <c r="Z88">
        <v>857</v>
      </c>
      <c r="AA88">
        <v>848</v>
      </c>
      <c r="AB88">
        <v>867</v>
      </c>
      <c r="AC88">
        <v>92</v>
      </c>
      <c r="AD88">
        <v>12.7</v>
      </c>
      <c r="AE88">
        <v>0.28999999999999998</v>
      </c>
      <c r="AF88">
        <v>977</v>
      </c>
      <c r="AG88">
        <v>-9</v>
      </c>
      <c r="AH88">
        <v>35</v>
      </c>
      <c r="AI88">
        <v>29</v>
      </c>
      <c r="AJ88">
        <v>192</v>
      </c>
      <c r="AK88">
        <v>170</v>
      </c>
      <c r="AL88">
        <v>5.6</v>
      </c>
      <c r="AM88">
        <v>174</v>
      </c>
      <c r="AN88" t="s">
        <v>155</v>
      </c>
      <c r="AO88">
        <v>1</v>
      </c>
      <c r="AP88" s="28">
        <v>0.79480324074074071</v>
      </c>
      <c r="AQ88">
        <v>47.162712999999997</v>
      </c>
      <c r="AR88">
        <v>-88.484120000000004</v>
      </c>
      <c r="AS88">
        <v>313.2</v>
      </c>
      <c r="AT88">
        <v>27.5</v>
      </c>
      <c r="AU88">
        <v>12</v>
      </c>
      <c r="AV88">
        <v>8</v>
      </c>
      <c r="AW88" t="s">
        <v>207</v>
      </c>
      <c r="AX88">
        <v>2</v>
      </c>
      <c r="AY88">
        <v>3.4</v>
      </c>
      <c r="AZ88">
        <v>4</v>
      </c>
      <c r="BA88">
        <v>14.545</v>
      </c>
      <c r="BB88">
        <v>29.17</v>
      </c>
      <c r="BC88">
        <v>2.0099999999999998</v>
      </c>
      <c r="BD88">
        <v>6.3810000000000002</v>
      </c>
      <c r="BE88">
        <v>3185.027</v>
      </c>
      <c r="BF88">
        <v>2.1360000000000001</v>
      </c>
      <c r="BG88">
        <v>32.756999999999998</v>
      </c>
      <c r="BH88">
        <v>11.135999999999999</v>
      </c>
      <c r="BI88">
        <v>43.893000000000001</v>
      </c>
      <c r="BJ88">
        <v>25.338000000000001</v>
      </c>
      <c r="BK88">
        <v>8.6140000000000008</v>
      </c>
      <c r="BL88">
        <v>33.951000000000001</v>
      </c>
      <c r="BM88">
        <v>0.41399999999999998</v>
      </c>
      <c r="BQ88">
        <v>3647.288</v>
      </c>
      <c r="BR88">
        <v>0.20242399999999999</v>
      </c>
      <c r="BS88">
        <v>-5</v>
      </c>
      <c r="BT88">
        <v>4.3940000000000003E-3</v>
      </c>
      <c r="BU88">
        <v>4.9467369999999997</v>
      </c>
      <c r="BW88" s="4">
        <f t="shared" si="11"/>
        <v>1.3069279154</v>
      </c>
      <c r="BX88" s="4"/>
      <c r="BY88" s="4">
        <f t="shared" si="12"/>
        <v>13423.678252677948</v>
      </c>
      <c r="BZ88" s="4">
        <f t="shared" si="13"/>
        <v>9.0024281576640011</v>
      </c>
      <c r="CA88" s="4">
        <f t="shared" si="14"/>
        <v>106.790039634312</v>
      </c>
      <c r="CB88" s="4">
        <f t="shared" si="15"/>
        <v>1.7448526485359996</v>
      </c>
    </row>
    <row r="89" spans="1:80" customFormat="1" x14ac:dyDescent="0.25">
      <c r="A89" s="26">
        <v>43529</v>
      </c>
      <c r="B89" s="27">
        <v>0.5864653125</v>
      </c>
      <c r="C89">
        <v>7.39</v>
      </c>
      <c r="D89">
        <v>7.0000000000000001E-3</v>
      </c>
      <c r="E89">
        <v>70</v>
      </c>
      <c r="F89">
        <v>756.8</v>
      </c>
      <c r="G89">
        <v>243.4</v>
      </c>
      <c r="H89">
        <v>31</v>
      </c>
      <c r="J89">
        <v>10.95</v>
      </c>
      <c r="K89">
        <v>0.94</v>
      </c>
      <c r="L89">
        <v>6.9469000000000003</v>
      </c>
      <c r="M89">
        <v>6.6E-3</v>
      </c>
      <c r="N89">
        <v>711.39940000000001</v>
      </c>
      <c r="O89">
        <v>228.78309999999999</v>
      </c>
      <c r="P89">
        <v>940.2</v>
      </c>
      <c r="Q89">
        <v>550.27160000000003</v>
      </c>
      <c r="R89">
        <v>176.96510000000001</v>
      </c>
      <c r="S89">
        <v>727.2</v>
      </c>
      <c r="T89">
        <v>31.043600000000001</v>
      </c>
      <c r="W89">
        <v>0</v>
      </c>
      <c r="X89">
        <v>10.2925</v>
      </c>
      <c r="Y89">
        <v>11.9</v>
      </c>
      <c r="Z89">
        <v>856</v>
      </c>
      <c r="AA89">
        <v>846</v>
      </c>
      <c r="AB89">
        <v>866</v>
      </c>
      <c r="AC89">
        <v>92</v>
      </c>
      <c r="AD89">
        <v>12.7</v>
      </c>
      <c r="AE89">
        <v>0.28999999999999998</v>
      </c>
      <c r="AF89">
        <v>977</v>
      </c>
      <c r="AG89">
        <v>-9</v>
      </c>
      <c r="AH89">
        <v>35</v>
      </c>
      <c r="AI89">
        <v>29</v>
      </c>
      <c r="AJ89">
        <v>192</v>
      </c>
      <c r="AK89">
        <v>170</v>
      </c>
      <c r="AL89">
        <v>5.6</v>
      </c>
      <c r="AM89">
        <v>174</v>
      </c>
      <c r="AN89" t="s">
        <v>155</v>
      </c>
      <c r="AO89">
        <v>1</v>
      </c>
      <c r="AP89" s="28">
        <v>0.79481481481481486</v>
      </c>
      <c r="AQ89">
        <v>47.162820000000004</v>
      </c>
      <c r="AR89">
        <v>-88.484131000000005</v>
      </c>
      <c r="AS89">
        <v>313.60000000000002</v>
      </c>
      <c r="AT89">
        <v>27.2</v>
      </c>
      <c r="AU89">
        <v>12</v>
      </c>
      <c r="AV89">
        <v>8</v>
      </c>
      <c r="AW89" t="s">
        <v>207</v>
      </c>
      <c r="AX89">
        <v>1.7629999999999999</v>
      </c>
      <c r="AY89">
        <v>3.0840000000000001</v>
      </c>
      <c r="AZ89">
        <v>3.5655000000000001</v>
      </c>
      <c r="BA89">
        <v>14.545</v>
      </c>
      <c r="BB89">
        <v>29.17</v>
      </c>
      <c r="BC89">
        <v>2.0099999999999998</v>
      </c>
      <c r="BD89">
        <v>6.3789999999999996</v>
      </c>
      <c r="BE89">
        <v>3185.2570000000001</v>
      </c>
      <c r="BF89">
        <v>1.92</v>
      </c>
      <c r="BG89">
        <v>34.158999999999999</v>
      </c>
      <c r="BH89">
        <v>10.984999999999999</v>
      </c>
      <c r="BI89">
        <v>45.143999999999998</v>
      </c>
      <c r="BJ89">
        <v>26.422000000000001</v>
      </c>
      <c r="BK89">
        <v>8.4969999999999999</v>
      </c>
      <c r="BL89">
        <v>34.918999999999997</v>
      </c>
      <c r="BM89">
        <v>0.44869999999999999</v>
      </c>
      <c r="BQ89">
        <v>3431.431</v>
      </c>
      <c r="BR89">
        <v>0.21854399999999999</v>
      </c>
      <c r="BS89">
        <v>-5</v>
      </c>
      <c r="BT89">
        <v>4.6059999999999999E-3</v>
      </c>
      <c r="BU89">
        <v>5.3406690000000001</v>
      </c>
      <c r="BW89" s="4">
        <f t="shared" si="11"/>
        <v>1.4110047498</v>
      </c>
      <c r="BX89" s="4"/>
      <c r="BY89" s="4">
        <f t="shared" si="12"/>
        <v>14493.715626026915</v>
      </c>
      <c r="BZ89" s="4">
        <f t="shared" si="13"/>
        <v>8.7364799769600001</v>
      </c>
      <c r="CA89" s="4">
        <f t="shared" si="14"/>
        <v>120.226705182936</v>
      </c>
      <c r="CB89" s="4">
        <f t="shared" si="15"/>
        <v>2.0416971696155999</v>
      </c>
    </row>
    <row r="90" spans="1:80" customFormat="1" x14ac:dyDescent="0.25">
      <c r="A90" s="26">
        <v>43529</v>
      </c>
      <c r="B90" s="27">
        <v>0.58647688657407404</v>
      </c>
      <c r="C90">
        <v>7.41</v>
      </c>
      <c r="D90">
        <v>7.0000000000000001E-3</v>
      </c>
      <c r="E90">
        <v>70</v>
      </c>
      <c r="F90">
        <v>758.3</v>
      </c>
      <c r="G90">
        <v>235.1</v>
      </c>
      <c r="H90">
        <v>26.5</v>
      </c>
      <c r="J90">
        <v>10.68</v>
      </c>
      <c r="K90">
        <v>0.93989999999999996</v>
      </c>
      <c r="L90">
        <v>6.9645000000000001</v>
      </c>
      <c r="M90">
        <v>6.6E-3</v>
      </c>
      <c r="N90">
        <v>712.72050000000002</v>
      </c>
      <c r="O90">
        <v>220.99979999999999</v>
      </c>
      <c r="P90">
        <v>933.7</v>
      </c>
      <c r="Q90">
        <v>551.29340000000002</v>
      </c>
      <c r="R90">
        <v>170.94470000000001</v>
      </c>
      <c r="S90">
        <v>722.2</v>
      </c>
      <c r="T90">
        <v>26.5397</v>
      </c>
      <c r="W90">
        <v>0</v>
      </c>
      <c r="X90">
        <v>10.0357</v>
      </c>
      <c r="Y90">
        <v>11.8</v>
      </c>
      <c r="Z90">
        <v>855</v>
      </c>
      <c r="AA90">
        <v>846</v>
      </c>
      <c r="AB90">
        <v>866</v>
      </c>
      <c r="AC90">
        <v>92</v>
      </c>
      <c r="AD90">
        <v>12.7</v>
      </c>
      <c r="AE90">
        <v>0.28999999999999998</v>
      </c>
      <c r="AF90">
        <v>977</v>
      </c>
      <c r="AG90">
        <v>-9</v>
      </c>
      <c r="AH90">
        <v>35</v>
      </c>
      <c r="AI90">
        <v>29</v>
      </c>
      <c r="AJ90">
        <v>192</v>
      </c>
      <c r="AK90">
        <v>170</v>
      </c>
      <c r="AL90">
        <v>5.6</v>
      </c>
      <c r="AM90">
        <v>174</v>
      </c>
      <c r="AN90" t="s">
        <v>155</v>
      </c>
      <c r="AO90">
        <v>1</v>
      </c>
      <c r="AP90" s="28">
        <v>0.79482638888888879</v>
      </c>
      <c r="AQ90">
        <v>47.162931999999998</v>
      </c>
      <c r="AR90">
        <v>-88.484155000000001</v>
      </c>
      <c r="AS90">
        <v>314</v>
      </c>
      <c r="AT90">
        <v>27.7</v>
      </c>
      <c r="AU90">
        <v>12</v>
      </c>
      <c r="AV90">
        <v>8</v>
      </c>
      <c r="AW90" t="s">
        <v>207</v>
      </c>
      <c r="AX90">
        <v>1.4</v>
      </c>
      <c r="AY90">
        <v>2.6</v>
      </c>
      <c r="AZ90">
        <v>2.9</v>
      </c>
      <c r="BA90">
        <v>14.545</v>
      </c>
      <c r="BB90">
        <v>29.1</v>
      </c>
      <c r="BC90">
        <v>2</v>
      </c>
      <c r="BD90">
        <v>6.3970000000000002</v>
      </c>
      <c r="BE90">
        <v>3185.4290000000001</v>
      </c>
      <c r="BF90">
        <v>1.915</v>
      </c>
      <c r="BG90">
        <v>34.137</v>
      </c>
      <c r="BH90">
        <v>10.585000000000001</v>
      </c>
      <c r="BI90">
        <v>44.722999999999999</v>
      </c>
      <c r="BJ90">
        <v>26.405999999999999</v>
      </c>
      <c r="BK90">
        <v>8.1880000000000006</v>
      </c>
      <c r="BL90">
        <v>34.593000000000004</v>
      </c>
      <c r="BM90">
        <v>0.38269999999999998</v>
      </c>
      <c r="BQ90">
        <v>3337.4960000000001</v>
      </c>
      <c r="BR90">
        <v>0.25587599999999999</v>
      </c>
      <c r="BS90">
        <v>-5</v>
      </c>
      <c r="BT90">
        <v>5.0000000000000001E-3</v>
      </c>
      <c r="BU90">
        <v>6.2529700000000004</v>
      </c>
      <c r="BW90" s="4">
        <f t="shared" si="11"/>
        <v>1.652034674</v>
      </c>
      <c r="BX90" s="4"/>
      <c r="BY90" s="4">
        <f t="shared" si="12"/>
        <v>16970.469961958759</v>
      </c>
      <c r="BZ90" s="4">
        <f t="shared" si="13"/>
        <v>10.2022207926</v>
      </c>
      <c r="CA90" s="4">
        <f t="shared" si="14"/>
        <v>140.67876879863999</v>
      </c>
      <c r="CB90" s="4">
        <f t="shared" si="15"/>
        <v>2.0388458993879999</v>
      </c>
    </row>
    <row r="91" spans="1:80" customFormat="1" x14ac:dyDescent="0.25">
      <c r="A91" s="26">
        <v>43529</v>
      </c>
      <c r="B91" s="27">
        <v>0.58648846064814808</v>
      </c>
      <c r="C91">
        <v>7.6639999999999997</v>
      </c>
      <c r="D91">
        <v>7.0000000000000001E-3</v>
      </c>
      <c r="E91">
        <v>70</v>
      </c>
      <c r="F91">
        <v>764.3</v>
      </c>
      <c r="G91">
        <v>229.2</v>
      </c>
      <c r="H91">
        <v>30.9</v>
      </c>
      <c r="J91">
        <v>10.6</v>
      </c>
      <c r="K91">
        <v>0.93779999999999997</v>
      </c>
      <c r="L91">
        <v>7.1872999999999996</v>
      </c>
      <c r="M91">
        <v>6.6E-3</v>
      </c>
      <c r="N91">
        <v>716.75459999999998</v>
      </c>
      <c r="O91">
        <v>214.94739999999999</v>
      </c>
      <c r="P91">
        <v>931.7</v>
      </c>
      <c r="Q91">
        <v>554.41380000000004</v>
      </c>
      <c r="R91">
        <v>166.26300000000001</v>
      </c>
      <c r="S91">
        <v>720.7</v>
      </c>
      <c r="T91">
        <v>30.947800000000001</v>
      </c>
      <c r="W91">
        <v>0</v>
      </c>
      <c r="X91">
        <v>9.9411000000000005</v>
      </c>
      <c r="Y91">
        <v>11.9</v>
      </c>
      <c r="Z91">
        <v>854</v>
      </c>
      <c r="AA91">
        <v>846</v>
      </c>
      <c r="AB91">
        <v>865</v>
      </c>
      <c r="AC91">
        <v>92</v>
      </c>
      <c r="AD91">
        <v>12.7</v>
      </c>
      <c r="AE91">
        <v>0.28999999999999998</v>
      </c>
      <c r="AF91">
        <v>977</v>
      </c>
      <c r="AG91">
        <v>-9</v>
      </c>
      <c r="AH91">
        <v>35</v>
      </c>
      <c r="AI91">
        <v>29</v>
      </c>
      <c r="AJ91">
        <v>192</v>
      </c>
      <c r="AK91">
        <v>170.6</v>
      </c>
      <c r="AL91">
        <v>5.7</v>
      </c>
      <c r="AM91">
        <v>174</v>
      </c>
      <c r="AN91" t="s">
        <v>155</v>
      </c>
      <c r="AO91">
        <v>1</v>
      </c>
      <c r="AP91" s="28">
        <v>0.79483796296296294</v>
      </c>
      <c r="AQ91">
        <v>47.163049000000001</v>
      </c>
      <c r="AR91">
        <v>-88.484196999999995</v>
      </c>
      <c r="AS91">
        <v>314.5</v>
      </c>
      <c r="AT91">
        <v>28.8</v>
      </c>
      <c r="AU91">
        <v>12</v>
      </c>
      <c r="AV91">
        <v>8</v>
      </c>
      <c r="AW91" t="s">
        <v>207</v>
      </c>
      <c r="AX91">
        <v>1.4</v>
      </c>
      <c r="AY91">
        <v>2.6</v>
      </c>
      <c r="AZ91">
        <v>2.9</v>
      </c>
      <c r="BA91">
        <v>14.545</v>
      </c>
      <c r="BB91">
        <v>28.17</v>
      </c>
      <c r="BC91">
        <v>1.94</v>
      </c>
      <c r="BD91">
        <v>6.6280000000000001</v>
      </c>
      <c r="BE91">
        <v>3184.8029999999999</v>
      </c>
      <c r="BF91">
        <v>1.851</v>
      </c>
      <c r="BG91">
        <v>33.26</v>
      </c>
      <c r="BH91">
        <v>9.9740000000000002</v>
      </c>
      <c r="BI91">
        <v>43.234999999999999</v>
      </c>
      <c r="BJ91">
        <v>25.727</v>
      </c>
      <c r="BK91">
        <v>7.7149999999999999</v>
      </c>
      <c r="BL91">
        <v>33.442</v>
      </c>
      <c r="BM91">
        <v>0.43230000000000002</v>
      </c>
      <c r="BQ91">
        <v>3202.9690000000001</v>
      </c>
      <c r="BR91">
        <v>0.28852899999999998</v>
      </c>
      <c r="BS91">
        <v>-5</v>
      </c>
      <c r="BT91">
        <v>5.0000000000000001E-3</v>
      </c>
      <c r="BU91">
        <v>7.0509389999999996</v>
      </c>
      <c r="BW91" s="4">
        <f t="shared" si="11"/>
        <v>1.8628580837999997</v>
      </c>
      <c r="BX91" s="4"/>
      <c r="BY91" s="4">
        <f t="shared" si="12"/>
        <v>19132.38563137448</v>
      </c>
      <c r="BZ91" s="4">
        <f t="shared" si="13"/>
        <v>11.119697451827999</v>
      </c>
      <c r="CA91" s="4">
        <f t="shared" si="14"/>
        <v>154.552380520356</v>
      </c>
      <c r="CB91" s="4">
        <f t="shared" si="15"/>
        <v>2.5969990321043999</v>
      </c>
    </row>
    <row r="92" spans="1:80" customFormat="1" x14ac:dyDescent="0.25">
      <c r="A92" s="26">
        <v>43529</v>
      </c>
      <c r="B92" s="27">
        <v>0.58650003472222223</v>
      </c>
      <c r="C92">
        <v>8.0310000000000006</v>
      </c>
      <c r="D92">
        <v>6.7999999999999996E-3</v>
      </c>
      <c r="E92">
        <v>68.351556000000002</v>
      </c>
      <c r="F92">
        <v>789.8</v>
      </c>
      <c r="G92">
        <v>223.5</v>
      </c>
      <c r="H92">
        <v>26</v>
      </c>
      <c r="J92">
        <v>10.47</v>
      </c>
      <c r="K92">
        <v>0.93489999999999995</v>
      </c>
      <c r="L92">
        <v>7.5076000000000001</v>
      </c>
      <c r="M92">
        <v>6.4000000000000003E-3</v>
      </c>
      <c r="N92">
        <v>738.36779999999999</v>
      </c>
      <c r="O92">
        <v>208.9179</v>
      </c>
      <c r="P92">
        <v>947.3</v>
      </c>
      <c r="Q92">
        <v>571.13170000000002</v>
      </c>
      <c r="R92">
        <v>161.5992</v>
      </c>
      <c r="S92">
        <v>732.7</v>
      </c>
      <c r="T92">
        <v>25.9621</v>
      </c>
      <c r="W92">
        <v>0</v>
      </c>
      <c r="X92">
        <v>9.7925000000000004</v>
      </c>
      <c r="Y92">
        <v>11.8</v>
      </c>
      <c r="Z92">
        <v>854</v>
      </c>
      <c r="AA92">
        <v>846</v>
      </c>
      <c r="AB92">
        <v>865</v>
      </c>
      <c r="AC92">
        <v>92</v>
      </c>
      <c r="AD92">
        <v>12.7</v>
      </c>
      <c r="AE92">
        <v>0.28999999999999998</v>
      </c>
      <c r="AF92">
        <v>977</v>
      </c>
      <c r="AG92">
        <v>-9</v>
      </c>
      <c r="AH92">
        <v>35</v>
      </c>
      <c r="AI92">
        <v>29</v>
      </c>
      <c r="AJ92">
        <v>192</v>
      </c>
      <c r="AK92">
        <v>170.4</v>
      </c>
      <c r="AL92">
        <v>5.6</v>
      </c>
      <c r="AM92">
        <v>174</v>
      </c>
      <c r="AN92" t="s">
        <v>155</v>
      </c>
      <c r="AO92">
        <v>1</v>
      </c>
      <c r="AP92" s="28">
        <v>0.79484953703703709</v>
      </c>
      <c r="AQ92">
        <v>47.163164999999999</v>
      </c>
      <c r="AR92">
        <v>-88.484264999999994</v>
      </c>
      <c r="AS92">
        <v>314.89999999999998</v>
      </c>
      <c r="AT92">
        <v>30</v>
      </c>
      <c r="AU92">
        <v>12</v>
      </c>
      <c r="AV92">
        <v>8</v>
      </c>
      <c r="AW92" t="s">
        <v>207</v>
      </c>
      <c r="AX92">
        <v>1.4395</v>
      </c>
      <c r="AY92">
        <v>2.6789999999999998</v>
      </c>
      <c r="AZ92">
        <v>3.0185</v>
      </c>
      <c r="BA92">
        <v>14.545</v>
      </c>
      <c r="BB92">
        <v>26.93</v>
      </c>
      <c r="BC92">
        <v>1.85</v>
      </c>
      <c r="BD92">
        <v>6.9660000000000002</v>
      </c>
      <c r="BE92">
        <v>3184.5160000000001</v>
      </c>
      <c r="BF92">
        <v>1.7250000000000001</v>
      </c>
      <c r="BG92">
        <v>32.798000000000002</v>
      </c>
      <c r="BH92">
        <v>9.2799999999999994</v>
      </c>
      <c r="BI92">
        <v>42.079000000000001</v>
      </c>
      <c r="BJ92">
        <v>25.37</v>
      </c>
      <c r="BK92">
        <v>7.1779999999999999</v>
      </c>
      <c r="BL92">
        <v>32.548000000000002</v>
      </c>
      <c r="BM92">
        <v>0.34720000000000001</v>
      </c>
      <c r="BQ92">
        <v>3020.1959999999999</v>
      </c>
      <c r="BR92">
        <v>0.333125</v>
      </c>
      <c r="BS92">
        <v>-5</v>
      </c>
      <c r="BT92">
        <v>5.0000000000000001E-3</v>
      </c>
      <c r="BU92">
        <v>8.1407450000000008</v>
      </c>
      <c r="BW92" s="4">
        <f t="shared" si="11"/>
        <v>2.150784829</v>
      </c>
      <c r="BX92" s="4"/>
      <c r="BY92" s="4">
        <f t="shared" si="12"/>
        <v>22087.531464165841</v>
      </c>
      <c r="BZ92" s="4">
        <f t="shared" si="13"/>
        <v>11.964452926500002</v>
      </c>
      <c r="CA92" s="4">
        <f t="shared" si="14"/>
        <v>175.96415695380003</v>
      </c>
      <c r="CB92" s="4">
        <f t="shared" si="15"/>
        <v>2.4081495977280003</v>
      </c>
    </row>
    <row r="93" spans="1:80" customFormat="1" x14ac:dyDescent="0.25">
      <c r="A93" s="26">
        <v>43529</v>
      </c>
      <c r="B93" s="27">
        <v>0.58651160879629627</v>
      </c>
      <c r="C93">
        <v>7.8390000000000004</v>
      </c>
      <c r="D93">
        <v>5.1999999999999998E-3</v>
      </c>
      <c r="E93">
        <v>51.530698000000001</v>
      </c>
      <c r="F93">
        <v>811.9</v>
      </c>
      <c r="G93">
        <v>218.8</v>
      </c>
      <c r="H93">
        <v>25.5</v>
      </c>
      <c r="J93">
        <v>10.119999999999999</v>
      </c>
      <c r="K93">
        <v>0.93640000000000001</v>
      </c>
      <c r="L93">
        <v>7.3404999999999996</v>
      </c>
      <c r="M93">
        <v>4.7999999999999996E-3</v>
      </c>
      <c r="N93">
        <v>760.24670000000003</v>
      </c>
      <c r="O93">
        <v>204.9093</v>
      </c>
      <c r="P93">
        <v>965.2</v>
      </c>
      <c r="Q93">
        <v>588.05520000000001</v>
      </c>
      <c r="R93">
        <v>158.49850000000001</v>
      </c>
      <c r="S93">
        <v>746.6</v>
      </c>
      <c r="T93">
        <v>25.4834</v>
      </c>
      <c r="W93">
        <v>0</v>
      </c>
      <c r="X93">
        <v>9.4787999999999997</v>
      </c>
      <c r="Y93">
        <v>11.8</v>
      </c>
      <c r="Z93">
        <v>854</v>
      </c>
      <c r="AA93">
        <v>846</v>
      </c>
      <c r="AB93">
        <v>865</v>
      </c>
      <c r="AC93">
        <v>92</v>
      </c>
      <c r="AD93">
        <v>12.7</v>
      </c>
      <c r="AE93">
        <v>0.28999999999999998</v>
      </c>
      <c r="AF93">
        <v>977</v>
      </c>
      <c r="AG93">
        <v>-9</v>
      </c>
      <c r="AH93">
        <v>35</v>
      </c>
      <c r="AI93">
        <v>29</v>
      </c>
      <c r="AJ93">
        <v>192</v>
      </c>
      <c r="AK93">
        <v>170</v>
      </c>
      <c r="AL93">
        <v>5.6</v>
      </c>
      <c r="AM93">
        <v>174</v>
      </c>
      <c r="AN93" t="s">
        <v>155</v>
      </c>
      <c r="AO93">
        <v>1</v>
      </c>
      <c r="AP93" s="28">
        <v>0.79486111111111113</v>
      </c>
      <c r="AQ93">
        <v>47.163283</v>
      </c>
      <c r="AR93">
        <v>-88.484342999999996</v>
      </c>
      <c r="AS93">
        <v>315.39999999999998</v>
      </c>
      <c r="AT93">
        <v>31</v>
      </c>
      <c r="AU93">
        <v>12</v>
      </c>
      <c r="AV93">
        <v>9</v>
      </c>
      <c r="AW93" t="s">
        <v>206</v>
      </c>
      <c r="AX93">
        <v>1.5395000000000001</v>
      </c>
      <c r="AY93">
        <v>2.879</v>
      </c>
      <c r="AZ93">
        <v>3.2789999999999999</v>
      </c>
      <c r="BA93">
        <v>14.545</v>
      </c>
      <c r="BB93">
        <v>27.57</v>
      </c>
      <c r="BC93">
        <v>1.9</v>
      </c>
      <c r="BD93">
        <v>6.7889999999999997</v>
      </c>
      <c r="BE93">
        <v>3185.518</v>
      </c>
      <c r="BF93">
        <v>1.333</v>
      </c>
      <c r="BG93">
        <v>34.549999999999997</v>
      </c>
      <c r="BH93">
        <v>9.3119999999999994</v>
      </c>
      <c r="BI93">
        <v>43.862000000000002</v>
      </c>
      <c r="BJ93">
        <v>26.724</v>
      </c>
      <c r="BK93">
        <v>7.2030000000000003</v>
      </c>
      <c r="BL93">
        <v>33.927</v>
      </c>
      <c r="BM93">
        <v>0.34860000000000002</v>
      </c>
      <c r="BQ93">
        <v>2990.9209999999998</v>
      </c>
      <c r="BR93">
        <v>0.31600400000000001</v>
      </c>
      <c r="BS93">
        <v>-5</v>
      </c>
      <c r="BT93">
        <v>5.0000000000000001E-3</v>
      </c>
      <c r="BU93">
        <v>7.7223480000000002</v>
      </c>
      <c r="BW93" s="4">
        <f t="shared" si="11"/>
        <v>2.0402443415999998</v>
      </c>
      <c r="BX93" s="4"/>
      <c r="BY93" s="4">
        <f t="shared" si="12"/>
        <v>20958.926129936928</v>
      </c>
      <c r="BZ93" s="4">
        <f t="shared" si="13"/>
        <v>8.7703941811679993</v>
      </c>
      <c r="CA93" s="4">
        <f t="shared" si="14"/>
        <v>175.82896781510399</v>
      </c>
      <c r="CB93" s="4">
        <f t="shared" si="15"/>
        <v>2.2935929569055999</v>
      </c>
    </row>
    <row r="94" spans="1:80" customFormat="1" x14ac:dyDescent="0.25">
      <c r="A94" s="26">
        <v>43529</v>
      </c>
      <c r="B94" s="27">
        <v>0.58652318287037042</v>
      </c>
      <c r="C94">
        <v>7.3540000000000001</v>
      </c>
      <c r="D94">
        <v>7.3000000000000001E-3</v>
      </c>
      <c r="E94">
        <v>72.649501999999998</v>
      </c>
      <c r="F94">
        <v>771.2</v>
      </c>
      <c r="G94">
        <v>217</v>
      </c>
      <c r="H94">
        <v>25.9</v>
      </c>
      <c r="J94">
        <v>9.77</v>
      </c>
      <c r="K94">
        <v>0.94040000000000001</v>
      </c>
      <c r="L94">
        <v>6.9154</v>
      </c>
      <c r="M94">
        <v>6.7999999999999996E-3</v>
      </c>
      <c r="N94">
        <v>725.23950000000002</v>
      </c>
      <c r="O94">
        <v>204.04839999999999</v>
      </c>
      <c r="P94">
        <v>929.3</v>
      </c>
      <c r="Q94">
        <v>560.9769</v>
      </c>
      <c r="R94">
        <v>157.83260000000001</v>
      </c>
      <c r="S94">
        <v>718.8</v>
      </c>
      <c r="T94">
        <v>25.8673</v>
      </c>
      <c r="W94">
        <v>0</v>
      </c>
      <c r="X94">
        <v>9.1867000000000001</v>
      </c>
      <c r="Y94">
        <v>11.9</v>
      </c>
      <c r="Z94">
        <v>854</v>
      </c>
      <c r="AA94">
        <v>846</v>
      </c>
      <c r="AB94">
        <v>865</v>
      </c>
      <c r="AC94">
        <v>92</v>
      </c>
      <c r="AD94">
        <v>12.7</v>
      </c>
      <c r="AE94">
        <v>0.28999999999999998</v>
      </c>
      <c r="AF94">
        <v>977</v>
      </c>
      <c r="AG94">
        <v>-9</v>
      </c>
      <c r="AH94">
        <v>35</v>
      </c>
      <c r="AI94">
        <v>29</v>
      </c>
      <c r="AJ94">
        <v>192</v>
      </c>
      <c r="AK94">
        <v>170</v>
      </c>
      <c r="AL94">
        <v>5.7</v>
      </c>
      <c r="AM94">
        <v>174</v>
      </c>
      <c r="AN94" t="s">
        <v>155</v>
      </c>
      <c r="AO94">
        <v>1</v>
      </c>
      <c r="AP94" s="28">
        <v>0.79487268518518517</v>
      </c>
      <c r="AQ94">
        <v>47.163404</v>
      </c>
      <c r="AR94">
        <v>-88.484433999999993</v>
      </c>
      <c r="AS94">
        <v>315.7</v>
      </c>
      <c r="AT94">
        <v>32.4</v>
      </c>
      <c r="AU94">
        <v>12</v>
      </c>
      <c r="AV94">
        <v>9</v>
      </c>
      <c r="AW94" t="s">
        <v>206</v>
      </c>
      <c r="AX94">
        <v>1.6395</v>
      </c>
      <c r="AY94">
        <v>3.0790000000000002</v>
      </c>
      <c r="AZ94">
        <v>3.4790000000000001</v>
      </c>
      <c r="BA94">
        <v>14.545</v>
      </c>
      <c r="BB94">
        <v>29.31</v>
      </c>
      <c r="BC94">
        <v>2.02</v>
      </c>
      <c r="BD94">
        <v>6.343</v>
      </c>
      <c r="BE94">
        <v>3185.4430000000002</v>
      </c>
      <c r="BF94">
        <v>2.0030000000000001</v>
      </c>
      <c r="BG94">
        <v>34.984000000000002</v>
      </c>
      <c r="BH94">
        <v>9.843</v>
      </c>
      <c r="BI94">
        <v>44.826999999999998</v>
      </c>
      <c r="BJ94">
        <v>27.06</v>
      </c>
      <c r="BK94">
        <v>7.6130000000000004</v>
      </c>
      <c r="BL94">
        <v>34.673999999999999</v>
      </c>
      <c r="BM94">
        <v>0.37559999999999999</v>
      </c>
      <c r="BQ94">
        <v>3076.8670000000002</v>
      </c>
      <c r="BR94">
        <v>0.28999999999999998</v>
      </c>
      <c r="BS94">
        <v>-5</v>
      </c>
      <c r="BT94">
        <v>5.0000000000000001E-3</v>
      </c>
      <c r="BU94">
        <v>7.086875</v>
      </c>
      <c r="BW94" s="4">
        <f t="shared" si="11"/>
        <v>1.872352375</v>
      </c>
      <c r="BX94" s="4"/>
      <c r="BY94" s="4">
        <f t="shared" si="12"/>
        <v>19233.760579252503</v>
      </c>
      <c r="BZ94" s="4">
        <f t="shared" si="13"/>
        <v>12.094149052500001</v>
      </c>
      <c r="CA94" s="4">
        <f t="shared" si="14"/>
        <v>163.38875354999999</v>
      </c>
      <c r="CB94" s="4">
        <f t="shared" si="15"/>
        <v>2.267879373</v>
      </c>
    </row>
    <row r="95" spans="1:80" customFormat="1" x14ac:dyDescent="0.25">
      <c r="A95" s="26">
        <v>43529</v>
      </c>
      <c r="B95" s="27">
        <v>0.58653475694444446</v>
      </c>
      <c r="C95">
        <v>6.8860000000000001</v>
      </c>
      <c r="D95">
        <v>6.7999999999999996E-3</v>
      </c>
      <c r="E95">
        <v>68.190955000000002</v>
      </c>
      <c r="F95">
        <v>727.4</v>
      </c>
      <c r="G95">
        <v>216.6</v>
      </c>
      <c r="H95">
        <v>23.6</v>
      </c>
      <c r="J95">
        <v>9.85</v>
      </c>
      <c r="K95">
        <v>0.94420000000000004</v>
      </c>
      <c r="L95">
        <v>6.5019</v>
      </c>
      <c r="M95">
        <v>6.4000000000000003E-3</v>
      </c>
      <c r="N95">
        <v>686.75049999999999</v>
      </c>
      <c r="O95">
        <v>204.53649999999999</v>
      </c>
      <c r="P95">
        <v>891.3</v>
      </c>
      <c r="Q95">
        <v>531.20550000000003</v>
      </c>
      <c r="R95">
        <v>158.21019999999999</v>
      </c>
      <c r="S95">
        <v>689.4</v>
      </c>
      <c r="T95">
        <v>23.5563</v>
      </c>
      <c r="W95">
        <v>0</v>
      </c>
      <c r="X95">
        <v>9.3003999999999998</v>
      </c>
      <c r="Y95">
        <v>11.8</v>
      </c>
      <c r="Z95">
        <v>855</v>
      </c>
      <c r="AA95">
        <v>847</v>
      </c>
      <c r="AB95">
        <v>865</v>
      </c>
      <c r="AC95">
        <v>92</v>
      </c>
      <c r="AD95">
        <v>12.7</v>
      </c>
      <c r="AE95">
        <v>0.28999999999999998</v>
      </c>
      <c r="AF95">
        <v>977</v>
      </c>
      <c r="AG95">
        <v>-9</v>
      </c>
      <c r="AH95">
        <v>35</v>
      </c>
      <c r="AI95">
        <v>29</v>
      </c>
      <c r="AJ95">
        <v>192</v>
      </c>
      <c r="AK95">
        <v>170</v>
      </c>
      <c r="AL95">
        <v>5.6</v>
      </c>
      <c r="AM95">
        <v>174.3</v>
      </c>
      <c r="AN95" t="s">
        <v>155</v>
      </c>
      <c r="AO95">
        <v>1</v>
      </c>
      <c r="AP95" s="28">
        <v>0.79488425925925921</v>
      </c>
      <c r="AQ95">
        <v>47.163527000000002</v>
      </c>
      <c r="AR95">
        <v>-88.484543000000002</v>
      </c>
      <c r="AS95">
        <v>315.8</v>
      </c>
      <c r="AT95">
        <v>34.1</v>
      </c>
      <c r="AU95">
        <v>12</v>
      </c>
      <c r="AV95">
        <v>9</v>
      </c>
      <c r="AW95" t="s">
        <v>206</v>
      </c>
      <c r="AX95">
        <v>1.7</v>
      </c>
      <c r="AY95">
        <v>3.2395</v>
      </c>
      <c r="AZ95">
        <v>3.6395</v>
      </c>
      <c r="BA95">
        <v>14.545</v>
      </c>
      <c r="BB95">
        <v>31.24</v>
      </c>
      <c r="BC95">
        <v>2.15</v>
      </c>
      <c r="BD95">
        <v>5.9119999999999999</v>
      </c>
      <c r="BE95">
        <v>3186.6469999999999</v>
      </c>
      <c r="BF95">
        <v>2.008</v>
      </c>
      <c r="BG95">
        <v>35.247</v>
      </c>
      <c r="BH95">
        <v>10.497999999999999</v>
      </c>
      <c r="BI95">
        <v>45.744999999999997</v>
      </c>
      <c r="BJ95">
        <v>27.263999999999999</v>
      </c>
      <c r="BK95">
        <v>8.1199999999999992</v>
      </c>
      <c r="BL95">
        <v>35.384</v>
      </c>
      <c r="BM95">
        <v>0.36399999999999999</v>
      </c>
      <c r="BQ95">
        <v>3314.29</v>
      </c>
      <c r="BR95">
        <v>0.23727799999999999</v>
      </c>
      <c r="BS95">
        <v>-5</v>
      </c>
      <c r="BT95">
        <v>5.0000000000000001E-3</v>
      </c>
      <c r="BU95">
        <v>5.7984809999999998</v>
      </c>
      <c r="BW95" s="4">
        <f t="shared" si="11"/>
        <v>1.5319586801999998</v>
      </c>
      <c r="BX95" s="4"/>
      <c r="BY95" s="4">
        <f t="shared" si="12"/>
        <v>15743.010694892364</v>
      </c>
      <c r="BZ95" s="4">
        <f t="shared" si="13"/>
        <v>9.9201340704959993</v>
      </c>
      <c r="CA95" s="4">
        <f t="shared" si="14"/>
        <v>134.69249765836801</v>
      </c>
      <c r="CB95" s="4">
        <f t="shared" si="15"/>
        <v>1.7982713155679999</v>
      </c>
    </row>
    <row r="96" spans="1:80" customFormat="1" x14ac:dyDescent="0.25">
      <c r="A96" s="26">
        <v>43529</v>
      </c>
      <c r="B96" s="27">
        <v>0.5865463310185185</v>
      </c>
      <c r="C96">
        <v>6.6870000000000003</v>
      </c>
      <c r="D96">
        <v>6.8999999999999999E-3</v>
      </c>
      <c r="E96">
        <v>68.602694</v>
      </c>
      <c r="F96">
        <v>710.9</v>
      </c>
      <c r="G96">
        <v>227.9</v>
      </c>
      <c r="H96">
        <v>24.5</v>
      </c>
      <c r="J96">
        <v>10.38</v>
      </c>
      <c r="K96">
        <v>0.94579999999999997</v>
      </c>
      <c r="L96">
        <v>6.3246000000000002</v>
      </c>
      <c r="M96">
        <v>6.4999999999999997E-3</v>
      </c>
      <c r="N96">
        <v>672.38480000000004</v>
      </c>
      <c r="O96">
        <v>215.57550000000001</v>
      </c>
      <c r="P96">
        <v>888</v>
      </c>
      <c r="Q96">
        <v>520.09349999999995</v>
      </c>
      <c r="R96">
        <v>166.74889999999999</v>
      </c>
      <c r="S96">
        <v>686.8</v>
      </c>
      <c r="T96">
        <v>24.487300000000001</v>
      </c>
      <c r="W96">
        <v>0</v>
      </c>
      <c r="X96">
        <v>9.8183000000000007</v>
      </c>
      <c r="Y96">
        <v>11.9</v>
      </c>
      <c r="Z96">
        <v>856</v>
      </c>
      <c r="AA96">
        <v>848</v>
      </c>
      <c r="AB96">
        <v>866</v>
      </c>
      <c r="AC96">
        <v>92</v>
      </c>
      <c r="AD96">
        <v>12.7</v>
      </c>
      <c r="AE96">
        <v>0.28999999999999998</v>
      </c>
      <c r="AF96">
        <v>977</v>
      </c>
      <c r="AG96">
        <v>-9</v>
      </c>
      <c r="AH96">
        <v>35</v>
      </c>
      <c r="AI96">
        <v>29</v>
      </c>
      <c r="AJ96">
        <v>192</v>
      </c>
      <c r="AK96">
        <v>170</v>
      </c>
      <c r="AL96">
        <v>5.7</v>
      </c>
      <c r="AM96">
        <v>174.6</v>
      </c>
      <c r="AN96" t="s">
        <v>155</v>
      </c>
      <c r="AO96">
        <v>1</v>
      </c>
      <c r="AP96" s="28">
        <v>0.79489583333333336</v>
      </c>
      <c r="AQ96">
        <v>47.163651000000002</v>
      </c>
      <c r="AR96">
        <v>-88.484662</v>
      </c>
      <c r="AS96">
        <v>315.8</v>
      </c>
      <c r="AT96">
        <v>35.6</v>
      </c>
      <c r="AU96">
        <v>12</v>
      </c>
      <c r="AV96">
        <v>9</v>
      </c>
      <c r="AW96" t="s">
        <v>206</v>
      </c>
      <c r="AX96">
        <v>1.7395</v>
      </c>
      <c r="AY96">
        <v>3.379</v>
      </c>
      <c r="AZ96">
        <v>3.8184999999999998</v>
      </c>
      <c r="BA96">
        <v>14.545</v>
      </c>
      <c r="BB96">
        <v>32.14</v>
      </c>
      <c r="BC96">
        <v>2.21</v>
      </c>
      <c r="BD96">
        <v>5.7249999999999996</v>
      </c>
      <c r="BE96">
        <v>3187.0039999999999</v>
      </c>
      <c r="BF96">
        <v>2.081</v>
      </c>
      <c r="BG96">
        <v>35.481999999999999</v>
      </c>
      <c r="BH96">
        <v>11.375999999999999</v>
      </c>
      <c r="BI96">
        <v>46.857999999999997</v>
      </c>
      <c r="BJ96">
        <v>27.445</v>
      </c>
      <c r="BK96">
        <v>8.7989999999999995</v>
      </c>
      <c r="BL96">
        <v>36.244999999999997</v>
      </c>
      <c r="BM96">
        <v>0.38900000000000001</v>
      </c>
      <c r="BQ96">
        <v>3597.37</v>
      </c>
      <c r="BR96">
        <v>0.18784999999999999</v>
      </c>
      <c r="BS96">
        <v>-5</v>
      </c>
      <c r="BT96">
        <v>4.3940000000000003E-3</v>
      </c>
      <c r="BU96">
        <v>4.5905849999999999</v>
      </c>
      <c r="BW96" s="4">
        <f t="shared" si="11"/>
        <v>1.212832557</v>
      </c>
      <c r="BX96" s="4"/>
      <c r="BY96" s="4">
        <f t="shared" si="12"/>
        <v>12464.941269253679</v>
      </c>
      <c r="BZ96" s="4">
        <f t="shared" si="13"/>
        <v>8.1391622920199982</v>
      </c>
      <c r="CA96" s="4">
        <f t="shared" si="14"/>
        <v>107.34229173689999</v>
      </c>
      <c r="CB96" s="4">
        <f t="shared" si="15"/>
        <v>1.5214484053799999</v>
      </c>
    </row>
    <row r="97" spans="1:80" customFormat="1" x14ac:dyDescent="0.25">
      <c r="A97" s="26">
        <v>43529</v>
      </c>
      <c r="B97" s="27">
        <v>0.58655790509259254</v>
      </c>
      <c r="C97">
        <v>7.31</v>
      </c>
      <c r="D97">
        <v>8.5000000000000006E-3</v>
      </c>
      <c r="E97">
        <v>85.239254000000003</v>
      </c>
      <c r="F97">
        <v>702.2</v>
      </c>
      <c r="G97">
        <v>241</v>
      </c>
      <c r="H97">
        <v>18.8</v>
      </c>
      <c r="J97">
        <v>10.95</v>
      </c>
      <c r="K97">
        <v>0.94069999999999998</v>
      </c>
      <c r="L97">
        <v>6.8769</v>
      </c>
      <c r="M97">
        <v>8.0000000000000002E-3</v>
      </c>
      <c r="N97">
        <v>660.57719999999995</v>
      </c>
      <c r="O97">
        <v>226.7226</v>
      </c>
      <c r="P97">
        <v>887.3</v>
      </c>
      <c r="Q97">
        <v>510.96019999999999</v>
      </c>
      <c r="R97">
        <v>175.37119999999999</v>
      </c>
      <c r="S97">
        <v>686.3</v>
      </c>
      <c r="T97">
        <v>18.756499999999999</v>
      </c>
      <c r="W97">
        <v>0</v>
      </c>
      <c r="X97">
        <v>10.305</v>
      </c>
      <c r="Y97">
        <v>11.9</v>
      </c>
      <c r="Z97">
        <v>856</v>
      </c>
      <c r="AA97">
        <v>848</v>
      </c>
      <c r="AB97">
        <v>866</v>
      </c>
      <c r="AC97">
        <v>92</v>
      </c>
      <c r="AD97">
        <v>12.7</v>
      </c>
      <c r="AE97">
        <v>0.28999999999999998</v>
      </c>
      <c r="AF97">
        <v>977</v>
      </c>
      <c r="AG97">
        <v>-9</v>
      </c>
      <c r="AH97">
        <v>35</v>
      </c>
      <c r="AI97">
        <v>29</v>
      </c>
      <c r="AJ97">
        <v>192</v>
      </c>
      <c r="AK97">
        <v>170</v>
      </c>
      <c r="AL97">
        <v>5.7</v>
      </c>
      <c r="AM97">
        <v>175</v>
      </c>
      <c r="AN97" t="s">
        <v>155</v>
      </c>
      <c r="AO97">
        <v>1</v>
      </c>
      <c r="AP97" s="28">
        <v>0.79490740740740751</v>
      </c>
      <c r="AQ97">
        <v>47.16377</v>
      </c>
      <c r="AR97">
        <v>-88.484789000000006</v>
      </c>
      <c r="AS97">
        <v>315.8</v>
      </c>
      <c r="AT97">
        <v>36</v>
      </c>
      <c r="AU97">
        <v>12</v>
      </c>
      <c r="AV97">
        <v>9</v>
      </c>
      <c r="AW97" t="s">
        <v>206</v>
      </c>
      <c r="AX97">
        <v>1.8394999999999999</v>
      </c>
      <c r="AY97">
        <v>2.5125000000000002</v>
      </c>
      <c r="AZ97">
        <v>3.5259999999999998</v>
      </c>
      <c r="BA97">
        <v>14.545</v>
      </c>
      <c r="BB97">
        <v>29.48</v>
      </c>
      <c r="BC97">
        <v>2.0299999999999998</v>
      </c>
      <c r="BD97">
        <v>6.3</v>
      </c>
      <c r="BE97">
        <v>3185.3</v>
      </c>
      <c r="BF97">
        <v>2.3639999999999999</v>
      </c>
      <c r="BG97">
        <v>32.042000000000002</v>
      </c>
      <c r="BH97">
        <v>10.997</v>
      </c>
      <c r="BI97">
        <v>43.039000000000001</v>
      </c>
      <c r="BJ97">
        <v>24.783999999999999</v>
      </c>
      <c r="BK97">
        <v>8.5060000000000002</v>
      </c>
      <c r="BL97">
        <v>33.290999999999997</v>
      </c>
      <c r="BM97">
        <v>0.27389999999999998</v>
      </c>
      <c r="BQ97">
        <v>3470.5830000000001</v>
      </c>
      <c r="BR97">
        <v>0.20708799999999999</v>
      </c>
      <c r="BS97">
        <v>-5</v>
      </c>
      <c r="BT97">
        <v>4.0000000000000001E-3</v>
      </c>
      <c r="BU97">
        <v>5.0607129999999998</v>
      </c>
      <c r="BW97" s="4">
        <f t="shared" si="11"/>
        <v>1.3370403745999999</v>
      </c>
      <c r="BX97" s="4"/>
      <c r="BY97" s="4">
        <f t="shared" si="12"/>
        <v>13734.145529302799</v>
      </c>
      <c r="BZ97" s="4">
        <f t="shared" si="13"/>
        <v>10.192923753263999</v>
      </c>
      <c r="CA97" s="4">
        <f t="shared" si="14"/>
        <v>106.86185376518398</v>
      </c>
      <c r="CB97" s="4">
        <f t="shared" si="15"/>
        <v>1.1809821556763997</v>
      </c>
    </row>
    <row r="98" spans="1:80" customFormat="1" x14ac:dyDescent="0.25">
      <c r="A98" s="26">
        <v>43529</v>
      </c>
      <c r="B98" s="27">
        <v>0.58656947916666669</v>
      </c>
      <c r="C98">
        <v>7.6429999999999998</v>
      </c>
      <c r="D98">
        <v>9.7999999999999997E-3</v>
      </c>
      <c r="E98">
        <v>98.483571999999995</v>
      </c>
      <c r="F98">
        <v>756.5</v>
      </c>
      <c r="G98">
        <v>251.7</v>
      </c>
      <c r="H98">
        <v>12.7</v>
      </c>
      <c r="J98">
        <v>11.18</v>
      </c>
      <c r="K98">
        <v>0.93799999999999994</v>
      </c>
      <c r="L98">
        <v>7.1696999999999997</v>
      </c>
      <c r="M98">
        <v>9.1999999999999998E-3</v>
      </c>
      <c r="N98">
        <v>709.62149999999997</v>
      </c>
      <c r="O98">
        <v>236.12270000000001</v>
      </c>
      <c r="P98">
        <v>945.7</v>
      </c>
      <c r="Q98">
        <v>548.8963</v>
      </c>
      <c r="R98">
        <v>182.6422</v>
      </c>
      <c r="S98">
        <v>731.5</v>
      </c>
      <c r="T98">
        <v>12.696999999999999</v>
      </c>
      <c r="W98">
        <v>0</v>
      </c>
      <c r="X98">
        <v>10.485099999999999</v>
      </c>
      <c r="Y98">
        <v>11.8</v>
      </c>
      <c r="Z98">
        <v>856</v>
      </c>
      <c r="AA98">
        <v>847</v>
      </c>
      <c r="AB98">
        <v>866</v>
      </c>
      <c r="AC98">
        <v>92</v>
      </c>
      <c r="AD98">
        <v>12.7</v>
      </c>
      <c r="AE98">
        <v>0.28999999999999998</v>
      </c>
      <c r="AF98">
        <v>977</v>
      </c>
      <c r="AG98">
        <v>-9</v>
      </c>
      <c r="AH98">
        <v>34.393999999999998</v>
      </c>
      <c r="AI98">
        <v>29</v>
      </c>
      <c r="AJ98">
        <v>192</v>
      </c>
      <c r="AK98">
        <v>170</v>
      </c>
      <c r="AL98">
        <v>5.7</v>
      </c>
      <c r="AM98">
        <v>174.6</v>
      </c>
      <c r="AN98" t="s">
        <v>155</v>
      </c>
      <c r="AO98">
        <v>1</v>
      </c>
      <c r="AP98" s="28">
        <v>0.79491898148148143</v>
      </c>
      <c r="AQ98">
        <v>47.163837999999998</v>
      </c>
      <c r="AR98">
        <v>-88.484868000000006</v>
      </c>
      <c r="AS98">
        <v>315.89999999999998</v>
      </c>
      <c r="AT98">
        <v>35.5</v>
      </c>
      <c r="AU98">
        <v>12</v>
      </c>
      <c r="AV98">
        <v>9</v>
      </c>
      <c r="AW98" t="s">
        <v>206</v>
      </c>
      <c r="AX98">
        <v>1.9</v>
      </c>
      <c r="AY98">
        <v>1</v>
      </c>
      <c r="AZ98">
        <v>2.8</v>
      </c>
      <c r="BA98">
        <v>14.545</v>
      </c>
      <c r="BB98">
        <v>28.24</v>
      </c>
      <c r="BC98">
        <v>1.94</v>
      </c>
      <c r="BD98">
        <v>6.609</v>
      </c>
      <c r="BE98">
        <v>3184.4569999999999</v>
      </c>
      <c r="BF98">
        <v>2.6110000000000002</v>
      </c>
      <c r="BG98">
        <v>33.006999999999998</v>
      </c>
      <c r="BH98">
        <v>10.983000000000001</v>
      </c>
      <c r="BI98">
        <v>43.988999999999997</v>
      </c>
      <c r="BJ98">
        <v>25.530999999999999</v>
      </c>
      <c r="BK98">
        <v>8.4949999999999992</v>
      </c>
      <c r="BL98">
        <v>34.026000000000003</v>
      </c>
      <c r="BM98">
        <v>0.17780000000000001</v>
      </c>
      <c r="BQ98">
        <v>3386.15</v>
      </c>
      <c r="BR98">
        <v>0.22418199999999999</v>
      </c>
      <c r="BS98">
        <v>-5</v>
      </c>
      <c r="BT98">
        <v>4.6059999999999999E-3</v>
      </c>
      <c r="BU98">
        <v>5.4784470000000001</v>
      </c>
      <c r="BW98" s="4">
        <f t="shared" si="11"/>
        <v>1.4474056974</v>
      </c>
      <c r="BX98" s="4"/>
      <c r="BY98" s="4">
        <f t="shared" si="12"/>
        <v>14863.888821333707</v>
      </c>
      <c r="BZ98" s="4">
        <f t="shared" si="13"/>
        <v>12.187199799684</v>
      </c>
      <c r="CA98" s="4">
        <f t="shared" si="14"/>
        <v>119.16943626416399</v>
      </c>
      <c r="CB98" s="4">
        <f t="shared" si="15"/>
        <v>0.82990583086320002</v>
      </c>
    </row>
    <row r="99" spans="1:80" customFormat="1" x14ac:dyDescent="0.25">
      <c r="A99" s="26">
        <v>43529</v>
      </c>
      <c r="B99" s="27">
        <v>0.58658105324074072</v>
      </c>
      <c r="C99">
        <v>7.6360000000000001</v>
      </c>
      <c r="D99">
        <v>8.2000000000000007E-3</v>
      </c>
      <c r="E99">
        <v>81.634371999999999</v>
      </c>
      <c r="F99">
        <v>819.6</v>
      </c>
      <c r="G99">
        <v>255.5</v>
      </c>
      <c r="H99">
        <v>16.5</v>
      </c>
      <c r="J99">
        <v>10.75</v>
      </c>
      <c r="K99">
        <v>0.93810000000000004</v>
      </c>
      <c r="L99">
        <v>7.1627999999999998</v>
      </c>
      <c r="M99">
        <v>7.7000000000000002E-3</v>
      </c>
      <c r="N99">
        <v>768.81169999999997</v>
      </c>
      <c r="O99">
        <v>239.6626</v>
      </c>
      <c r="P99">
        <v>1008.5</v>
      </c>
      <c r="Q99">
        <v>594.68020000000001</v>
      </c>
      <c r="R99">
        <v>185.38040000000001</v>
      </c>
      <c r="S99">
        <v>780.1</v>
      </c>
      <c r="T99">
        <v>16.5152</v>
      </c>
      <c r="W99">
        <v>0</v>
      </c>
      <c r="X99">
        <v>10.081</v>
      </c>
      <c r="Y99">
        <v>11.9</v>
      </c>
      <c r="Z99">
        <v>855</v>
      </c>
      <c r="AA99">
        <v>846</v>
      </c>
      <c r="AB99">
        <v>866</v>
      </c>
      <c r="AC99">
        <v>92</v>
      </c>
      <c r="AD99">
        <v>12.7</v>
      </c>
      <c r="AE99">
        <v>0.28999999999999998</v>
      </c>
      <c r="AF99">
        <v>977</v>
      </c>
      <c r="AG99">
        <v>-9</v>
      </c>
      <c r="AH99">
        <v>34</v>
      </c>
      <c r="AI99">
        <v>29</v>
      </c>
      <c r="AJ99">
        <v>192</v>
      </c>
      <c r="AK99">
        <v>170</v>
      </c>
      <c r="AL99">
        <v>5.7</v>
      </c>
      <c r="AM99">
        <v>174.3</v>
      </c>
      <c r="AN99" t="s">
        <v>155</v>
      </c>
      <c r="AO99">
        <v>1</v>
      </c>
      <c r="AP99" s="28">
        <v>0.79491898148148143</v>
      </c>
      <c r="AQ99">
        <v>47.163916999999998</v>
      </c>
      <c r="AR99">
        <v>-88.484977999999998</v>
      </c>
      <c r="AS99">
        <v>316</v>
      </c>
      <c r="AT99">
        <v>34.799999999999997</v>
      </c>
      <c r="AU99">
        <v>12</v>
      </c>
      <c r="AV99">
        <v>9</v>
      </c>
      <c r="AW99" t="s">
        <v>206</v>
      </c>
      <c r="AX99">
        <v>1.9790000000000001</v>
      </c>
      <c r="AY99">
        <v>1.2765</v>
      </c>
      <c r="AZ99">
        <v>3.0369999999999999</v>
      </c>
      <c r="BA99">
        <v>14.545</v>
      </c>
      <c r="BB99">
        <v>28.27</v>
      </c>
      <c r="BC99">
        <v>1.94</v>
      </c>
      <c r="BD99">
        <v>6.6</v>
      </c>
      <c r="BE99">
        <v>3185.0050000000001</v>
      </c>
      <c r="BF99">
        <v>2.1669999999999998</v>
      </c>
      <c r="BG99">
        <v>35.799999999999997</v>
      </c>
      <c r="BH99">
        <v>11.16</v>
      </c>
      <c r="BI99">
        <v>46.96</v>
      </c>
      <c r="BJ99">
        <v>27.690999999999999</v>
      </c>
      <c r="BK99">
        <v>8.6319999999999997</v>
      </c>
      <c r="BL99">
        <v>36.323999999999998</v>
      </c>
      <c r="BM99">
        <v>0.23150000000000001</v>
      </c>
      <c r="BQ99">
        <v>3259.34</v>
      </c>
      <c r="BR99">
        <v>0.23633199999999999</v>
      </c>
      <c r="BS99">
        <v>-5</v>
      </c>
      <c r="BT99">
        <v>5.0000000000000001E-3</v>
      </c>
      <c r="BU99">
        <v>5.7753629999999996</v>
      </c>
      <c r="BW99" s="4">
        <f t="shared" si="11"/>
        <v>1.5258509045999997</v>
      </c>
      <c r="BX99" s="4"/>
      <c r="BY99" s="4">
        <f t="shared" si="12"/>
        <v>15672.16514710638</v>
      </c>
      <c r="BZ99" s="4">
        <f t="shared" si="13"/>
        <v>10.662960301091999</v>
      </c>
      <c r="CA99" s="4">
        <f t="shared" si="14"/>
        <v>136.25659146171597</v>
      </c>
      <c r="CB99" s="4">
        <f t="shared" si="15"/>
        <v>1.1391210473939999</v>
      </c>
    </row>
    <row r="100" spans="1:80" customFormat="1" x14ac:dyDescent="0.25">
      <c r="A100" s="26">
        <v>43529</v>
      </c>
      <c r="B100" s="27">
        <v>0.58659262731481487</v>
      </c>
      <c r="C100">
        <v>7.5350000000000001</v>
      </c>
      <c r="D100">
        <v>8.0000000000000002E-3</v>
      </c>
      <c r="E100">
        <v>80</v>
      </c>
      <c r="F100">
        <v>796.2</v>
      </c>
      <c r="G100">
        <v>253.4</v>
      </c>
      <c r="H100">
        <v>12</v>
      </c>
      <c r="J100">
        <v>10.37</v>
      </c>
      <c r="K100">
        <v>0.93889999999999996</v>
      </c>
      <c r="L100">
        <v>7.0740999999999996</v>
      </c>
      <c r="M100">
        <v>7.4999999999999997E-3</v>
      </c>
      <c r="N100">
        <v>747.4828</v>
      </c>
      <c r="O100">
        <v>237.90440000000001</v>
      </c>
      <c r="P100">
        <v>985.4</v>
      </c>
      <c r="Q100">
        <v>578.18219999999997</v>
      </c>
      <c r="R100">
        <v>184.0204</v>
      </c>
      <c r="S100">
        <v>762.2</v>
      </c>
      <c r="T100">
        <v>12</v>
      </c>
      <c r="W100">
        <v>0</v>
      </c>
      <c r="X100">
        <v>9.7388999999999992</v>
      </c>
      <c r="Y100">
        <v>11.7</v>
      </c>
      <c r="Z100">
        <v>856</v>
      </c>
      <c r="AA100">
        <v>848</v>
      </c>
      <c r="AB100">
        <v>866</v>
      </c>
      <c r="AC100">
        <v>92</v>
      </c>
      <c r="AD100">
        <v>12.7</v>
      </c>
      <c r="AE100">
        <v>0.28999999999999998</v>
      </c>
      <c r="AF100">
        <v>977</v>
      </c>
      <c r="AG100">
        <v>-9</v>
      </c>
      <c r="AH100">
        <v>34</v>
      </c>
      <c r="AI100">
        <v>29</v>
      </c>
      <c r="AJ100">
        <v>192</v>
      </c>
      <c r="AK100">
        <v>170</v>
      </c>
      <c r="AL100">
        <v>5.6</v>
      </c>
      <c r="AM100">
        <v>174</v>
      </c>
      <c r="AN100" t="s">
        <v>155</v>
      </c>
      <c r="AO100">
        <v>1</v>
      </c>
      <c r="AP100" s="28">
        <v>0.79494212962962962</v>
      </c>
      <c r="AQ100">
        <v>47.164060999999997</v>
      </c>
      <c r="AR100">
        <v>-88.485217000000006</v>
      </c>
      <c r="AS100">
        <v>316.3</v>
      </c>
      <c r="AT100">
        <v>34.4</v>
      </c>
      <c r="AU100">
        <v>12</v>
      </c>
      <c r="AV100">
        <v>9</v>
      </c>
      <c r="AW100" t="s">
        <v>206</v>
      </c>
      <c r="AX100">
        <v>2.1395</v>
      </c>
      <c r="AY100">
        <v>1.8185</v>
      </c>
      <c r="AZ100">
        <v>3.4790000000000001</v>
      </c>
      <c r="BA100">
        <v>14.545</v>
      </c>
      <c r="BB100">
        <v>28.64</v>
      </c>
      <c r="BC100">
        <v>1.97</v>
      </c>
      <c r="BD100">
        <v>6.5119999999999996</v>
      </c>
      <c r="BE100">
        <v>3185.4470000000001</v>
      </c>
      <c r="BF100">
        <v>2.153</v>
      </c>
      <c r="BG100">
        <v>35.247999999999998</v>
      </c>
      <c r="BH100">
        <v>11.218999999999999</v>
      </c>
      <c r="BI100">
        <v>46.466999999999999</v>
      </c>
      <c r="BJ100">
        <v>27.265000000000001</v>
      </c>
      <c r="BK100">
        <v>8.6780000000000008</v>
      </c>
      <c r="BL100">
        <v>35.942</v>
      </c>
      <c r="BM100">
        <v>0.1704</v>
      </c>
      <c r="BQ100">
        <v>3188.654</v>
      </c>
      <c r="BR100">
        <v>0.233486</v>
      </c>
      <c r="BS100">
        <v>-5</v>
      </c>
      <c r="BT100">
        <v>5.0000000000000001E-3</v>
      </c>
      <c r="BU100">
        <v>5.7058140000000002</v>
      </c>
      <c r="BW100" s="4">
        <f t="shared" si="11"/>
        <v>1.5074760588</v>
      </c>
      <c r="BX100" s="4"/>
      <c r="BY100" s="4">
        <f t="shared" si="12"/>
        <v>15485.584011707018</v>
      </c>
      <c r="BZ100" s="4">
        <f t="shared" si="13"/>
        <v>10.466494145784001</v>
      </c>
      <c r="CA100" s="4">
        <f t="shared" si="14"/>
        <v>132.54480394091999</v>
      </c>
      <c r="CB100" s="4">
        <f t="shared" si="15"/>
        <v>0.82837464117119997</v>
      </c>
    </row>
    <row r="101" spans="1:80" customFormat="1" x14ac:dyDescent="0.25">
      <c r="A101" s="26">
        <v>43529</v>
      </c>
      <c r="B101" s="27">
        <v>0.58660420138888891</v>
      </c>
      <c r="C101">
        <v>7.4050000000000002</v>
      </c>
      <c r="D101">
        <v>7.4000000000000003E-3</v>
      </c>
      <c r="E101">
        <v>74.229217000000006</v>
      </c>
      <c r="F101">
        <v>757.1</v>
      </c>
      <c r="G101">
        <v>250.6</v>
      </c>
      <c r="H101">
        <v>15.5</v>
      </c>
      <c r="J101">
        <v>10.199999999999999</v>
      </c>
      <c r="K101">
        <v>0.93989999999999996</v>
      </c>
      <c r="L101">
        <v>6.9598000000000004</v>
      </c>
      <c r="M101">
        <v>7.0000000000000001E-3</v>
      </c>
      <c r="N101">
        <v>711.5788</v>
      </c>
      <c r="O101">
        <v>235.50800000000001</v>
      </c>
      <c r="P101">
        <v>947.1</v>
      </c>
      <c r="Q101">
        <v>550.41030000000001</v>
      </c>
      <c r="R101">
        <v>182.16679999999999</v>
      </c>
      <c r="S101">
        <v>732.6</v>
      </c>
      <c r="T101">
        <v>15.539400000000001</v>
      </c>
      <c r="W101">
        <v>0</v>
      </c>
      <c r="X101">
        <v>9.5869</v>
      </c>
      <c r="Y101">
        <v>11.5</v>
      </c>
      <c r="Z101">
        <v>857</v>
      </c>
      <c r="AA101">
        <v>850</v>
      </c>
      <c r="AB101">
        <v>866</v>
      </c>
      <c r="AC101">
        <v>92</v>
      </c>
      <c r="AD101">
        <v>12.7</v>
      </c>
      <c r="AE101">
        <v>0.28999999999999998</v>
      </c>
      <c r="AF101">
        <v>977</v>
      </c>
      <c r="AG101">
        <v>-9</v>
      </c>
      <c r="AH101">
        <v>34</v>
      </c>
      <c r="AI101">
        <v>29</v>
      </c>
      <c r="AJ101">
        <v>191.4</v>
      </c>
      <c r="AK101">
        <v>169.4</v>
      </c>
      <c r="AL101">
        <v>5.5</v>
      </c>
      <c r="AM101">
        <v>174</v>
      </c>
      <c r="AN101" t="s">
        <v>155</v>
      </c>
      <c r="AO101">
        <v>1</v>
      </c>
      <c r="AP101" s="28">
        <v>0.79495370370370377</v>
      </c>
      <c r="AQ101">
        <v>47.164121000000002</v>
      </c>
      <c r="AR101">
        <v>-88.485399000000001</v>
      </c>
      <c r="AS101">
        <v>316.5</v>
      </c>
      <c r="AT101">
        <v>33.9</v>
      </c>
      <c r="AU101">
        <v>12</v>
      </c>
      <c r="AV101">
        <v>9</v>
      </c>
      <c r="AW101" t="s">
        <v>206</v>
      </c>
      <c r="AX101">
        <v>2.3578420000000002</v>
      </c>
      <c r="AY101">
        <v>1.6053949999999999</v>
      </c>
      <c r="AZ101">
        <v>3.6789209999999999</v>
      </c>
      <c r="BA101">
        <v>14.545</v>
      </c>
      <c r="BB101">
        <v>29.12</v>
      </c>
      <c r="BC101">
        <v>2</v>
      </c>
      <c r="BD101">
        <v>6.3949999999999996</v>
      </c>
      <c r="BE101">
        <v>3185.7620000000002</v>
      </c>
      <c r="BF101">
        <v>2.0329999999999999</v>
      </c>
      <c r="BG101">
        <v>34.11</v>
      </c>
      <c r="BH101">
        <v>11.289</v>
      </c>
      <c r="BI101">
        <v>45.399000000000001</v>
      </c>
      <c r="BJ101">
        <v>26.384</v>
      </c>
      <c r="BK101">
        <v>8.7319999999999993</v>
      </c>
      <c r="BL101">
        <v>35.116</v>
      </c>
      <c r="BM101">
        <v>0.22420000000000001</v>
      </c>
      <c r="BQ101">
        <v>3190.7750000000001</v>
      </c>
      <c r="BR101">
        <v>0.21812200000000001</v>
      </c>
      <c r="BS101">
        <v>-5</v>
      </c>
      <c r="BT101">
        <v>5.0000000000000001E-3</v>
      </c>
      <c r="BU101">
        <v>5.3303570000000002</v>
      </c>
      <c r="BW101" s="4">
        <f t="shared" si="11"/>
        <v>1.4082803194</v>
      </c>
      <c r="BX101" s="4"/>
      <c r="BY101" s="4">
        <f t="shared" si="12"/>
        <v>14468.023958032969</v>
      </c>
      <c r="BZ101" s="4">
        <f t="shared" si="13"/>
        <v>9.2327966454119998</v>
      </c>
      <c r="CA101" s="4">
        <f t="shared" si="14"/>
        <v>119.82199050297602</v>
      </c>
      <c r="CB101" s="4">
        <f t="shared" si="15"/>
        <v>1.0181962655688002</v>
      </c>
    </row>
    <row r="102" spans="1:80" customFormat="1" x14ac:dyDescent="0.25">
      <c r="A102" s="26">
        <v>43529</v>
      </c>
      <c r="B102" s="27">
        <v>0.58661577546296295</v>
      </c>
      <c r="C102">
        <v>7.0049999999999999</v>
      </c>
      <c r="D102">
        <v>5.4000000000000003E-3</v>
      </c>
      <c r="E102">
        <v>53.837012000000001</v>
      </c>
      <c r="F102">
        <v>733.1</v>
      </c>
      <c r="G102">
        <v>248.9</v>
      </c>
      <c r="H102">
        <v>13.5</v>
      </c>
      <c r="J102">
        <v>10.23</v>
      </c>
      <c r="K102">
        <v>0.94320000000000004</v>
      </c>
      <c r="L102">
        <v>6.6066000000000003</v>
      </c>
      <c r="M102">
        <v>5.1000000000000004E-3</v>
      </c>
      <c r="N102">
        <v>691.44970000000001</v>
      </c>
      <c r="O102">
        <v>234.73179999999999</v>
      </c>
      <c r="P102">
        <v>926.2</v>
      </c>
      <c r="Q102">
        <v>534.84029999999996</v>
      </c>
      <c r="R102">
        <v>181.56639999999999</v>
      </c>
      <c r="S102">
        <v>716.4</v>
      </c>
      <c r="T102">
        <v>13.4727</v>
      </c>
      <c r="W102">
        <v>0</v>
      </c>
      <c r="X102">
        <v>9.6437000000000008</v>
      </c>
      <c r="Y102">
        <v>11.4</v>
      </c>
      <c r="Z102">
        <v>858</v>
      </c>
      <c r="AA102">
        <v>851</v>
      </c>
      <c r="AB102">
        <v>866</v>
      </c>
      <c r="AC102">
        <v>92</v>
      </c>
      <c r="AD102">
        <v>12.7</v>
      </c>
      <c r="AE102">
        <v>0.28999999999999998</v>
      </c>
      <c r="AF102">
        <v>977</v>
      </c>
      <c r="AG102">
        <v>-9</v>
      </c>
      <c r="AH102">
        <v>34</v>
      </c>
      <c r="AI102">
        <v>29</v>
      </c>
      <c r="AJ102">
        <v>191</v>
      </c>
      <c r="AK102">
        <v>169</v>
      </c>
      <c r="AL102">
        <v>5.4</v>
      </c>
      <c r="AM102">
        <v>174</v>
      </c>
      <c r="AN102" t="s">
        <v>155</v>
      </c>
      <c r="AO102">
        <v>1</v>
      </c>
      <c r="AP102" s="28">
        <v>0.7949652777777777</v>
      </c>
      <c r="AQ102">
        <v>47.164189999999998</v>
      </c>
      <c r="AR102">
        <v>-88.485579000000001</v>
      </c>
      <c r="AS102">
        <v>316.39999999999998</v>
      </c>
      <c r="AT102">
        <v>34.1</v>
      </c>
      <c r="AU102">
        <v>12</v>
      </c>
      <c r="AV102">
        <v>9</v>
      </c>
      <c r="AW102" t="s">
        <v>206</v>
      </c>
      <c r="AX102">
        <v>2.6</v>
      </c>
      <c r="AY102">
        <v>1</v>
      </c>
      <c r="AZ102">
        <v>3.8</v>
      </c>
      <c r="BA102">
        <v>14.545</v>
      </c>
      <c r="BB102">
        <v>30.74</v>
      </c>
      <c r="BC102">
        <v>2.11</v>
      </c>
      <c r="BD102">
        <v>6.0270000000000001</v>
      </c>
      <c r="BE102">
        <v>3187.5529999999999</v>
      </c>
      <c r="BF102">
        <v>1.5589999999999999</v>
      </c>
      <c r="BG102">
        <v>34.936</v>
      </c>
      <c r="BH102">
        <v>11.86</v>
      </c>
      <c r="BI102">
        <v>46.795999999999999</v>
      </c>
      <c r="BJ102">
        <v>27.023</v>
      </c>
      <c r="BK102">
        <v>9.1739999999999995</v>
      </c>
      <c r="BL102">
        <v>36.197000000000003</v>
      </c>
      <c r="BM102">
        <v>0.2049</v>
      </c>
      <c r="BQ102">
        <v>3383.1529999999998</v>
      </c>
      <c r="BR102">
        <v>0.168762</v>
      </c>
      <c r="BS102">
        <v>-5</v>
      </c>
      <c r="BT102">
        <v>5.0000000000000001E-3</v>
      </c>
      <c r="BU102">
        <v>4.1241219999999998</v>
      </c>
      <c r="BW102" s="4">
        <f t="shared" si="11"/>
        <v>1.0895930323999998</v>
      </c>
      <c r="BX102" s="4"/>
      <c r="BY102" s="4">
        <f t="shared" si="12"/>
        <v>11200.270550353031</v>
      </c>
      <c r="BZ102" s="4">
        <f t="shared" si="13"/>
        <v>5.477939280695999</v>
      </c>
      <c r="CA102" s="4">
        <f t="shared" si="14"/>
        <v>94.952118782711992</v>
      </c>
      <c r="CB102" s="4">
        <f t="shared" si="15"/>
        <v>0.71996777332559991</v>
      </c>
    </row>
    <row r="103" spans="1:80" customFormat="1" x14ac:dyDescent="0.25">
      <c r="A103" s="26">
        <v>43529</v>
      </c>
      <c r="B103" s="27">
        <v>0.58662734953703699</v>
      </c>
      <c r="C103">
        <v>5.8049999999999997</v>
      </c>
      <c r="D103">
        <v>4.4999999999999997E-3</v>
      </c>
      <c r="E103">
        <v>45.139712000000003</v>
      </c>
      <c r="F103">
        <v>663.9</v>
      </c>
      <c r="G103">
        <v>248.2</v>
      </c>
      <c r="H103">
        <v>11.2</v>
      </c>
      <c r="J103">
        <v>10.38</v>
      </c>
      <c r="K103">
        <v>0.95309999999999995</v>
      </c>
      <c r="L103">
        <v>5.5326000000000004</v>
      </c>
      <c r="M103">
        <v>4.3E-3</v>
      </c>
      <c r="N103">
        <v>632.73889999999994</v>
      </c>
      <c r="O103">
        <v>236.58349999999999</v>
      </c>
      <c r="P103">
        <v>869.3</v>
      </c>
      <c r="Q103">
        <v>489.42720000000003</v>
      </c>
      <c r="R103">
        <v>182.99870000000001</v>
      </c>
      <c r="S103">
        <v>672.4</v>
      </c>
      <c r="T103">
        <v>11.1737</v>
      </c>
      <c r="W103">
        <v>0</v>
      </c>
      <c r="X103">
        <v>9.8885000000000005</v>
      </c>
      <c r="Y103">
        <v>11.4</v>
      </c>
      <c r="Z103">
        <v>859</v>
      </c>
      <c r="AA103">
        <v>852</v>
      </c>
      <c r="AB103">
        <v>867</v>
      </c>
      <c r="AC103">
        <v>92</v>
      </c>
      <c r="AD103">
        <v>12.7</v>
      </c>
      <c r="AE103">
        <v>0.28999999999999998</v>
      </c>
      <c r="AF103">
        <v>977</v>
      </c>
      <c r="AG103">
        <v>-9</v>
      </c>
      <c r="AH103">
        <v>34</v>
      </c>
      <c r="AI103">
        <v>29</v>
      </c>
      <c r="AJ103">
        <v>191</v>
      </c>
      <c r="AK103">
        <v>169</v>
      </c>
      <c r="AL103">
        <v>5.3</v>
      </c>
      <c r="AM103">
        <v>174</v>
      </c>
      <c r="AN103" t="s">
        <v>155</v>
      </c>
      <c r="AO103">
        <v>1</v>
      </c>
      <c r="AP103" s="28">
        <v>0.79497685185185185</v>
      </c>
      <c r="AQ103">
        <v>47.164264000000003</v>
      </c>
      <c r="AR103">
        <v>-88.485752000000005</v>
      </c>
      <c r="AS103">
        <v>316.39999999999998</v>
      </c>
      <c r="AT103">
        <v>34.5</v>
      </c>
      <c r="AU103">
        <v>12</v>
      </c>
      <c r="AV103">
        <v>9</v>
      </c>
      <c r="AW103" t="s">
        <v>206</v>
      </c>
      <c r="AX103">
        <v>2.2050000000000001</v>
      </c>
      <c r="AY103">
        <v>1.079</v>
      </c>
      <c r="AZ103">
        <v>3.5630000000000002</v>
      </c>
      <c r="BA103">
        <v>14.545</v>
      </c>
      <c r="BB103">
        <v>36.89</v>
      </c>
      <c r="BC103">
        <v>2.54</v>
      </c>
      <c r="BD103">
        <v>4.9260000000000002</v>
      </c>
      <c r="BE103">
        <v>3191.29</v>
      </c>
      <c r="BF103">
        <v>1.579</v>
      </c>
      <c r="BG103">
        <v>38.22</v>
      </c>
      <c r="BH103">
        <v>14.291</v>
      </c>
      <c r="BI103">
        <v>52.511000000000003</v>
      </c>
      <c r="BJ103">
        <v>29.564</v>
      </c>
      <c r="BK103">
        <v>11.054</v>
      </c>
      <c r="BL103">
        <v>40.618000000000002</v>
      </c>
      <c r="BM103">
        <v>0.20319999999999999</v>
      </c>
      <c r="BQ103">
        <v>4147.2929999999997</v>
      </c>
      <c r="BR103">
        <v>0.120002</v>
      </c>
      <c r="BS103">
        <v>-5</v>
      </c>
      <c r="BT103">
        <v>5.0000000000000001E-3</v>
      </c>
      <c r="BU103">
        <v>2.9325489999999999</v>
      </c>
      <c r="BW103" s="4">
        <f t="shared" si="11"/>
        <v>0.77477944579999991</v>
      </c>
      <c r="BX103" s="4"/>
      <c r="BY103" s="4">
        <f t="shared" si="12"/>
        <v>7973.5393820749186</v>
      </c>
      <c r="BZ103" s="4">
        <f t="shared" si="13"/>
        <v>3.9451816300919997</v>
      </c>
      <c r="CA103" s="4">
        <f t="shared" si="14"/>
        <v>73.866592597872</v>
      </c>
      <c r="CB103" s="4">
        <f t="shared" si="15"/>
        <v>0.50770165119359989</v>
      </c>
    </row>
    <row r="104" spans="1:80" customFormat="1" x14ac:dyDescent="0.25">
      <c r="A104" s="26">
        <v>43529</v>
      </c>
      <c r="B104" s="27">
        <v>0.58663892361111114</v>
      </c>
      <c r="C104">
        <v>5.3310000000000004</v>
      </c>
      <c r="D104">
        <v>9.2999999999999992E-3</v>
      </c>
      <c r="E104">
        <v>92.874692999999994</v>
      </c>
      <c r="F104">
        <v>566.5</v>
      </c>
      <c r="G104">
        <v>248</v>
      </c>
      <c r="H104">
        <v>12.7</v>
      </c>
      <c r="J104">
        <v>11.05</v>
      </c>
      <c r="K104">
        <v>0.95699999999999996</v>
      </c>
      <c r="L104">
        <v>5.1014999999999997</v>
      </c>
      <c r="M104">
        <v>8.8999999999999999E-3</v>
      </c>
      <c r="N104">
        <v>542.09400000000005</v>
      </c>
      <c r="O104">
        <v>237.36920000000001</v>
      </c>
      <c r="P104">
        <v>779.5</v>
      </c>
      <c r="Q104">
        <v>419.31279999999998</v>
      </c>
      <c r="R104">
        <v>183.60640000000001</v>
      </c>
      <c r="S104">
        <v>602.9</v>
      </c>
      <c r="T104">
        <v>12.704499999999999</v>
      </c>
      <c r="W104">
        <v>0</v>
      </c>
      <c r="X104">
        <v>10.5724</v>
      </c>
      <c r="Y104">
        <v>11.5</v>
      </c>
      <c r="Z104">
        <v>860</v>
      </c>
      <c r="AA104">
        <v>854</v>
      </c>
      <c r="AB104">
        <v>868</v>
      </c>
      <c r="AC104">
        <v>92</v>
      </c>
      <c r="AD104">
        <v>12.7</v>
      </c>
      <c r="AE104">
        <v>0.28999999999999998</v>
      </c>
      <c r="AF104">
        <v>977</v>
      </c>
      <c r="AG104">
        <v>-9</v>
      </c>
      <c r="AH104">
        <v>34</v>
      </c>
      <c r="AI104">
        <v>29</v>
      </c>
      <c r="AJ104">
        <v>191</v>
      </c>
      <c r="AK104">
        <v>169</v>
      </c>
      <c r="AL104">
        <v>5.3</v>
      </c>
      <c r="AM104">
        <v>174</v>
      </c>
      <c r="AN104" t="s">
        <v>155</v>
      </c>
      <c r="AO104">
        <v>1</v>
      </c>
      <c r="AP104" s="28">
        <v>0.794988425925926</v>
      </c>
      <c r="AQ104">
        <v>47.164319999999996</v>
      </c>
      <c r="AR104">
        <v>-88.485951999999997</v>
      </c>
      <c r="AS104">
        <v>316.3</v>
      </c>
      <c r="AT104">
        <v>35.200000000000003</v>
      </c>
      <c r="AU104">
        <v>12</v>
      </c>
      <c r="AV104">
        <v>9</v>
      </c>
      <c r="AW104" t="s">
        <v>206</v>
      </c>
      <c r="AX104">
        <v>1.6</v>
      </c>
      <c r="AY104">
        <v>1.121</v>
      </c>
      <c r="AZ104">
        <v>2.726</v>
      </c>
      <c r="BA104">
        <v>14.545</v>
      </c>
      <c r="BB104">
        <v>40.049999999999997</v>
      </c>
      <c r="BC104">
        <v>2.75</v>
      </c>
      <c r="BD104">
        <v>4.4960000000000004</v>
      </c>
      <c r="BE104">
        <v>3189.9969999999998</v>
      </c>
      <c r="BF104">
        <v>3.5369999999999999</v>
      </c>
      <c r="BG104">
        <v>35.497999999999998</v>
      </c>
      <c r="BH104">
        <v>15.544</v>
      </c>
      <c r="BI104">
        <v>51.042000000000002</v>
      </c>
      <c r="BJ104">
        <v>27.457999999999998</v>
      </c>
      <c r="BK104">
        <v>12.023</v>
      </c>
      <c r="BL104">
        <v>39.481000000000002</v>
      </c>
      <c r="BM104">
        <v>0.25040000000000001</v>
      </c>
      <c r="BQ104">
        <v>4806.9070000000002</v>
      </c>
      <c r="BR104">
        <v>9.6091999999999997E-2</v>
      </c>
      <c r="BS104">
        <v>-5</v>
      </c>
      <c r="BT104">
        <v>5.0000000000000001E-3</v>
      </c>
      <c r="BU104">
        <v>2.3482479999999999</v>
      </c>
      <c r="BW104" s="4">
        <f t="shared" si="11"/>
        <v>0.6204071216</v>
      </c>
      <c r="BX104" s="4"/>
      <c r="BY104" s="4">
        <f t="shared" si="12"/>
        <v>6382.2502721181118</v>
      </c>
      <c r="BZ104" s="4">
        <f t="shared" si="13"/>
        <v>7.0765017059519995</v>
      </c>
      <c r="CA104" s="4">
        <f t="shared" si="14"/>
        <v>54.935420933567997</v>
      </c>
      <c r="CB104" s="4">
        <f t="shared" si="15"/>
        <v>0.50097710691840003</v>
      </c>
    </row>
    <row r="105" spans="1:80" customFormat="1" x14ac:dyDescent="0.25">
      <c r="A105" s="26">
        <v>43529</v>
      </c>
      <c r="B105" s="27">
        <v>0.58665049768518518</v>
      </c>
      <c r="C105">
        <v>5.5140000000000002</v>
      </c>
      <c r="D105">
        <v>1.17E-2</v>
      </c>
      <c r="E105">
        <v>117.444717</v>
      </c>
      <c r="F105">
        <v>480.1</v>
      </c>
      <c r="G105">
        <v>247.9</v>
      </c>
      <c r="H105">
        <v>6</v>
      </c>
      <c r="J105">
        <v>12.19</v>
      </c>
      <c r="K105">
        <v>0.95540000000000003</v>
      </c>
      <c r="L105">
        <v>5.2685000000000004</v>
      </c>
      <c r="M105">
        <v>1.12E-2</v>
      </c>
      <c r="N105">
        <v>458.66730000000001</v>
      </c>
      <c r="O105">
        <v>236.84739999999999</v>
      </c>
      <c r="P105">
        <v>695.5</v>
      </c>
      <c r="Q105">
        <v>354.78179999999998</v>
      </c>
      <c r="R105">
        <v>183.2028</v>
      </c>
      <c r="S105">
        <v>538</v>
      </c>
      <c r="T105">
        <v>6</v>
      </c>
      <c r="W105">
        <v>0</v>
      </c>
      <c r="X105">
        <v>11.650700000000001</v>
      </c>
      <c r="Y105">
        <v>11.4</v>
      </c>
      <c r="Z105">
        <v>861</v>
      </c>
      <c r="AA105">
        <v>855</v>
      </c>
      <c r="AB105">
        <v>869</v>
      </c>
      <c r="AC105">
        <v>92</v>
      </c>
      <c r="AD105">
        <v>12.7</v>
      </c>
      <c r="AE105">
        <v>0.28999999999999998</v>
      </c>
      <c r="AF105">
        <v>977</v>
      </c>
      <c r="AG105">
        <v>-9</v>
      </c>
      <c r="AH105">
        <v>34</v>
      </c>
      <c r="AI105">
        <v>29</v>
      </c>
      <c r="AJ105">
        <v>191</v>
      </c>
      <c r="AK105">
        <v>169</v>
      </c>
      <c r="AL105">
        <v>5.3</v>
      </c>
      <c r="AM105">
        <v>174</v>
      </c>
      <c r="AN105" t="s">
        <v>155</v>
      </c>
      <c r="AO105">
        <v>1</v>
      </c>
      <c r="AP105" s="28">
        <v>0.79499999999999993</v>
      </c>
      <c r="AQ105">
        <v>47.164360000000002</v>
      </c>
      <c r="AR105">
        <v>-88.486153999999999</v>
      </c>
      <c r="AS105">
        <v>316.3</v>
      </c>
      <c r="AT105">
        <v>34.9</v>
      </c>
      <c r="AU105">
        <v>12</v>
      </c>
      <c r="AV105">
        <v>9</v>
      </c>
      <c r="AW105" t="s">
        <v>206</v>
      </c>
      <c r="AX105">
        <v>1.679</v>
      </c>
      <c r="AY105">
        <v>1.3160000000000001</v>
      </c>
      <c r="AZ105">
        <v>2.2765</v>
      </c>
      <c r="BA105">
        <v>14.545</v>
      </c>
      <c r="BB105">
        <v>38.729999999999997</v>
      </c>
      <c r="BC105">
        <v>2.66</v>
      </c>
      <c r="BD105">
        <v>4.6669999999999998</v>
      </c>
      <c r="BE105">
        <v>3188.3919999999998</v>
      </c>
      <c r="BF105">
        <v>4.3220000000000001</v>
      </c>
      <c r="BG105">
        <v>29.068000000000001</v>
      </c>
      <c r="BH105">
        <v>15.01</v>
      </c>
      <c r="BI105">
        <v>44.078000000000003</v>
      </c>
      <c r="BJ105">
        <v>22.484000000000002</v>
      </c>
      <c r="BK105">
        <v>11.61</v>
      </c>
      <c r="BL105">
        <v>34.094999999999999</v>
      </c>
      <c r="BM105">
        <v>0.1145</v>
      </c>
      <c r="BQ105">
        <v>5126.6400000000003</v>
      </c>
      <c r="BR105">
        <v>7.1426000000000003E-2</v>
      </c>
      <c r="BS105">
        <v>-5</v>
      </c>
      <c r="BT105">
        <v>5.0000000000000001E-3</v>
      </c>
      <c r="BU105">
        <v>1.7454730000000001</v>
      </c>
      <c r="BW105" s="4">
        <f t="shared" si="11"/>
        <v>0.46115396660000002</v>
      </c>
      <c r="BX105" s="4"/>
      <c r="BY105" s="4">
        <f t="shared" si="12"/>
        <v>4741.5948313024319</v>
      </c>
      <c r="BZ105" s="4">
        <f t="shared" si="13"/>
        <v>6.4274320287120004</v>
      </c>
      <c r="CA105" s="4">
        <f t="shared" si="14"/>
        <v>33.436923122064002</v>
      </c>
      <c r="CB105" s="4">
        <f t="shared" si="15"/>
        <v>0.17027787304200001</v>
      </c>
    </row>
    <row r="106" spans="1:80" customFormat="1" x14ac:dyDescent="0.25">
      <c r="A106" s="26">
        <v>43529</v>
      </c>
      <c r="B106" s="27">
        <v>0.58666207175925933</v>
      </c>
      <c r="C106">
        <v>5.9269999999999996</v>
      </c>
      <c r="D106">
        <v>9.7999999999999997E-3</v>
      </c>
      <c r="E106">
        <v>97.894737000000006</v>
      </c>
      <c r="F106">
        <v>445.9</v>
      </c>
      <c r="G106">
        <v>250.4</v>
      </c>
      <c r="H106">
        <v>5.7</v>
      </c>
      <c r="J106">
        <v>12.92</v>
      </c>
      <c r="K106">
        <v>0.95199999999999996</v>
      </c>
      <c r="L106">
        <v>5.6426999999999996</v>
      </c>
      <c r="M106">
        <v>9.2999999999999992E-3</v>
      </c>
      <c r="N106">
        <v>424.53750000000002</v>
      </c>
      <c r="O106">
        <v>238.42320000000001</v>
      </c>
      <c r="P106">
        <v>663</v>
      </c>
      <c r="Q106">
        <v>328.38220000000001</v>
      </c>
      <c r="R106">
        <v>184.42169999999999</v>
      </c>
      <c r="S106">
        <v>512.79999999999995</v>
      </c>
      <c r="T106">
        <v>5.6561000000000003</v>
      </c>
      <c r="W106">
        <v>0</v>
      </c>
      <c r="X106">
        <v>12.3017</v>
      </c>
      <c r="Y106">
        <v>11.5</v>
      </c>
      <c r="Z106">
        <v>861</v>
      </c>
      <c r="AA106">
        <v>855</v>
      </c>
      <c r="AB106">
        <v>869</v>
      </c>
      <c r="AC106">
        <v>92</v>
      </c>
      <c r="AD106">
        <v>12.7</v>
      </c>
      <c r="AE106">
        <v>0.28999999999999998</v>
      </c>
      <c r="AF106">
        <v>977</v>
      </c>
      <c r="AG106">
        <v>-9</v>
      </c>
      <c r="AH106">
        <v>34</v>
      </c>
      <c r="AI106">
        <v>29</v>
      </c>
      <c r="AJ106">
        <v>191</v>
      </c>
      <c r="AK106">
        <v>169</v>
      </c>
      <c r="AL106">
        <v>5.4</v>
      </c>
      <c r="AM106">
        <v>174</v>
      </c>
      <c r="AN106" t="s">
        <v>155</v>
      </c>
      <c r="AO106">
        <v>1</v>
      </c>
      <c r="AP106" s="28">
        <v>0.79501157407407408</v>
      </c>
      <c r="AQ106">
        <v>47.164396000000004</v>
      </c>
      <c r="AR106">
        <v>-88.486335999999994</v>
      </c>
      <c r="AS106">
        <v>316.2</v>
      </c>
      <c r="AT106">
        <v>33.299999999999997</v>
      </c>
      <c r="AU106">
        <v>12</v>
      </c>
      <c r="AV106">
        <v>9</v>
      </c>
      <c r="AW106" t="s">
        <v>206</v>
      </c>
      <c r="AX106">
        <v>1.8</v>
      </c>
      <c r="AY106">
        <v>1.484</v>
      </c>
      <c r="AZ106">
        <v>2.621</v>
      </c>
      <c r="BA106">
        <v>14.545</v>
      </c>
      <c r="BB106">
        <v>36.119999999999997</v>
      </c>
      <c r="BC106">
        <v>2.48</v>
      </c>
      <c r="BD106">
        <v>5.0419999999999998</v>
      </c>
      <c r="BE106">
        <v>3188.36</v>
      </c>
      <c r="BF106">
        <v>3.3519999999999999</v>
      </c>
      <c r="BG106">
        <v>25.120999999999999</v>
      </c>
      <c r="BH106">
        <v>14.108000000000001</v>
      </c>
      <c r="BI106">
        <v>39.228999999999999</v>
      </c>
      <c r="BJ106">
        <v>19.431000000000001</v>
      </c>
      <c r="BK106">
        <v>10.913</v>
      </c>
      <c r="BL106">
        <v>30.344000000000001</v>
      </c>
      <c r="BM106">
        <v>0.1008</v>
      </c>
      <c r="BQ106">
        <v>5054.1419999999998</v>
      </c>
      <c r="BR106">
        <v>6.4848000000000003E-2</v>
      </c>
      <c r="BS106">
        <v>-5</v>
      </c>
      <c r="BT106">
        <v>5.0000000000000001E-3</v>
      </c>
      <c r="BU106">
        <v>1.5847230000000001</v>
      </c>
      <c r="BW106" s="4">
        <f t="shared" si="11"/>
        <v>0.41868381660000004</v>
      </c>
      <c r="BX106" s="4"/>
      <c r="BY106" s="4">
        <f t="shared" si="12"/>
        <v>4304.8726454865609</v>
      </c>
      <c r="BZ106" s="4">
        <f t="shared" si="13"/>
        <v>4.5258167545920003</v>
      </c>
      <c r="CA106" s="4">
        <f t="shared" si="14"/>
        <v>26.235425226276003</v>
      </c>
      <c r="CB106" s="4">
        <f t="shared" si="15"/>
        <v>0.1360985467968</v>
      </c>
    </row>
    <row r="107" spans="1:80" customFormat="1" x14ac:dyDescent="0.25">
      <c r="A107" s="26">
        <v>43529</v>
      </c>
      <c r="B107" s="27">
        <v>0.58667364583333337</v>
      </c>
      <c r="C107">
        <v>6.31</v>
      </c>
      <c r="D107">
        <v>7.3000000000000001E-3</v>
      </c>
      <c r="E107">
        <v>73.098591999999996</v>
      </c>
      <c r="F107">
        <v>453.3</v>
      </c>
      <c r="G107">
        <v>257</v>
      </c>
      <c r="H107">
        <v>9.5</v>
      </c>
      <c r="J107">
        <v>13</v>
      </c>
      <c r="K107">
        <v>0.94879999999999998</v>
      </c>
      <c r="L107">
        <v>5.9871999999999996</v>
      </c>
      <c r="M107">
        <v>6.8999999999999999E-3</v>
      </c>
      <c r="N107">
        <v>430.1198</v>
      </c>
      <c r="O107">
        <v>243.8604</v>
      </c>
      <c r="P107">
        <v>674</v>
      </c>
      <c r="Q107">
        <v>332.7002</v>
      </c>
      <c r="R107">
        <v>188.62739999999999</v>
      </c>
      <c r="S107">
        <v>521.29999999999995</v>
      </c>
      <c r="T107">
        <v>9.4916999999999998</v>
      </c>
      <c r="W107">
        <v>0</v>
      </c>
      <c r="X107">
        <v>12.335000000000001</v>
      </c>
      <c r="Y107">
        <v>11.4</v>
      </c>
      <c r="Z107">
        <v>860</v>
      </c>
      <c r="AA107">
        <v>854</v>
      </c>
      <c r="AB107">
        <v>869</v>
      </c>
      <c r="AC107">
        <v>92</v>
      </c>
      <c r="AD107">
        <v>12.7</v>
      </c>
      <c r="AE107">
        <v>0.28999999999999998</v>
      </c>
      <c r="AF107">
        <v>977</v>
      </c>
      <c r="AG107">
        <v>-9</v>
      </c>
      <c r="AH107">
        <v>34</v>
      </c>
      <c r="AI107">
        <v>29</v>
      </c>
      <c r="AJ107">
        <v>191</v>
      </c>
      <c r="AK107">
        <v>169</v>
      </c>
      <c r="AL107">
        <v>5.4</v>
      </c>
      <c r="AM107">
        <v>174</v>
      </c>
      <c r="AN107" t="s">
        <v>155</v>
      </c>
      <c r="AO107">
        <v>1</v>
      </c>
      <c r="AP107" s="28">
        <v>0.79502314814814812</v>
      </c>
      <c r="AQ107">
        <v>47.164414999999998</v>
      </c>
      <c r="AR107">
        <v>-88.486506000000006</v>
      </c>
      <c r="AS107">
        <v>316.2</v>
      </c>
      <c r="AT107">
        <v>31.1</v>
      </c>
      <c r="AU107">
        <v>12</v>
      </c>
      <c r="AV107">
        <v>9</v>
      </c>
      <c r="AW107" t="s">
        <v>206</v>
      </c>
      <c r="AX107">
        <v>1.8394999999999999</v>
      </c>
      <c r="AY107">
        <v>1</v>
      </c>
      <c r="AZ107">
        <v>2.5</v>
      </c>
      <c r="BA107">
        <v>14.545</v>
      </c>
      <c r="BB107">
        <v>34</v>
      </c>
      <c r="BC107">
        <v>2.34</v>
      </c>
      <c r="BD107">
        <v>5.391</v>
      </c>
      <c r="BE107">
        <v>3188.45</v>
      </c>
      <c r="BF107">
        <v>2.351</v>
      </c>
      <c r="BG107">
        <v>23.986999999999998</v>
      </c>
      <c r="BH107">
        <v>13.6</v>
      </c>
      <c r="BI107">
        <v>37.587000000000003</v>
      </c>
      <c r="BJ107">
        <v>18.553999999999998</v>
      </c>
      <c r="BK107">
        <v>10.519</v>
      </c>
      <c r="BL107">
        <v>29.074000000000002</v>
      </c>
      <c r="BM107">
        <v>0.15939999999999999</v>
      </c>
      <c r="BQ107">
        <v>4776.3010000000004</v>
      </c>
      <c r="BR107">
        <v>8.3739999999999995E-2</v>
      </c>
      <c r="BS107">
        <v>-5</v>
      </c>
      <c r="BT107">
        <v>5.0000000000000001E-3</v>
      </c>
      <c r="BU107">
        <v>2.0464030000000002</v>
      </c>
      <c r="BW107" s="4">
        <f t="shared" si="11"/>
        <v>0.54065967260000003</v>
      </c>
      <c r="BX107" s="4"/>
      <c r="BY107" s="4">
        <f t="shared" si="12"/>
        <v>5559.1753058382001</v>
      </c>
      <c r="BZ107" s="4">
        <f t="shared" si="13"/>
        <v>4.0990516219560007</v>
      </c>
      <c r="CA107" s="4">
        <f t="shared" si="14"/>
        <v>32.349554995223997</v>
      </c>
      <c r="CB107" s="4">
        <f t="shared" si="15"/>
        <v>0.27791953574639999</v>
      </c>
    </row>
    <row r="108" spans="1:80" customFormat="1" x14ac:dyDescent="0.25">
      <c r="A108" s="26">
        <v>43529</v>
      </c>
      <c r="B108" s="27">
        <v>0.58668521990740741</v>
      </c>
      <c r="C108">
        <v>6.5679999999999996</v>
      </c>
      <c r="D108">
        <v>6.4000000000000003E-3</v>
      </c>
      <c r="E108">
        <v>63.941667000000002</v>
      </c>
      <c r="F108">
        <v>482</v>
      </c>
      <c r="G108">
        <v>260.8</v>
      </c>
      <c r="H108">
        <v>4.2</v>
      </c>
      <c r="J108">
        <v>12.66</v>
      </c>
      <c r="K108">
        <v>0.94669999999999999</v>
      </c>
      <c r="L108">
        <v>6.2176999999999998</v>
      </c>
      <c r="M108">
        <v>6.1000000000000004E-3</v>
      </c>
      <c r="N108">
        <v>456.30540000000002</v>
      </c>
      <c r="O108">
        <v>246.92769999999999</v>
      </c>
      <c r="P108">
        <v>703.2</v>
      </c>
      <c r="Q108">
        <v>352.95490000000001</v>
      </c>
      <c r="R108">
        <v>191</v>
      </c>
      <c r="S108">
        <v>544</v>
      </c>
      <c r="T108">
        <v>4.1573000000000002</v>
      </c>
      <c r="W108">
        <v>0</v>
      </c>
      <c r="X108">
        <v>11.9886</v>
      </c>
      <c r="Y108">
        <v>11.3</v>
      </c>
      <c r="Z108">
        <v>861</v>
      </c>
      <c r="AA108">
        <v>855</v>
      </c>
      <c r="AB108">
        <v>869</v>
      </c>
      <c r="AC108">
        <v>92</v>
      </c>
      <c r="AD108">
        <v>12.7</v>
      </c>
      <c r="AE108">
        <v>0.28999999999999998</v>
      </c>
      <c r="AF108">
        <v>977</v>
      </c>
      <c r="AG108">
        <v>-9</v>
      </c>
      <c r="AH108">
        <v>34</v>
      </c>
      <c r="AI108">
        <v>29</v>
      </c>
      <c r="AJ108">
        <v>191</v>
      </c>
      <c r="AK108">
        <v>169</v>
      </c>
      <c r="AL108">
        <v>5.3</v>
      </c>
      <c r="AM108">
        <v>174</v>
      </c>
      <c r="AN108" t="s">
        <v>155</v>
      </c>
      <c r="AO108">
        <v>1</v>
      </c>
      <c r="AP108" s="28">
        <v>0.79503472222222227</v>
      </c>
      <c r="AQ108">
        <v>47.164422999999999</v>
      </c>
      <c r="AR108">
        <v>-88.486665000000002</v>
      </c>
      <c r="AS108">
        <v>316.10000000000002</v>
      </c>
      <c r="AT108">
        <v>29</v>
      </c>
      <c r="AU108">
        <v>12</v>
      </c>
      <c r="AV108">
        <v>9</v>
      </c>
      <c r="AW108" t="s">
        <v>206</v>
      </c>
      <c r="AX108">
        <v>1.9395</v>
      </c>
      <c r="AY108">
        <v>1</v>
      </c>
      <c r="AZ108">
        <v>2.5</v>
      </c>
      <c r="BA108">
        <v>14.545</v>
      </c>
      <c r="BB108">
        <v>32.72</v>
      </c>
      <c r="BC108">
        <v>2.25</v>
      </c>
      <c r="BD108">
        <v>5.6289999999999996</v>
      </c>
      <c r="BE108">
        <v>3188.5459999999998</v>
      </c>
      <c r="BF108">
        <v>1.976</v>
      </c>
      <c r="BG108">
        <v>24.504999999999999</v>
      </c>
      <c r="BH108">
        <v>13.260999999999999</v>
      </c>
      <c r="BI108">
        <v>37.765999999999998</v>
      </c>
      <c r="BJ108">
        <v>18.954999999999998</v>
      </c>
      <c r="BK108">
        <v>10.257</v>
      </c>
      <c r="BL108">
        <v>29.212</v>
      </c>
      <c r="BM108">
        <v>6.7199999999999996E-2</v>
      </c>
      <c r="BQ108">
        <v>4470.2659999999996</v>
      </c>
      <c r="BR108">
        <v>0.10187300000000001</v>
      </c>
      <c r="BS108">
        <v>-5</v>
      </c>
      <c r="BT108">
        <v>5.0000000000000001E-3</v>
      </c>
      <c r="BU108">
        <v>2.4895179999999999</v>
      </c>
      <c r="BW108" s="4">
        <f t="shared" si="11"/>
        <v>0.65773065559999999</v>
      </c>
      <c r="BX108" s="4"/>
      <c r="BY108" s="4">
        <f t="shared" si="12"/>
        <v>6763.1271470254551</v>
      </c>
      <c r="BZ108" s="4">
        <f t="shared" si="13"/>
        <v>4.1912330079359998</v>
      </c>
      <c r="CA108" s="4">
        <f t="shared" si="14"/>
        <v>40.204869263879999</v>
      </c>
      <c r="CB108" s="4">
        <f t="shared" si="15"/>
        <v>0.14253585937919999</v>
      </c>
    </row>
    <row r="109" spans="1:80" customFormat="1" x14ac:dyDescent="0.25">
      <c r="A109" s="26">
        <v>43529</v>
      </c>
      <c r="B109" s="27">
        <v>0.58669679398148145</v>
      </c>
      <c r="C109">
        <v>6.3959999999999999</v>
      </c>
      <c r="D109">
        <v>6.1000000000000004E-3</v>
      </c>
      <c r="E109">
        <v>60.884808</v>
      </c>
      <c r="F109">
        <v>520.70000000000005</v>
      </c>
      <c r="G109">
        <v>262.7</v>
      </c>
      <c r="H109">
        <v>10.6</v>
      </c>
      <c r="J109">
        <v>12.15</v>
      </c>
      <c r="K109">
        <v>0.94810000000000005</v>
      </c>
      <c r="L109">
        <v>6.0641999999999996</v>
      </c>
      <c r="M109">
        <v>5.7999999999999996E-3</v>
      </c>
      <c r="N109">
        <v>493.63940000000002</v>
      </c>
      <c r="O109">
        <v>249.08459999999999</v>
      </c>
      <c r="P109">
        <v>742.7</v>
      </c>
      <c r="Q109">
        <v>381.8329</v>
      </c>
      <c r="R109">
        <v>192.66839999999999</v>
      </c>
      <c r="S109">
        <v>574.5</v>
      </c>
      <c r="T109">
        <v>10.5992</v>
      </c>
      <c r="W109">
        <v>0</v>
      </c>
      <c r="X109">
        <v>11.5207</v>
      </c>
      <c r="Y109">
        <v>11.4</v>
      </c>
      <c r="Z109">
        <v>860</v>
      </c>
      <c r="AA109">
        <v>855</v>
      </c>
      <c r="AB109">
        <v>869</v>
      </c>
      <c r="AC109">
        <v>92</v>
      </c>
      <c r="AD109">
        <v>12.7</v>
      </c>
      <c r="AE109">
        <v>0.28999999999999998</v>
      </c>
      <c r="AF109">
        <v>977</v>
      </c>
      <c r="AG109">
        <v>-9</v>
      </c>
      <c r="AH109">
        <v>34</v>
      </c>
      <c r="AI109">
        <v>29</v>
      </c>
      <c r="AJ109">
        <v>191</v>
      </c>
      <c r="AK109">
        <v>169</v>
      </c>
      <c r="AL109">
        <v>5.3</v>
      </c>
      <c r="AM109">
        <v>174</v>
      </c>
      <c r="AN109" t="s">
        <v>155</v>
      </c>
      <c r="AO109">
        <v>1</v>
      </c>
      <c r="AP109" s="28">
        <v>0.7950462962962962</v>
      </c>
      <c r="AQ109">
        <v>47.164417999999998</v>
      </c>
      <c r="AR109">
        <v>-88.486818999999997</v>
      </c>
      <c r="AS109">
        <v>316.10000000000002</v>
      </c>
      <c r="AT109">
        <v>27.4</v>
      </c>
      <c r="AU109">
        <v>12</v>
      </c>
      <c r="AV109">
        <v>10</v>
      </c>
      <c r="AW109" t="s">
        <v>211</v>
      </c>
      <c r="AX109">
        <v>1.921</v>
      </c>
      <c r="AY109">
        <v>1</v>
      </c>
      <c r="AZ109">
        <v>2.3420000000000001</v>
      </c>
      <c r="BA109">
        <v>14.545</v>
      </c>
      <c r="BB109">
        <v>33.57</v>
      </c>
      <c r="BC109">
        <v>2.31</v>
      </c>
      <c r="BD109">
        <v>5.4729999999999999</v>
      </c>
      <c r="BE109">
        <v>3188.79</v>
      </c>
      <c r="BF109">
        <v>1.9319999999999999</v>
      </c>
      <c r="BG109">
        <v>27.183</v>
      </c>
      <c r="BH109">
        <v>13.715999999999999</v>
      </c>
      <c r="BI109">
        <v>40.899000000000001</v>
      </c>
      <c r="BJ109">
        <v>21.026</v>
      </c>
      <c r="BK109">
        <v>10.61</v>
      </c>
      <c r="BL109">
        <v>31.635999999999999</v>
      </c>
      <c r="BM109">
        <v>0.1757</v>
      </c>
      <c r="BQ109">
        <v>4404.8159999999998</v>
      </c>
      <c r="BR109">
        <v>0.115484</v>
      </c>
      <c r="BS109">
        <v>-5</v>
      </c>
      <c r="BT109">
        <v>5.0000000000000001E-3</v>
      </c>
      <c r="BU109">
        <v>2.8221400000000001</v>
      </c>
      <c r="BW109" s="4">
        <f t="shared" si="11"/>
        <v>0.74560938799999998</v>
      </c>
      <c r="BX109" s="4"/>
      <c r="BY109" s="4">
        <f t="shared" si="12"/>
        <v>7667.3284626311997</v>
      </c>
      <c r="BZ109" s="4">
        <f t="shared" si="13"/>
        <v>4.6454230569599995</v>
      </c>
      <c r="CA109" s="4">
        <f t="shared" si="14"/>
        <v>50.556244925280005</v>
      </c>
      <c r="CB109" s="4">
        <f t="shared" si="15"/>
        <v>0.42246419829600002</v>
      </c>
    </row>
    <row r="110" spans="1:80" customFormat="1" x14ac:dyDescent="0.25">
      <c r="A110" s="26">
        <v>43529</v>
      </c>
      <c r="B110" s="27">
        <v>0.58670836805555548</v>
      </c>
      <c r="C110">
        <v>5.3369999999999997</v>
      </c>
      <c r="D110">
        <v>3.3E-3</v>
      </c>
      <c r="E110">
        <v>33.180661999999998</v>
      </c>
      <c r="F110">
        <v>513.6</v>
      </c>
      <c r="G110">
        <v>262.39999999999998</v>
      </c>
      <c r="H110">
        <v>21.7</v>
      </c>
      <c r="J110">
        <v>11.8</v>
      </c>
      <c r="K110">
        <v>0.95689999999999997</v>
      </c>
      <c r="L110">
        <v>5.1074000000000002</v>
      </c>
      <c r="M110">
        <v>3.2000000000000002E-3</v>
      </c>
      <c r="N110">
        <v>491.4966</v>
      </c>
      <c r="O110">
        <v>251.1003</v>
      </c>
      <c r="P110">
        <v>742.6</v>
      </c>
      <c r="Q110">
        <v>380.1755</v>
      </c>
      <c r="R110">
        <v>194.22749999999999</v>
      </c>
      <c r="S110">
        <v>574.4</v>
      </c>
      <c r="T110">
        <v>21.651199999999999</v>
      </c>
      <c r="W110">
        <v>0</v>
      </c>
      <c r="X110">
        <v>11.2919</v>
      </c>
      <c r="Y110">
        <v>11.3</v>
      </c>
      <c r="Z110">
        <v>860</v>
      </c>
      <c r="AA110">
        <v>855</v>
      </c>
      <c r="AB110">
        <v>869</v>
      </c>
      <c r="AC110">
        <v>92</v>
      </c>
      <c r="AD110">
        <v>12.7</v>
      </c>
      <c r="AE110">
        <v>0.28999999999999998</v>
      </c>
      <c r="AF110">
        <v>977</v>
      </c>
      <c r="AG110">
        <v>-9</v>
      </c>
      <c r="AH110">
        <v>34</v>
      </c>
      <c r="AI110">
        <v>29</v>
      </c>
      <c r="AJ110">
        <v>191</v>
      </c>
      <c r="AK110">
        <v>169</v>
      </c>
      <c r="AL110">
        <v>5.2</v>
      </c>
      <c r="AM110">
        <v>174</v>
      </c>
      <c r="AN110" t="s">
        <v>155</v>
      </c>
      <c r="AO110">
        <v>1</v>
      </c>
      <c r="AP110" s="28">
        <v>0.79505787037037035</v>
      </c>
      <c r="AQ110">
        <v>47.164403999999998</v>
      </c>
      <c r="AR110">
        <v>-88.486967000000007</v>
      </c>
      <c r="AS110">
        <v>316</v>
      </c>
      <c r="AT110">
        <v>26.3</v>
      </c>
      <c r="AU110">
        <v>12</v>
      </c>
      <c r="AV110">
        <v>10</v>
      </c>
      <c r="AW110" t="s">
        <v>211</v>
      </c>
      <c r="AX110">
        <v>1.8394999999999999</v>
      </c>
      <c r="AY110">
        <v>1</v>
      </c>
      <c r="AZ110">
        <v>2.1</v>
      </c>
      <c r="BA110">
        <v>14.545</v>
      </c>
      <c r="BB110">
        <v>40.04</v>
      </c>
      <c r="BC110">
        <v>2.75</v>
      </c>
      <c r="BD110">
        <v>4.4989999999999997</v>
      </c>
      <c r="BE110">
        <v>3193.0059999999999</v>
      </c>
      <c r="BF110">
        <v>1.2629999999999999</v>
      </c>
      <c r="BG110">
        <v>32.177999999999997</v>
      </c>
      <c r="BH110">
        <v>16.439</v>
      </c>
      <c r="BI110">
        <v>48.616999999999997</v>
      </c>
      <c r="BJ110">
        <v>24.89</v>
      </c>
      <c r="BK110">
        <v>12.715999999999999</v>
      </c>
      <c r="BL110">
        <v>37.606000000000002</v>
      </c>
      <c r="BM110">
        <v>0.42670000000000002</v>
      </c>
      <c r="BQ110">
        <v>5132.9709999999995</v>
      </c>
      <c r="BR110">
        <v>9.1911999999999994E-2</v>
      </c>
      <c r="BS110">
        <v>-5</v>
      </c>
      <c r="BT110">
        <v>5.0000000000000001E-3</v>
      </c>
      <c r="BU110">
        <v>2.2461000000000002</v>
      </c>
      <c r="BW110" s="4">
        <f t="shared" si="11"/>
        <v>0.59341962000000004</v>
      </c>
      <c r="BX110" s="4"/>
      <c r="BY110" s="4">
        <f t="shared" si="12"/>
        <v>6110.3827816632001</v>
      </c>
      <c r="BZ110" s="4">
        <f t="shared" si="13"/>
        <v>2.4169743036</v>
      </c>
      <c r="CA110" s="4">
        <f t="shared" si="14"/>
        <v>47.631425508000007</v>
      </c>
      <c r="CB110" s="4">
        <f t="shared" si="15"/>
        <v>0.81656606124000009</v>
      </c>
    </row>
    <row r="111" spans="1:80" customFormat="1" x14ac:dyDescent="0.25">
      <c r="A111" s="26">
        <v>43529</v>
      </c>
      <c r="B111" s="27">
        <v>0.58671994212962963</v>
      </c>
      <c r="C111">
        <v>5.0149999999999997</v>
      </c>
      <c r="D111">
        <v>7.6E-3</v>
      </c>
      <c r="E111">
        <v>75.589483000000001</v>
      </c>
      <c r="F111">
        <v>440.6</v>
      </c>
      <c r="G111">
        <v>250</v>
      </c>
      <c r="H111">
        <v>38.1</v>
      </c>
      <c r="J111">
        <v>12.03</v>
      </c>
      <c r="K111">
        <v>0.95960000000000001</v>
      </c>
      <c r="L111">
        <v>4.8125999999999998</v>
      </c>
      <c r="M111">
        <v>7.3000000000000001E-3</v>
      </c>
      <c r="N111">
        <v>422.80990000000003</v>
      </c>
      <c r="O111">
        <v>239.8528</v>
      </c>
      <c r="P111">
        <v>662.7</v>
      </c>
      <c r="Q111">
        <v>327.04590000000002</v>
      </c>
      <c r="R111">
        <v>185.5275</v>
      </c>
      <c r="S111">
        <v>512.6</v>
      </c>
      <c r="T111">
        <v>38.0792</v>
      </c>
      <c r="W111">
        <v>0</v>
      </c>
      <c r="X111">
        <v>11.5404</v>
      </c>
      <c r="Y111">
        <v>11.3</v>
      </c>
      <c r="Z111">
        <v>861</v>
      </c>
      <c r="AA111">
        <v>856</v>
      </c>
      <c r="AB111">
        <v>870</v>
      </c>
      <c r="AC111">
        <v>92</v>
      </c>
      <c r="AD111">
        <v>12.7</v>
      </c>
      <c r="AE111">
        <v>0.28999999999999998</v>
      </c>
      <c r="AF111">
        <v>977</v>
      </c>
      <c r="AG111">
        <v>-9</v>
      </c>
      <c r="AH111">
        <v>34</v>
      </c>
      <c r="AI111">
        <v>29</v>
      </c>
      <c r="AJ111">
        <v>191</v>
      </c>
      <c r="AK111">
        <v>169</v>
      </c>
      <c r="AL111">
        <v>5.2</v>
      </c>
      <c r="AM111">
        <v>174</v>
      </c>
      <c r="AN111" t="s">
        <v>155</v>
      </c>
      <c r="AO111">
        <v>1</v>
      </c>
      <c r="AP111" s="28">
        <v>0.7950694444444445</v>
      </c>
      <c r="AQ111">
        <v>47.164382000000003</v>
      </c>
      <c r="AR111">
        <v>-88.487111999999996</v>
      </c>
      <c r="AS111">
        <v>316</v>
      </c>
      <c r="AT111">
        <v>25.7</v>
      </c>
      <c r="AU111">
        <v>12</v>
      </c>
      <c r="AV111">
        <v>10</v>
      </c>
      <c r="AW111" t="s">
        <v>211</v>
      </c>
      <c r="AX111">
        <v>2.2160000000000002</v>
      </c>
      <c r="AY111">
        <v>1</v>
      </c>
      <c r="AZ111">
        <v>2.4159999999999999</v>
      </c>
      <c r="BA111">
        <v>14.545</v>
      </c>
      <c r="BB111">
        <v>42.49</v>
      </c>
      <c r="BC111">
        <v>2.92</v>
      </c>
      <c r="BD111">
        <v>4.21</v>
      </c>
      <c r="BE111">
        <v>3190.518</v>
      </c>
      <c r="BF111">
        <v>3.0609999999999999</v>
      </c>
      <c r="BG111">
        <v>29.353999999999999</v>
      </c>
      <c r="BH111">
        <v>16.652000000000001</v>
      </c>
      <c r="BI111">
        <v>46.006</v>
      </c>
      <c r="BJ111">
        <v>22.704999999999998</v>
      </c>
      <c r="BK111">
        <v>12.88</v>
      </c>
      <c r="BL111">
        <v>35.585999999999999</v>
      </c>
      <c r="BM111">
        <v>0.79590000000000005</v>
      </c>
      <c r="BQ111">
        <v>5562.9309999999996</v>
      </c>
      <c r="BR111">
        <v>5.6638000000000001E-2</v>
      </c>
      <c r="BS111">
        <v>-5</v>
      </c>
      <c r="BT111">
        <v>5.0000000000000001E-3</v>
      </c>
      <c r="BU111">
        <v>1.384091</v>
      </c>
      <c r="BW111" s="4">
        <f t="shared" si="11"/>
        <v>0.36567684219999996</v>
      </c>
      <c r="BX111" s="4"/>
      <c r="BY111" s="4">
        <f t="shared" si="12"/>
        <v>3762.4040962655758</v>
      </c>
      <c r="BZ111" s="4">
        <f t="shared" si="13"/>
        <v>3.6096705734519996</v>
      </c>
      <c r="CA111" s="4">
        <f t="shared" si="14"/>
        <v>26.774769804059996</v>
      </c>
      <c r="CB111" s="4">
        <f t="shared" si="15"/>
        <v>0.93856151891880002</v>
      </c>
    </row>
    <row r="112" spans="1:80" customFormat="1" x14ac:dyDescent="0.25">
      <c r="A112" s="26">
        <v>43529</v>
      </c>
      <c r="B112" s="27">
        <v>0.58673151620370367</v>
      </c>
      <c r="C112">
        <v>5.173</v>
      </c>
      <c r="D112">
        <v>8.0000000000000002E-3</v>
      </c>
      <c r="E112">
        <v>80</v>
      </c>
      <c r="F112">
        <v>367.9</v>
      </c>
      <c r="G112">
        <v>239.3</v>
      </c>
      <c r="H112">
        <v>43.1</v>
      </c>
      <c r="J112">
        <v>12.97</v>
      </c>
      <c r="K112">
        <v>0.95830000000000004</v>
      </c>
      <c r="L112">
        <v>4.9569000000000001</v>
      </c>
      <c r="M112">
        <v>7.7000000000000002E-3</v>
      </c>
      <c r="N112">
        <v>352.52809999999999</v>
      </c>
      <c r="O112">
        <v>229.30009999999999</v>
      </c>
      <c r="P112">
        <v>581.79999999999995</v>
      </c>
      <c r="Q112">
        <v>272.6825</v>
      </c>
      <c r="R112">
        <v>177.36490000000001</v>
      </c>
      <c r="S112">
        <v>450</v>
      </c>
      <c r="T112">
        <v>43.1</v>
      </c>
      <c r="W112">
        <v>0</v>
      </c>
      <c r="X112">
        <v>12.4313</v>
      </c>
      <c r="Y112">
        <v>11.4</v>
      </c>
      <c r="Z112">
        <v>861</v>
      </c>
      <c r="AA112">
        <v>856</v>
      </c>
      <c r="AB112">
        <v>869</v>
      </c>
      <c r="AC112">
        <v>92</v>
      </c>
      <c r="AD112">
        <v>12.7</v>
      </c>
      <c r="AE112">
        <v>0.28999999999999998</v>
      </c>
      <c r="AF112">
        <v>977</v>
      </c>
      <c r="AG112">
        <v>-9</v>
      </c>
      <c r="AH112">
        <v>33.393999999999998</v>
      </c>
      <c r="AI112">
        <v>29</v>
      </c>
      <c r="AJ112">
        <v>191</v>
      </c>
      <c r="AK112">
        <v>169</v>
      </c>
      <c r="AL112">
        <v>5.2</v>
      </c>
      <c r="AM112">
        <v>174</v>
      </c>
      <c r="AN112" t="s">
        <v>155</v>
      </c>
      <c r="AO112">
        <v>1</v>
      </c>
      <c r="AP112" s="28">
        <v>0.79508101851851853</v>
      </c>
      <c r="AQ112">
        <v>47.164349999999999</v>
      </c>
      <c r="AR112">
        <v>-88.487253999999993</v>
      </c>
      <c r="AS112">
        <v>316</v>
      </c>
      <c r="AT112">
        <v>25.3</v>
      </c>
      <c r="AU112">
        <v>12</v>
      </c>
      <c r="AV112">
        <v>10</v>
      </c>
      <c r="AW112" t="s">
        <v>211</v>
      </c>
      <c r="AX112">
        <v>2.7789999999999999</v>
      </c>
      <c r="AY112">
        <v>1</v>
      </c>
      <c r="AZ112">
        <v>2.9790000000000001</v>
      </c>
      <c r="BA112">
        <v>14.545</v>
      </c>
      <c r="BB112">
        <v>41.22</v>
      </c>
      <c r="BC112">
        <v>2.83</v>
      </c>
      <c r="BD112">
        <v>4.3559999999999999</v>
      </c>
      <c r="BE112">
        <v>3189.366</v>
      </c>
      <c r="BF112">
        <v>3.1389999999999998</v>
      </c>
      <c r="BG112">
        <v>23.753</v>
      </c>
      <c r="BH112">
        <v>15.45</v>
      </c>
      <c r="BI112">
        <v>39.204000000000001</v>
      </c>
      <c r="BJ112">
        <v>18.373000000000001</v>
      </c>
      <c r="BK112">
        <v>11.951000000000001</v>
      </c>
      <c r="BL112">
        <v>30.324000000000002</v>
      </c>
      <c r="BM112">
        <v>0.87429999999999997</v>
      </c>
      <c r="BQ112">
        <v>5815.8190000000004</v>
      </c>
      <c r="BR112">
        <v>4.9636E-2</v>
      </c>
      <c r="BS112">
        <v>-5</v>
      </c>
      <c r="BT112">
        <v>5.0000000000000001E-3</v>
      </c>
      <c r="BU112">
        <v>1.2129799999999999</v>
      </c>
      <c r="BW112" s="4">
        <f t="shared" si="11"/>
        <v>0.32046931599999995</v>
      </c>
      <c r="BX112" s="4"/>
      <c r="BY112" s="4">
        <f t="shared" si="12"/>
        <v>3296.0788694193598</v>
      </c>
      <c r="BZ112" s="4">
        <f t="shared" si="13"/>
        <v>3.2440276754399995</v>
      </c>
      <c r="CA112" s="4">
        <f t="shared" si="14"/>
        <v>18.98774147208</v>
      </c>
      <c r="CB112" s="4">
        <f t="shared" si="15"/>
        <v>0.90355316872799984</v>
      </c>
    </row>
    <row r="113" spans="1:80" customFormat="1" x14ac:dyDescent="0.25">
      <c r="A113" s="26">
        <v>43529</v>
      </c>
      <c r="B113" s="27">
        <v>0.58674309027777782</v>
      </c>
      <c r="C113">
        <v>5.36</v>
      </c>
      <c r="D113">
        <v>7.4000000000000003E-3</v>
      </c>
      <c r="E113">
        <v>74.240711000000005</v>
      </c>
      <c r="F113">
        <v>342.2</v>
      </c>
      <c r="G113">
        <v>236.8</v>
      </c>
      <c r="H113">
        <v>43.6</v>
      </c>
      <c r="J113">
        <v>13.47</v>
      </c>
      <c r="K113">
        <v>0.95669999999999999</v>
      </c>
      <c r="L113">
        <v>5.1277999999999997</v>
      </c>
      <c r="M113">
        <v>7.1000000000000004E-3</v>
      </c>
      <c r="N113">
        <v>327.36259999999999</v>
      </c>
      <c r="O113">
        <v>226.58410000000001</v>
      </c>
      <c r="P113">
        <v>553.9</v>
      </c>
      <c r="Q113">
        <v>253.21690000000001</v>
      </c>
      <c r="R113">
        <v>175.26410000000001</v>
      </c>
      <c r="S113">
        <v>428.5</v>
      </c>
      <c r="T113">
        <v>43.572699999999998</v>
      </c>
      <c r="W113">
        <v>0</v>
      </c>
      <c r="X113">
        <v>12.888999999999999</v>
      </c>
      <c r="Y113">
        <v>11.3</v>
      </c>
      <c r="Z113">
        <v>862</v>
      </c>
      <c r="AA113">
        <v>856</v>
      </c>
      <c r="AB113">
        <v>870</v>
      </c>
      <c r="AC113">
        <v>92</v>
      </c>
      <c r="AD113">
        <v>12.7</v>
      </c>
      <c r="AE113">
        <v>0.28999999999999998</v>
      </c>
      <c r="AF113">
        <v>977</v>
      </c>
      <c r="AG113">
        <v>-9</v>
      </c>
      <c r="AH113">
        <v>33</v>
      </c>
      <c r="AI113">
        <v>29</v>
      </c>
      <c r="AJ113">
        <v>190.4</v>
      </c>
      <c r="AK113">
        <v>168.4</v>
      </c>
      <c r="AL113">
        <v>5.2</v>
      </c>
      <c r="AM113">
        <v>174</v>
      </c>
      <c r="AN113" t="s">
        <v>155</v>
      </c>
      <c r="AO113">
        <v>1</v>
      </c>
      <c r="AP113" s="28">
        <v>0.79509259259259257</v>
      </c>
      <c r="AQ113">
        <v>47.164315999999999</v>
      </c>
      <c r="AR113">
        <v>-88.487385000000003</v>
      </c>
      <c r="AS113">
        <v>315.89999999999998</v>
      </c>
      <c r="AT113">
        <v>24.5</v>
      </c>
      <c r="AU113">
        <v>12</v>
      </c>
      <c r="AV113">
        <v>10</v>
      </c>
      <c r="AW113" t="s">
        <v>211</v>
      </c>
      <c r="AX113">
        <v>2.9</v>
      </c>
      <c r="AY113">
        <v>1.079</v>
      </c>
      <c r="AZ113">
        <v>3.1395</v>
      </c>
      <c r="BA113">
        <v>14.545</v>
      </c>
      <c r="BB113">
        <v>39.82</v>
      </c>
      <c r="BC113">
        <v>2.74</v>
      </c>
      <c r="BD113">
        <v>4.5279999999999996</v>
      </c>
      <c r="BE113">
        <v>3189.087</v>
      </c>
      <c r="BF113">
        <v>2.8109999999999999</v>
      </c>
      <c r="BG113">
        <v>21.321000000000002</v>
      </c>
      <c r="BH113">
        <v>14.757</v>
      </c>
      <c r="BI113">
        <v>36.078000000000003</v>
      </c>
      <c r="BJ113">
        <v>16.492000000000001</v>
      </c>
      <c r="BK113">
        <v>11.414999999999999</v>
      </c>
      <c r="BL113">
        <v>27.905999999999999</v>
      </c>
      <c r="BM113">
        <v>0.85429999999999995</v>
      </c>
      <c r="BQ113">
        <v>5828.4440000000004</v>
      </c>
      <c r="BR113">
        <v>6.0484000000000003E-2</v>
      </c>
      <c r="BS113">
        <v>-5</v>
      </c>
      <c r="BT113">
        <v>5.0000000000000001E-3</v>
      </c>
      <c r="BU113">
        <v>1.478078</v>
      </c>
      <c r="BW113" s="4">
        <f t="shared" si="11"/>
        <v>0.39050820759999999</v>
      </c>
      <c r="BX113" s="4"/>
      <c r="BY113" s="4">
        <f t="shared" si="12"/>
        <v>4016.088873237672</v>
      </c>
      <c r="BZ113" s="4">
        <f t="shared" si="13"/>
        <v>3.539955423816</v>
      </c>
      <c r="CA113" s="4">
        <f t="shared" si="14"/>
        <v>20.768745944352002</v>
      </c>
      <c r="CB113" s="4">
        <f t="shared" si="15"/>
        <v>1.0758391741608</v>
      </c>
    </row>
    <row r="114" spans="1:80" customFormat="1" x14ac:dyDescent="0.25">
      <c r="A114" s="26">
        <v>43529</v>
      </c>
      <c r="B114" s="27">
        <v>0.58675466435185186</v>
      </c>
      <c r="C114">
        <v>5.3150000000000004</v>
      </c>
      <c r="D114">
        <v>7.0000000000000001E-3</v>
      </c>
      <c r="E114">
        <v>70</v>
      </c>
      <c r="F114">
        <v>337.4</v>
      </c>
      <c r="G114">
        <v>236.6</v>
      </c>
      <c r="H114">
        <v>48.9</v>
      </c>
      <c r="J114">
        <v>13.5</v>
      </c>
      <c r="K114">
        <v>0.95709999999999995</v>
      </c>
      <c r="L114">
        <v>5.0869</v>
      </c>
      <c r="M114">
        <v>6.7000000000000002E-3</v>
      </c>
      <c r="N114">
        <v>322.93579999999997</v>
      </c>
      <c r="O114">
        <v>226.44</v>
      </c>
      <c r="P114">
        <v>549.4</v>
      </c>
      <c r="Q114">
        <v>249.7927</v>
      </c>
      <c r="R114">
        <v>175.15260000000001</v>
      </c>
      <c r="S114">
        <v>424.9</v>
      </c>
      <c r="T114">
        <v>48.926299999999998</v>
      </c>
      <c r="W114">
        <v>0</v>
      </c>
      <c r="X114">
        <v>12.920299999999999</v>
      </c>
      <c r="Y114">
        <v>11.3</v>
      </c>
      <c r="Z114">
        <v>861</v>
      </c>
      <c r="AA114">
        <v>855</v>
      </c>
      <c r="AB114">
        <v>869</v>
      </c>
      <c r="AC114">
        <v>92</v>
      </c>
      <c r="AD114">
        <v>12.7</v>
      </c>
      <c r="AE114">
        <v>0.28999999999999998</v>
      </c>
      <c r="AF114">
        <v>977</v>
      </c>
      <c r="AG114">
        <v>-9</v>
      </c>
      <c r="AH114">
        <v>33.606000000000002</v>
      </c>
      <c r="AI114">
        <v>29</v>
      </c>
      <c r="AJ114">
        <v>190</v>
      </c>
      <c r="AK114">
        <v>168.6</v>
      </c>
      <c r="AL114">
        <v>5.2</v>
      </c>
      <c r="AM114">
        <v>174</v>
      </c>
      <c r="AN114" t="s">
        <v>155</v>
      </c>
      <c r="AO114">
        <v>1</v>
      </c>
      <c r="AP114" s="28">
        <v>0.79510416666666661</v>
      </c>
      <c r="AQ114">
        <v>47.164285999999997</v>
      </c>
      <c r="AR114">
        <v>-88.487504999999999</v>
      </c>
      <c r="AS114">
        <v>315.8</v>
      </c>
      <c r="AT114">
        <v>23.2</v>
      </c>
      <c r="AU114">
        <v>12</v>
      </c>
      <c r="AV114">
        <v>10</v>
      </c>
      <c r="AW114" t="s">
        <v>211</v>
      </c>
      <c r="AX114">
        <v>2.9790000000000001</v>
      </c>
      <c r="AY114">
        <v>1.121</v>
      </c>
      <c r="AZ114">
        <v>3.2789999999999999</v>
      </c>
      <c r="BA114">
        <v>14.545</v>
      </c>
      <c r="BB114">
        <v>40.15</v>
      </c>
      <c r="BC114">
        <v>2.76</v>
      </c>
      <c r="BD114">
        <v>4.4870000000000001</v>
      </c>
      <c r="BE114">
        <v>3189.1469999999999</v>
      </c>
      <c r="BF114">
        <v>2.673</v>
      </c>
      <c r="BG114">
        <v>21.202000000000002</v>
      </c>
      <c r="BH114">
        <v>14.867000000000001</v>
      </c>
      <c r="BI114">
        <v>36.067999999999998</v>
      </c>
      <c r="BJ114">
        <v>16.399999999999999</v>
      </c>
      <c r="BK114">
        <v>11.499000000000001</v>
      </c>
      <c r="BL114">
        <v>27.899000000000001</v>
      </c>
      <c r="BM114">
        <v>0.96699999999999997</v>
      </c>
      <c r="BQ114">
        <v>5889.6859999999997</v>
      </c>
      <c r="BR114">
        <v>6.7211999999999994E-2</v>
      </c>
      <c r="BS114">
        <v>-5</v>
      </c>
      <c r="BT114">
        <v>5.0000000000000001E-3</v>
      </c>
      <c r="BU114">
        <v>1.642493</v>
      </c>
      <c r="BW114" s="4">
        <f t="shared" si="11"/>
        <v>0.43394665059999998</v>
      </c>
      <c r="BX114" s="4"/>
      <c r="BY114" s="4">
        <f t="shared" si="12"/>
        <v>4462.905183197292</v>
      </c>
      <c r="BZ114" s="4">
        <f t="shared" si="13"/>
        <v>3.7406069882280004</v>
      </c>
      <c r="CA114" s="4">
        <f t="shared" si="14"/>
        <v>22.950226190399999</v>
      </c>
      <c r="CB114" s="4">
        <f t="shared" si="15"/>
        <v>1.3532237028119998</v>
      </c>
    </row>
    <row r="115" spans="1:80" customFormat="1" x14ac:dyDescent="0.25">
      <c r="A115" s="26">
        <v>43529</v>
      </c>
      <c r="B115" s="27">
        <v>0.5867662384259259</v>
      </c>
      <c r="C115">
        <v>4.9349999999999996</v>
      </c>
      <c r="D115">
        <v>7.4999999999999997E-3</v>
      </c>
      <c r="E115">
        <v>74.668930000000003</v>
      </c>
      <c r="F115">
        <v>325.3</v>
      </c>
      <c r="G115">
        <v>236.2</v>
      </c>
      <c r="H115">
        <v>46.6</v>
      </c>
      <c r="J115">
        <v>13.4</v>
      </c>
      <c r="K115">
        <v>0.96020000000000005</v>
      </c>
      <c r="L115">
        <v>4.7388000000000003</v>
      </c>
      <c r="M115">
        <v>7.1999999999999998E-3</v>
      </c>
      <c r="N115">
        <v>312.32560000000001</v>
      </c>
      <c r="O115">
        <v>226.82849999999999</v>
      </c>
      <c r="P115">
        <v>539.20000000000005</v>
      </c>
      <c r="Q115">
        <v>241.5857</v>
      </c>
      <c r="R115">
        <v>175.45310000000001</v>
      </c>
      <c r="S115">
        <v>417</v>
      </c>
      <c r="T115">
        <v>46.600999999999999</v>
      </c>
      <c r="W115">
        <v>0</v>
      </c>
      <c r="X115">
        <v>12.8673</v>
      </c>
      <c r="Y115">
        <v>11.3</v>
      </c>
      <c r="Z115">
        <v>862</v>
      </c>
      <c r="AA115">
        <v>855</v>
      </c>
      <c r="AB115">
        <v>869</v>
      </c>
      <c r="AC115">
        <v>92</v>
      </c>
      <c r="AD115">
        <v>12.7</v>
      </c>
      <c r="AE115">
        <v>0.28999999999999998</v>
      </c>
      <c r="AF115">
        <v>977</v>
      </c>
      <c r="AG115">
        <v>-9</v>
      </c>
      <c r="AH115">
        <v>33.393999999999998</v>
      </c>
      <c r="AI115">
        <v>29</v>
      </c>
      <c r="AJ115">
        <v>190</v>
      </c>
      <c r="AK115">
        <v>169</v>
      </c>
      <c r="AL115">
        <v>5.0999999999999996</v>
      </c>
      <c r="AM115">
        <v>174</v>
      </c>
      <c r="AN115" t="s">
        <v>155</v>
      </c>
      <c r="AO115">
        <v>1</v>
      </c>
      <c r="AP115" s="28">
        <v>0.79511574074074076</v>
      </c>
      <c r="AQ115">
        <v>47.164256999999999</v>
      </c>
      <c r="AR115">
        <v>-88.487623999999997</v>
      </c>
      <c r="AS115">
        <v>315.7</v>
      </c>
      <c r="AT115">
        <v>22.2</v>
      </c>
      <c r="AU115">
        <v>12</v>
      </c>
      <c r="AV115">
        <v>10</v>
      </c>
      <c r="AW115" t="s">
        <v>211</v>
      </c>
      <c r="AX115">
        <v>3.1</v>
      </c>
      <c r="AY115">
        <v>1</v>
      </c>
      <c r="AZ115">
        <v>3.4</v>
      </c>
      <c r="BA115">
        <v>14.545</v>
      </c>
      <c r="BB115">
        <v>43.16</v>
      </c>
      <c r="BC115">
        <v>2.97</v>
      </c>
      <c r="BD115">
        <v>4.1399999999999997</v>
      </c>
      <c r="BE115">
        <v>3190.2959999999998</v>
      </c>
      <c r="BF115">
        <v>3.0720000000000001</v>
      </c>
      <c r="BG115">
        <v>22.018999999999998</v>
      </c>
      <c r="BH115">
        <v>15.992000000000001</v>
      </c>
      <c r="BI115">
        <v>38.011000000000003</v>
      </c>
      <c r="BJ115">
        <v>17.032</v>
      </c>
      <c r="BK115">
        <v>12.37</v>
      </c>
      <c r="BL115">
        <v>29.402000000000001</v>
      </c>
      <c r="BM115">
        <v>0.98909999999999998</v>
      </c>
      <c r="BQ115">
        <v>6298.6779999999999</v>
      </c>
      <c r="BR115">
        <v>5.8304000000000002E-2</v>
      </c>
      <c r="BS115">
        <v>-5</v>
      </c>
      <c r="BT115">
        <v>5.0000000000000001E-3</v>
      </c>
      <c r="BU115">
        <v>1.424804</v>
      </c>
      <c r="BW115" s="4">
        <f t="shared" si="11"/>
        <v>0.37643321679999997</v>
      </c>
      <c r="BX115" s="4"/>
      <c r="BY115" s="4">
        <f t="shared" si="12"/>
        <v>3872.8056196903676</v>
      </c>
      <c r="BZ115" s="4">
        <f t="shared" si="13"/>
        <v>3.7292022005759997</v>
      </c>
      <c r="CA115" s="4">
        <f t="shared" si="14"/>
        <v>20.675706992255996</v>
      </c>
      <c r="CB115" s="4">
        <f t="shared" si="15"/>
        <v>1.2007011382127999</v>
      </c>
    </row>
    <row r="116" spans="1:80" customFormat="1" x14ac:dyDescent="0.25">
      <c r="A116" s="26">
        <v>43529</v>
      </c>
      <c r="B116" s="27">
        <v>0.58677781249999994</v>
      </c>
      <c r="C116">
        <v>4.7960000000000003</v>
      </c>
      <c r="D116">
        <v>9.1000000000000004E-3</v>
      </c>
      <c r="E116">
        <v>90.807659999999998</v>
      </c>
      <c r="F116">
        <v>297</v>
      </c>
      <c r="G116">
        <v>228.6</v>
      </c>
      <c r="H116">
        <v>41.8</v>
      </c>
      <c r="J116">
        <v>13.42</v>
      </c>
      <c r="K116">
        <v>0.96140000000000003</v>
      </c>
      <c r="L116">
        <v>4.6113999999999997</v>
      </c>
      <c r="M116">
        <v>8.6999999999999994E-3</v>
      </c>
      <c r="N116">
        <v>285.51859999999999</v>
      </c>
      <c r="O116">
        <v>219.76669999999999</v>
      </c>
      <c r="P116">
        <v>505.3</v>
      </c>
      <c r="Q116">
        <v>220.8503</v>
      </c>
      <c r="R116">
        <v>169.99080000000001</v>
      </c>
      <c r="S116">
        <v>390.8</v>
      </c>
      <c r="T116">
        <v>41.773600000000002</v>
      </c>
      <c r="W116">
        <v>0</v>
      </c>
      <c r="X116">
        <v>12.9055</v>
      </c>
      <c r="Y116">
        <v>11.3</v>
      </c>
      <c r="Z116">
        <v>862</v>
      </c>
      <c r="AA116">
        <v>855</v>
      </c>
      <c r="AB116">
        <v>869</v>
      </c>
      <c r="AC116">
        <v>92</v>
      </c>
      <c r="AD116">
        <v>12.7</v>
      </c>
      <c r="AE116">
        <v>0.28999999999999998</v>
      </c>
      <c r="AF116">
        <v>977</v>
      </c>
      <c r="AG116">
        <v>-9</v>
      </c>
      <c r="AH116">
        <v>33</v>
      </c>
      <c r="AI116">
        <v>29</v>
      </c>
      <c r="AJ116">
        <v>190</v>
      </c>
      <c r="AK116">
        <v>169</v>
      </c>
      <c r="AL116">
        <v>5.2</v>
      </c>
      <c r="AM116">
        <v>174</v>
      </c>
      <c r="AN116" t="s">
        <v>155</v>
      </c>
      <c r="AO116">
        <v>1</v>
      </c>
      <c r="AP116" s="28">
        <v>0.79512731481481491</v>
      </c>
      <c r="AQ116">
        <v>47.164228999999999</v>
      </c>
      <c r="AR116">
        <v>-88.487742999999995</v>
      </c>
      <c r="AS116">
        <v>315.60000000000002</v>
      </c>
      <c r="AT116">
        <v>21.6</v>
      </c>
      <c r="AU116">
        <v>12</v>
      </c>
      <c r="AV116">
        <v>10</v>
      </c>
      <c r="AW116" t="s">
        <v>211</v>
      </c>
      <c r="AX116">
        <v>2.31</v>
      </c>
      <c r="AY116">
        <v>1.0395000000000001</v>
      </c>
      <c r="AZ116">
        <v>2.9260000000000002</v>
      </c>
      <c r="BA116">
        <v>14.545</v>
      </c>
      <c r="BB116">
        <v>44.36</v>
      </c>
      <c r="BC116">
        <v>3.05</v>
      </c>
      <c r="BD116">
        <v>4.0119999999999996</v>
      </c>
      <c r="BE116">
        <v>3190.0709999999999</v>
      </c>
      <c r="BF116">
        <v>3.8439999999999999</v>
      </c>
      <c r="BG116">
        <v>20.684000000000001</v>
      </c>
      <c r="BH116">
        <v>15.920999999999999</v>
      </c>
      <c r="BI116">
        <v>36.604999999999997</v>
      </c>
      <c r="BJ116">
        <v>15.999000000000001</v>
      </c>
      <c r="BK116">
        <v>12.315</v>
      </c>
      <c r="BL116">
        <v>28.314</v>
      </c>
      <c r="BM116">
        <v>0.91100000000000003</v>
      </c>
      <c r="BQ116">
        <v>6491.4780000000001</v>
      </c>
      <c r="BR116">
        <v>5.1999999999999998E-2</v>
      </c>
      <c r="BS116">
        <v>-5</v>
      </c>
      <c r="BT116">
        <v>5.0000000000000001E-3</v>
      </c>
      <c r="BU116">
        <v>1.27075</v>
      </c>
      <c r="BW116" s="4">
        <f t="shared" si="11"/>
        <v>0.33573215000000001</v>
      </c>
      <c r="BX116" s="4"/>
      <c r="BY116" s="4">
        <f t="shared" si="12"/>
        <v>3453.8228802089998</v>
      </c>
      <c r="BZ116" s="4">
        <f t="shared" si="13"/>
        <v>4.1618180760000003</v>
      </c>
      <c r="CA116" s="4">
        <f t="shared" si="14"/>
        <v>17.321781321</v>
      </c>
      <c r="CB116" s="4">
        <f t="shared" si="15"/>
        <v>0.98632056900000009</v>
      </c>
    </row>
    <row r="117" spans="1:80" customFormat="1" x14ac:dyDescent="0.25">
      <c r="A117" s="26">
        <v>43529</v>
      </c>
      <c r="B117" s="27">
        <v>0.58678938657407409</v>
      </c>
      <c r="C117">
        <v>4.7770000000000001</v>
      </c>
      <c r="D117">
        <v>9.9000000000000008E-3</v>
      </c>
      <c r="E117">
        <v>99.134055000000004</v>
      </c>
      <c r="F117">
        <v>269.10000000000002</v>
      </c>
      <c r="G117">
        <v>219.8</v>
      </c>
      <c r="H117">
        <v>42.7</v>
      </c>
      <c r="J117">
        <v>13.75</v>
      </c>
      <c r="K117">
        <v>0.96160000000000001</v>
      </c>
      <c r="L117">
        <v>4.5934999999999997</v>
      </c>
      <c r="M117">
        <v>9.4999999999999998E-3</v>
      </c>
      <c r="N117">
        <v>258.78579999999999</v>
      </c>
      <c r="O117">
        <v>211.32660000000001</v>
      </c>
      <c r="P117">
        <v>470.1</v>
      </c>
      <c r="Q117">
        <v>200.17230000000001</v>
      </c>
      <c r="R117">
        <v>163.4623</v>
      </c>
      <c r="S117">
        <v>363.6</v>
      </c>
      <c r="T117">
        <v>42.736400000000003</v>
      </c>
      <c r="W117">
        <v>0</v>
      </c>
      <c r="X117">
        <v>13.222099999999999</v>
      </c>
      <c r="Y117">
        <v>11.3</v>
      </c>
      <c r="Z117">
        <v>862</v>
      </c>
      <c r="AA117">
        <v>854</v>
      </c>
      <c r="AB117">
        <v>869</v>
      </c>
      <c r="AC117">
        <v>92</v>
      </c>
      <c r="AD117">
        <v>12.7</v>
      </c>
      <c r="AE117">
        <v>0.28999999999999998</v>
      </c>
      <c r="AF117">
        <v>977</v>
      </c>
      <c r="AG117">
        <v>-9</v>
      </c>
      <c r="AH117">
        <v>33</v>
      </c>
      <c r="AI117">
        <v>29</v>
      </c>
      <c r="AJ117">
        <v>190</v>
      </c>
      <c r="AK117">
        <v>168.4</v>
      </c>
      <c r="AL117">
        <v>5.2</v>
      </c>
      <c r="AM117">
        <v>174</v>
      </c>
      <c r="AN117" t="s">
        <v>155</v>
      </c>
      <c r="AO117">
        <v>1</v>
      </c>
      <c r="AP117" s="28">
        <v>0.79513888888888884</v>
      </c>
      <c r="AQ117">
        <v>47.164203000000001</v>
      </c>
      <c r="AR117">
        <v>-88.487864000000002</v>
      </c>
      <c r="AS117">
        <v>315.5</v>
      </c>
      <c r="AT117">
        <v>21.4</v>
      </c>
      <c r="AU117">
        <v>12</v>
      </c>
      <c r="AV117">
        <v>10</v>
      </c>
      <c r="AW117" t="s">
        <v>211</v>
      </c>
      <c r="AX117">
        <v>1.1000000000000001</v>
      </c>
      <c r="AY117">
        <v>1.1394610000000001</v>
      </c>
      <c r="AZ117">
        <v>2.2000000000000002</v>
      </c>
      <c r="BA117">
        <v>14.545</v>
      </c>
      <c r="BB117">
        <v>44.53</v>
      </c>
      <c r="BC117">
        <v>3.06</v>
      </c>
      <c r="BD117">
        <v>3.9940000000000002</v>
      </c>
      <c r="BE117">
        <v>3189.5160000000001</v>
      </c>
      <c r="BF117">
        <v>4.2130000000000001</v>
      </c>
      <c r="BG117">
        <v>18.817</v>
      </c>
      <c r="BH117">
        <v>15.366</v>
      </c>
      <c r="BI117">
        <v>34.183999999999997</v>
      </c>
      <c r="BJ117">
        <v>14.555</v>
      </c>
      <c r="BK117">
        <v>11.885999999999999</v>
      </c>
      <c r="BL117">
        <v>26.440999999999999</v>
      </c>
      <c r="BM117">
        <v>0.9355</v>
      </c>
      <c r="BQ117">
        <v>6675.4629999999997</v>
      </c>
      <c r="BR117">
        <v>4.9576000000000002E-2</v>
      </c>
      <c r="BS117">
        <v>-5</v>
      </c>
      <c r="BT117">
        <v>5.0000000000000001E-3</v>
      </c>
      <c r="BU117">
        <v>1.2115130000000001</v>
      </c>
      <c r="BW117" s="4">
        <f t="shared" si="11"/>
        <v>0.3200817346</v>
      </c>
      <c r="BX117" s="4"/>
      <c r="BY117" s="4">
        <f t="shared" si="12"/>
        <v>3292.2473632472161</v>
      </c>
      <c r="BZ117" s="4">
        <f t="shared" si="13"/>
        <v>4.3486968371880002</v>
      </c>
      <c r="CA117" s="4">
        <f t="shared" si="14"/>
        <v>15.023803101180002</v>
      </c>
      <c r="CB117" s="4">
        <f t="shared" si="15"/>
        <v>0.96563159059800008</v>
      </c>
    </row>
    <row r="118" spans="1:80" customFormat="1" x14ac:dyDescent="0.25">
      <c r="A118" s="26">
        <v>43529</v>
      </c>
      <c r="B118" s="27">
        <v>0.58680096064814813</v>
      </c>
      <c r="C118">
        <v>4.8730000000000002</v>
      </c>
      <c r="D118">
        <v>0.01</v>
      </c>
      <c r="E118">
        <v>100</v>
      </c>
      <c r="F118">
        <v>256.60000000000002</v>
      </c>
      <c r="G118">
        <v>215.8</v>
      </c>
      <c r="H118">
        <v>40.9</v>
      </c>
      <c r="J118">
        <v>14</v>
      </c>
      <c r="K118">
        <v>0.96079999999999999</v>
      </c>
      <c r="L118">
        <v>4.6818</v>
      </c>
      <c r="M118">
        <v>9.5999999999999992E-3</v>
      </c>
      <c r="N118">
        <v>246.50810000000001</v>
      </c>
      <c r="O118">
        <v>207.36439999999999</v>
      </c>
      <c r="P118">
        <v>453.9</v>
      </c>
      <c r="Q118">
        <v>190.6754</v>
      </c>
      <c r="R118">
        <v>160.39750000000001</v>
      </c>
      <c r="S118">
        <v>351.1</v>
      </c>
      <c r="T118">
        <v>40.916200000000003</v>
      </c>
      <c r="W118">
        <v>0</v>
      </c>
      <c r="X118">
        <v>13.4506</v>
      </c>
      <c r="Y118">
        <v>11.3</v>
      </c>
      <c r="Z118">
        <v>863</v>
      </c>
      <c r="AA118">
        <v>854</v>
      </c>
      <c r="AB118">
        <v>870</v>
      </c>
      <c r="AC118">
        <v>92</v>
      </c>
      <c r="AD118">
        <v>12.7</v>
      </c>
      <c r="AE118">
        <v>0.28999999999999998</v>
      </c>
      <c r="AF118">
        <v>977</v>
      </c>
      <c r="AG118">
        <v>-9</v>
      </c>
      <c r="AH118">
        <v>33</v>
      </c>
      <c r="AI118">
        <v>29</v>
      </c>
      <c r="AJ118">
        <v>190</v>
      </c>
      <c r="AK118">
        <v>168</v>
      </c>
      <c r="AL118">
        <v>5.0999999999999996</v>
      </c>
      <c r="AM118">
        <v>174</v>
      </c>
      <c r="AN118" t="s">
        <v>155</v>
      </c>
      <c r="AO118">
        <v>1</v>
      </c>
      <c r="AP118" s="28">
        <v>0.79515046296296299</v>
      </c>
      <c r="AQ118">
        <v>47.164175999999998</v>
      </c>
      <c r="AR118">
        <v>-88.487983999999997</v>
      </c>
      <c r="AS118">
        <v>315.5</v>
      </c>
      <c r="AT118">
        <v>21.3</v>
      </c>
      <c r="AU118">
        <v>12</v>
      </c>
      <c r="AV118">
        <v>10</v>
      </c>
      <c r="AW118" t="s">
        <v>211</v>
      </c>
      <c r="AX118">
        <v>1.1000000000000001</v>
      </c>
      <c r="AY118">
        <v>1.2</v>
      </c>
      <c r="AZ118">
        <v>2.2000000000000002</v>
      </c>
      <c r="BA118">
        <v>14.545</v>
      </c>
      <c r="BB118">
        <v>43.68</v>
      </c>
      <c r="BC118">
        <v>3</v>
      </c>
      <c r="BD118">
        <v>4.0839999999999996</v>
      </c>
      <c r="BE118">
        <v>3189.2460000000001</v>
      </c>
      <c r="BF118">
        <v>4.1660000000000004</v>
      </c>
      <c r="BG118">
        <v>17.585000000000001</v>
      </c>
      <c r="BH118">
        <v>14.792999999999999</v>
      </c>
      <c r="BI118">
        <v>32.378</v>
      </c>
      <c r="BJ118">
        <v>13.602</v>
      </c>
      <c r="BK118">
        <v>11.442</v>
      </c>
      <c r="BL118">
        <v>25.044</v>
      </c>
      <c r="BM118">
        <v>0.87870000000000004</v>
      </c>
      <c r="BQ118">
        <v>6662.183</v>
      </c>
      <c r="BR118">
        <v>6.8603999999999998E-2</v>
      </c>
      <c r="BS118">
        <v>-5</v>
      </c>
      <c r="BT118">
        <v>5.0000000000000001E-3</v>
      </c>
      <c r="BU118">
        <v>1.6765099999999999</v>
      </c>
      <c r="BW118" s="4">
        <f t="shared" si="11"/>
        <v>0.44293394199999997</v>
      </c>
      <c r="BX118" s="4"/>
      <c r="BY118" s="4">
        <f t="shared" si="12"/>
        <v>4555.4759953639204</v>
      </c>
      <c r="BZ118" s="4">
        <f t="shared" si="13"/>
        <v>5.9506582423199994</v>
      </c>
      <c r="CA118" s="4">
        <f t="shared" si="14"/>
        <v>19.428913445039999</v>
      </c>
      <c r="CB118" s="4">
        <f t="shared" si="15"/>
        <v>1.255123235124</v>
      </c>
    </row>
    <row r="119" spans="1:80" customFormat="1" x14ac:dyDescent="0.25">
      <c r="A119" s="26">
        <v>43529</v>
      </c>
      <c r="B119" s="27">
        <v>0.58681253472222228</v>
      </c>
      <c r="C119">
        <v>4.9950000000000001</v>
      </c>
      <c r="D119">
        <v>8.8999999999999999E-3</v>
      </c>
      <c r="E119">
        <v>88.725166000000002</v>
      </c>
      <c r="F119">
        <v>255.7</v>
      </c>
      <c r="G119">
        <v>215</v>
      </c>
      <c r="H119">
        <v>40.1</v>
      </c>
      <c r="J119">
        <v>14.1</v>
      </c>
      <c r="K119">
        <v>0.9597</v>
      </c>
      <c r="L119">
        <v>4.7942</v>
      </c>
      <c r="M119">
        <v>8.5000000000000006E-3</v>
      </c>
      <c r="N119">
        <v>245.41419999999999</v>
      </c>
      <c r="O119">
        <v>206.31780000000001</v>
      </c>
      <c r="P119">
        <v>451.7</v>
      </c>
      <c r="Q119">
        <v>189.82929999999999</v>
      </c>
      <c r="R119">
        <v>159.58799999999999</v>
      </c>
      <c r="S119">
        <v>349.4</v>
      </c>
      <c r="T119">
        <v>40.060499999999998</v>
      </c>
      <c r="W119">
        <v>0</v>
      </c>
      <c r="X119">
        <v>13.532299999999999</v>
      </c>
      <c r="Y119">
        <v>11.3</v>
      </c>
      <c r="Z119">
        <v>862</v>
      </c>
      <c r="AA119">
        <v>854</v>
      </c>
      <c r="AB119">
        <v>870</v>
      </c>
      <c r="AC119">
        <v>92</v>
      </c>
      <c r="AD119">
        <v>12.7</v>
      </c>
      <c r="AE119">
        <v>0.28999999999999998</v>
      </c>
      <c r="AF119">
        <v>977</v>
      </c>
      <c r="AG119">
        <v>-9</v>
      </c>
      <c r="AH119">
        <v>33</v>
      </c>
      <c r="AI119">
        <v>29</v>
      </c>
      <c r="AJ119">
        <v>190</v>
      </c>
      <c r="AK119">
        <v>168</v>
      </c>
      <c r="AL119">
        <v>5.2</v>
      </c>
      <c r="AM119">
        <v>174</v>
      </c>
      <c r="AN119" t="s">
        <v>155</v>
      </c>
      <c r="AO119">
        <v>1</v>
      </c>
      <c r="AP119" s="28">
        <v>0.79516203703703703</v>
      </c>
      <c r="AQ119">
        <v>47.164161999999997</v>
      </c>
      <c r="AR119">
        <v>-88.488095000000001</v>
      </c>
      <c r="AS119">
        <v>315.60000000000002</v>
      </c>
      <c r="AT119">
        <v>20.6</v>
      </c>
      <c r="AU119">
        <v>12</v>
      </c>
      <c r="AV119">
        <v>10</v>
      </c>
      <c r="AW119" t="s">
        <v>211</v>
      </c>
      <c r="AX119">
        <v>1.258</v>
      </c>
      <c r="AY119">
        <v>1.121</v>
      </c>
      <c r="AZ119">
        <v>2.3184999999999998</v>
      </c>
      <c r="BA119">
        <v>14.545</v>
      </c>
      <c r="BB119">
        <v>42.64</v>
      </c>
      <c r="BC119">
        <v>2.93</v>
      </c>
      <c r="BD119">
        <v>4.1950000000000003</v>
      </c>
      <c r="BE119">
        <v>3189.614</v>
      </c>
      <c r="BF119">
        <v>3.6059999999999999</v>
      </c>
      <c r="BG119">
        <v>17.099</v>
      </c>
      <c r="BH119">
        <v>14.375</v>
      </c>
      <c r="BI119">
        <v>31.472999999999999</v>
      </c>
      <c r="BJ119">
        <v>13.226000000000001</v>
      </c>
      <c r="BK119">
        <v>11.119</v>
      </c>
      <c r="BL119">
        <v>24.344999999999999</v>
      </c>
      <c r="BM119">
        <v>0.84030000000000005</v>
      </c>
      <c r="BQ119">
        <v>6546.3140000000003</v>
      </c>
      <c r="BR119">
        <v>9.4726000000000005E-2</v>
      </c>
      <c r="BS119">
        <v>-5</v>
      </c>
      <c r="BT119">
        <v>4.3940000000000003E-3</v>
      </c>
      <c r="BU119">
        <v>2.3148659999999999</v>
      </c>
      <c r="BW119" s="4">
        <f t="shared" si="11"/>
        <v>0.61158759719999989</v>
      </c>
      <c r="BX119" s="4"/>
      <c r="BY119" s="4">
        <f t="shared" si="12"/>
        <v>6290.7667094688477</v>
      </c>
      <c r="BZ119" s="4">
        <f t="shared" si="13"/>
        <v>7.1119905901919998</v>
      </c>
      <c r="CA119" s="4">
        <f t="shared" si="14"/>
        <v>26.085187894032</v>
      </c>
      <c r="CB119" s="4">
        <f t="shared" si="15"/>
        <v>1.6572949786295998</v>
      </c>
    </row>
    <row r="120" spans="1:80" customFormat="1" x14ac:dyDescent="0.25">
      <c r="A120" s="26">
        <v>43529</v>
      </c>
      <c r="B120" s="27">
        <v>0.58682410879629632</v>
      </c>
      <c r="C120">
        <v>4.9800000000000004</v>
      </c>
      <c r="D120">
        <v>8.0000000000000002E-3</v>
      </c>
      <c r="E120">
        <v>80</v>
      </c>
      <c r="F120">
        <v>260.89999999999998</v>
      </c>
      <c r="G120">
        <v>215.1</v>
      </c>
      <c r="H120">
        <v>42.3</v>
      </c>
      <c r="J120">
        <v>14</v>
      </c>
      <c r="K120">
        <v>0.95989999999999998</v>
      </c>
      <c r="L120">
        <v>4.7801999999999998</v>
      </c>
      <c r="M120">
        <v>7.7000000000000002E-3</v>
      </c>
      <c r="N120">
        <v>250.4023</v>
      </c>
      <c r="O120">
        <v>206.49770000000001</v>
      </c>
      <c r="P120">
        <v>456.9</v>
      </c>
      <c r="Q120">
        <v>193.68770000000001</v>
      </c>
      <c r="R120">
        <v>159.72720000000001</v>
      </c>
      <c r="S120">
        <v>353.4</v>
      </c>
      <c r="T120">
        <v>42.293500000000002</v>
      </c>
      <c r="W120">
        <v>0</v>
      </c>
      <c r="X120">
        <v>13.4384</v>
      </c>
      <c r="Y120">
        <v>11.3</v>
      </c>
      <c r="Z120">
        <v>862</v>
      </c>
      <c r="AA120">
        <v>855</v>
      </c>
      <c r="AB120">
        <v>869</v>
      </c>
      <c r="AC120">
        <v>92</v>
      </c>
      <c r="AD120">
        <v>12.7</v>
      </c>
      <c r="AE120">
        <v>0.28999999999999998</v>
      </c>
      <c r="AF120">
        <v>977</v>
      </c>
      <c r="AG120">
        <v>-9</v>
      </c>
      <c r="AH120">
        <v>33</v>
      </c>
      <c r="AI120">
        <v>29</v>
      </c>
      <c r="AJ120">
        <v>190</v>
      </c>
      <c r="AK120">
        <v>168</v>
      </c>
      <c r="AL120">
        <v>5.2</v>
      </c>
      <c r="AM120">
        <v>174</v>
      </c>
      <c r="AN120" t="s">
        <v>155</v>
      </c>
      <c r="AO120">
        <v>1</v>
      </c>
      <c r="AP120" s="28">
        <v>0.79517361111111118</v>
      </c>
      <c r="AQ120">
        <v>47.164166000000002</v>
      </c>
      <c r="AR120">
        <v>-88.488193999999993</v>
      </c>
      <c r="AS120">
        <v>315.7</v>
      </c>
      <c r="AT120">
        <v>18.5</v>
      </c>
      <c r="AU120">
        <v>12</v>
      </c>
      <c r="AV120">
        <v>10</v>
      </c>
      <c r="AW120" t="s">
        <v>211</v>
      </c>
      <c r="AX120">
        <v>1.3815</v>
      </c>
      <c r="AY120">
        <v>1</v>
      </c>
      <c r="AZ120">
        <v>2.2629999999999999</v>
      </c>
      <c r="BA120">
        <v>14.545</v>
      </c>
      <c r="BB120">
        <v>42.78</v>
      </c>
      <c r="BC120">
        <v>2.94</v>
      </c>
      <c r="BD120">
        <v>4.1790000000000003</v>
      </c>
      <c r="BE120">
        <v>3190.0790000000002</v>
      </c>
      <c r="BF120">
        <v>3.262</v>
      </c>
      <c r="BG120">
        <v>17.5</v>
      </c>
      <c r="BH120">
        <v>14.430999999999999</v>
      </c>
      <c r="BI120">
        <v>31.931000000000001</v>
      </c>
      <c r="BJ120">
        <v>13.536</v>
      </c>
      <c r="BK120">
        <v>11.163</v>
      </c>
      <c r="BL120">
        <v>24.699000000000002</v>
      </c>
      <c r="BM120">
        <v>0.88980000000000004</v>
      </c>
      <c r="BQ120">
        <v>6520.7669999999998</v>
      </c>
      <c r="BR120">
        <v>7.0276000000000005E-2</v>
      </c>
      <c r="BS120">
        <v>-5</v>
      </c>
      <c r="BT120">
        <v>4.6059999999999999E-3</v>
      </c>
      <c r="BU120">
        <v>1.7173700000000001</v>
      </c>
      <c r="BW120" s="4">
        <f t="shared" si="11"/>
        <v>0.45372915400000002</v>
      </c>
      <c r="BX120" s="4"/>
      <c r="BY120" s="4">
        <f t="shared" si="12"/>
        <v>4667.7211683399601</v>
      </c>
      <c r="BZ120" s="4">
        <f t="shared" si="13"/>
        <v>4.7729559208800003</v>
      </c>
      <c r="CA120" s="4">
        <f t="shared" si="14"/>
        <v>19.805864912639997</v>
      </c>
      <c r="CB120" s="4">
        <f t="shared" si="15"/>
        <v>1.301954683752</v>
      </c>
    </row>
    <row r="121" spans="1:80" customFormat="1" x14ac:dyDescent="0.25">
      <c r="A121" s="26">
        <v>43529</v>
      </c>
      <c r="B121" s="27">
        <v>0.58683568287037036</v>
      </c>
      <c r="C121">
        <v>4.9800000000000004</v>
      </c>
      <c r="D121">
        <v>8.0000000000000002E-3</v>
      </c>
      <c r="E121">
        <v>80</v>
      </c>
      <c r="F121">
        <v>264.8</v>
      </c>
      <c r="G121">
        <v>216</v>
      </c>
      <c r="H121">
        <v>34.6</v>
      </c>
      <c r="J121">
        <v>13.9</v>
      </c>
      <c r="K121">
        <v>0.95989999999999998</v>
      </c>
      <c r="L121">
        <v>4.7803000000000004</v>
      </c>
      <c r="M121">
        <v>7.7000000000000002E-3</v>
      </c>
      <c r="N121">
        <v>254.1857</v>
      </c>
      <c r="O121">
        <v>207.32159999999999</v>
      </c>
      <c r="P121">
        <v>461.5</v>
      </c>
      <c r="Q121">
        <v>196.61410000000001</v>
      </c>
      <c r="R121">
        <v>160.36439999999999</v>
      </c>
      <c r="S121">
        <v>357</v>
      </c>
      <c r="T121">
        <v>34.6113</v>
      </c>
      <c r="W121">
        <v>0</v>
      </c>
      <c r="X121">
        <v>13.342599999999999</v>
      </c>
      <c r="Y121">
        <v>11.3</v>
      </c>
      <c r="Z121">
        <v>862</v>
      </c>
      <c r="AA121">
        <v>855</v>
      </c>
      <c r="AB121">
        <v>869</v>
      </c>
      <c r="AC121">
        <v>92</v>
      </c>
      <c r="AD121">
        <v>12.7</v>
      </c>
      <c r="AE121">
        <v>0.28999999999999998</v>
      </c>
      <c r="AF121">
        <v>977</v>
      </c>
      <c r="AG121">
        <v>-9</v>
      </c>
      <c r="AH121">
        <v>33</v>
      </c>
      <c r="AI121">
        <v>29</v>
      </c>
      <c r="AJ121">
        <v>190</v>
      </c>
      <c r="AK121">
        <v>168</v>
      </c>
      <c r="AL121">
        <v>5.2</v>
      </c>
      <c r="AM121">
        <v>174</v>
      </c>
      <c r="AN121" t="s">
        <v>155</v>
      </c>
      <c r="AO121">
        <v>1</v>
      </c>
      <c r="AP121" s="28">
        <v>0.79518518518518511</v>
      </c>
      <c r="AQ121">
        <v>47.164166999999999</v>
      </c>
      <c r="AR121">
        <v>-88.488292999999999</v>
      </c>
      <c r="AS121">
        <v>315.89999999999998</v>
      </c>
      <c r="AT121">
        <v>16.8</v>
      </c>
      <c r="AU121">
        <v>12</v>
      </c>
      <c r="AV121">
        <v>10</v>
      </c>
      <c r="AW121" t="s">
        <v>211</v>
      </c>
      <c r="AX121">
        <v>1.2</v>
      </c>
      <c r="AY121">
        <v>1</v>
      </c>
      <c r="AZ121">
        <v>1.9</v>
      </c>
      <c r="BA121">
        <v>14.545</v>
      </c>
      <c r="BB121">
        <v>42.78</v>
      </c>
      <c r="BC121">
        <v>2.94</v>
      </c>
      <c r="BD121">
        <v>4.1779999999999999</v>
      </c>
      <c r="BE121">
        <v>3190.5940000000001</v>
      </c>
      <c r="BF121">
        <v>3.262</v>
      </c>
      <c r="BG121">
        <v>17.766999999999999</v>
      </c>
      <c r="BH121">
        <v>14.491</v>
      </c>
      <c r="BI121">
        <v>32.258000000000003</v>
      </c>
      <c r="BJ121">
        <v>13.743</v>
      </c>
      <c r="BK121">
        <v>11.209</v>
      </c>
      <c r="BL121">
        <v>24.951000000000001</v>
      </c>
      <c r="BM121">
        <v>0.72829999999999995</v>
      </c>
      <c r="BQ121">
        <v>6475.2370000000001</v>
      </c>
      <c r="BR121">
        <v>5.5059999999999998E-2</v>
      </c>
      <c r="BS121">
        <v>-5</v>
      </c>
      <c r="BT121">
        <v>5.0000000000000001E-3</v>
      </c>
      <c r="BU121">
        <v>1.345529</v>
      </c>
      <c r="BW121" s="4">
        <f t="shared" si="11"/>
        <v>0.3554887618</v>
      </c>
      <c r="BX121" s="4"/>
      <c r="BY121" s="4">
        <f t="shared" si="12"/>
        <v>3657.6673146005519</v>
      </c>
      <c r="BZ121" s="4">
        <f t="shared" si="13"/>
        <v>3.7395264894959999</v>
      </c>
      <c r="CA121" s="4">
        <f t="shared" si="14"/>
        <v>15.754847500043999</v>
      </c>
      <c r="CB121" s="4">
        <f t="shared" si="15"/>
        <v>0.83491635263639985</v>
      </c>
    </row>
    <row r="122" spans="1:80" customFormat="1" x14ac:dyDescent="0.25">
      <c r="A122" s="26">
        <v>43529</v>
      </c>
      <c r="B122" s="27">
        <v>0.5868472569444444</v>
      </c>
      <c r="C122">
        <v>5.0469999999999997</v>
      </c>
      <c r="D122">
        <v>8.0000000000000002E-3</v>
      </c>
      <c r="E122">
        <v>80</v>
      </c>
      <c r="F122">
        <v>271.3</v>
      </c>
      <c r="G122">
        <v>217.5</v>
      </c>
      <c r="H122">
        <v>30.5</v>
      </c>
      <c r="J122">
        <v>13.9</v>
      </c>
      <c r="K122">
        <v>0.95930000000000004</v>
      </c>
      <c r="L122">
        <v>4.8413000000000004</v>
      </c>
      <c r="M122">
        <v>7.7000000000000002E-3</v>
      </c>
      <c r="N122">
        <v>260.27429999999998</v>
      </c>
      <c r="O122">
        <v>208.66419999999999</v>
      </c>
      <c r="P122">
        <v>468.9</v>
      </c>
      <c r="Q122">
        <v>201.3237</v>
      </c>
      <c r="R122">
        <v>161.40289999999999</v>
      </c>
      <c r="S122">
        <v>362.7</v>
      </c>
      <c r="T122">
        <v>30.481200000000001</v>
      </c>
      <c r="W122">
        <v>0</v>
      </c>
      <c r="X122">
        <v>13.3348</v>
      </c>
      <c r="Y122">
        <v>11.3</v>
      </c>
      <c r="Z122">
        <v>861</v>
      </c>
      <c r="AA122">
        <v>856</v>
      </c>
      <c r="AB122">
        <v>869</v>
      </c>
      <c r="AC122">
        <v>92</v>
      </c>
      <c r="AD122">
        <v>12.7</v>
      </c>
      <c r="AE122">
        <v>0.28999999999999998</v>
      </c>
      <c r="AF122">
        <v>977</v>
      </c>
      <c r="AG122">
        <v>-9</v>
      </c>
      <c r="AH122">
        <v>33</v>
      </c>
      <c r="AI122">
        <v>29</v>
      </c>
      <c r="AJ122">
        <v>190</v>
      </c>
      <c r="AK122">
        <v>168</v>
      </c>
      <c r="AL122">
        <v>5.2</v>
      </c>
      <c r="AM122">
        <v>174</v>
      </c>
      <c r="AN122" t="s">
        <v>155</v>
      </c>
      <c r="AO122">
        <v>1</v>
      </c>
      <c r="AP122" s="28">
        <v>0.79519675925925926</v>
      </c>
      <c r="AQ122">
        <v>47.164178999999997</v>
      </c>
      <c r="AR122">
        <v>-88.488388999999998</v>
      </c>
      <c r="AS122">
        <v>316</v>
      </c>
      <c r="AT122">
        <v>16.8</v>
      </c>
      <c r="AU122">
        <v>12</v>
      </c>
      <c r="AV122">
        <v>10</v>
      </c>
      <c r="AW122" t="s">
        <v>211</v>
      </c>
      <c r="AX122">
        <v>1.1605000000000001</v>
      </c>
      <c r="AY122">
        <v>1.0395000000000001</v>
      </c>
      <c r="AZ122">
        <v>1.821</v>
      </c>
      <c r="BA122">
        <v>14.545</v>
      </c>
      <c r="BB122">
        <v>42.24</v>
      </c>
      <c r="BC122">
        <v>2.9</v>
      </c>
      <c r="BD122">
        <v>4.2389999999999999</v>
      </c>
      <c r="BE122">
        <v>3190.6280000000002</v>
      </c>
      <c r="BF122">
        <v>3.2189999999999999</v>
      </c>
      <c r="BG122">
        <v>17.963000000000001</v>
      </c>
      <c r="BH122">
        <v>14.401</v>
      </c>
      <c r="BI122">
        <v>32.363999999999997</v>
      </c>
      <c r="BJ122">
        <v>13.895</v>
      </c>
      <c r="BK122">
        <v>11.138999999999999</v>
      </c>
      <c r="BL122">
        <v>25.033999999999999</v>
      </c>
      <c r="BM122">
        <v>0.63329999999999997</v>
      </c>
      <c r="BQ122">
        <v>6389.9660000000003</v>
      </c>
      <c r="BR122">
        <v>5.6576000000000001E-2</v>
      </c>
      <c r="BS122">
        <v>-5</v>
      </c>
      <c r="BT122">
        <v>5.0000000000000001E-3</v>
      </c>
      <c r="BU122">
        <v>1.382576</v>
      </c>
      <c r="BW122" s="4">
        <f t="shared" si="11"/>
        <v>0.36527657920000001</v>
      </c>
      <c r="BX122" s="4"/>
      <c r="BY122" s="4">
        <f t="shared" si="12"/>
        <v>3758.4154144642566</v>
      </c>
      <c r="BZ122" s="4">
        <f t="shared" si="13"/>
        <v>3.7918363466880001</v>
      </c>
      <c r="CA122" s="4">
        <f t="shared" si="14"/>
        <v>16.367681279039999</v>
      </c>
      <c r="CB122" s="4">
        <f t="shared" si="15"/>
        <v>0.74599874444159997</v>
      </c>
    </row>
    <row r="123" spans="1:80" customFormat="1" x14ac:dyDescent="0.25">
      <c r="A123" s="26">
        <v>43529</v>
      </c>
      <c r="B123" s="27">
        <v>0.58685883101851855</v>
      </c>
      <c r="C123">
        <v>5.0869999999999997</v>
      </c>
      <c r="D123">
        <v>8.0000000000000002E-3</v>
      </c>
      <c r="E123">
        <v>80</v>
      </c>
      <c r="F123">
        <v>278.89999999999998</v>
      </c>
      <c r="G123">
        <v>219.7</v>
      </c>
      <c r="H123">
        <v>25.3</v>
      </c>
      <c r="J123">
        <v>13.9</v>
      </c>
      <c r="K123">
        <v>0.95899999999999996</v>
      </c>
      <c r="L123">
        <v>4.8783000000000003</v>
      </c>
      <c r="M123">
        <v>7.7000000000000002E-3</v>
      </c>
      <c r="N123">
        <v>267.4667</v>
      </c>
      <c r="O123">
        <v>210.70939999999999</v>
      </c>
      <c r="P123">
        <v>478.2</v>
      </c>
      <c r="Q123">
        <v>206.8871</v>
      </c>
      <c r="R123">
        <v>162.98500000000001</v>
      </c>
      <c r="S123">
        <v>369.9</v>
      </c>
      <c r="T123">
        <v>25.2957</v>
      </c>
      <c r="W123">
        <v>0</v>
      </c>
      <c r="X123">
        <v>13.3301</v>
      </c>
      <c r="Y123">
        <v>11.3</v>
      </c>
      <c r="Z123">
        <v>862</v>
      </c>
      <c r="AA123">
        <v>856</v>
      </c>
      <c r="AB123">
        <v>870</v>
      </c>
      <c r="AC123">
        <v>92</v>
      </c>
      <c r="AD123">
        <v>12.7</v>
      </c>
      <c r="AE123">
        <v>0.28999999999999998</v>
      </c>
      <c r="AF123">
        <v>977</v>
      </c>
      <c r="AG123">
        <v>-9</v>
      </c>
      <c r="AH123">
        <v>33</v>
      </c>
      <c r="AI123">
        <v>29</v>
      </c>
      <c r="AJ123">
        <v>190</v>
      </c>
      <c r="AK123">
        <v>168</v>
      </c>
      <c r="AL123">
        <v>5.2</v>
      </c>
      <c r="AM123">
        <v>174</v>
      </c>
      <c r="AN123" t="s">
        <v>155</v>
      </c>
      <c r="AO123">
        <v>1</v>
      </c>
      <c r="AP123" s="28">
        <v>0.79520833333333341</v>
      </c>
      <c r="AQ123">
        <v>47.164202000000003</v>
      </c>
      <c r="AR123">
        <v>-88.488461999999998</v>
      </c>
      <c r="AS123">
        <v>315.89999999999998</v>
      </c>
      <c r="AT123">
        <v>16.7</v>
      </c>
      <c r="AU123">
        <v>12</v>
      </c>
      <c r="AV123">
        <v>10</v>
      </c>
      <c r="AW123" t="s">
        <v>211</v>
      </c>
      <c r="AX123">
        <v>1.11975</v>
      </c>
      <c r="AY123">
        <v>1.0802499999999999</v>
      </c>
      <c r="AZ123">
        <v>1.7197499999999999</v>
      </c>
      <c r="BA123">
        <v>14.545</v>
      </c>
      <c r="BB123">
        <v>41.92</v>
      </c>
      <c r="BC123">
        <v>2.88</v>
      </c>
      <c r="BD123">
        <v>4.2750000000000004</v>
      </c>
      <c r="BE123">
        <v>3190.8240000000001</v>
      </c>
      <c r="BF123">
        <v>3.194</v>
      </c>
      <c r="BG123">
        <v>18.32</v>
      </c>
      <c r="BH123">
        <v>14.433</v>
      </c>
      <c r="BI123">
        <v>32.753</v>
      </c>
      <c r="BJ123">
        <v>14.170999999999999</v>
      </c>
      <c r="BK123">
        <v>11.164</v>
      </c>
      <c r="BL123">
        <v>25.335000000000001</v>
      </c>
      <c r="BM123">
        <v>0.52159999999999995</v>
      </c>
      <c r="BQ123">
        <v>6339.598</v>
      </c>
      <c r="BR123">
        <v>6.5292000000000003E-2</v>
      </c>
      <c r="BS123">
        <v>-5</v>
      </c>
      <c r="BT123">
        <v>5.0000000000000001E-3</v>
      </c>
      <c r="BU123">
        <v>1.595566</v>
      </c>
      <c r="BW123" s="4">
        <f t="shared" si="11"/>
        <v>0.42154853720000002</v>
      </c>
      <c r="BX123" s="4"/>
      <c r="BY123" s="4">
        <f t="shared" si="12"/>
        <v>4337.6770839991677</v>
      </c>
      <c r="BZ123" s="4">
        <f t="shared" si="13"/>
        <v>4.3419946090080002</v>
      </c>
      <c r="CA123" s="4">
        <f t="shared" si="14"/>
        <v>19.264372449671999</v>
      </c>
      <c r="CB123" s="4">
        <f t="shared" si="15"/>
        <v>0.70907463621119993</v>
      </c>
    </row>
    <row r="124" spans="1:80" customFormat="1" x14ac:dyDescent="0.25">
      <c r="A124" s="26">
        <v>43529</v>
      </c>
      <c r="B124" s="27">
        <v>0.58687040509259258</v>
      </c>
      <c r="C124">
        <v>5.1319999999999997</v>
      </c>
      <c r="D124">
        <v>8.0000000000000002E-3</v>
      </c>
      <c r="E124">
        <v>80</v>
      </c>
      <c r="F124">
        <v>289.60000000000002</v>
      </c>
      <c r="G124">
        <v>221.6</v>
      </c>
      <c r="H124">
        <v>28.7</v>
      </c>
      <c r="J124">
        <v>13.8</v>
      </c>
      <c r="K124">
        <v>0.95860000000000001</v>
      </c>
      <c r="L124">
        <v>4.9198000000000004</v>
      </c>
      <c r="M124">
        <v>7.7000000000000002E-3</v>
      </c>
      <c r="N124">
        <v>277.62119999999999</v>
      </c>
      <c r="O124">
        <v>212.42760000000001</v>
      </c>
      <c r="P124">
        <v>490</v>
      </c>
      <c r="Q124">
        <v>214.74160000000001</v>
      </c>
      <c r="R124">
        <v>164.31399999999999</v>
      </c>
      <c r="S124">
        <v>379.1</v>
      </c>
      <c r="T124">
        <v>28.698</v>
      </c>
      <c r="W124">
        <v>0</v>
      </c>
      <c r="X124">
        <v>13.2285</v>
      </c>
      <c r="Y124">
        <v>11.3</v>
      </c>
      <c r="Z124">
        <v>862</v>
      </c>
      <c r="AA124">
        <v>855</v>
      </c>
      <c r="AB124">
        <v>869</v>
      </c>
      <c r="AC124">
        <v>92</v>
      </c>
      <c r="AD124">
        <v>12.7</v>
      </c>
      <c r="AE124">
        <v>0.28999999999999998</v>
      </c>
      <c r="AF124">
        <v>977</v>
      </c>
      <c r="AG124">
        <v>-9</v>
      </c>
      <c r="AH124">
        <v>33</v>
      </c>
      <c r="AI124">
        <v>29</v>
      </c>
      <c r="AJ124">
        <v>190</v>
      </c>
      <c r="AK124">
        <v>168</v>
      </c>
      <c r="AL124">
        <v>5.0999999999999996</v>
      </c>
      <c r="AM124">
        <v>174</v>
      </c>
      <c r="AN124" t="s">
        <v>155</v>
      </c>
      <c r="AO124">
        <v>1</v>
      </c>
      <c r="AP124" s="28">
        <v>0.79520833333333341</v>
      </c>
      <c r="AQ124">
        <v>47.164212999999997</v>
      </c>
      <c r="AR124">
        <v>-88.488508999999993</v>
      </c>
      <c r="AS124">
        <v>316</v>
      </c>
      <c r="AT124">
        <v>16.8</v>
      </c>
      <c r="AU124">
        <v>12</v>
      </c>
      <c r="AV124">
        <v>10</v>
      </c>
      <c r="AW124" t="s">
        <v>211</v>
      </c>
      <c r="AX124">
        <v>1.1697500000000001</v>
      </c>
      <c r="AY124">
        <v>1.0302500000000001</v>
      </c>
      <c r="AZ124">
        <v>1.7697499999999999</v>
      </c>
      <c r="BA124">
        <v>14.545</v>
      </c>
      <c r="BB124">
        <v>41.55</v>
      </c>
      <c r="BC124">
        <v>2.86</v>
      </c>
      <c r="BD124">
        <v>4.32</v>
      </c>
      <c r="BE124">
        <v>3190.44</v>
      </c>
      <c r="BF124">
        <v>3.165</v>
      </c>
      <c r="BG124">
        <v>18.853000000000002</v>
      </c>
      <c r="BH124">
        <v>14.426</v>
      </c>
      <c r="BI124">
        <v>33.28</v>
      </c>
      <c r="BJ124">
        <v>14.583</v>
      </c>
      <c r="BK124">
        <v>11.159000000000001</v>
      </c>
      <c r="BL124">
        <v>25.742000000000001</v>
      </c>
      <c r="BM124">
        <v>0.5867</v>
      </c>
      <c r="BQ124">
        <v>6237.5140000000001</v>
      </c>
      <c r="BR124">
        <v>7.4422000000000002E-2</v>
      </c>
      <c r="BS124">
        <v>-5</v>
      </c>
      <c r="BT124">
        <v>5.0000000000000001E-3</v>
      </c>
      <c r="BU124">
        <v>1.8186979999999999</v>
      </c>
      <c r="BW124" s="4">
        <f t="shared" si="11"/>
        <v>0.48050001159999994</v>
      </c>
      <c r="BX124" s="4"/>
      <c r="BY124" s="4">
        <f t="shared" si="12"/>
        <v>4943.68471374624</v>
      </c>
      <c r="BZ124" s="4">
        <f t="shared" si="13"/>
        <v>4.9042646528400002</v>
      </c>
      <c r="CA124" s="4">
        <f t="shared" si="14"/>
        <v>22.596806139767999</v>
      </c>
      <c r="CB124" s="4">
        <f t="shared" si="15"/>
        <v>0.90910965934319998</v>
      </c>
    </row>
    <row r="125" spans="1:80" customFormat="1" x14ac:dyDescent="0.25">
      <c r="A125" s="26">
        <v>43529</v>
      </c>
      <c r="B125" s="27">
        <v>0.58688197916666673</v>
      </c>
      <c r="C125">
        <v>5.2359999999999998</v>
      </c>
      <c r="D125">
        <v>7.4000000000000003E-3</v>
      </c>
      <c r="E125">
        <v>74.262691000000004</v>
      </c>
      <c r="F125">
        <v>302.5</v>
      </c>
      <c r="G125">
        <v>224.2</v>
      </c>
      <c r="H125">
        <v>28</v>
      </c>
      <c r="J125">
        <v>13.73</v>
      </c>
      <c r="K125">
        <v>0.9577</v>
      </c>
      <c r="L125">
        <v>5.0147000000000004</v>
      </c>
      <c r="M125">
        <v>7.1000000000000004E-3</v>
      </c>
      <c r="N125">
        <v>289.68639999999999</v>
      </c>
      <c r="O125">
        <v>214.7081</v>
      </c>
      <c r="P125">
        <v>504.4</v>
      </c>
      <c r="Q125">
        <v>224.07409999999999</v>
      </c>
      <c r="R125">
        <v>166.0779</v>
      </c>
      <c r="S125">
        <v>390.2</v>
      </c>
      <c r="T125">
        <v>28.014099999999999</v>
      </c>
      <c r="W125">
        <v>0</v>
      </c>
      <c r="X125">
        <v>13.1454</v>
      </c>
      <c r="Y125">
        <v>11.3</v>
      </c>
      <c r="Z125">
        <v>862</v>
      </c>
      <c r="AA125">
        <v>854</v>
      </c>
      <c r="AB125">
        <v>869</v>
      </c>
      <c r="AC125">
        <v>92</v>
      </c>
      <c r="AD125">
        <v>12.7</v>
      </c>
      <c r="AE125">
        <v>0.28999999999999998</v>
      </c>
      <c r="AF125">
        <v>977</v>
      </c>
      <c r="AG125">
        <v>-9</v>
      </c>
      <c r="AH125">
        <v>33</v>
      </c>
      <c r="AI125">
        <v>29</v>
      </c>
      <c r="AJ125">
        <v>190</v>
      </c>
      <c r="AK125">
        <v>168</v>
      </c>
      <c r="AL125">
        <v>5.2</v>
      </c>
      <c r="AM125">
        <v>174</v>
      </c>
      <c r="AN125" t="s">
        <v>155</v>
      </c>
      <c r="AO125">
        <v>1</v>
      </c>
      <c r="AP125" s="28">
        <v>0.79521990740740733</v>
      </c>
      <c r="AQ125">
        <v>47.164239000000002</v>
      </c>
      <c r="AR125">
        <v>-88.488611000000006</v>
      </c>
      <c r="AS125">
        <v>316.10000000000002</v>
      </c>
      <c r="AT125">
        <v>16.8</v>
      </c>
      <c r="AU125">
        <v>12</v>
      </c>
      <c r="AV125">
        <v>10</v>
      </c>
      <c r="AW125" t="s">
        <v>211</v>
      </c>
      <c r="AX125">
        <v>1.2395</v>
      </c>
      <c r="AY125">
        <v>1</v>
      </c>
      <c r="AZ125">
        <v>1.8394999999999999</v>
      </c>
      <c r="BA125">
        <v>14.545</v>
      </c>
      <c r="BB125">
        <v>40.75</v>
      </c>
      <c r="BC125">
        <v>2.8</v>
      </c>
      <c r="BD125">
        <v>4.4139999999999997</v>
      </c>
      <c r="BE125">
        <v>3190.4769999999999</v>
      </c>
      <c r="BF125">
        <v>2.88</v>
      </c>
      <c r="BG125">
        <v>19.300999999999998</v>
      </c>
      <c r="BH125">
        <v>14.305</v>
      </c>
      <c r="BI125">
        <v>33.606000000000002</v>
      </c>
      <c r="BJ125">
        <v>14.929</v>
      </c>
      <c r="BK125">
        <v>11.065</v>
      </c>
      <c r="BL125">
        <v>25.994</v>
      </c>
      <c r="BM125">
        <v>0.56189999999999996</v>
      </c>
      <c r="BQ125">
        <v>6081.0820000000003</v>
      </c>
      <c r="BR125">
        <v>6.8727999999999997E-2</v>
      </c>
      <c r="BS125">
        <v>-5</v>
      </c>
      <c r="BT125">
        <v>5.0000000000000001E-3</v>
      </c>
      <c r="BU125">
        <v>1.679541</v>
      </c>
      <c r="BW125" s="4">
        <f t="shared" si="11"/>
        <v>0.44373473219999998</v>
      </c>
      <c r="BX125" s="4"/>
      <c r="BY125" s="4">
        <f t="shared" si="12"/>
        <v>4565.4734652605639</v>
      </c>
      <c r="BZ125" s="4">
        <f t="shared" si="13"/>
        <v>4.1211905241599993</v>
      </c>
      <c r="CA125" s="4">
        <f t="shared" si="14"/>
        <v>21.362935185828</v>
      </c>
      <c r="CB125" s="4">
        <f t="shared" si="15"/>
        <v>0.80406144289079995</v>
      </c>
    </row>
    <row r="126" spans="1:80" customFormat="1" x14ac:dyDescent="0.25">
      <c r="A126" s="26">
        <v>43529</v>
      </c>
      <c r="B126" s="27">
        <v>0.58689355324074077</v>
      </c>
      <c r="C126">
        <v>5.3869999999999996</v>
      </c>
      <c r="D126">
        <v>6.6E-3</v>
      </c>
      <c r="E126">
        <v>65.929126999999994</v>
      </c>
      <c r="F126">
        <v>326.60000000000002</v>
      </c>
      <c r="G126">
        <v>229.1</v>
      </c>
      <c r="H126">
        <v>26.9</v>
      </c>
      <c r="J126">
        <v>13.7</v>
      </c>
      <c r="K126">
        <v>0.95650000000000002</v>
      </c>
      <c r="L126">
        <v>5.1520000000000001</v>
      </c>
      <c r="M126">
        <v>6.3E-3</v>
      </c>
      <c r="N126">
        <v>312.36169999999998</v>
      </c>
      <c r="O126">
        <v>219.08099999999999</v>
      </c>
      <c r="P126">
        <v>531.4</v>
      </c>
      <c r="Q126">
        <v>241.61359999999999</v>
      </c>
      <c r="R126">
        <v>169.46039999999999</v>
      </c>
      <c r="S126">
        <v>411.1</v>
      </c>
      <c r="T126">
        <v>26.931999999999999</v>
      </c>
      <c r="W126">
        <v>0</v>
      </c>
      <c r="X126">
        <v>13.1035</v>
      </c>
      <c r="Y126">
        <v>11.2</v>
      </c>
      <c r="Z126">
        <v>862</v>
      </c>
      <c r="AA126">
        <v>855</v>
      </c>
      <c r="AB126">
        <v>869</v>
      </c>
      <c r="AC126">
        <v>92</v>
      </c>
      <c r="AD126">
        <v>12.7</v>
      </c>
      <c r="AE126">
        <v>0.28999999999999998</v>
      </c>
      <c r="AF126">
        <v>977</v>
      </c>
      <c r="AG126">
        <v>-9</v>
      </c>
      <c r="AH126">
        <v>33</v>
      </c>
      <c r="AI126">
        <v>29</v>
      </c>
      <c r="AJ126">
        <v>190</v>
      </c>
      <c r="AK126">
        <v>168</v>
      </c>
      <c r="AL126">
        <v>5.0999999999999996</v>
      </c>
      <c r="AM126">
        <v>174</v>
      </c>
      <c r="AN126" t="s">
        <v>155</v>
      </c>
      <c r="AO126">
        <v>1</v>
      </c>
      <c r="AP126" s="28">
        <v>0.79524305555555552</v>
      </c>
      <c r="AQ126">
        <v>47.164267000000002</v>
      </c>
      <c r="AR126">
        <v>-88.488763000000006</v>
      </c>
      <c r="AS126">
        <v>316.3</v>
      </c>
      <c r="AT126">
        <v>16.8</v>
      </c>
      <c r="AU126">
        <v>12</v>
      </c>
      <c r="AV126">
        <v>10</v>
      </c>
      <c r="AW126" t="s">
        <v>211</v>
      </c>
      <c r="AX126">
        <v>1.3</v>
      </c>
      <c r="AY126">
        <v>1</v>
      </c>
      <c r="AZ126">
        <v>1.9</v>
      </c>
      <c r="BA126">
        <v>14.545</v>
      </c>
      <c r="BB126">
        <v>39.65</v>
      </c>
      <c r="BC126">
        <v>2.73</v>
      </c>
      <c r="BD126">
        <v>4.5519999999999996</v>
      </c>
      <c r="BE126">
        <v>3190.5360000000001</v>
      </c>
      <c r="BF126">
        <v>2.4849999999999999</v>
      </c>
      <c r="BG126">
        <v>20.257000000000001</v>
      </c>
      <c r="BH126">
        <v>14.208</v>
      </c>
      <c r="BI126">
        <v>34.465000000000003</v>
      </c>
      <c r="BJ126">
        <v>15.669</v>
      </c>
      <c r="BK126">
        <v>10.99</v>
      </c>
      <c r="BL126">
        <v>26.658999999999999</v>
      </c>
      <c r="BM126">
        <v>0.52580000000000005</v>
      </c>
      <c r="BQ126">
        <v>5900.2349999999997</v>
      </c>
      <c r="BR126">
        <v>6.4000000000000001E-2</v>
      </c>
      <c r="BS126">
        <v>-5</v>
      </c>
      <c r="BT126">
        <v>5.0000000000000001E-3</v>
      </c>
      <c r="BU126">
        <v>1.5640000000000001</v>
      </c>
      <c r="BW126" s="4">
        <f t="shared" si="11"/>
        <v>0.41320879999999999</v>
      </c>
      <c r="BX126" s="4"/>
      <c r="BY126" s="4">
        <f t="shared" si="12"/>
        <v>4251.4785550080005</v>
      </c>
      <c r="BZ126" s="4">
        <f t="shared" si="13"/>
        <v>3.3113320800000001</v>
      </c>
      <c r="CA126" s="4">
        <f t="shared" si="14"/>
        <v>20.879381232</v>
      </c>
      <c r="CB126" s="4">
        <f t="shared" si="15"/>
        <v>0.70064322239999999</v>
      </c>
    </row>
    <row r="127" spans="1:80" customFormat="1" x14ac:dyDescent="0.25">
      <c r="A127" s="26">
        <v>43529</v>
      </c>
      <c r="B127" s="27">
        <v>0.58690512731481481</v>
      </c>
      <c r="C127">
        <v>5.2720000000000002</v>
      </c>
      <c r="D127">
        <v>6.3E-3</v>
      </c>
      <c r="E127">
        <v>62.526145999999997</v>
      </c>
      <c r="F127">
        <v>352.8</v>
      </c>
      <c r="G127">
        <v>235.9</v>
      </c>
      <c r="H127">
        <v>30</v>
      </c>
      <c r="J127">
        <v>13.52</v>
      </c>
      <c r="K127">
        <v>0.95740000000000003</v>
      </c>
      <c r="L127">
        <v>5.0475000000000003</v>
      </c>
      <c r="M127">
        <v>6.0000000000000001E-3</v>
      </c>
      <c r="N127">
        <v>337.73719999999997</v>
      </c>
      <c r="O127">
        <v>225.85400000000001</v>
      </c>
      <c r="P127">
        <v>563.6</v>
      </c>
      <c r="Q127">
        <v>261.24169999999998</v>
      </c>
      <c r="R127">
        <v>174.6994</v>
      </c>
      <c r="S127">
        <v>435.9</v>
      </c>
      <c r="T127">
        <v>29.964600000000001</v>
      </c>
      <c r="W127">
        <v>0</v>
      </c>
      <c r="X127">
        <v>12.949199999999999</v>
      </c>
      <c r="Y127">
        <v>11.3</v>
      </c>
      <c r="Z127">
        <v>862</v>
      </c>
      <c r="AA127">
        <v>854</v>
      </c>
      <c r="AB127">
        <v>869</v>
      </c>
      <c r="AC127">
        <v>92</v>
      </c>
      <c r="AD127">
        <v>12.7</v>
      </c>
      <c r="AE127">
        <v>0.28999999999999998</v>
      </c>
      <c r="AF127">
        <v>977</v>
      </c>
      <c r="AG127">
        <v>-9</v>
      </c>
      <c r="AH127">
        <v>33</v>
      </c>
      <c r="AI127">
        <v>29</v>
      </c>
      <c r="AJ127">
        <v>190</v>
      </c>
      <c r="AK127">
        <v>168</v>
      </c>
      <c r="AL127">
        <v>5.2</v>
      </c>
      <c r="AM127">
        <v>174</v>
      </c>
      <c r="AN127" t="s">
        <v>155</v>
      </c>
      <c r="AO127">
        <v>1</v>
      </c>
      <c r="AP127" s="28">
        <v>0.79525462962962967</v>
      </c>
      <c r="AQ127">
        <v>47.164265</v>
      </c>
      <c r="AR127">
        <v>-88.488872000000001</v>
      </c>
      <c r="AS127">
        <v>316.39999999999998</v>
      </c>
      <c r="AT127">
        <v>18.2</v>
      </c>
      <c r="AU127">
        <v>12</v>
      </c>
      <c r="AV127">
        <v>10</v>
      </c>
      <c r="AW127" t="s">
        <v>211</v>
      </c>
      <c r="AX127">
        <v>1.3</v>
      </c>
      <c r="AY127">
        <v>1.0395000000000001</v>
      </c>
      <c r="AZ127">
        <v>1.9</v>
      </c>
      <c r="BA127">
        <v>14.545</v>
      </c>
      <c r="BB127">
        <v>40.49</v>
      </c>
      <c r="BC127">
        <v>2.78</v>
      </c>
      <c r="BD127">
        <v>4.4459999999999997</v>
      </c>
      <c r="BE127">
        <v>3190.9450000000002</v>
      </c>
      <c r="BF127">
        <v>2.4089999999999998</v>
      </c>
      <c r="BG127">
        <v>22.359000000000002</v>
      </c>
      <c r="BH127">
        <v>14.952</v>
      </c>
      <c r="BI127">
        <v>37.311999999999998</v>
      </c>
      <c r="BJ127">
        <v>17.295000000000002</v>
      </c>
      <c r="BK127">
        <v>11.566000000000001</v>
      </c>
      <c r="BL127">
        <v>28.861000000000001</v>
      </c>
      <c r="BM127">
        <v>0.59719999999999995</v>
      </c>
      <c r="BQ127">
        <v>5952.2629999999999</v>
      </c>
      <c r="BR127">
        <v>6.7636000000000002E-2</v>
      </c>
      <c r="BS127">
        <v>-5</v>
      </c>
      <c r="BT127">
        <v>5.0000000000000001E-3</v>
      </c>
      <c r="BU127">
        <v>1.652855</v>
      </c>
      <c r="BW127" s="4">
        <f t="shared" si="11"/>
        <v>0.43668429099999995</v>
      </c>
      <c r="BX127" s="4"/>
      <c r="BY127" s="4">
        <f t="shared" si="12"/>
        <v>4493.5923270746998</v>
      </c>
      <c r="BZ127" s="4">
        <f t="shared" si="13"/>
        <v>3.3924319961399996</v>
      </c>
      <c r="CA127" s="4">
        <f t="shared" si="14"/>
        <v>24.355380395700003</v>
      </c>
      <c r="CB127" s="4">
        <f t="shared" si="15"/>
        <v>0.8409964251119999</v>
      </c>
    </row>
    <row r="128" spans="1:80" customFormat="1" x14ac:dyDescent="0.25">
      <c r="A128" s="26">
        <v>43529</v>
      </c>
      <c r="B128" s="27">
        <v>0.58691670138888885</v>
      </c>
      <c r="C128">
        <v>5.26</v>
      </c>
      <c r="D128">
        <v>7.1000000000000004E-3</v>
      </c>
      <c r="E128">
        <v>70.604254999999995</v>
      </c>
      <c r="F128">
        <v>360</v>
      </c>
      <c r="G128">
        <v>238.3</v>
      </c>
      <c r="H128">
        <v>28</v>
      </c>
      <c r="J128">
        <v>13.4</v>
      </c>
      <c r="K128">
        <v>0.95750000000000002</v>
      </c>
      <c r="L128">
        <v>5.0366999999999997</v>
      </c>
      <c r="M128">
        <v>6.7999999999999996E-3</v>
      </c>
      <c r="N128">
        <v>344.67259999999999</v>
      </c>
      <c r="O128">
        <v>228.2276</v>
      </c>
      <c r="P128">
        <v>572.9</v>
      </c>
      <c r="Q128">
        <v>266.6062</v>
      </c>
      <c r="R128">
        <v>176.53530000000001</v>
      </c>
      <c r="S128">
        <v>443.1</v>
      </c>
      <c r="T128">
        <v>27.9512</v>
      </c>
      <c r="W128">
        <v>0</v>
      </c>
      <c r="X128">
        <v>12.831099999999999</v>
      </c>
      <c r="Y128">
        <v>11.2</v>
      </c>
      <c r="Z128">
        <v>862</v>
      </c>
      <c r="AA128">
        <v>855</v>
      </c>
      <c r="AB128">
        <v>869</v>
      </c>
      <c r="AC128">
        <v>92</v>
      </c>
      <c r="AD128">
        <v>12.7</v>
      </c>
      <c r="AE128">
        <v>0.28999999999999998</v>
      </c>
      <c r="AF128">
        <v>977</v>
      </c>
      <c r="AG128">
        <v>-9</v>
      </c>
      <c r="AH128">
        <v>33</v>
      </c>
      <c r="AI128">
        <v>29</v>
      </c>
      <c r="AJ128">
        <v>190</v>
      </c>
      <c r="AK128">
        <v>168</v>
      </c>
      <c r="AL128">
        <v>5.2</v>
      </c>
      <c r="AM128">
        <v>174</v>
      </c>
      <c r="AN128" t="s">
        <v>155</v>
      </c>
      <c r="AO128">
        <v>1</v>
      </c>
      <c r="AP128" s="28">
        <v>0.7952662037037036</v>
      </c>
      <c r="AQ128">
        <v>47.164254</v>
      </c>
      <c r="AR128">
        <v>-88.488994000000005</v>
      </c>
      <c r="AS128">
        <v>316.10000000000002</v>
      </c>
      <c r="AT128">
        <v>20.7</v>
      </c>
      <c r="AU128">
        <v>12</v>
      </c>
      <c r="AV128">
        <v>10</v>
      </c>
      <c r="AW128" t="s">
        <v>211</v>
      </c>
      <c r="AX128">
        <v>1.379</v>
      </c>
      <c r="AY128">
        <v>1.2975000000000001</v>
      </c>
      <c r="AZ128">
        <v>2.137</v>
      </c>
      <c r="BA128">
        <v>14.545</v>
      </c>
      <c r="BB128">
        <v>40.58</v>
      </c>
      <c r="BC128">
        <v>2.79</v>
      </c>
      <c r="BD128">
        <v>4.4340000000000002</v>
      </c>
      <c r="BE128">
        <v>3190.6219999999998</v>
      </c>
      <c r="BF128">
        <v>2.726</v>
      </c>
      <c r="BG128">
        <v>22.864999999999998</v>
      </c>
      <c r="BH128">
        <v>15.14</v>
      </c>
      <c r="BI128">
        <v>38.006</v>
      </c>
      <c r="BJ128">
        <v>17.686</v>
      </c>
      <c r="BK128">
        <v>11.711</v>
      </c>
      <c r="BL128">
        <v>29.398</v>
      </c>
      <c r="BM128">
        <v>0.55820000000000003</v>
      </c>
      <c r="BQ128">
        <v>5910.0749999999998</v>
      </c>
      <c r="BR128">
        <v>6.5757999999999997E-2</v>
      </c>
      <c r="BS128">
        <v>-5</v>
      </c>
      <c r="BT128">
        <v>5.0000000000000001E-3</v>
      </c>
      <c r="BU128">
        <v>1.6069610000000001</v>
      </c>
      <c r="BW128" s="4">
        <f t="shared" si="11"/>
        <v>0.42455909619999999</v>
      </c>
      <c r="BX128" s="4"/>
      <c r="BY128" s="4">
        <f t="shared" si="12"/>
        <v>4368.3787620201838</v>
      </c>
      <c r="BZ128" s="4">
        <f t="shared" si="13"/>
        <v>3.7322504844719999</v>
      </c>
      <c r="CA128" s="4">
        <f t="shared" si="14"/>
        <v>24.214446833592</v>
      </c>
      <c r="CB128" s="4">
        <f t="shared" si="15"/>
        <v>0.76424879693040004</v>
      </c>
    </row>
    <row r="129" spans="1:80" customFormat="1" x14ac:dyDescent="0.25">
      <c r="A129" s="26">
        <v>43529</v>
      </c>
      <c r="B129" s="27">
        <v>0.58692827546296289</v>
      </c>
      <c r="C129">
        <v>5.2880000000000003</v>
      </c>
      <c r="D129">
        <v>7.9000000000000008E-3</v>
      </c>
      <c r="E129">
        <v>79.114894000000007</v>
      </c>
      <c r="F129">
        <v>355.4</v>
      </c>
      <c r="G129">
        <v>238.8</v>
      </c>
      <c r="H129">
        <v>28.2</v>
      </c>
      <c r="J129">
        <v>13.4</v>
      </c>
      <c r="K129">
        <v>0.95730000000000004</v>
      </c>
      <c r="L129">
        <v>5.0622999999999996</v>
      </c>
      <c r="M129">
        <v>7.6E-3</v>
      </c>
      <c r="N129">
        <v>340.17970000000003</v>
      </c>
      <c r="O129">
        <v>228.5763</v>
      </c>
      <c r="P129">
        <v>568.79999999999995</v>
      </c>
      <c r="Q129">
        <v>263.1309</v>
      </c>
      <c r="R129">
        <v>176.80510000000001</v>
      </c>
      <c r="S129">
        <v>439.9</v>
      </c>
      <c r="T129">
        <v>28.229600000000001</v>
      </c>
      <c r="W129">
        <v>0</v>
      </c>
      <c r="X129">
        <v>12.8278</v>
      </c>
      <c r="Y129">
        <v>11.3</v>
      </c>
      <c r="Z129">
        <v>862</v>
      </c>
      <c r="AA129">
        <v>855</v>
      </c>
      <c r="AB129">
        <v>869</v>
      </c>
      <c r="AC129">
        <v>92</v>
      </c>
      <c r="AD129">
        <v>12.7</v>
      </c>
      <c r="AE129">
        <v>0.28999999999999998</v>
      </c>
      <c r="AF129">
        <v>977</v>
      </c>
      <c r="AG129">
        <v>-9</v>
      </c>
      <c r="AH129">
        <v>33</v>
      </c>
      <c r="AI129">
        <v>29</v>
      </c>
      <c r="AJ129">
        <v>190</v>
      </c>
      <c r="AK129">
        <v>168</v>
      </c>
      <c r="AL129">
        <v>5.2</v>
      </c>
      <c r="AM129">
        <v>174</v>
      </c>
      <c r="AN129" t="s">
        <v>155</v>
      </c>
      <c r="AO129">
        <v>1</v>
      </c>
      <c r="AP129" s="28">
        <v>0.79527777777777775</v>
      </c>
      <c r="AQ129">
        <v>47.164234999999998</v>
      </c>
      <c r="AR129">
        <v>-88.489116999999993</v>
      </c>
      <c r="AS129">
        <v>315.89999999999998</v>
      </c>
      <c r="AT129">
        <v>20.9</v>
      </c>
      <c r="AU129">
        <v>12</v>
      </c>
      <c r="AV129">
        <v>10</v>
      </c>
      <c r="AW129" t="s">
        <v>211</v>
      </c>
      <c r="AX129">
        <v>1.5</v>
      </c>
      <c r="AY129">
        <v>1.6</v>
      </c>
      <c r="AZ129">
        <v>2.5</v>
      </c>
      <c r="BA129">
        <v>14.545</v>
      </c>
      <c r="BB129">
        <v>40.36</v>
      </c>
      <c r="BC129">
        <v>2.77</v>
      </c>
      <c r="BD129">
        <v>4.4610000000000003</v>
      </c>
      <c r="BE129">
        <v>3189.991</v>
      </c>
      <c r="BF129">
        <v>3.0379999999999998</v>
      </c>
      <c r="BG129">
        <v>22.448</v>
      </c>
      <c r="BH129">
        <v>15.084</v>
      </c>
      <c r="BI129">
        <v>37.531999999999996</v>
      </c>
      <c r="BJ129">
        <v>17.364000000000001</v>
      </c>
      <c r="BK129">
        <v>11.667</v>
      </c>
      <c r="BL129">
        <v>29.030999999999999</v>
      </c>
      <c r="BM129">
        <v>0.56079999999999997</v>
      </c>
      <c r="BQ129">
        <v>5877.4359999999997</v>
      </c>
      <c r="BR129">
        <v>8.1180000000000002E-2</v>
      </c>
      <c r="BS129">
        <v>-5</v>
      </c>
      <c r="BT129">
        <v>5.0000000000000001E-3</v>
      </c>
      <c r="BU129">
        <v>1.9838359999999999</v>
      </c>
      <c r="BW129" s="4">
        <f t="shared" si="11"/>
        <v>0.52412947119999997</v>
      </c>
      <c r="BX129" s="4"/>
      <c r="BY129" s="4">
        <f t="shared" si="12"/>
        <v>5391.8129756255521</v>
      </c>
      <c r="BZ129" s="4">
        <f t="shared" si="13"/>
        <v>5.1349134903359994</v>
      </c>
      <c r="CA129" s="4">
        <f t="shared" si="14"/>
        <v>29.349123715008002</v>
      </c>
      <c r="CB129" s="4">
        <f t="shared" si="15"/>
        <v>0.94788001493759988</v>
      </c>
    </row>
    <row r="130" spans="1:80" customFormat="1" x14ac:dyDescent="0.25">
      <c r="A130" s="26">
        <v>43529</v>
      </c>
      <c r="B130" s="27">
        <v>0.58693984953703704</v>
      </c>
      <c r="C130">
        <v>5.367</v>
      </c>
      <c r="D130">
        <v>8.0000000000000002E-3</v>
      </c>
      <c r="E130">
        <v>80</v>
      </c>
      <c r="F130">
        <v>349</v>
      </c>
      <c r="G130">
        <v>238.1</v>
      </c>
      <c r="H130">
        <v>30.6</v>
      </c>
      <c r="J130">
        <v>13.4</v>
      </c>
      <c r="K130">
        <v>0.95660000000000001</v>
      </c>
      <c r="L130">
        <v>5.1338999999999997</v>
      </c>
      <c r="M130">
        <v>7.7000000000000002E-3</v>
      </c>
      <c r="N130">
        <v>333.90359999999998</v>
      </c>
      <c r="O130">
        <v>227.7319</v>
      </c>
      <c r="P130">
        <v>561.6</v>
      </c>
      <c r="Q130">
        <v>258.27640000000002</v>
      </c>
      <c r="R130">
        <v>176.15190000000001</v>
      </c>
      <c r="S130">
        <v>434.4</v>
      </c>
      <c r="T130">
        <v>30.5916</v>
      </c>
      <c r="W130">
        <v>0</v>
      </c>
      <c r="X130">
        <v>12.818899999999999</v>
      </c>
      <c r="Y130">
        <v>11.3</v>
      </c>
      <c r="Z130">
        <v>862</v>
      </c>
      <c r="AA130">
        <v>856</v>
      </c>
      <c r="AB130">
        <v>869</v>
      </c>
      <c r="AC130">
        <v>92</v>
      </c>
      <c r="AD130">
        <v>12.7</v>
      </c>
      <c r="AE130">
        <v>0.28999999999999998</v>
      </c>
      <c r="AF130">
        <v>977</v>
      </c>
      <c r="AG130">
        <v>-9</v>
      </c>
      <c r="AH130">
        <v>33</v>
      </c>
      <c r="AI130">
        <v>29</v>
      </c>
      <c r="AJ130">
        <v>190</v>
      </c>
      <c r="AK130">
        <v>168</v>
      </c>
      <c r="AL130">
        <v>5.2</v>
      </c>
      <c r="AM130">
        <v>174</v>
      </c>
      <c r="AN130" t="s">
        <v>155</v>
      </c>
      <c r="AO130">
        <v>1</v>
      </c>
      <c r="AP130" s="28">
        <v>0.7952893518518519</v>
      </c>
      <c r="AQ130">
        <v>47.164216000000003</v>
      </c>
      <c r="AR130">
        <v>-88.489239999999995</v>
      </c>
      <c r="AS130">
        <v>315.7</v>
      </c>
      <c r="AT130">
        <v>21</v>
      </c>
      <c r="AU130">
        <v>12</v>
      </c>
      <c r="AV130">
        <v>9</v>
      </c>
      <c r="AW130" t="s">
        <v>219</v>
      </c>
      <c r="AX130">
        <v>1.5</v>
      </c>
      <c r="AY130">
        <v>1.6395</v>
      </c>
      <c r="AZ130">
        <v>2.5</v>
      </c>
      <c r="BA130">
        <v>14.545</v>
      </c>
      <c r="BB130">
        <v>39.78</v>
      </c>
      <c r="BC130">
        <v>2.73</v>
      </c>
      <c r="BD130">
        <v>4.5330000000000004</v>
      </c>
      <c r="BE130">
        <v>3189.5329999999999</v>
      </c>
      <c r="BF130">
        <v>3.0259999999999998</v>
      </c>
      <c r="BG130">
        <v>21.724</v>
      </c>
      <c r="BH130">
        <v>14.816000000000001</v>
      </c>
      <c r="BI130">
        <v>36.54</v>
      </c>
      <c r="BJ130">
        <v>16.803000000000001</v>
      </c>
      <c r="BK130">
        <v>11.46</v>
      </c>
      <c r="BL130">
        <v>28.263999999999999</v>
      </c>
      <c r="BM130">
        <v>0.59919999999999995</v>
      </c>
      <c r="BQ130">
        <v>5790.625</v>
      </c>
      <c r="BR130">
        <v>9.3605999999999995E-2</v>
      </c>
      <c r="BS130">
        <v>-5</v>
      </c>
      <c r="BT130">
        <v>5.0000000000000001E-3</v>
      </c>
      <c r="BU130">
        <v>2.2874970000000001</v>
      </c>
      <c r="BW130" s="4">
        <f t="shared" si="11"/>
        <v>0.60435670740000003</v>
      </c>
      <c r="BX130" s="4"/>
      <c r="BY130" s="4">
        <f t="shared" si="12"/>
        <v>6216.2321879036517</v>
      </c>
      <c r="BZ130" s="4">
        <f t="shared" si="13"/>
        <v>5.8975149655439996</v>
      </c>
      <c r="CA130" s="4">
        <f t="shared" si="14"/>
        <v>32.748163901532003</v>
      </c>
      <c r="CB130" s="4">
        <f t="shared" si="15"/>
        <v>1.1678093084447998</v>
      </c>
    </row>
    <row r="131" spans="1:80" customFormat="1" x14ac:dyDescent="0.25">
      <c r="A131" s="26">
        <v>43529</v>
      </c>
      <c r="B131" s="27">
        <v>0.58695142361111108</v>
      </c>
      <c r="C131">
        <v>5.633</v>
      </c>
      <c r="D131">
        <v>9.7000000000000003E-3</v>
      </c>
      <c r="E131">
        <v>96.828665999999998</v>
      </c>
      <c r="F131">
        <v>346.8</v>
      </c>
      <c r="G131">
        <v>236.6</v>
      </c>
      <c r="H131">
        <v>26.3</v>
      </c>
      <c r="J131">
        <v>13.4</v>
      </c>
      <c r="K131">
        <v>0.95440000000000003</v>
      </c>
      <c r="L131">
        <v>5.3757999999999999</v>
      </c>
      <c r="M131">
        <v>9.1999999999999998E-3</v>
      </c>
      <c r="N131">
        <v>331.01580000000001</v>
      </c>
      <c r="O131">
        <v>225.792</v>
      </c>
      <c r="P131">
        <v>556.79999999999995</v>
      </c>
      <c r="Q131">
        <v>256.04259999999999</v>
      </c>
      <c r="R131">
        <v>174.6514</v>
      </c>
      <c r="S131">
        <v>430.7</v>
      </c>
      <c r="T131">
        <v>26.262899999999998</v>
      </c>
      <c r="W131">
        <v>0</v>
      </c>
      <c r="X131">
        <v>12.7888</v>
      </c>
      <c r="Y131">
        <v>11.2</v>
      </c>
      <c r="Z131">
        <v>862</v>
      </c>
      <c r="AA131">
        <v>856</v>
      </c>
      <c r="AB131">
        <v>869</v>
      </c>
      <c r="AC131">
        <v>92</v>
      </c>
      <c r="AD131">
        <v>12.7</v>
      </c>
      <c r="AE131">
        <v>0.28999999999999998</v>
      </c>
      <c r="AF131">
        <v>977</v>
      </c>
      <c r="AG131">
        <v>-9</v>
      </c>
      <c r="AH131">
        <v>33</v>
      </c>
      <c r="AI131">
        <v>29</v>
      </c>
      <c r="AJ131">
        <v>190</v>
      </c>
      <c r="AK131">
        <v>168</v>
      </c>
      <c r="AL131">
        <v>5.2</v>
      </c>
      <c r="AM131">
        <v>174</v>
      </c>
      <c r="AN131" t="s">
        <v>155</v>
      </c>
      <c r="AO131">
        <v>1</v>
      </c>
      <c r="AP131" s="28">
        <v>0.79530092592592594</v>
      </c>
      <c r="AQ131">
        <v>47.164185000000003</v>
      </c>
      <c r="AR131">
        <v>-88.489362</v>
      </c>
      <c r="AS131">
        <v>315.7</v>
      </c>
      <c r="AT131">
        <v>21.6</v>
      </c>
      <c r="AU131">
        <v>12</v>
      </c>
      <c r="AV131">
        <v>9</v>
      </c>
      <c r="AW131" t="s">
        <v>219</v>
      </c>
      <c r="AX131">
        <v>1.3420000000000001</v>
      </c>
      <c r="AY131">
        <v>1.7</v>
      </c>
      <c r="AZ131">
        <v>2.3815</v>
      </c>
      <c r="BA131">
        <v>14.545</v>
      </c>
      <c r="BB131">
        <v>37.94</v>
      </c>
      <c r="BC131">
        <v>2.61</v>
      </c>
      <c r="BD131">
        <v>4.78</v>
      </c>
      <c r="BE131">
        <v>3188.0239999999999</v>
      </c>
      <c r="BF131">
        <v>3.488</v>
      </c>
      <c r="BG131">
        <v>20.556999999999999</v>
      </c>
      <c r="BH131">
        <v>14.022</v>
      </c>
      <c r="BI131">
        <v>34.579000000000001</v>
      </c>
      <c r="BJ131">
        <v>15.901</v>
      </c>
      <c r="BK131">
        <v>10.846</v>
      </c>
      <c r="BL131">
        <v>26.747</v>
      </c>
      <c r="BM131">
        <v>0.49099999999999999</v>
      </c>
      <c r="BQ131">
        <v>5514.4690000000001</v>
      </c>
      <c r="BR131">
        <v>7.8243999999999994E-2</v>
      </c>
      <c r="BS131">
        <v>-5</v>
      </c>
      <c r="BT131">
        <v>5.0000000000000001E-3</v>
      </c>
      <c r="BU131">
        <v>1.912088</v>
      </c>
      <c r="BW131" s="4">
        <f t="shared" si="11"/>
        <v>0.5051736496</v>
      </c>
      <c r="BX131" s="4"/>
      <c r="BY131" s="4">
        <f t="shared" si="12"/>
        <v>5193.6066338634237</v>
      </c>
      <c r="BZ131" s="4">
        <f t="shared" si="13"/>
        <v>5.6822972282880002</v>
      </c>
      <c r="CA131" s="4">
        <f t="shared" si="14"/>
        <v>25.904302817375999</v>
      </c>
      <c r="CB131" s="4">
        <f t="shared" si="15"/>
        <v>0.799887597216</v>
      </c>
    </row>
    <row r="132" spans="1:80" customFormat="1" x14ac:dyDescent="0.25">
      <c r="A132" s="26">
        <v>43529</v>
      </c>
      <c r="B132" s="27">
        <v>0.58696299768518523</v>
      </c>
      <c r="C132">
        <v>6.1929999999999996</v>
      </c>
      <c r="D132">
        <v>9.4000000000000004E-3</v>
      </c>
      <c r="E132">
        <v>94.459235000000007</v>
      </c>
      <c r="F132">
        <v>375.1</v>
      </c>
      <c r="G132">
        <v>236.4</v>
      </c>
      <c r="H132">
        <v>30.3</v>
      </c>
      <c r="J132">
        <v>13.3</v>
      </c>
      <c r="K132">
        <v>0.94969999999999999</v>
      </c>
      <c r="L132">
        <v>5.8818999999999999</v>
      </c>
      <c r="M132">
        <v>8.9999999999999993E-3</v>
      </c>
      <c r="N132">
        <v>356.23880000000003</v>
      </c>
      <c r="O132">
        <v>224.47659999999999</v>
      </c>
      <c r="P132">
        <v>580.70000000000005</v>
      </c>
      <c r="Q132">
        <v>275.55270000000002</v>
      </c>
      <c r="R132">
        <v>173.63399999999999</v>
      </c>
      <c r="S132">
        <v>449.2</v>
      </c>
      <c r="T132">
        <v>30.2759</v>
      </c>
      <c r="W132">
        <v>0</v>
      </c>
      <c r="X132">
        <v>12.6311</v>
      </c>
      <c r="Y132">
        <v>11.3</v>
      </c>
      <c r="Z132">
        <v>861</v>
      </c>
      <c r="AA132">
        <v>856</v>
      </c>
      <c r="AB132">
        <v>869</v>
      </c>
      <c r="AC132">
        <v>92</v>
      </c>
      <c r="AD132">
        <v>12.7</v>
      </c>
      <c r="AE132">
        <v>0.28999999999999998</v>
      </c>
      <c r="AF132">
        <v>977</v>
      </c>
      <c r="AG132">
        <v>-9</v>
      </c>
      <c r="AH132">
        <v>33</v>
      </c>
      <c r="AI132">
        <v>29</v>
      </c>
      <c r="AJ132">
        <v>190</v>
      </c>
      <c r="AK132">
        <v>168</v>
      </c>
      <c r="AL132">
        <v>5.2</v>
      </c>
      <c r="AM132">
        <v>174</v>
      </c>
      <c r="AN132" t="s">
        <v>155</v>
      </c>
      <c r="AO132">
        <v>1</v>
      </c>
      <c r="AP132" s="28">
        <v>0.79531249999999998</v>
      </c>
      <c r="AQ132">
        <v>47.164138999999999</v>
      </c>
      <c r="AR132">
        <v>-88.489485000000002</v>
      </c>
      <c r="AS132">
        <v>315.8</v>
      </c>
      <c r="AT132">
        <v>22.5</v>
      </c>
      <c r="AU132">
        <v>12</v>
      </c>
      <c r="AV132">
        <v>10</v>
      </c>
      <c r="AW132" t="s">
        <v>211</v>
      </c>
      <c r="AX132">
        <v>1.2184999999999999</v>
      </c>
      <c r="AY132">
        <v>1.4235</v>
      </c>
      <c r="AZ132">
        <v>2.3184999999999998</v>
      </c>
      <c r="BA132">
        <v>14.545</v>
      </c>
      <c r="BB132">
        <v>34.6</v>
      </c>
      <c r="BC132">
        <v>2.38</v>
      </c>
      <c r="BD132">
        <v>5.2960000000000003</v>
      </c>
      <c r="BE132">
        <v>3186.5160000000001</v>
      </c>
      <c r="BF132">
        <v>3.093</v>
      </c>
      <c r="BG132">
        <v>20.21</v>
      </c>
      <c r="BH132">
        <v>12.734999999999999</v>
      </c>
      <c r="BI132">
        <v>32.945</v>
      </c>
      <c r="BJ132">
        <v>15.632999999999999</v>
      </c>
      <c r="BK132">
        <v>9.8510000000000009</v>
      </c>
      <c r="BL132">
        <v>25.484000000000002</v>
      </c>
      <c r="BM132">
        <v>0.5171</v>
      </c>
      <c r="BQ132">
        <v>4975.4799999999996</v>
      </c>
      <c r="BR132">
        <v>9.4058000000000003E-2</v>
      </c>
      <c r="BS132">
        <v>-5</v>
      </c>
      <c r="BT132">
        <v>5.0000000000000001E-3</v>
      </c>
      <c r="BU132">
        <v>2.298543</v>
      </c>
      <c r="BW132" s="4">
        <f t="shared" si="11"/>
        <v>0.60727506060000003</v>
      </c>
      <c r="BX132" s="4"/>
      <c r="BY132" s="4">
        <f t="shared" si="12"/>
        <v>6240.341127352176</v>
      </c>
      <c r="BZ132" s="4">
        <f t="shared" si="13"/>
        <v>6.0572032611480005</v>
      </c>
      <c r="CA132" s="4">
        <f t="shared" si="14"/>
        <v>30.615020556587996</v>
      </c>
      <c r="CB132" s="4">
        <f t="shared" si="15"/>
        <v>1.0126672506756</v>
      </c>
    </row>
    <row r="133" spans="1:80" customFormat="1" x14ac:dyDescent="0.25">
      <c r="A133" s="26">
        <v>43529</v>
      </c>
      <c r="B133" s="27">
        <v>0.58697457175925927</v>
      </c>
      <c r="C133">
        <v>6.2450000000000001</v>
      </c>
      <c r="D133">
        <v>6.7999999999999996E-3</v>
      </c>
      <c r="E133">
        <v>67.713545999999994</v>
      </c>
      <c r="F133">
        <v>427</v>
      </c>
      <c r="G133">
        <v>238.6</v>
      </c>
      <c r="H133">
        <v>35.5</v>
      </c>
      <c r="J133">
        <v>13.03</v>
      </c>
      <c r="K133">
        <v>0.94930000000000003</v>
      </c>
      <c r="L133">
        <v>5.9280999999999997</v>
      </c>
      <c r="M133">
        <v>6.4000000000000003E-3</v>
      </c>
      <c r="N133">
        <v>405.3374</v>
      </c>
      <c r="O133">
        <v>226.5223</v>
      </c>
      <c r="P133">
        <v>631.9</v>
      </c>
      <c r="Q133">
        <v>313.5308</v>
      </c>
      <c r="R133">
        <v>175.21629999999999</v>
      </c>
      <c r="S133">
        <v>488.7</v>
      </c>
      <c r="T133">
        <v>35.520200000000003</v>
      </c>
      <c r="W133">
        <v>0</v>
      </c>
      <c r="X133">
        <v>12.367599999999999</v>
      </c>
      <c r="Y133">
        <v>11.3</v>
      </c>
      <c r="Z133">
        <v>862</v>
      </c>
      <c r="AA133">
        <v>855</v>
      </c>
      <c r="AB133">
        <v>869</v>
      </c>
      <c r="AC133">
        <v>92</v>
      </c>
      <c r="AD133">
        <v>12.7</v>
      </c>
      <c r="AE133">
        <v>0.28999999999999998</v>
      </c>
      <c r="AF133">
        <v>977</v>
      </c>
      <c r="AG133">
        <v>-9</v>
      </c>
      <c r="AH133">
        <v>33</v>
      </c>
      <c r="AI133">
        <v>29</v>
      </c>
      <c r="AJ133">
        <v>190</v>
      </c>
      <c r="AK133">
        <v>168</v>
      </c>
      <c r="AL133">
        <v>5.2</v>
      </c>
      <c r="AM133">
        <v>174</v>
      </c>
      <c r="AN133" t="s">
        <v>155</v>
      </c>
      <c r="AO133">
        <v>1</v>
      </c>
      <c r="AP133" s="28">
        <v>0.79532407407407402</v>
      </c>
      <c r="AQ133">
        <v>47.164085999999998</v>
      </c>
      <c r="AR133">
        <v>-88.489604999999997</v>
      </c>
      <c r="AS133">
        <v>315.7</v>
      </c>
      <c r="AT133">
        <v>23.2</v>
      </c>
      <c r="AU133">
        <v>12</v>
      </c>
      <c r="AV133">
        <v>10</v>
      </c>
      <c r="AW133" t="s">
        <v>211</v>
      </c>
      <c r="AX133">
        <v>1.4</v>
      </c>
      <c r="AY133">
        <v>1</v>
      </c>
      <c r="AZ133">
        <v>2.5</v>
      </c>
      <c r="BA133">
        <v>14.545</v>
      </c>
      <c r="BB133">
        <v>34.340000000000003</v>
      </c>
      <c r="BC133">
        <v>2.36</v>
      </c>
      <c r="BD133">
        <v>5.3410000000000002</v>
      </c>
      <c r="BE133">
        <v>3187.489</v>
      </c>
      <c r="BF133">
        <v>2.2000000000000002</v>
      </c>
      <c r="BG133">
        <v>22.824000000000002</v>
      </c>
      <c r="BH133">
        <v>12.755000000000001</v>
      </c>
      <c r="BI133">
        <v>35.579000000000001</v>
      </c>
      <c r="BJ133">
        <v>17.654</v>
      </c>
      <c r="BK133">
        <v>9.8659999999999997</v>
      </c>
      <c r="BL133">
        <v>27.521000000000001</v>
      </c>
      <c r="BM133">
        <v>0.60209999999999997</v>
      </c>
      <c r="BQ133">
        <v>4835.28</v>
      </c>
      <c r="BR133">
        <v>0.12130199999999999</v>
      </c>
      <c r="BS133">
        <v>-5</v>
      </c>
      <c r="BT133">
        <v>5.0000000000000001E-3</v>
      </c>
      <c r="BU133">
        <v>2.964318</v>
      </c>
      <c r="BW133" s="4">
        <f t="shared" si="11"/>
        <v>0.78317281559999996</v>
      </c>
      <c r="BX133" s="4"/>
      <c r="BY133" s="4">
        <f t="shared" si="12"/>
        <v>8050.3188269117036</v>
      </c>
      <c r="BZ133" s="4">
        <f t="shared" si="13"/>
        <v>5.5563176592000003</v>
      </c>
      <c r="CA133" s="4">
        <f t="shared" si="14"/>
        <v>44.586923616143999</v>
      </c>
      <c r="CB133" s="4">
        <f t="shared" si="15"/>
        <v>1.5206631193655999</v>
      </c>
    </row>
    <row r="134" spans="1:80" customFormat="1" x14ac:dyDescent="0.25">
      <c r="A134" s="26">
        <v>43529</v>
      </c>
      <c r="B134" s="27">
        <v>0.58698614583333331</v>
      </c>
      <c r="C134">
        <v>5.7220000000000004</v>
      </c>
      <c r="D134">
        <v>6.3E-3</v>
      </c>
      <c r="E134">
        <v>62.628098999999999</v>
      </c>
      <c r="F134">
        <v>456.9</v>
      </c>
      <c r="G134">
        <v>240.9</v>
      </c>
      <c r="H134">
        <v>33.299999999999997</v>
      </c>
      <c r="J134">
        <v>12.45</v>
      </c>
      <c r="K134">
        <v>0.95369999999999999</v>
      </c>
      <c r="L134">
        <v>5.4573</v>
      </c>
      <c r="M134">
        <v>6.0000000000000001E-3</v>
      </c>
      <c r="N134">
        <v>435.68819999999999</v>
      </c>
      <c r="O134">
        <v>229.72839999999999</v>
      </c>
      <c r="P134">
        <v>665.4</v>
      </c>
      <c r="Q134">
        <v>337.00740000000002</v>
      </c>
      <c r="R134">
        <v>177.69630000000001</v>
      </c>
      <c r="S134">
        <v>514.70000000000005</v>
      </c>
      <c r="T134">
        <v>33.275799999999997</v>
      </c>
      <c r="W134">
        <v>0</v>
      </c>
      <c r="X134">
        <v>11.87</v>
      </c>
      <c r="Y134">
        <v>11.3</v>
      </c>
      <c r="Z134">
        <v>862</v>
      </c>
      <c r="AA134">
        <v>854</v>
      </c>
      <c r="AB134">
        <v>869</v>
      </c>
      <c r="AC134">
        <v>92</v>
      </c>
      <c r="AD134">
        <v>12.7</v>
      </c>
      <c r="AE134">
        <v>0.28999999999999998</v>
      </c>
      <c r="AF134">
        <v>977</v>
      </c>
      <c r="AG134">
        <v>-9</v>
      </c>
      <c r="AH134">
        <v>33</v>
      </c>
      <c r="AI134">
        <v>29</v>
      </c>
      <c r="AJ134">
        <v>190</v>
      </c>
      <c r="AK134">
        <v>168</v>
      </c>
      <c r="AL134">
        <v>5.2</v>
      </c>
      <c r="AM134">
        <v>174</v>
      </c>
      <c r="AN134" t="s">
        <v>155</v>
      </c>
      <c r="AO134">
        <v>1</v>
      </c>
      <c r="AP134" s="28">
        <v>0.79533564814814817</v>
      </c>
      <c r="AQ134">
        <v>47.164036000000003</v>
      </c>
      <c r="AR134">
        <v>-88.489722</v>
      </c>
      <c r="AS134">
        <v>315.5</v>
      </c>
      <c r="AT134">
        <v>23.3</v>
      </c>
      <c r="AU134">
        <v>12</v>
      </c>
      <c r="AV134">
        <v>10</v>
      </c>
      <c r="AW134" t="s">
        <v>211</v>
      </c>
      <c r="AX134">
        <v>1.321121</v>
      </c>
      <c r="AY134">
        <v>1.039439</v>
      </c>
      <c r="AZ134">
        <v>2.4605610000000002</v>
      </c>
      <c r="BA134">
        <v>14.545</v>
      </c>
      <c r="BB134">
        <v>37.380000000000003</v>
      </c>
      <c r="BC134">
        <v>2.57</v>
      </c>
      <c r="BD134">
        <v>4.8600000000000003</v>
      </c>
      <c r="BE134">
        <v>3189.2829999999999</v>
      </c>
      <c r="BF134">
        <v>2.222</v>
      </c>
      <c r="BG134">
        <v>26.664000000000001</v>
      </c>
      <c r="BH134">
        <v>14.058999999999999</v>
      </c>
      <c r="BI134">
        <v>40.723999999999997</v>
      </c>
      <c r="BJ134">
        <v>20.625</v>
      </c>
      <c r="BK134">
        <v>10.875</v>
      </c>
      <c r="BL134">
        <v>31.5</v>
      </c>
      <c r="BM134">
        <v>0.61309999999999998</v>
      </c>
      <c r="BQ134">
        <v>5043.8959999999997</v>
      </c>
      <c r="BR134">
        <v>0.117092</v>
      </c>
      <c r="BS134">
        <v>-5</v>
      </c>
      <c r="BT134">
        <v>5.0000000000000001E-3</v>
      </c>
      <c r="BU134">
        <v>2.8614359999999999</v>
      </c>
      <c r="BW134" s="4">
        <f t="shared" si="11"/>
        <v>0.75599139119999992</v>
      </c>
      <c r="BX134" s="4"/>
      <c r="BY134" s="4">
        <f t="shared" si="12"/>
        <v>7775.2916702105749</v>
      </c>
      <c r="BZ134" s="4">
        <f t="shared" si="13"/>
        <v>5.4171103947839994</v>
      </c>
      <c r="CA134" s="4">
        <f t="shared" si="14"/>
        <v>50.282584109999995</v>
      </c>
      <c r="CB134" s="4">
        <f t="shared" si="15"/>
        <v>1.4947031426831998</v>
      </c>
    </row>
    <row r="135" spans="1:80" customFormat="1" x14ac:dyDescent="0.25">
      <c r="A135" s="26">
        <v>43529</v>
      </c>
      <c r="B135" s="27">
        <v>0.58699771990740734</v>
      </c>
      <c r="C135">
        <v>5.55</v>
      </c>
      <c r="D135">
        <v>8.6999999999999994E-3</v>
      </c>
      <c r="E135">
        <v>87.421487999999997</v>
      </c>
      <c r="F135">
        <v>436.5</v>
      </c>
      <c r="G135">
        <v>240.6</v>
      </c>
      <c r="H135">
        <v>33.9</v>
      </c>
      <c r="J135">
        <v>12.3</v>
      </c>
      <c r="K135">
        <v>0.95509999999999995</v>
      </c>
      <c r="L135">
        <v>5.3007</v>
      </c>
      <c r="M135">
        <v>8.3000000000000001E-3</v>
      </c>
      <c r="N135">
        <v>416.91160000000002</v>
      </c>
      <c r="O135">
        <v>229.7741</v>
      </c>
      <c r="P135">
        <v>646.70000000000005</v>
      </c>
      <c r="Q135">
        <v>322.48349999999999</v>
      </c>
      <c r="R135">
        <v>177.73159999999999</v>
      </c>
      <c r="S135">
        <v>500.2</v>
      </c>
      <c r="T135">
        <v>33.892499999999998</v>
      </c>
      <c r="W135">
        <v>0</v>
      </c>
      <c r="X135">
        <v>11.7475</v>
      </c>
      <c r="Y135">
        <v>11.3</v>
      </c>
      <c r="Z135">
        <v>861</v>
      </c>
      <c r="AA135">
        <v>852</v>
      </c>
      <c r="AB135">
        <v>869</v>
      </c>
      <c r="AC135">
        <v>92</v>
      </c>
      <c r="AD135">
        <v>12.7</v>
      </c>
      <c r="AE135">
        <v>0.28999999999999998</v>
      </c>
      <c r="AF135">
        <v>977</v>
      </c>
      <c r="AG135">
        <v>-9</v>
      </c>
      <c r="AH135">
        <v>33</v>
      </c>
      <c r="AI135">
        <v>29</v>
      </c>
      <c r="AJ135">
        <v>190</v>
      </c>
      <c r="AK135">
        <v>168</v>
      </c>
      <c r="AL135">
        <v>5.2</v>
      </c>
      <c r="AM135">
        <v>174</v>
      </c>
      <c r="AN135" t="s">
        <v>155</v>
      </c>
      <c r="AO135">
        <v>1</v>
      </c>
      <c r="AP135" s="28">
        <v>0.79534722222222232</v>
      </c>
      <c r="AQ135">
        <v>47.163975000000001</v>
      </c>
      <c r="AR135">
        <v>-88.489834999999999</v>
      </c>
      <c r="AS135">
        <v>315.3</v>
      </c>
      <c r="AT135">
        <v>24</v>
      </c>
      <c r="AU135">
        <v>12</v>
      </c>
      <c r="AV135">
        <v>10</v>
      </c>
      <c r="AW135" t="s">
        <v>211</v>
      </c>
      <c r="AX135">
        <v>1.1605000000000001</v>
      </c>
      <c r="AY135">
        <v>1.1395</v>
      </c>
      <c r="AZ135">
        <v>2.3605</v>
      </c>
      <c r="BA135">
        <v>14.545</v>
      </c>
      <c r="BB135">
        <v>38.49</v>
      </c>
      <c r="BC135">
        <v>2.65</v>
      </c>
      <c r="BD135">
        <v>4.7030000000000003</v>
      </c>
      <c r="BE135">
        <v>3188.3389999999999</v>
      </c>
      <c r="BF135">
        <v>3.1960000000000002</v>
      </c>
      <c r="BG135">
        <v>26.260999999999999</v>
      </c>
      <c r="BH135">
        <v>14.473000000000001</v>
      </c>
      <c r="BI135">
        <v>40.734000000000002</v>
      </c>
      <c r="BJ135">
        <v>20.312999999999999</v>
      </c>
      <c r="BK135">
        <v>11.195</v>
      </c>
      <c r="BL135">
        <v>31.507999999999999</v>
      </c>
      <c r="BM135">
        <v>0.64270000000000005</v>
      </c>
      <c r="BQ135">
        <v>5137.7759999999998</v>
      </c>
      <c r="BR135">
        <v>9.3637999999999999E-2</v>
      </c>
      <c r="BS135">
        <v>-5</v>
      </c>
      <c r="BT135">
        <v>5.0000000000000001E-3</v>
      </c>
      <c r="BU135">
        <v>2.2882790000000002</v>
      </c>
      <c r="BW135" s="4">
        <f t="shared" si="11"/>
        <v>0.6045633118</v>
      </c>
      <c r="BX135" s="4"/>
      <c r="BY135" s="4">
        <f t="shared" si="12"/>
        <v>6216.0294201510123</v>
      </c>
      <c r="BZ135" s="4">
        <f t="shared" si="13"/>
        <v>6.2309654107680004</v>
      </c>
      <c r="CA135" s="4">
        <f t="shared" si="14"/>
        <v>39.602503250604002</v>
      </c>
      <c r="CB135" s="4">
        <f t="shared" si="15"/>
        <v>1.2530167301316002</v>
      </c>
    </row>
    <row r="136" spans="1:80" customFormat="1" x14ac:dyDescent="0.25">
      <c r="A136" s="26">
        <v>43529</v>
      </c>
      <c r="B136" s="27">
        <v>0.58700929398148149</v>
      </c>
      <c r="C136">
        <v>5.9210000000000003</v>
      </c>
      <c r="D136">
        <v>8.9999999999999993E-3</v>
      </c>
      <c r="E136">
        <v>90</v>
      </c>
      <c r="F136">
        <v>415.5</v>
      </c>
      <c r="G136">
        <v>240.1</v>
      </c>
      <c r="H136">
        <v>33.4</v>
      </c>
      <c r="J136">
        <v>12.65</v>
      </c>
      <c r="K136">
        <v>0.95199999999999996</v>
      </c>
      <c r="L136">
        <v>5.6363000000000003</v>
      </c>
      <c r="M136">
        <v>8.6E-3</v>
      </c>
      <c r="N136">
        <v>395.5367</v>
      </c>
      <c r="O136">
        <v>228.5986</v>
      </c>
      <c r="P136">
        <v>624.1</v>
      </c>
      <c r="Q136">
        <v>305.94990000000001</v>
      </c>
      <c r="R136">
        <v>176.82239999999999</v>
      </c>
      <c r="S136">
        <v>482.8</v>
      </c>
      <c r="T136">
        <v>33.4131</v>
      </c>
      <c r="W136">
        <v>0</v>
      </c>
      <c r="X136">
        <v>12.0457</v>
      </c>
      <c r="Y136">
        <v>11.2</v>
      </c>
      <c r="Z136">
        <v>862</v>
      </c>
      <c r="AA136">
        <v>852</v>
      </c>
      <c r="AB136">
        <v>869</v>
      </c>
      <c r="AC136">
        <v>92</v>
      </c>
      <c r="AD136">
        <v>12.7</v>
      </c>
      <c r="AE136">
        <v>0.28999999999999998</v>
      </c>
      <c r="AF136">
        <v>977</v>
      </c>
      <c r="AG136">
        <v>-9</v>
      </c>
      <c r="AH136">
        <v>33</v>
      </c>
      <c r="AI136">
        <v>29</v>
      </c>
      <c r="AJ136">
        <v>190</v>
      </c>
      <c r="AK136">
        <v>168</v>
      </c>
      <c r="AL136">
        <v>5.0999999999999996</v>
      </c>
      <c r="AM136">
        <v>174</v>
      </c>
      <c r="AN136" t="s">
        <v>155</v>
      </c>
      <c r="AO136">
        <v>2</v>
      </c>
      <c r="AP136" s="28">
        <v>0.79535879629629624</v>
      </c>
      <c r="AQ136">
        <v>47.163905</v>
      </c>
      <c r="AR136">
        <v>-88.489947000000001</v>
      </c>
      <c r="AS136">
        <v>315.39999999999998</v>
      </c>
      <c r="AT136">
        <v>25.4</v>
      </c>
      <c r="AU136">
        <v>12</v>
      </c>
      <c r="AV136">
        <v>10</v>
      </c>
      <c r="AW136" t="s">
        <v>211</v>
      </c>
      <c r="AX136">
        <v>1.1000000000000001</v>
      </c>
      <c r="AY136">
        <v>1.2395</v>
      </c>
      <c r="AZ136">
        <v>2.2999999999999998</v>
      </c>
      <c r="BA136">
        <v>14.545</v>
      </c>
      <c r="BB136">
        <v>36.15</v>
      </c>
      <c r="BC136">
        <v>2.4900000000000002</v>
      </c>
      <c r="BD136">
        <v>5.0469999999999997</v>
      </c>
      <c r="BE136">
        <v>3187.2289999999998</v>
      </c>
      <c r="BF136">
        <v>3.0840000000000001</v>
      </c>
      <c r="BG136">
        <v>23.422999999999998</v>
      </c>
      <c r="BH136">
        <v>13.537000000000001</v>
      </c>
      <c r="BI136">
        <v>36.96</v>
      </c>
      <c r="BJ136">
        <v>18.117999999999999</v>
      </c>
      <c r="BK136">
        <v>10.471</v>
      </c>
      <c r="BL136">
        <v>28.588999999999999</v>
      </c>
      <c r="BM136">
        <v>0.59570000000000001</v>
      </c>
      <c r="BQ136">
        <v>4952.76</v>
      </c>
      <c r="BR136">
        <v>9.0878E-2</v>
      </c>
      <c r="BS136">
        <v>-5</v>
      </c>
      <c r="BT136">
        <v>5.0000000000000001E-3</v>
      </c>
      <c r="BU136">
        <v>2.220831</v>
      </c>
      <c r="BW136" s="4">
        <f t="shared" si="11"/>
        <v>0.58674355020000002</v>
      </c>
      <c r="BX136" s="4"/>
      <c r="BY136" s="4">
        <f t="shared" si="12"/>
        <v>6030.7090161387468</v>
      </c>
      <c r="BZ136" s="4">
        <f t="shared" si="13"/>
        <v>5.8353844690079999</v>
      </c>
      <c r="CA136" s="4">
        <f t="shared" si="14"/>
        <v>34.281937681415997</v>
      </c>
      <c r="CB136" s="4">
        <f t="shared" si="15"/>
        <v>1.1271525707483998</v>
      </c>
    </row>
    <row r="137" spans="1:80" customFormat="1" x14ac:dyDescent="0.25">
      <c r="A137" s="26">
        <v>43529</v>
      </c>
      <c r="B137" s="27">
        <v>0.58702086805555553</v>
      </c>
      <c r="C137">
        <v>6.6680000000000001</v>
      </c>
      <c r="D137">
        <v>1.01E-2</v>
      </c>
      <c r="E137">
        <v>101.200658</v>
      </c>
      <c r="F137">
        <v>433</v>
      </c>
      <c r="G137">
        <v>240.7</v>
      </c>
      <c r="H137">
        <v>34.700000000000003</v>
      </c>
      <c r="J137">
        <v>12.9</v>
      </c>
      <c r="K137">
        <v>0.94579999999999997</v>
      </c>
      <c r="L137">
        <v>6.306</v>
      </c>
      <c r="M137">
        <v>9.5999999999999992E-3</v>
      </c>
      <c r="N137">
        <v>409.51089999999999</v>
      </c>
      <c r="O137">
        <v>227.61689999999999</v>
      </c>
      <c r="P137">
        <v>637.1</v>
      </c>
      <c r="Q137">
        <v>316.75900000000001</v>
      </c>
      <c r="R137">
        <v>176.06299999999999</v>
      </c>
      <c r="S137">
        <v>492.8</v>
      </c>
      <c r="T137">
        <v>34.679400000000001</v>
      </c>
      <c r="W137">
        <v>0</v>
      </c>
      <c r="X137">
        <v>12.2003</v>
      </c>
      <c r="Y137">
        <v>11.3</v>
      </c>
      <c r="Z137">
        <v>861</v>
      </c>
      <c r="AA137">
        <v>852</v>
      </c>
      <c r="AB137">
        <v>869</v>
      </c>
      <c r="AC137">
        <v>92</v>
      </c>
      <c r="AD137">
        <v>12.7</v>
      </c>
      <c r="AE137">
        <v>0.28999999999999998</v>
      </c>
      <c r="AF137">
        <v>977</v>
      </c>
      <c r="AG137">
        <v>-9</v>
      </c>
      <c r="AH137">
        <v>33</v>
      </c>
      <c r="AI137">
        <v>29</v>
      </c>
      <c r="AJ137">
        <v>190</v>
      </c>
      <c r="AK137">
        <v>168</v>
      </c>
      <c r="AL137">
        <v>5.2</v>
      </c>
      <c r="AM137">
        <v>174</v>
      </c>
      <c r="AN137" t="s">
        <v>155</v>
      </c>
      <c r="AO137">
        <v>2</v>
      </c>
      <c r="AP137" s="28">
        <v>0.79537037037037039</v>
      </c>
      <c r="AQ137">
        <v>47.163837000000001</v>
      </c>
      <c r="AR137">
        <v>-88.490067999999994</v>
      </c>
      <c r="AS137">
        <v>315.10000000000002</v>
      </c>
      <c r="AT137">
        <v>26.1</v>
      </c>
      <c r="AU137">
        <v>12</v>
      </c>
      <c r="AV137">
        <v>10</v>
      </c>
      <c r="AW137" t="s">
        <v>211</v>
      </c>
      <c r="AX137">
        <v>1.179</v>
      </c>
      <c r="AY137">
        <v>1.4185000000000001</v>
      </c>
      <c r="AZ137">
        <v>2.4580000000000002</v>
      </c>
      <c r="BA137">
        <v>14.545</v>
      </c>
      <c r="BB137">
        <v>32.21</v>
      </c>
      <c r="BC137">
        <v>2.21</v>
      </c>
      <c r="BD137">
        <v>5.7350000000000003</v>
      </c>
      <c r="BE137">
        <v>3184.9679999999998</v>
      </c>
      <c r="BF137">
        <v>3.077</v>
      </c>
      <c r="BG137">
        <v>21.66</v>
      </c>
      <c r="BH137">
        <v>12.039</v>
      </c>
      <c r="BI137">
        <v>33.698999999999998</v>
      </c>
      <c r="BJ137">
        <v>16.754000000000001</v>
      </c>
      <c r="BK137">
        <v>9.3119999999999994</v>
      </c>
      <c r="BL137">
        <v>26.065999999999999</v>
      </c>
      <c r="BM137">
        <v>0.55220000000000002</v>
      </c>
      <c r="BQ137">
        <v>4480.4089999999997</v>
      </c>
      <c r="BR137">
        <v>0.13781399999999999</v>
      </c>
      <c r="BS137">
        <v>-5</v>
      </c>
      <c r="BT137">
        <v>5.0000000000000001E-3</v>
      </c>
      <c r="BU137">
        <v>3.3678300000000001</v>
      </c>
      <c r="BW137" s="4">
        <f t="shared" si="11"/>
        <v>0.88978068600000004</v>
      </c>
      <c r="BX137" s="4"/>
      <c r="BY137" s="4">
        <f t="shared" si="12"/>
        <v>9138.9190240828793</v>
      </c>
      <c r="BZ137" s="4">
        <f t="shared" si="13"/>
        <v>8.8291165993200007</v>
      </c>
      <c r="CA137" s="4">
        <f t="shared" si="14"/>
        <v>48.073779494640007</v>
      </c>
      <c r="CB137" s="4">
        <f t="shared" si="15"/>
        <v>1.584477798552</v>
      </c>
    </row>
    <row r="138" spans="1:80" customFormat="1" x14ac:dyDescent="0.25">
      <c r="A138" s="26">
        <v>43529</v>
      </c>
      <c r="B138" s="27">
        <v>0.58703244212962968</v>
      </c>
      <c r="C138">
        <v>7.1769999999999996</v>
      </c>
      <c r="D138">
        <v>9.1000000000000004E-3</v>
      </c>
      <c r="E138">
        <v>90.608840999999998</v>
      </c>
      <c r="F138">
        <v>518.6</v>
      </c>
      <c r="G138">
        <v>243.3</v>
      </c>
      <c r="H138">
        <v>33.799999999999997</v>
      </c>
      <c r="J138">
        <v>12.63</v>
      </c>
      <c r="K138">
        <v>0.94159999999999999</v>
      </c>
      <c r="L138">
        <v>6.7579000000000002</v>
      </c>
      <c r="M138">
        <v>8.5000000000000006E-3</v>
      </c>
      <c r="N138">
        <v>488.28519999999997</v>
      </c>
      <c r="O138">
        <v>229.10659999999999</v>
      </c>
      <c r="P138">
        <v>717.4</v>
      </c>
      <c r="Q138">
        <v>377.69139999999999</v>
      </c>
      <c r="R138">
        <v>177.21520000000001</v>
      </c>
      <c r="S138">
        <v>554.9</v>
      </c>
      <c r="T138">
        <v>33.822400000000002</v>
      </c>
      <c r="W138">
        <v>0</v>
      </c>
      <c r="X138">
        <v>11.891999999999999</v>
      </c>
      <c r="Y138">
        <v>11.3</v>
      </c>
      <c r="Z138">
        <v>861</v>
      </c>
      <c r="AA138">
        <v>851</v>
      </c>
      <c r="AB138">
        <v>868</v>
      </c>
      <c r="AC138">
        <v>92</v>
      </c>
      <c r="AD138">
        <v>12.7</v>
      </c>
      <c r="AE138">
        <v>0.28999999999999998</v>
      </c>
      <c r="AF138">
        <v>977</v>
      </c>
      <c r="AG138">
        <v>-9</v>
      </c>
      <c r="AH138">
        <v>33</v>
      </c>
      <c r="AI138">
        <v>29</v>
      </c>
      <c r="AJ138">
        <v>190</v>
      </c>
      <c r="AK138">
        <v>168</v>
      </c>
      <c r="AL138">
        <v>5.2</v>
      </c>
      <c r="AM138">
        <v>174</v>
      </c>
      <c r="AN138" t="s">
        <v>155</v>
      </c>
      <c r="AO138">
        <v>2</v>
      </c>
      <c r="AP138" s="28">
        <v>0.79538194444444443</v>
      </c>
      <c r="AQ138">
        <v>47.163772000000002</v>
      </c>
      <c r="AR138">
        <v>-88.490191999999993</v>
      </c>
      <c r="AS138">
        <v>314.7</v>
      </c>
      <c r="AT138">
        <v>26.2</v>
      </c>
      <c r="AU138">
        <v>12</v>
      </c>
      <c r="AV138">
        <v>9</v>
      </c>
      <c r="AW138" t="s">
        <v>206</v>
      </c>
      <c r="AX138">
        <v>1.379</v>
      </c>
      <c r="AY138">
        <v>1.7184999999999999</v>
      </c>
      <c r="AZ138">
        <v>2.8184999999999998</v>
      </c>
      <c r="BA138">
        <v>14.545</v>
      </c>
      <c r="BB138">
        <v>30</v>
      </c>
      <c r="BC138">
        <v>2.06</v>
      </c>
      <c r="BD138">
        <v>6.2009999999999996</v>
      </c>
      <c r="BE138">
        <v>3184.59</v>
      </c>
      <c r="BF138">
        <v>2.5590000000000002</v>
      </c>
      <c r="BG138">
        <v>24.096</v>
      </c>
      <c r="BH138">
        <v>11.305999999999999</v>
      </c>
      <c r="BI138">
        <v>35.402000000000001</v>
      </c>
      <c r="BJ138">
        <v>18.638999999999999</v>
      </c>
      <c r="BK138">
        <v>8.7449999999999992</v>
      </c>
      <c r="BL138">
        <v>27.384</v>
      </c>
      <c r="BM138">
        <v>0.50249999999999995</v>
      </c>
      <c r="BQ138">
        <v>4074.6930000000002</v>
      </c>
      <c r="BR138">
        <v>0.165606</v>
      </c>
      <c r="BS138">
        <v>-5</v>
      </c>
      <c r="BT138">
        <v>5.0000000000000001E-3</v>
      </c>
      <c r="BU138">
        <v>4.0469970000000002</v>
      </c>
      <c r="BW138" s="4">
        <f t="shared" si="11"/>
        <v>1.0692166074</v>
      </c>
      <c r="BX138" s="4"/>
      <c r="BY138" s="4">
        <f t="shared" si="12"/>
        <v>10980.598302147961</v>
      </c>
      <c r="BZ138" s="4">
        <f t="shared" si="13"/>
        <v>8.8235380551959999</v>
      </c>
      <c r="CA138" s="4">
        <f t="shared" si="14"/>
        <v>64.268044474716007</v>
      </c>
      <c r="CB138" s="4">
        <f t="shared" si="15"/>
        <v>1.7326408256099997</v>
      </c>
    </row>
    <row r="139" spans="1:80" customFormat="1" x14ac:dyDescent="0.25">
      <c r="A139" s="26">
        <v>43529</v>
      </c>
      <c r="B139" s="27">
        <v>0.58704401620370372</v>
      </c>
      <c r="C139">
        <v>6.6360000000000001</v>
      </c>
      <c r="D139">
        <v>5.7999999999999996E-3</v>
      </c>
      <c r="E139">
        <v>57.743850999999999</v>
      </c>
      <c r="F139">
        <v>571.29999999999995</v>
      </c>
      <c r="G139">
        <v>242.1</v>
      </c>
      <c r="H139">
        <v>38.799999999999997</v>
      </c>
      <c r="J139">
        <v>11.71</v>
      </c>
      <c r="K139">
        <v>0.94599999999999995</v>
      </c>
      <c r="L139">
        <v>6.2782</v>
      </c>
      <c r="M139">
        <v>5.4999999999999997E-3</v>
      </c>
      <c r="N139">
        <v>540.46040000000005</v>
      </c>
      <c r="O139">
        <v>229.06780000000001</v>
      </c>
      <c r="P139">
        <v>769.5</v>
      </c>
      <c r="Q139">
        <v>418.04919999999998</v>
      </c>
      <c r="R139">
        <v>177.18520000000001</v>
      </c>
      <c r="S139">
        <v>595.20000000000005</v>
      </c>
      <c r="T139">
        <v>38.819499999999998</v>
      </c>
      <c r="W139">
        <v>0</v>
      </c>
      <c r="X139">
        <v>11.080500000000001</v>
      </c>
      <c r="Y139">
        <v>11.2</v>
      </c>
      <c r="Z139">
        <v>860</v>
      </c>
      <c r="AA139">
        <v>851</v>
      </c>
      <c r="AB139">
        <v>867</v>
      </c>
      <c r="AC139">
        <v>92</v>
      </c>
      <c r="AD139">
        <v>12.7</v>
      </c>
      <c r="AE139">
        <v>0.28999999999999998</v>
      </c>
      <c r="AF139">
        <v>977</v>
      </c>
      <c r="AG139">
        <v>-9</v>
      </c>
      <c r="AH139">
        <v>33</v>
      </c>
      <c r="AI139">
        <v>29</v>
      </c>
      <c r="AJ139">
        <v>190</v>
      </c>
      <c r="AK139">
        <v>168</v>
      </c>
      <c r="AL139">
        <v>5.0999999999999996</v>
      </c>
      <c r="AM139">
        <v>174</v>
      </c>
      <c r="AN139" t="s">
        <v>155</v>
      </c>
      <c r="AO139">
        <v>2</v>
      </c>
      <c r="AP139" s="28">
        <v>0.79539351851851858</v>
      </c>
      <c r="AQ139">
        <v>47.163718000000003</v>
      </c>
      <c r="AR139">
        <v>-88.490323000000004</v>
      </c>
      <c r="AS139">
        <v>314.5</v>
      </c>
      <c r="AT139">
        <v>26</v>
      </c>
      <c r="AU139">
        <v>12</v>
      </c>
      <c r="AV139">
        <v>9</v>
      </c>
      <c r="AW139" t="s">
        <v>206</v>
      </c>
      <c r="AX139">
        <v>1.5</v>
      </c>
      <c r="AY139">
        <v>1.9</v>
      </c>
      <c r="AZ139">
        <v>3</v>
      </c>
      <c r="BA139">
        <v>14.545</v>
      </c>
      <c r="BB139">
        <v>32.369999999999997</v>
      </c>
      <c r="BC139">
        <v>2.23</v>
      </c>
      <c r="BD139">
        <v>5.7030000000000003</v>
      </c>
      <c r="BE139">
        <v>3186.9119999999998</v>
      </c>
      <c r="BF139">
        <v>1.7649999999999999</v>
      </c>
      <c r="BG139">
        <v>28.73</v>
      </c>
      <c r="BH139">
        <v>12.177</v>
      </c>
      <c r="BI139">
        <v>40.906999999999996</v>
      </c>
      <c r="BJ139">
        <v>22.222999999999999</v>
      </c>
      <c r="BK139">
        <v>9.4190000000000005</v>
      </c>
      <c r="BL139">
        <v>31.641999999999999</v>
      </c>
      <c r="BM139">
        <v>0.62119999999999997</v>
      </c>
      <c r="BQ139">
        <v>4089.7220000000002</v>
      </c>
      <c r="BR139">
        <v>0.13327600000000001</v>
      </c>
      <c r="BS139">
        <v>-5</v>
      </c>
      <c r="BT139">
        <v>5.0000000000000001E-3</v>
      </c>
      <c r="BU139">
        <v>3.2569319999999999</v>
      </c>
      <c r="BW139" s="4">
        <f t="shared" ref="BW139:BW185" si="16">BU139*0.2642</f>
        <v>0.86048143439999991</v>
      </c>
      <c r="BX139" s="4"/>
      <c r="BY139" s="4">
        <f t="shared" ref="BY139:BY187" si="17">BE139*$BU139*0.852</f>
        <v>8843.3814342343667</v>
      </c>
      <c r="BZ139" s="4">
        <f t="shared" ref="BZ139:BZ187" si="18">BF139*$BU139*0.852</f>
        <v>4.8977092029599998</v>
      </c>
      <c r="CA139" s="4">
        <f t="shared" ref="CA139:CA187" si="19">BJ139*$BU139*0.852</f>
        <v>61.666737460271996</v>
      </c>
      <c r="CB139" s="4">
        <f t="shared" ref="CB139:CB187" si="20">BM139*$BU139*0.852</f>
        <v>1.7237716469567999</v>
      </c>
    </row>
    <row r="140" spans="1:80" customFormat="1" x14ac:dyDescent="0.25">
      <c r="A140" s="26">
        <v>43529</v>
      </c>
      <c r="B140" s="27">
        <v>0.58705559027777776</v>
      </c>
      <c r="C140">
        <v>6.0860000000000003</v>
      </c>
      <c r="D140">
        <v>5.1000000000000004E-3</v>
      </c>
      <c r="E140">
        <v>50.730479000000003</v>
      </c>
      <c r="F140">
        <v>554.20000000000005</v>
      </c>
      <c r="G140">
        <v>233.8</v>
      </c>
      <c r="H140">
        <v>46.7</v>
      </c>
      <c r="J140">
        <v>11.2</v>
      </c>
      <c r="K140">
        <v>0.9506</v>
      </c>
      <c r="L140">
        <v>5.7853000000000003</v>
      </c>
      <c r="M140">
        <v>4.7999999999999996E-3</v>
      </c>
      <c r="N140">
        <v>526.85299999999995</v>
      </c>
      <c r="O140">
        <v>222.23490000000001</v>
      </c>
      <c r="P140">
        <v>749.1</v>
      </c>
      <c r="Q140">
        <v>407.52379999999999</v>
      </c>
      <c r="R140">
        <v>171.9</v>
      </c>
      <c r="S140">
        <v>579.4</v>
      </c>
      <c r="T140">
        <v>46.736400000000003</v>
      </c>
      <c r="W140">
        <v>0</v>
      </c>
      <c r="X140">
        <v>10.646800000000001</v>
      </c>
      <c r="Y140">
        <v>11.3</v>
      </c>
      <c r="Z140">
        <v>860</v>
      </c>
      <c r="AA140">
        <v>852</v>
      </c>
      <c r="AB140">
        <v>867</v>
      </c>
      <c r="AC140">
        <v>92</v>
      </c>
      <c r="AD140">
        <v>12.7</v>
      </c>
      <c r="AE140">
        <v>0.28999999999999998</v>
      </c>
      <c r="AF140">
        <v>977</v>
      </c>
      <c r="AG140">
        <v>-9</v>
      </c>
      <c r="AH140">
        <v>33</v>
      </c>
      <c r="AI140">
        <v>29</v>
      </c>
      <c r="AJ140">
        <v>190</v>
      </c>
      <c r="AK140">
        <v>168</v>
      </c>
      <c r="AL140">
        <v>5.2</v>
      </c>
      <c r="AM140">
        <v>174</v>
      </c>
      <c r="AN140" t="s">
        <v>155</v>
      </c>
      <c r="AO140">
        <v>2</v>
      </c>
      <c r="AP140" s="28">
        <v>0.79540509259259251</v>
      </c>
      <c r="AQ140">
        <v>47.163684000000003</v>
      </c>
      <c r="AR140">
        <v>-88.490480000000005</v>
      </c>
      <c r="AS140">
        <v>314.39999999999998</v>
      </c>
      <c r="AT140">
        <v>26.2</v>
      </c>
      <c r="AU140">
        <v>12</v>
      </c>
      <c r="AV140">
        <v>9</v>
      </c>
      <c r="AW140" t="s">
        <v>206</v>
      </c>
      <c r="AX140">
        <v>1.6579999999999999</v>
      </c>
      <c r="AY140">
        <v>1.9790000000000001</v>
      </c>
      <c r="AZ140">
        <v>3.1579999999999999</v>
      </c>
      <c r="BA140">
        <v>14.545</v>
      </c>
      <c r="BB140">
        <v>35.21</v>
      </c>
      <c r="BC140">
        <v>2.42</v>
      </c>
      <c r="BD140">
        <v>5.1959999999999997</v>
      </c>
      <c r="BE140">
        <v>3188.1559999999999</v>
      </c>
      <c r="BF140">
        <v>1.6910000000000001</v>
      </c>
      <c r="BG140">
        <v>30.405000000000001</v>
      </c>
      <c r="BH140">
        <v>12.824999999999999</v>
      </c>
      <c r="BI140">
        <v>43.23</v>
      </c>
      <c r="BJ140">
        <v>23.518000000000001</v>
      </c>
      <c r="BK140">
        <v>9.92</v>
      </c>
      <c r="BL140">
        <v>33.438000000000002</v>
      </c>
      <c r="BM140">
        <v>0.81200000000000006</v>
      </c>
      <c r="BQ140">
        <v>4266.0969999999998</v>
      </c>
      <c r="BR140">
        <v>0.113818</v>
      </c>
      <c r="BS140">
        <v>-5</v>
      </c>
      <c r="BT140">
        <v>5.0000000000000001E-3</v>
      </c>
      <c r="BU140">
        <v>2.781428</v>
      </c>
      <c r="BW140" s="4">
        <f t="shared" si="16"/>
        <v>0.73485327759999997</v>
      </c>
      <c r="BX140" s="4"/>
      <c r="BY140" s="4">
        <f t="shared" si="17"/>
        <v>7555.2176644863357</v>
      </c>
      <c r="BZ140" s="4">
        <f t="shared" si="18"/>
        <v>4.0072923252959995</v>
      </c>
      <c r="CA140" s="4">
        <f t="shared" si="19"/>
        <v>55.732407395808004</v>
      </c>
      <c r="CB140" s="4">
        <f t="shared" si="20"/>
        <v>1.924258644672</v>
      </c>
    </row>
    <row r="141" spans="1:80" customFormat="1" x14ac:dyDescent="0.25">
      <c r="A141" s="26">
        <v>43529</v>
      </c>
      <c r="B141" s="27">
        <v>0.5870671643518518</v>
      </c>
      <c r="C141">
        <v>5.4779999999999998</v>
      </c>
      <c r="D141">
        <v>5.8999999999999999E-3</v>
      </c>
      <c r="E141">
        <v>59.126784000000001</v>
      </c>
      <c r="F141">
        <v>502.2</v>
      </c>
      <c r="G141">
        <v>231.7</v>
      </c>
      <c r="H141">
        <v>43.6</v>
      </c>
      <c r="J141">
        <v>11.52</v>
      </c>
      <c r="K141">
        <v>0.95569999999999999</v>
      </c>
      <c r="L141">
        <v>5.2348999999999997</v>
      </c>
      <c r="M141">
        <v>5.7000000000000002E-3</v>
      </c>
      <c r="N141">
        <v>479.94060000000002</v>
      </c>
      <c r="O141">
        <v>221.4315</v>
      </c>
      <c r="P141">
        <v>701.4</v>
      </c>
      <c r="Q141">
        <v>371.23680000000002</v>
      </c>
      <c r="R141">
        <v>171.27860000000001</v>
      </c>
      <c r="S141">
        <v>542.5</v>
      </c>
      <c r="T141">
        <v>43.615200000000002</v>
      </c>
      <c r="W141">
        <v>0</v>
      </c>
      <c r="X141">
        <v>11.006600000000001</v>
      </c>
      <c r="Y141">
        <v>11.2</v>
      </c>
      <c r="Z141">
        <v>861</v>
      </c>
      <c r="AA141">
        <v>853</v>
      </c>
      <c r="AB141">
        <v>868</v>
      </c>
      <c r="AC141">
        <v>92</v>
      </c>
      <c r="AD141">
        <v>12.7</v>
      </c>
      <c r="AE141">
        <v>0.28999999999999998</v>
      </c>
      <c r="AF141">
        <v>977</v>
      </c>
      <c r="AG141">
        <v>-9</v>
      </c>
      <c r="AH141">
        <v>33</v>
      </c>
      <c r="AI141">
        <v>29</v>
      </c>
      <c r="AJ141">
        <v>190</v>
      </c>
      <c r="AK141">
        <v>168</v>
      </c>
      <c r="AL141">
        <v>5.0999999999999996</v>
      </c>
      <c r="AM141">
        <v>174</v>
      </c>
      <c r="AN141" t="s">
        <v>155</v>
      </c>
      <c r="AO141">
        <v>2</v>
      </c>
      <c r="AP141" s="28">
        <v>0.79541666666666666</v>
      </c>
      <c r="AQ141">
        <v>47.163656000000003</v>
      </c>
      <c r="AR141">
        <v>-88.490658999999994</v>
      </c>
      <c r="AS141">
        <v>314.39999999999998</v>
      </c>
      <c r="AT141">
        <v>27.8</v>
      </c>
      <c r="AU141">
        <v>12</v>
      </c>
      <c r="AV141">
        <v>9</v>
      </c>
      <c r="AW141" t="s">
        <v>206</v>
      </c>
      <c r="AX141">
        <v>1.9395</v>
      </c>
      <c r="AY141">
        <v>2.1395</v>
      </c>
      <c r="AZ141">
        <v>3.4</v>
      </c>
      <c r="BA141">
        <v>14.545</v>
      </c>
      <c r="BB141">
        <v>39</v>
      </c>
      <c r="BC141">
        <v>2.68</v>
      </c>
      <c r="BD141">
        <v>4.6369999999999996</v>
      </c>
      <c r="BE141">
        <v>3189.61</v>
      </c>
      <c r="BF141">
        <v>2.1909999999999998</v>
      </c>
      <c r="BG141">
        <v>30.623000000000001</v>
      </c>
      <c r="BH141">
        <v>14.129</v>
      </c>
      <c r="BI141">
        <v>44.752000000000002</v>
      </c>
      <c r="BJ141">
        <v>23.687000000000001</v>
      </c>
      <c r="BK141">
        <v>10.929</v>
      </c>
      <c r="BL141">
        <v>34.616</v>
      </c>
      <c r="BM141">
        <v>0.83779999999999999</v>
      </c>
      <c r="BQ141">
        <v>4876.1549999999997</v>
      </c>
      <c r="BR141">
        <v>9.8031999999999994E-2</v>
      </c>
      <c r="BS141">
        <v>-5</v>
      </c>
      <c r="BT141">
        <v>5.0000000000000001E-3</v>
      </c>
      <c r="BU141">
        <v>2.3956569999999999</v>
      </c>
      <c r="BW141" s="4">
        <f t="shared" si="16"/>
        <v>0.63293257939999992</v>
      </c>
      <c r="BX141" s="4"/>
      <c r="BY141" s="4">
        <f t="shared" si="17"/>
        <v>6510.3122182520401</v>
      </c>
      <c r="BZ141" s="4">
        <f t="shared" si="18"/>
        <v>4.4720495829239999</v>
      </c>
      <c r="CA141" s="4">
        <f t="shared" si="19"/>
        <v>48.347530109867996</v>
      </c>
      <c r="CB141" s="4">
        <f t="shared" si="20"/>
        <v>1.7100333822791998</v>
      </c>
    </row>
    <row r="142" spans="1:80" customFormat="1" x14ac:dyDescent="0.25">
      <c r="A142" s="26">
        <v>43529</v>
      </c>
      <c r="B142" s="27">
        <v>0.58707873842592595</v>
      </c>
      <c r="C142">
        <v>4.9989999999999997</v>
      </c>
      <c r="D142">
        <v>8.2000000000000007E-3</v>
      </c>
      <c r="E142">
        <v>82.270090999999994</v>
      </c>
      <c r="F142">
        <v>437</v>
      </c>
      <c r="G142">
        <v>231.7</v>
      </c>
      <c r="H142">
        <v>39.9</v>
      </c>
      <c r="J142">
        <v>12.18</v>
      </c>
      <c r="K142">
        <v>0.9597</v>
      </c>
      <c r="L142">
        <v>4.7972999999999999</v>
      </c>
      <c r="M142">
        <v>7.9000000000000008E-3</v>
      </c>
      <c r="N142">
        <v>419.3929</v>
      </c>
      <c r="O142">
        <v>222.36099999999999</v>
      </c>
      <c r="P142">
        <v>641.79999999999995</v>
      </c>
      <c r="Q142">
        <v>324.40280000000001</v>
      </c>
      <c r="R142">
        <v>171.9975</v>
      </c>
      <c r="S142">
        <v>496.4</v>
      </c>
      <c r="T142">
        <v>39.926299999999998</v>
      </c>
      <c r="W142">
        <v>0</v>
      </c>
      <c r="X142">
        <v>11.685499999999999</v>
      </c>
      <c r="Y142">
        <v>11.3</v>
      </c>
      <c r="Z142">
        <v>862</v>
      </c>
      <c r="AA142">
        <v>855</v>
      </c>
      <c r="AB142">
        <v>869</v>
      </c>
      <c r="AC142">
        <v>92</v>
      </c>
      <c r="AD142">
        <v>12.7</v>
      </c>
      <c r="AE142">
        <v>0.28999999999999998</v>
      </c>
      <c r="AF142">
        <v>977</v>
      </c>
      <c r="AG142">
        <v>-9</v>
      </c>
      <c r="AH142">
        <v>33</v>
      </c>
      <c r="AI142">
        <v>29</v>
      </c>
      <c r="AJ142">
        <v>190</v>
      </c>
      <c r="AK142">
        <v>168</v>
      </c>
      <c r="AL142">
        <v>5.0999999999999996</v>
      </c>
      <c r="AM142">
        <v>174</v>
      </c>
      <c r="AN142" t="s">
        <v>155</v>
      </c>
      <c r="AO142">
        <v>2</v>
      </c>
      <c r="AP142" s="28">
        <v>0.79542824074074081</v>
      </c>
      <c r="AQ142">
        <v>47.163629</v>
      </c>
      <c r="AR142">
        <v>-88.490840000000006</v>
      </c>
      <c r="AS142">
        <v>314.5</v>
      </c>
      <c r="AT142">
        <v>29.5</v>
      </c>
      <c r="AU142">
        <v>12</v>
      </c>
      <c r="AV142">
        <v>9</v>
      </c>
      <c r="AW142" t="s">
        <v>206</v>
      </c>
      <c r="AX142">
        <v>2</v>
      </c>
      <c r="AY142">
        <v>2.2000000000000002</v>
      </c>
      <c r="AZ142">
        <v>3.4</v>
      </c>
      <c r="BA142">
        <v>14.545</v>
      </c>
      <c r="BB142">
        <v>42.62</v>
      </c>
      <c r="BC142">
        <v>2.93</v>
      </c>
      <c r="BD142">
        <v>4.2</v>
      </c>
      <c r="BE142">
        <v>3190.0259999999998</v>
      </c>
      <c r="BF142">
        <v>3.3420000000000001</v>
      </c>
      <c r="BG142">
        <v>29.204999999999998</v>
      </c>
      <c r="BH142">
        <v>15.484</v>
      </c>
      <c r="BI142">
        <v>44.689</v>
      </c>
      <c r="BJ142">
        <v>22.59</v>
      </c>
      <c r="BK142">
        <v>11.977</v>
      </c>
      <c r="BL142">
        <v>34.567</v>
      </c>
      <c r="BM142">
        <v>0.83699999999999997</v>
      </c>
      <c r="BQ142">
        <v>5649.91</v>
      </c>
      <c r="BR142">
        <v>8.0340999999999996E-2</v>
      </c>
      <c r="BS142">
        <v>-5</v>
      </c>
      <c r="BT142">
        <v>5.0000000000000001E-3</v>
      </c>
      <c r="BU142">
        <v>1.963325</v>
      </c>
      <c r="BW142" s="4">
        <f t="shared" si="16"/>
        <v>0.51871046499999995</v>
      </c>
      <c r="BX142" s="4"/>
      <c r="BY142" s="4">
        <f t="shared" si="17"/>
        <v>5336.1252425754001</v>
      </c>
      <c r="BZ142" s="4">
        <f t="shared" si="18"/>
        <v>5.5903401918000002</v>
      </c>
      <c r="CA142" s="4">
        <f t="shared" si="19"/>
        <v>37.787488011000001</v>
      </c>
      <c r="CB142" s="4">
        <f t="shared" si="20"/>
        <v>1.4000941773</v>
      </c>
    </row>
    <row r="143" spans="1:80" customFormat="1" x14ac:dyDescent="0.25">
      <c r="A143" s="26">
        <v>43529</v>
      </c>
      <c r="B143" s="27">
        <v>0.58709031249999999</v>
      </c>
      <c r="C143">
        <v>4.9029999999999996</v>
      </c>
      <c r="D143">
        <v>1.0200000000000001E-2</v>
      </c>
      <c r="E143">
        <v>101.648352</v>
      </c>
      <c r="F143">
        <v>354.3</v>
      </c>
      <c r="G143">
        <v>229.3</v>
      </c>
      <c r="H143">
        <v>35.299999999999997</v>
      </c>
      <c r="J143">
        <v>12.9</v>
      </c>
      <c r="K143">
        <v>0.96050000000000002</v>
      </c>
      <c r="L143">
        <v>4.7091000000000003</v>
      </c>
      <c r="M143">
        <v>9.7999999999999997E-3</v>
      </c>
      <c r="N143">
        <v>340.32490000000001</v>
      </c>
      <c r="O143">
        <v>220.26509999999999</v>
      </c>
      <c r="P143">
        <v>560.6</v>
      </c>
      <c r="Q143">
        <v>263.2432</v>
      </c>
      <c r="R143">
        <v>170.37629999999999</v>
      </c>
      <c r="S143">
        <v>433.6</v>
      </c>
      <c r="T143">
        <v>35.340499999999999</v>
      </c>
      <c r="W143">
        <v>0</v>
      </c>
      <c r="X143">
        <v>12.3895</v>
      </c>
      <c r="Y143">
        <v>11.3</v>
      </c>
      <c r="Z143">
        <v>863</v>
      </c>
      <c r="AA143">
        <v>856</v>
      </c>
      <c r="AB143">
        <v>870</v>
      </c>
      <c r="AC143">
        <v>92</v>
      </c>
      <c r="AD143">
        <v>12.7</v>
      </c>
      <c r="AE143">
        <v>0.28999999999999998</v>
      </c>
      <c r="AF143">
        <v>977</v>
      </c>
      <c r="AG143">
        <v>-9</v>
      </c>
      <c r="AH143">
        <v>33</v>
      </c>
      <c r="AI143">
        <v>29</v>
      </c>
      <c r="AJ143">
        <v>190</v>
      </c>
      <c r="AK143">
        <v>168</v>
      </c>
      <c r="AL143">
        <v>5.0999999999999996</v>
      </c>
      <c r="AM143">
        <v>174</v>
      </c>
      <c r="AN143" t="s">
        <v>155</v>
      </c>
      <c r="AO143">
        <v>2</v>
      </c>
      <c r="AP143" s="28">
        <v>0.79543981481481485</v>
      </c>
      <c r="AQ143">
        <v>47.163598</v>
      </c>
      <c r="AR143">
        <v>-88.491007999999994</v>
      </c>
      <c r="AS143">
        <v>314.39999999999998</v>
      </c>
      <c r="AT143">
        <v>29.5</v>
      </c>
      <c r="AU143">
        <v>12</v>
      </c>
      <c r="AV143">
        <v>8</v>
      </c>
      <c r="AW143" t="s">
        <v>206</v>
      </c>
      <c r="AX143">
        <v>2</v>
      </c>
      <c r="AY143">
        <v>2.2395</v>
      </c>
      <c r="AZ143">
        <v>3.4</v>
      </c>
      <c r="BA143">
        <v>14.545</v>
      </c>
      <c r="BB143">
        <v>43.42</v>
      </c>
      <c r="BC143">
        <v>2.99</v>
      </c>
      <c r="BD143">
        <v>4.1130000000000004</v>
      </c>
      <c r="BE143">
        <v>3189.4160000000002</v>
      </c>
      <c r="BF143">
        <v>4.2089999999999996</v>
      </c>
      <c r="BG143">
        <v>24.138000000000002</v>
      </c>
      <c r="BH143">
        <v>15.622999999999999</v>
      </c>
      <c r="BI143">
        <v>39.761000000000003</v>
      </c>
      <c r="BJ143">
        <v>18.670999999999999</v>
      </c>
      <c r="BK143">
        <v>12.084</v>
      </c>
      <c r="BL143">
        <v>30.754999999999999</v>
      </c>
      <c r="BM143">
        <v>0.75460000000000005</v>
      </c>
      <c r="BQ143">
        <v>6101.3710000000001</v>
      </c>
      <c r="BR143">
        <v>6.2676999999999997E-2</v>
      </c>
      <c r="BS143">
        <v>-5</v>
      </c>
      <c r="BT143">
        <v>5.0000000000000001E-3</v>
      </c>
      <c r="BU143">
        <v>1.5316609999999999</v>
      </c>
      <c r="BW143" s="4">
        <f t="shared" si="16"/>
        <v>0.40466483619999999</v>
      </c>
      <c r="BX143" s="4"/>
      <c r="BY143" s="4">
        <f t="shared" si="17"/>
        <v>4162.1086931795517</v>
      </c>
      <c r="BZ143" s="4">
        <f t="shared" si="18"/>
        <v>5.4926404989479991</v>
      </c>
      <c r="CA143" s="4">
        <f t="shared" si="19"/>
        <v>24.365191436411997</v>
      </c>
      <c r="CB143" s="4">
        <f t="shared" si="20"/>
        <v>0.98473426479120008</v>
      </c>
    </row>
    <row r="144" spans="1:80" customFormat="1" x14ac:dyDescent="0.25">
      <c r="A144" s="26">
        <v>43529</v>
      </c>
      <c r="B144" s="27">
        <v>0.58710188657407414</v>
      </c>
      <c r="C144">
        <v>5.2729999999999997</v>
      </c>
      <c r="D144">
        <v>1.0200000000000001E-2</v>
      </c>
      <c r="E144">
        <v>101.85185199999999</v>
      </c>
      <c r="F144">
        <v>312.3</v>
      </c>
      <c r="G144">
        <v>225.7</v>
      </c>
      <c r="H144">
        <v>39.9</v>
      </c>
      <c r="J144">
        <v>13.55</v>
      </c>
      <c r="K144">
        <v>0.95730000000000004</v>
      </c>
      <c r="L144">
        <v>5.0476000000000001</v>
      </c>
      <c r="M144">
        <v>9.7999999999999997E-3</v>
      </c>
      <c r="N144">
        <v>298.98559999999998</v>
      </c>
      <c r="O144">
        <v>216.06649999999999</v>
      </c>
      <c r="P144">
        <v>515.1</v>
      </c>
      <c r="Q144">
        <v>231.2671</v>
      </c>
      <c r="R144">
        <v>167.12870000000001</v>
      </c>
      <c r="S144">
        <v>398.4</v>
      </c>
      <c r="T144">
        <v>39.886600000000001</v>
      </c>
      <c r="W144">
        <v>0</v>
      </c>
      <c r="X144">
        <v>12.9718</v>
      </c>
      <c r="Y144">
        <v>11.2</v>
      </c>
      <c r="Z144">
        <v>862</v>
      </c>
      <c r="AA144">
        <v>857</v>
      </c>
      <c r="AB144">
        <v>870</v>
      </c>
      <c r="AC144">
        <v>92</v>
      </c>
      <c r="AD144">
        <v>12.7</v>
      </c>
      <c r="AE144">
        <v>0.28999999999999998</v>
      </c>
      <c r="AF144">
        <v>977</v>
      </c>
      <c r="AG144">
        <v>-9</v>
      </c>
      <c r="AH144">
        <v>33</v>
      </c>
      <c r="AI144">
        <v>29</v>
      </c>
      <c r="AJ144">
        <v>190</v>
      </c>
      <c r="AK144">
        <v>168</v>
      </c>
      <c r="AL144">
        <v>5</v>
      </c>
      <c r="AM144">
        <v>174</v>
      </c>
      <c r="AN144" t="s">
        <v>155</v>
      </c>
      <c r="AO144">
        <v>2</v>
      </c>
      <c r="AP144" s="28">
        <v>0.79545138888888889</v>
      </c>
      <c r="AQ144">
        <v>47.163567999999998</v>
      </c>
      <c r="AR144">
        <v>-88.491167000000004</v>
      </c>
      <c r="AS144">
        <v>314.5</v>
      </c>
      <c r="AT144">
        <v>28.6</v>
      </c>
      <c r="AU144">
        <v>12</v>
      </c>
      <c r="AV144">
        <v>8</v>
      </c>
      <c r="AW144" t="s">
        <v>206</v>
      </c>
      <c r="AX144">
        <v>2.0394999999999999</v>
      </c>
      <c r="AY144">
        <v>2.2999999999999998</v>
      </c>
      <c r="AZ144">
        <v>3.4394999999999998</v>
      </c>
      <c r="BA144">
        <v>14.545</v>
      </c>
      <c r="BB144">
        <v>40.450000000000003</v>
      </c>
      <c r="BC144">
        <v>2.78</v>
      </c>
      <c r="BD144">
        <v>4.4560000000000004</v>
      </c>
      <c r="BE144">
        <v>3187.9209999999998</v>
      </c>
      <c r="BF144">
        <v>3.92</v>
      </c>
      <c r="BG144">
        <v>19.774999999999999</v>
      </c>
      <c r="BH144">
        <v>14.291</v>
      </c>
      <c r="BI144">
        <v>34.064999999999998</v>
      </c>
      <c r="BJ144">
        <v>15.295999999999999</v>
      </c>
      <c r="BK144">
        <v>11.054</v>
      </c>
      <c r="BL144">
        <v>26.35</v>
      </c>
      <c r="BM144">
        <v>0.79420000000000002</v>
      </c>
      <c r="BQ144">
        <v>5956.9589999999998</v>
      </c>
      <c r="BR144">
        <v>6.0665999999999998E-2</v>
      </c>
      <c r="BS144">
        <v>-5</v>
      </c>
      <c r="BT144">
        <v>5.0000000000000001E-3</v>
      </c>
      <c r="BU144">
        <v>1.4825250000000001</v>
      </c>
      <c r="BW144" s="4">
        <f t="shared" si="16"/>
        <v>0.39168310500000003</v>
      </c>
      <c r="BX144" s="4"/>
      <c r="BY144" s="4">
        <f t="shared" si="17"/>
        <v>4026.6990386072998</v>
      </c>
      <c r="BZ144" s="4">
        <f t="shared" si="18"/>
        <v>4.9513962960000004</v>
      </c>
      <c r="CA144" s="4">
        <f t="shared" si="19"/>
        <v>19.320550444799999</v>
      </c>
      <c r="CB144" s="4">
        <f t="shared" si="20"/>
        <v>1.00316299446</v>
      </c>
    </row>
    <row r="145" spans="1:80" customFormat="1" x14ac:dyDescent="0.25">
      <c r="A145" s="26">
        <v>43529</v>
      </c>
      <c r="B145" s="27">
        <v>0.58711346064814818</v>
      </c>
      <c r="C145">
        <v>5.6740000000000004</v>
      </c>
      <c r="D145">
        <v>8.5000000000000006E-3</v>
      </c>
      <c r="E145">
        <v>85.444349000000003</v>
      </c>
      <c r="F145">
        <v>310.2</v>
      </c>
      <c r="G145">
        <v>226.6</v>
      </c>
      <c r="H145">
        <v>48.1</v>
      </c>
      <c r="J145">
        <v>13.8</v>
      </c>
      <c r="K145">
        <v>0.95399999999999996</v>
      </c>
      <c r="L145">
        <v>5.4123999999999999</v>
      </c>
      <c r="M145">
        <v>8.2000000000000007E-3</v>
      </c>
      <c r="N145">
        <v>295.96460000000002</v>
      </c>
      <c r="O145">
        <v>216.14230000000001</v>
      </c>
      <c r="P145">
        <v>512.1</v>
      </c>
      <c r="Q145">
        <v>228.93029999999999</v>
      </c>
      <c r="R145">
        <v>167.18729999999999</v>
      </c>
      <c r="S145">
        <v>396.1</v>
      </c>
      <c r="T145">
        <v>48.1</v>
      </c>
      <c r="W145">
        <v>0</v>
      </c>
      <c r="X145">
        <v>13.164999999999999</v>
      </c>
      <c r="Y145">
        <v>11.2</v>
      </c>
      <c r="Z145">
        <v>862</v>
      </c>
      <c r="AA145">
        <v>857</v>
      </c>
      <c r="AB145">
        <v>869</v>
      </c>
      <c r="AC145">
        <v>92</v>
      </c>
      <c r="AD145">
        <v>12.7</v>
      </c>
      <c r="AE145">
        <v>0.28999999999999998</v>
      </c>
      <c r="AF145">
        <v>977</v>
      </c>
      <c r="AG145">
        <v>-9</v>
      </c>
      <c r="AH145">
        <v>32.393999999999998</v>
      </c>
      <c r="AI145">
        <v>29</v>
      </c>
      <c r="AJ145">
        <v>190</v>
      </c>
      <c r="AK145">
        <v>168</v>
      </c>
      <c r="AL145">
        <v>5.0999999999999996</v>
      </c>
      <c r="AM145">
        <v>174</v>
      </c>
      <c r="AN145" t="s">
        <v>155</v>
      </c>
      <c r="AO145">
        <v>2</v>
      </c>
      <c r="AP145" s="28">
        <v>0.79546296296296293</v>
      </c>
      <c r="AQ145">
        <v>47.163535000000003</v>
      </c>
      <c r="AR145">
        <v>-88.491310999999996</v>
      </c>
      <c r="AS145">
        <v>314.39999999999998</v>
      </c>
      <c r="AT145">
        <v>27.1</v>
      </c>
      <c r="AU145">
        <v>12</v>
      </c>
      <c r="AV145">
        <v>8</v>
      </c>
      <c r="AW145" t="s">
        <v>206</v>
      </c>
      <c r="AX145">
        <v>1.7050000000000001</v>
      </c>
      <c r="AY145">
        <v>2.2210000000000001</v>
      </c>
      <c r="AZ145">
        <v>3.0655000000000001</v>
      </c>
      <c r="BA145">
        <v>14.545</v>
      </c>
      <c r="BB145">
        <v>37.67</v>
      </c>
      <c r="BC145">
        <v>2.59</v>
      </c>
      <c r="BD145">
        <v>4.8239999999999998</v>
      </c>
      <c r="BE145">
        <v>3187.2640000000001</v>
      </c>
      <c r="BF145">
        <v>3.0550000000000002</v>
      </c>
      <c r="BG145">
        <v>18.251999999999999</v>
      </c>
      <c r="BH145">
        <v>13.329000000000001</v>
      </c>
      <c r="BI145">
        <v>31.581</v>
      </c>
      <c r="BJ145">
        <v>14.118</v>
      </c>
      <c r="BK145">
        <v>10.31</v>
      </c>
      <c r="BL145">
        <v>24.428000000000001</v>
      </c>
      <c r="BM145">
        <v>0.89300000000000002</v>
      </c>
      <c r="BQ145">
        <v>5636.9470000000001</v>
      </c>
      <c r="BR145">
        <v>6.3787999999999997E-2</v>
      </c>
      <c r="BS145">
        <v>-5</v>
      </c>
      <c r="BT145">
        <v>5.0000000000000001E-3</v>
      </c>
      <c r="BU145">
        <v>1.558819</v>
      </c>
      <c r="BW145" s="4">
        <f t="shared" si="16"/>
        <v>0.41183997979999998</v>
      </c>
      <c r="BX145" s="4"/>
      <c r="BY145" s="4">
        <f t="shared" si="17"/>
        <v>4233.0492643960324</v>
      </c>
      <c r="BZ145" s="4">
        <f t="shared" si="18"/>
        <v>4.0573876223400003</v>
      </c>
      <c r="CA145" s="4">
        <f t="shared" si="19"/>
        <v>18.750310458984</v>
      </c>
      <c r="CB145" s="4">
        <f t="shared" si="20"/>
        <v>1.186005612684</v>
      </c>
    </row>
    <row r="146" spans="1:80" customFormat="1" x14ac:dyDescent="0.25">
      <c r="A146" s="26">
        <v>43529</v>
      </c>
      <c r="B146" s="27">
        <v>0.58712503472222222</v>
      </c>
      <c r="C146">
        <v>6.0579999999999998</v>
      </c>
      <c r="D146">
        <v>7.3000000000000001E-3</v>
      </c>
      <c r="E146">
        <v>72.603306000000003</v>
      </c>
      <c r="F146">
        <v>342.4</v>
      </c>
      <c r="G146">
        <v>234.4</v>
      </c>
      <c r="H146">
        <v>47.9</v>
      </c>
      <c r="J146">
        <v>13.55</v>
      </c>
      <c r="K146">
        <v>0.95079999999999998</v>
      </c>
      <c r="L146">
        <v>5.7599</v>
      </c>
      <c r="M146">
        <v>6.8999999999999999E-3</v>
      </c>
      <c r="N146">
        <v>325.52769999999998</v>
      </c>
      <c r="O146">
        <v>222.89320000000001</v>
      </c>
      <c r="P146">
        <v>548.4</v>
      </c>
      <c r="Q146">
        <v>251.79750000000001</v>
      </c>
      <c r="R146">
        <v>172.4092</v>
      </c>
      <c r="S146">
        <v>424.2</v>
      </c>
      <c r="T146">
        <v>47.908000000000001</v>
      </c>
      <c r="W146">
        <v>0</v>
      </c>
      <c r="X146">
        <v>12.883800000000001</v>
      </c>
      <c r="Y146">
        <v>11.2</v>
      </c>
      <c r="Z146">
        <v>863</v>
      </c>
      <c r="AA146">
        <v>856</v>
      </c>
      <c r="AB146">
        <v>869</v>
      </c>
      <c r="AC146">
        <v>92</v>
      </c>
      <c r="AD146">
        <v>12.7</v>
      </c>
      <c r="AE146">
        <v>0.28999999999999998</v>
      </c>
      <c r="AF146">
        <v>977</v>
      </c>
      <c r="AG146">
        <v>-9</v>
      </c>
      <c r="AH146">
        <v>32</v>
      </c>
      <c r="AI146">
        <v>29</v>
      </c>
      <c r="AJ146">
        <v>190</v>
      </c>
      <c r="AK146">
        <v>168</v>
      </c>
      <c r="AL146">
        <v>5.0999999999999996</v>
      </c>
      <c r="AM146">
        <v>174</v>
      </c>
      <c r="AN146" t="s">
        <v>155</v>
      </c>
      <c r="AO146">
        <v>2</v>
      </c>
      <c r="AP146" s="28">
        <v>0.79547453703703708</v>
      </c>
      <c r="AQ146">
        <v>47.163494</v>
      </c>
      <c r="AR146">
        <v>-88.491439</v>
      </c>
      <c r="AS146">
        <v>314.3</v>
      </c>
      <c r="AT146">
        <v>25.5</v>
      </c>
      <c r="AU146">
        <v>12</v>
      </c>
      <c r="AV146">
        <v>7</v>
      </c>
      <c r="AW146" t="s">
        <v>208</v>
      </c>
      <c r="AX146">
        <v>1.1000000000000001</v>
      </c>
      <c r="AY146">
        <v>2.1</v>
      </c>
      <c r="AZ146">
        <v>2.4</v>
      </c>
      <c r="BA146">
        <v>14.545</v>
      </c>
      <c r="BB146">
        <v>35.35</v>
      </c>
      <c r="BC146">
        <v>2.4300000000000002</v>
      </c>
      <c r="BD146">
        <v>5.1749999999999998</v>
      </c>
      <c r="BE146">
        <v>3187.0079999999998</v>
      </c>
      <c r="BF146">
        <v>2.431</v>
      </c>
      <c r="BG146">
        <v>18.861999999999998</v>
      </c>
      <c r="BH146">
        <v>12.914999999999999</v>
      </c>
      <c r="BI146">
        <v>31.777999999999999</v>
      </c>
      <c r="BJ146">
        <v>14.59</v>
      </c>
      <c r="BK146">
        <v>9.99</v>
      </c>
      <c r="BL146">
        <v>24.58</v>
      </c>
      <c r="BM146">
        <v>0.8357</v>
      </c>
      <c r="BQ146">
        <v>5183.3860000000004</v>
      </c>
      <c r="BR146">
        <v>6.6636000000000001E-2</v>
      </c>
      <c r="BS146">
        <v>-5</v>
      </c>
      <c r="BT146">
        <v>5.0000000000000001E-3</v>
      </c>
      <c r="BU146">
        <v>1.628417</v>
      </c>
      <c r="BW146" s="4">
        <f t="shared" si="16"/>
        <v>0.43022777139999996</v>
      </c>
      <c r="BX146" s="4"/>
      <c r="BY146" s="4">
        <f t="shared" si="17"/>
        <v>4421.6908613982714</v>
      </c>
      <c r="BZ146" s="4">
        <f t="shared" si="18"/>
        <v>3.372796831404</v>
      </c>
      <c r="CA146" s="4">
        <f t="shared" si="19"/>
        <v>20.242330633560002</v>
      </c>
      <c r="CB146" s="4">
        <f t="shared" si="20"/>
        <v>1.1594596100387999</v>
      </c>
    </row>
    <row r="147" spans="1:80" customFormat="1" x14ac:dyDescent="0.25">
      <c r="A147" s="26">
        <v>43529</v>
      </c>
      <c r="B147" s="27">
        <v>0.58713660879629626</v>
      </c>
      <c r="C147">
        <v>6.242</v>
      </c>
      <c r="D147">
        <v>9.7000000000000003E-3</v>
      </c>
      <c r="E147">
        <v>97.396693999999997</v>
      </c>
      <c r="F147">
        <v>390.7</v>
      </c>
      <c r="G147">
        <v>241.5</v>
      </c>
      <c r="H147">
        <v>47.1</v>
      </c>
      <c r="J147">
        <v>13.06</v>
      </c>
      <c r="K147">
        <v>0.94930000000000003</v>
      </c>
      <c r="L147">
        <v>5.9249000000000001</v>
      </c>
      <c r="M147">
        <v>9.1999999999999998E-3</v>
      </c>
      <c r="N147">
        <v>370.88780000000003</v>
      </c>
      <c r="O147">
        <v>229.28890000000001</v>
      </c>
      <c r="P147">
        <v>600.20000000000005</v>
      </c>
      <c r="Q147">
        <v>286.88389999999998</v>
      </c>
      <c r="R147">
        <v>177.3563</v>
      </c>
      <c r="S147">
        <v>464.2</v>
      </c>
      <c r="T147">
        <v>47.130200000000002</v>
      </c>
      <c r="W147">
        <v>0</v>
      </c>
      <c r="X147">
        <v>12.3934</v>
      </c>
      <c r="Y147">
        <v>11.2</v>
      </c>
      <c r="Z147">
        <v>862</v>
      </c>
      <c r="AA147">
        <v>857</v>
      </c>
      <c r="AB147">
        <v>869</v>
      </c>
      <c r="AC147">
        <v>92</v>
      </c>
      <c r="AD147">
        <v>12.7</v>
      </c>
      <c r="AE147">
        <v>0.28999999999999998</v>
      </c>
      <c r="AF147">
        <v>977</v>
      </c>
      <c r="AG147">
        <v>-9</v>
      </c>
      <c r="AH147">
        <v>32</v>
      </c>
      <c r="AI147">
        <v>29</v>
      </c>
      <c r="AJ147">
        <v>190</v>
      </c>
      <c r="AK147">
        <v>168</v>
      </c>
      <c r="AL147">
        <v>5.0999999999999996</v>
      </c>
      <c r="AM147">
        <v>174</v>
      </c>
      <c r="AN147" t="s">
        <v>155</v>
      </c>
      <c r="AO147">
        <v>2</v>
      </c>
      <c r="AP147" s="28">
        <v>0.79548611111111101</v>
      </c>
      <c r="AQ147">
        <v>47.163440000000001</v>
      </c>
      <c r="AR147">
        <v>-88.491551999999999</v>
      </c>
      <c r="AS147">
        <v>314.39999999999998</v>
      </c>
      <c r="AT147">
        <v>24.3</v>
      </c>
      <c r="AU147">
        <v>12</v>
      </c>
      <c r="AV147">
        <v>7</v>
      </c>
      <c r="AW147" t="s">
        <v>208</v>
      </c>
      <c r="AX147">
        <v>1.1395</v>
      </c>
      <c r="AY147">
        <v>2.1789999999999998</v>
      </c>
      <c r="AZ147">
        <v>2.4790000000000001</v>
      </c>
      <c r="BA147">
        <v>14.545</v>
      </c>
      <c r="BB147">
        <v>34.33</v>
      </c>
      <c r="BC147">
        <v>2.36</v>
      </c>
      <c r="BD147">
        <v>5.3460000000000001</v>
      </c>
      <c r="BE147">
        <v>3185.348</v>
      </c>
      <c r="BF147">
        <v>3.1640000000000001</v>
      </c>
      <c r="BG147">
        <v>20.881</v>
      </c>
      <c r="BH147">
        <v>12.909000000000001</v>
      </c>
      <c r="BI147">
        <v>33.79</v>
      </c>
      <c r="BJ147">
        <v>16.152000000000001</v>
      </c>
      <c r="BK147">
        <v>9.9849999999999994</v>
      </c>
      <c r="BL147">
        <v>26.137</v>
      </c>
      <c r="BM147">
        <v>0.79879999999999995</v>
      </c>
      <c r="BQ147">
        <v>4844.6890000000003</v>
      </c>
      <c r="BR147">
        <v>9.2027999999999999E-2</v>
      </c>
      <c r="BS147">
        <v>-5</v>
      </c>
      <c r="BT147">
        <v>5.0000000000000001E-3</v>
      </c>
      <c r="BU147">
        <v>2.2489340000000002</v>
      </c>
      <c r="BW147" s="4">
        <f t="shared" si="16"/>
        <v>0.59416836280000007</v>
      </c>
      <c r="BX147" s="4"/>
      <c r="BY147" s="4">
        <f t="shared" si="17"/>
        <v>6103.4190810152641</v>
      </c>
      <c r="BZ147" s="4">
        <f t="shared" si="18"/>
        <v>6.0625143539520012</v>
      </c>
      <c r="CA147" s="4">
        <f t="shared" si="19"/>
        <v>30.948714236736002</v>
      </c>
      <c r="CB147" s="4">
        <f t="shared" si="20"/>
        <v>1.5305741042784</v>
      </c>
    </row>
    <row r="148" spans="1:80" customFormat="1" x14ac:dyDescent="0.25">
      <c r="A148" s="26">
        <v>43529</v>
      </c>
      <c r="B148" s="27">
        <v>0.58714818287037041</v>
      </c>
      <c r="C148">
        <v>6.3650000000000002</v>
      </c>
      <c r="D148">
        <v>9.2999999999999992E-3</v>
      </c>
      <c r="E148">
        <v>92.723577000000006</v>
      </c>
      <c r="F148">
        <v>446.2</v>
      </c>
      <c r="G148">
        <v>247.8</v>
      </c>
      <c r="H148">
        <v>50.1</v>
      </c>
      <c r="J148">
        <v>12.56</v>
      </c>
      <c r="K148">
        <v>0.94820000000000004</v>
      </c>
      <c r="L148">
        <v>6.0354999999999999</v>
      </c>
      <c r="M148">
        <v>8.8000000000000005E-3</v>
      </c>
      <c r="N148">
        <v>423.13369999999998</v>
      </c>
      <c r="O148">
        <v>234.98159999999999</v>
      </c>
      <c r="P148">
        <v>658.1</v>
      </c>
      <c r="Q148">
        <v>327.29629999999997</v>
      </c>
      <c r="R148">
        <v>181.75960000000001</v>
      </c>
      <c r="S148">
        <v>509.1</v>
      </c>
      <c r="T148">
        <v>50.1</v>
      </c>
      <c r="W148">
        <v>0</v>
      </c>
      <c r="X148">
        <v>11.909000000000001</v>
      </c>
      <c r="Y148">
        <v>11.2</v>
      </c>
      <c r="Z148">
        <v>862</v>
      </c>
      <c r="AA148">
        <v>857</v>
      </c>
      <c r="AB148">
        <v>868</v>
      </c>
      <c r="AC148">
        <v>92</v>
      </c>
      <c r="AD148">
        <v>12.7</v>
      </c>
      <c r="AE148">
        <v>0.28999999999999998</v>
      </c>
      <c r="AF148">
        <v>977</v>
      </c>
      <c r="AG148">
        <v>-9</v>
      </c>
      <c r="AH148">
        <v>32</v>
      </c>
      <c r="AI148">
        <v>29</v>
      </c>
      <c r="AJ148">
        <v>190</v>
      </c>
      <c r="AK148">
        <v>168</v>
      </c>
      <c r="AL148">
        <v>5</v>
      </c>
      <c r="AM148">
        <v>174</v>
      </c>
      <c r="AN148" t="s">
        <v>155</v>
      </c>
      <c r="AO148">
        <v>2</v>
      </c>
      <c r="AP148" s="28">
        <v>0.79549768518518515</v>
      </c>
      <c r="AQ148">
        <v>47.163373999999997</v>
      </c>
      <c r="AR148">
        <v>-88.491650000000007</v>
      </c>
      <c r="AS148">
        <v>314.7</v>
      </c>
      <c r="AT148">
        <v>23.6</v>
      </c>
      <c r="AU148">
        <v>12</v>
      </c>
      <c r="AV148">
        <v>8</v>
      </c>
      <c r="AW148" t="s">
        <v>206</v>
      </c>
      <c r="AX148">
        <v>1.2789999999999999</v>
      </c>
      <c r="AY148">
        <v>2.3395000000000001</v>
      </c>
      <c r="AZ148">
        <v>2.6789999999999998</v>
      </c>
      <c r="BA148">
        <v>14.545</v>
      </c>
      <c r="BB148">
        <v>33.68</v>
      </c>
      <c r="BC148">
        <v>2.3199999999999998</v>
      </c>
      <c r="BD148">
        <v>5.4619999999999997</v>
      </c>
      <c r="BE148">
        <v>3185.174</v>
      </c>
      <c r="BF148">
        <v>2.9529999999999998</v>
      </c>
      <c r="BG148">
        <v>23.385000000000002</v>
      </c>
      <c r="BH148">
        <v>12.986000000000001</v>
      </c>
      <c r="BI148">
        <v>36.371000000000002</v>
      </c>
      <c r="BJ148">
        <v>18.088000000000001</v>
      </c>
      <c r="BK148">
        <v>10.045</v>
      </c>
      <c r="BL148">
        <v>28.132999999999999</v>
      </c>
      <c r="BM148">
        <v>0.83350000000000002</v>
      </c>
      <c r="BQ148">
        <v>4569.7820000000002</v>
      </c>
      <c r="BR148">
        <v>0.102758</v>
      </c>
      <c r="BS148">
        <v>-5</v>
      </c>
      <c r="BT148">
        <v>5.0000000000000001E-3</v>
      </c>
      <c r="BU148">
        <v>2.5111479999999999</v>
      </c>
      <c r="BW148" s="4">
        <f t="shared" si="16"/>
        <v>0.66344530159999993</v>
      </c>
      <c r="BX148" s="4"/>
      <c r="BY148" s="4">
        <f t="shared" si="17"/>
        <v>6814.6737084287033</v>
      </c>
      <c r="BZ148" s="4">
        <f t="shared" si="18"/>
        <v>6.3179378774879993</v>
      </c>
      <c r="CA148" s="4">
        <f t="shared" si="19"/>
        <v>38.699241560448002</v>
      </c>
      <c r="CB148" s="4">
        <f t="shared" si="20"/>
        <v>1.7832716630159999</v>
      </c>
    </row>
    <row r="149" spans="1:80" customFormat="1" x14ac:dyDescent="0.25">
      <c r="A149" s="26">
        <v>43529</v>
      </c>
      <c r="B149" s="27">
        <v>0.58715975694444444</v>
      </c>
      <c r="C149">
        <v>6.5650000000000004</v>
      </c>
      <c r="D149">
        <v>8.3999999999999995E-3</v>
      </c>
      <c r="E149">
        <v>84.462947999999997</v>
      </c>
      <c r="F149">
        <v>491.9</v>
      </c>
      <c r="G149">
        <v>250.5</v>
      </c>
      <c r="H149">
        <v>47.8</v>
      </c>
      <c r="J149">
        <v>12.23</v>
      </c>
      <c r="K149">
        <v>0.94650000000000001</v>
      </c>
      <c r="L149">
        <v>6.2144000000000004</v>
      </c>
      <c r="M149">
        <v>8.0000000000000002E-3</v>
      </c>
      <c r="N149">
        <v>465.63459999999998</v>
      </c>
      <c r="O149">
        <v>237.1388</v>
      </c>
      <c r="P149">
        <v>702.8</v>
      </c>
      <c r="Q149">
        <v>360.17110000000002</v>
      </c>
      <c r="R149">
        <v>183.4282</v>
      </c>
      <c r="S149">
        <v>543.6</v>
      </c>
      <c r="T149">
        <v>47.824800000000003</v>
      </c>
      <c r="W149">
        <v>0</v>
      </c>
      <c r="X149">
        <v>11.573</v>
      </c>
      <c r="Y149">
        <v>11.2</v>
      </c>
      <c r="Z149">
        <v>862</v>
      </c>
      <c r="AA149">
        <v>857</v>
      </c>
      <c r="AB149">
        <v>868</v>
      </c>
      <c r="AC149">
        <v>92</v>
      </c>
      <c r="AD149">
        <v>12.7</v>
      </c>
      <c r="AE149">
        <v>0.28999999999999998</v>
      </c>
      <c r="AF149">
        <v>977</v>
      </c>
      <c r="AG149">
        <v>-9</v>
      </c>
      <c r="AH149">
        <v>32</v>
      </c>
      <c r="AI149">
        <v>29</v>
      </c>
      <c r="AJ149">
        <v>190</v>
      </c>
      <c r="AK149">
        <v>168</v>
      </c>
      <c r="AL149">
        <v>5</v>
      </c>
      <c r="AM149">
        <v>174</v>
      </c>
      <c r="AN149" t="s">
        <v>155</v>
      </c>
      <c r="AO149">
        <v>2</v>
      </c>
      <c r="AP149" s="28">
        <v>0.7955092592592593</v>
      </c>
      <c r="AQ149">
        <v>47.163299000000002</v>
      </c>
      <c r="AR149">
        <v>-88.491741000000005</v>
      </c>
      <c r="AS149">
        <v>314.8</v>
      </c>
      <c r="AT149">
        <v>23.6</v>
      </c>
      <c r="AU149">
        <v>12</v>
      </c>
      <c r="AV149">
        <v>8</v>
      </c>
      <c r="AW149" t="s">
        <v>206</v>
      </c>
      <c r="AX149">
        <v>1.4</v>
      </c>
      <c r="AY149">
        <v>2.4394610000000001</v>
      </c>
      <c r="AZ149">
        <v>2.839461</v>
      </c>
      <c r="BA149">
        <v>14.545</v>
      </c>
      <c r="BB149">
        <v>32.69</v>
      </c>
      <c r="BC149">
        <v>2.25</v>
      </c>
      <c r="BD149">
        <v>5.6470000000000002</v>
      </c>
      <c r="BE149">
        <v>3185.3040000000001</v>
      </c>
      <c r="BF149">
        <v>2.6080000000000001</v>
      </c>
      <c r="BG149">
        <v>24.994</v>
      </c>
      <c r="BH149">
        <v>12.728999999999999</v>
      </c>
      <c r="BI149">
        <v>37.722999999999999</v>
      </c>
      <c r="BJ149">
        <v>19.332999999999998</v>
      </c>
      <c r="BK149">
        <v>9.8460000000000001</v>
      </c>
      <c r="BL149">
        <v>29.178999999999998</v>
      </c>
      <c r="BM149">
        <v>0.77280000000000004</v>
      </c>
      <c r="BQ149">
        <v>4313.1989999999996</v>
      </c>
      <c r="BR149">
        <v>0.11515</v>
      </c>
      <c r="BS149">
        <v>-5</v>
      </c>
      <c r="BT149">
        <v>5.0000000000000001E-3</v>
      </c>
      <c r="BU149">
        <v>2.8139780000000001</v>
      </c>
      <c r="BW149" s="4">
        <f t="shared" si="16"/>
        <v>0.7434529876</v>
      </c>
      <c r="BX149" s="4"/>
      <c r="BY149" s="4">
        <f t="shared" si="17"/>
        <v>7636.7958231738248</v>
      </c>
      <c r="BZ149" s="4">
        <f t="shared" si="18"/>
        <v>6.2527041396480003</v>
      </c>
      <c r="CA149" s="4">
        <f t="shared" si="19"/>
        <v>46.351046446247999</v>
      </c>
      <c r="CB149" s="4">
        <f t="shared" si="20"/>
        <v>1.8527951530368003</v>
      </c>
    </row>
    <row r="150" spans="1:80" customFormat="1" x14ac:dyDescent="0.25">
      <c r="A150" s="26">
        <v>43529</v>
      </c>
      <c r="B150" s="27">
        <v>0.58717133101851848</v>
      </c>
      <c r="C150">
        <v>6.83</v>
      </c>
      <c r="D150">
        <v>7.1999999999999998E-3</v>
      </c>
      <c r="E150">
        <v>72.088661999999999</v>
      </c>
      <c r="F150">
        <v>523.20000000000005</v>
      </c>
      <c r="G150">
        <v>251</v>
      </c>
      <c r="H150">
        <v>49.3</v>
      </c>
      <c r="J150">
        <v>12.08</v>
      </c>
      <c r="K150">
        <v>0.94440000000000002</v>
      </c>
      <c r="L150">
        <v>6.4503000000000004</v>
      </c>
      <c r="M150">
        <v>6.7999999999999996E-3</v>
      </c>
      <c r="N150">
        <v>494.11959999999999</v>
      </c>
      <c r="O150">
        <v>237.01910000000001</v>
      </c>
      <c r="P150">
        <v>731.1</v>
      </c>
      <c r="Q150">
        <v>382.20429999999999</v>
      </c>
      <c r="R150">
        <v>183.3356</v>
      </c>
      <c r="S150">
        <v>565.5</v>
      </c>
      <c r="T150">
        <v>49.263599999999997</v>
      </c>
      <c r="W150">
        <v>0</v>
      </c>
      <c r="X150">
        <v>11.403700000000001</v>
      </c>
      <c r="Y150">
        <v>11.2</v>
      </c>
      <c r="Z150">
        <v>861</v>
      </c>
      <c r="AA150">
        <v>856</v>
      </c>
      <c r="AB150">
        <v>868</v>
      </c>
      <c r="AC150">
        <v>92</v>
      </c>
      <c r="AD150">
        <v>12.7</v>
      </c>
      <c r="AE150">
        <v>0.28999999999999998</v>
      </c>
      <c r="AF150">
        <v>977</v>
      </c>
      <c r="AG150">
        <v>-9</v>
      </c>
      <c r="AH150">
        <v>32</v>
      </c>
      <c r="AI150">
        <v>29</v>
      </c>
      <c r="AJ150">
        <v>190</v>
      </c>
      <c r="AK150">
        <v>168</v>
      </c>
      <c r="AL150">
        <v>5.0999999999999996</v>
      </c>
      <c r="AM150">
        <v>174</v>
      </c>
      <c r="AN150" t="s">
        <v>155</v>
      </c>
      <c r="AO150">
        <v>2</v>
      </c>
      <c r="AP150" s="28">
        <v>0.79552083333333334</v>
      </c>
      <c r="AQ150">
        <v>47.163210999999997</v>
      </c>
      <c r="AR150">
        <v>-88.491817999999995</v>
      </c>
      <c r="AS150">
        <v>314.8</v>
      </c>
      <c r="AT150">
        <v>24.1</v>
      </c>
      <c r="AU150">
        <v>12</v>
      </c>
      <c r="AV150">
        <v>8</v>
      </c>
      <c r="AW150" t="s">
        <v>206</v>
      </c>
      <c r="AX150">
        <v>1.4</v>
      </c>
      <c r="AY150">
        <v>1.9084080000000001</v>
      </c>
      <c r="AZ150">
        <v>2.5056060000000002</v>
      </c>
      <c r="BA150">
        <v>14.545</v>
      </c>
      <c r="BB150">
        <v>31.47</v>
      </c>
      <c r="BC150">
        <v>2.16</v>
      </c>
      <c r="BD150">
        <v>5.8869999999999996</v>
      </c>
      <c r="BE150">
        <v>3185.3110000000001</v>
      </c>
      <c r="BF150">
        <v>2.14</v>
      </c>
      <c r="BG150">
        <v>25.553000000000001</v>
      </c>
      <c r="BH150">
        <v>12.257</v>
      </c>
      <c r="BI150">
        <v>37.81</v>
      </c>
      <c r="BJ150">
        <v>19.765000000000001</v>
      </c>
      <c r="BK150">
        <v>9.4809999999999999</v>
      </c>
      <c r="BL150">
        <v>29.247</v>
      </c>
      <c r="BM150">
        <v>0.76700000000000002</v>
      </c>
      <c r="BQ150">
        <v>4094.6709999999998</v>
      </c>
      <c r="BR150">
        <v>0.14136199999999999</v>
      </c>
      <c r="BS150">
        <v>-5</v>
      </c>
      <c r="BT150">
        <v>5.0000000000000001E-3</v>
      </c>
      <c r="BU150">
        <v>3.4545340000000002</v>
      </c>
      <c r="BW150" s="4">
        <f t="shared" si="16"/>
        <v>0.91268788280000002</v>
      </c>
      <c r="BX150" s="4"/>
      <c r="BY150" s="4">
        <f t="shared" si="17"/>
        <v>9375.2079078630486</v>
      </c>
      <c r="BZ150" s="4">
        <f t="shared" si="18"/>
        <v>6.2985827515200006</v>
      </c>
      <c r="CA150" s="4">
        <f t="shared" si="19"/>
        <v>58.17359256252</v>
      </c>
      <c r="CB150" s="4">
        <f t="shared" si="20"/>
        <v>2.257482696456</v>
      </c>
    </row>
    <row r="151" spans="1:80" customFormat="1" x14ac:dyDescent="0.25">
      <c r="A151" s="26">
        <v>43529</v>
      </c>
      <c r="B151" s="27">
        <v>0.58718290509259263</v>
      </c>
      <c r="C151">
        <v>6.83</v>
      </c>
      <c r="D151">
        <v>6.1999999999999998E-3</v>
      </c>
      <c r="E151">
        <v>62.455696000000003</v>
      </c>
      <c r="F151">
        <v>530.9</v>
      </c>
      <c r="G151">
        <v>243.8</v>
      </c>
      <c r="H151">
        <v>49.2</v>
      </c>
      <c r="J151">
        <v>11.73</v>
      </c>
      <c r="K151">
        <v>0.94440000000000002</v>
      </c>
      <c r="L151">
        <v>6.4504000000000001</v>
      </c>
      <c r="M151">
        <v>5.8999999999999999E-3</v>
      </c>
      <c r="N151">
        <v>501.42020000000002</v>
      </c>
      <c r="O151">
        <v>230.21010000000001</v>
      </c>
      <c r="P151">
        <v>731.6</v>
      </c>
      <c r="Q151">
        <v>387.85140000000001</v>
      </c>
      <c r="R151">
        <v>178.06890000000001</v>
      </c>
      <c r="S151">
        <v>565.9</v>
      </c>
      <c r="T151">
        <v>49.242899999999999</v>
      </c>
      <c r="W151">
        <v>0</v>
      </c>
      <c r="X151">
        <v>11.0746</v>
      </c>
      <c r="Y151">
        <v>11.2</v>
      </c>
      <c r="Z151">
        <v>861</v>
      </c>
      <c r="AA151">
        <v>856</v>
      </c>
      <c r="AB151">
        <v>868</v>
      </c>
      <c r="AC151">
        <v>92</v>
      </c>
      <c r="AD151">
        <v>12.7</v>
      </c>
      <c r="AE151">
        <v>0.28999999999999998</v>
      </c>
      <c r="AF151">
        <v>977</v>
      </c>
      <c r="AG151">
        <v>-9</v>
      </c>
      <c r="AH151">
        <v>32</v>
      </c>
      <c r="AI151">
        <v>29</v>
      </c>
      <c r="AJ151">
        <v>190</v>
      </c>
      <c r="AK151">
        <v>168</v>
      </c>
      <c r="AL151">
        <v>5.0999999999999996</v>
      </c>
      <c r="AM151">
        <v>174</v>
      </c>
      <c r="AN151" t="s">
        <v>155</v>
      </c>
      <c r="AO151">
        <v>2</v>
      </c>
      <c r="AP151" s="28">
        <v>0.79553240740740738</v>
      </c>
      <c r="AQ151">
        <v>47.163114</v>
      </c>
      <c r="AR151">
        <v>-88.491871000000003</v>
      </c>
      <c r="AS151">
        <v>314.89999999999998</v>
      </c>
      <c r="AT151">
        <v>24.7</v>
      </c>
      <c r="AU151">
        <v>12</v>
      </c>
      <c r="AV151">
        <v>8</v>
      </c>
      <c r="AW151" t="s">
        <v>206</v>
      </c>
      <c r="AX151">
        <v>1.4395</v>
      </c>
      <c r="AY151">
        <v>1</v>
      </c>
      <c r="AZ151">
        <v>1.9</v>
      </c>
      <c r="BA151">
        <v>14.545</v>
      </c>
      <c r="BB151">
        <v>31.48</v>
      </c>
      <c r="BC151">
        <v>2.16</v>
      </c>
      <c r="BD151">
        <v>5.8849999999999998</v>
      </c>
      <c r="BE151">
        <v>3185.7629999999999</v>
      </c>
      <c r="BF151">
        <v>1.8540000000000001</v>
      </c>
      <c r="BG151">
        <v>25.934000000000001</v>
      </c>
      <c r="BH151">
        <v>11.907</v>
      </c>
      <c r="BI151">
        <v>37.840000000000003</v>
      </c>
      <c r="BJ151">
        <v>20.059999999999999</v>
      </c>
      <c r="BK151">
        <v>9.2100000000000009</v>
      </c>
      <c r="BL151">
        <v>29.27</v>
      </c>
      <c r="BM151">
        <v>0.76670000000000005</v>
      </c>
      <c r="BQ151">
        <v>3976.98</v>
      </c>
      <c r="BR151">
        <v>0.15442400000000001</v>
      </c>
      <c r="BS151">
        <v>-5</v>
      </c>
      <c r="BT151">
        <v>5.0000000000000001E-3</v>
      </c>
      <c r="BU151">
        <v>3.7737370000000001</v>
      </c>
      <c r="BW151" s="4">
        <f t="shared" si="16"/>
        <v>0.99702131539999994</v>
      </c>
      <c r="BX151" s="4"/>
      <c r="BY151" s="4">
        <f t="shared" si="17"/>
        <v>10242.941413794011</v>
      </c>
      <c r="BZ151" s="4">
        <f t="shared" si="18"/>
        <v>5.9610251550960003</v>
      </c>
      <c r="CA151" s="4">
        <f t="shared" si="19"/>
        <v>64.497391915439991</v>
      </c>
      <c r="CB151" s="4">
        <f t="shared" si="20"/>
        <v>2.4651121825308002</v>
      </c>
    </row>
    <row r="152" spans="1:80" customFormat="1" x14ac:dyDescent="0.25">
      <c r="A152" s="26">
        <v>43529</v>
      </c>
      <c r="B152" s="27">
        <v>0.58719447916666667</v>
      </c>
      <c r="C152">
        <v>6.9480000000000004</v>
      </c>
      <c r="D152">
        <v>7.1999999999999998E-3</v>
      </c>
      <c r="E152">
        <v>71.752065999999999</v>
      </c>
      <c r="F152">
        <v>528.29999999999995</v>
      </c>
      <c r="G152">
        <v>234.2</v>
      </c>
      <c r="H152">
        <v>45.2</v>
      </c>
      <c r="J152">
        <v>11.48</v>
      </c>
      <c r="K152">
        <v>0.94350000000000001</v>
      </c>
      <c r="L152">
        <v>6.5551000000000004</v>
      </c>
      <c r="M152">
        <v>6.7999999999999996E-3</v>
      </c>
      <c r="N152">
        <v>498.41039999999998</v>
      </c>
      <c r="O152">
        <v>220.9188</v>
      </c>
      <c r="P152">
        <v>719.3</v>
      </c>
      <c r="Q152">
        <v>385.52330000000001</v>
      </c>
      <c r="R152">
        <v>170.88200000000001</v>
      </c>
      <c r="S152">
        <v>556.4</v>
      </c>
      <c r="T152">
        <v>45.231299999999997</v>
      </c>
      <c r="W152">
        <v>0</v>
      </c>
      <c r="X152">
        <v>10.8262</v>
      </c>
      <c r="Y152">
        <v>11.2</v>
      </c>
      <c r="Z152">
        <v>861</v>
      </c>
      <c r="AA152">
        <v>856</v>
      </c>
      <c r="AB152">
        <v>868</v>
      </c>
      <c r="AC152">
        <v>92</v>
      </c>
      <c r="AD152">
        <v>12.7</v>
      </c>
      <c r="AE152">
        <v>0.28999999999999998</v>
      </c>
      <c r="AF152">
        <v>977</v>
      </c>
      <c r="AG152">
        <v>-9</v>
      </c>
      <c r="AH152">
        <v>32</v>
      </c>
      <c r="AI152">
        <v>29</v>
      </c>
      <c r="AJ152">
        <v>190</v>
      </c>
      <c r="AK152">
        <v>168</v>
      </c>
      <c r="AL152">
        <v>5.0999999999999996</v>
      </c>
      <c r="AM152">
        <v>174</v>
      </c>
      <c r="AN152" t="s">
        <v>155</v>
      </c>
      <c r="AO152">
        <v>2</v>
      </c>
      <c r="AP152" s="28">
        <v>0.79554398148148142</v>
      </c>
      <c r="AQ152">
        <v>47.163004999999998</v>
      </c>
      <c r="AR152">
        <v>-88.491901999999996</v>
      </c>
      <c r="AS152">
        <v>314.8</v>
      </c>
      <c r="AT152">
        <v>25.7</v>
      </c>
      <c r="AU152">
        <v>12</v>
      </c>
      <c r="AV152">
        <v>8</v>
      </c>
      <c r="AW152" t="s">
        <v>206</v>
      </c>
      <c r="AX152">
        <v>1.579</v>
      </c>
      <c r="AY152">
        <v>1.1579999999999999</v>
      </c>
      <c r="AZ152">
        <v>2.0579999999999998</v>
      </c>
      <c r="BA152">
        <v>14.545</v>
      </c>
      <c r="BB152">
        <v>30.96</v>
      </c>
      <c r="BC152">
        <v>2.13</v>
      </c>
      <c r="BD152">
        <v>5.9939999999999998</v>
      </c>
      <c r="BE152">
        <v>3185.3029999999999</v>
      </c>
      <c r="BF152">
        <v>2.0939999999999999</v>
      </c>
      <c r="BG152">
        <v>25.363</v>
      </c>
      <c r="BH152">
        <v>11.242000000000001</v>
      </c>
      <c r="BI152">
        <v>36.604999999999997</v>
      </c>
      <c r="BJ152">
        <v>19.617999999999999</v>
      </c>
      <c r="BK152">
        <v>8.6959999999999997</v>
      </c>
      <c r="BL152">
        <v>28.314</v>
      </c>
      <c r="BM152">
        <v>0.69289999999999996</v>
      </c>
      <c r="BQ152">
        <v>3825.1190000000001</v>
      </c>
      <c r="BR152">
        <v>0.17418</v>
      </c>
      <c r="BS152">
        <v>-5</v>
      </c>
      <c r="BT152">
        <v>5.0000000000000001E-3</v>
      </c>
      <c r="BU152">
        <v>4.2565239999999998</v>
      </c>
      <c r="BW152" s="4">
        <f t="shared" si="16"/>
        <v>1.1245736408</v>
      </c>
      <c r="BX152" s="4"/>
      <c r="BY152" s="4">
        <f t="shared" si="17"/>
        <v>11551.687504089743</v>
      </c>
      <c r="BZ152" s="4">
        <f t="shared" si="18"/>
        <v>7.5940133901119991</v>
      </c>
      <c r="CA152" s="4">
        <f t="shared" si="19"/>
        <v>71.145823632863994</v>
      </c>
      <c r="CB152" s="4">
        <f t="shared" si="20"/>
        <v>2.5128423486191998</v>
      </c>
    </row>
    <row r="153" spans="1:80" customFormat="1" x14ac:dyDescent="0.25">
      <c r="A153" s="26">
        <v>43529</v>
      </c>
      <c r="B153" s="27">
        <v>0.58720605324074071</v>
      </c>
      <c r="C153">
        <v>7.45</v>
      </c>
      <c r="D153">
        <v>8.8000000000000005E-3</v>
      </c>
      <c r="E153">
        <v>88.280991999999998</v>
      </c>
      <c r="F153">
        <v>549.70000000000005</v>
      </c>
      <c r="G153">
        <v>229.1</v>
      </c>
      <c r="H153">
        <v>43.8</v>
      </c>
      <c r="J153">
        <v>11.4</v>
      </c>
      <c r="K153">
        <v>0.93930000000000002</v>
      </c>
      <c r="L153">
        <v>6.9981</v>
      </c>
      <c r="M153">
        <v>8.3000000000000001E-3</v>
      </c>
      <c r="N153">
        <v>516.3347</v>
      </c>
      <c r="O153">
        <v>215.19460000000001</v>
      </c>
      <c r="P153">
        <v>731.5</v>
      </c>
      <c r="Q153">
        <v>399.37639999999999</v>
      </c>
      <c r="R153">
        <v>166.4495</v>
      </c>
      <c r="S153">
        <v>565.79999999999995</v>
      </c>
      <c r="T153">
        <v>43.819600000000001</v>
      </c>
      <c r="W153">
        <v>0</v>
      </c>
      <c r="X153">
        <v>10.708500000000001</v>
      </c>
      <c r="Y153">
        <v>11.2</v>
      </c>
      <c r="Z153">
        <v>861</v>
      </c>
      <c r="AA153">
        <v>856</v>
      </c>
      <c r="AB153">
        <v>867</v>
      </c>
      <c r="AC153">
        <v>92</v>
      </c>
      <c r="AD153">
        <v>12.69</v>
      </c>
      <c r="AE153">
        <v>0.28999999999999998</v>
      </c>
      <c r="AF153">
        <v>978</v>
      </c>
      <c r="AG153">
        <v>-9</v>
      </c>
      <c r="AH153">
        <v>32</v>
      </c>
      <c r="AI153">
        <v>29</v>
      </c>
      <c r="AJ153">
        <v>190</v>
      </c>
      <c r="AK153">
        <v>168</v>
      </c>
      <c r="AL153">
        <v>5.0999999999999996</v>
      </c>
      <c r="AM153">
        <v>174</v>
      </c>
      <c r="AN153" t="s">
        <v>155</v>
      </c>
      <c r="AO153">
        <v>2</v>
      </c>
      <c r="AP153" s="28">
        <v>0.79555555555555557</v>
      </c>
      <c r="AQ153">
        <v>47.162896000000003</v>
      </c>
      <c r="AR153">
        <v>-88.491930999999994</v>
      </c>
      <c r="AS153">
        <v>314.5</v>
      </c>
      <c r="AT153">
        <v>26.5</v>
      </c>
      <c r="AU153">
        <v>12</v>
      </c>
      <c r="AV153">
        <v>8</v>
      </c>
      <c r="AW153" t="s">
        <v>206</v>
      </c>
      <c r="AX153">
        <v>1.7</v>
      </c>
      <c r="AY153">
        <v>1.4</v>
      </c>
      <c r="AZ153">
        <v>2.2999999999999998</v>
      </c>
      <c r="BA153">
        <v>14.545</v>
      </c>
      <c r="BB153">
        <v>28.93</v>
      </c>
      <c r="BC153">
        <v>1.99</v>
      </c>
      <c r="BD153">
        <v>6.4580000000000002</v>
      </c>
      <c r="BE153">
        <v>3183.7890000000002</v>
      </c>
      <c r="BF153">
        <v>2.4009999999999998</v>
      </c>
      <c r="BG153">
        <v>24.6</v>
      </c>
      <c r="BH153">
        <v>10.253</v>
      </c>
      <c r="BI153">
        <v>34.853000000000002</v>
      </c>
      <c r="BJ153">
        <v>19.027999999999999</v>
      </c>
      <c r="BK153">
        <v>7.93</v>
      </c>
      <c r="BL153">
        <v>26.957999999999998</v>
      </c>
      <c r="BM153">
        <v>0.62849999999999995</v>
      </c>
      <c r="BQ153">
        <v>3542.3580000000002</v>
      </c>
      <c r="BR153">
        <v>0.22902600000000001</v>
      </c>
      <c r="BS153">
        <v>-5</v>
      </c>
      <c r="BT153">
        <v>5.0000000000000001E-3</v>
      </c>
      <c r="BU153">
        <v>5.5968229999999997</v>
      </c>
      <c r="BW153" s="4">
        <f t="shared" si="16"/>
        <v>1.4786806365999998</v>
      </c>
      <c r="BX153" s="4"/>
      <c r="BY153" s="4">
        <f t="shared" si="17"/>
        <v>15181.876183999642</v>
      </c>
      <c r="BZ153" s="4">
        <f t="shared" si="18"/>
        <v>11.449152163595999</v>
      </c>
      <c r="CA153" s="4">
        <f t="shared" si="19"/>
        <v>90.73488853348799</v>
      </c>
      <c r="CB153" s="4">
        <f t="shared" si="20"/>
        <v>2.9969979736859997</v>
      </c>
    </row>
    <row r="154" spans="1:80" customFormat="1" x14ac:dyDescent="0.25">
      <c r="A154" s="26">
        <v>43529</v>
      </c>
      <c r="B154" s="27">
        <v>0.58721762731481475</v>
      </c>
      <c r="C154">
        <v>7.9189999999999996</v>
      </c>
      <c r="D154">
        <v>1.0500000000000001E-2</v>
      </c>
      <c r="E154">
        <v>104.748971</v>
      </c>
      <c r="F154">
        <v>627.9</v>
      </c>
      <c r="G154">
        <v>225.9</v>
      </c>
      <c r="H154">
        <v>42.1</v>
      </c>
      <c r="J154">
        <v>11.18</v>
      </c>
      <c r="K154">
        <v>0.9355</v>
      </c>
      <c r="L154">
        <v>7.4081000000000001</v>
      </c>
      <c r="M154">
        <v>9.7999999999999997E-3</v>
      </c>
      <c r="N154">
        <v>587.40440000000001</v>
      </c>
      <c r="O154">
        <v>211.37289999999999</v>
      </c>
      <c r="P154">
        <v>798.8</v>
      </c>
      <c r="Q154">
        <v>454.33909999999997</v>
      </c>
      <c r="R154">
        <v>163.49039999999999</v>
      </c>
      <c r="S154">
        <v>617.79999999999995</v>
      </c>
      <c r="T154">
        <v>42.1</v>
      </c>
      <c r="W154">
        <v>0</v>
      </c>
      <c r="X154">
        <v>10.4611</v>
      </c>
      <c r="Y154">
        <v>11.2</v>
      </c>
      <c r="Z154">
        <v>860</v>
      </c>
      <c r="AA154">
        <v>855</v>
      </c>
      <c r="AB154">
        <v>867</v>
      </c>
      <c r="AC154">
        <v>92</v>
      </c>
      <c r="AD154">
        <v>12.69</v>
      </c>
      <c r="AE154">
        <v>0.28999999999999998</v>
      </c>
      <c r="AF154">
        <v>978</v>
      </c>
      <c r="AG154">
        <v>-9</v>
      </c>
      <c r="AH154">
        <v>32</v>
      </c>
      <c r="AI154">
        <v>29</v>
      </c>
      <c r="AJ154">
        <v>190</v>
      </c>
      <c r="AK154">
        <v>168</v>
      </c>
      <c r="AL154">
        <v>5</v>
      </c>
      <c r="AM154">
        <v>174</v>
      </c>
      <c r="AN154" t="s">
        <v>155</v>
      </c>
      <c r="AO154">
        <v>2</v>
      </c>
      <c r="AP154" s="28">
        <v>0.79556712962962972</v>
      </c>
      <c r="AQ154">
        <v>47.162782999999997</v>
      </c>
      <c r="AR154">
        <v>-88.491950000000003</v>
      </c>
      <c r="AS154">
        <v>314.3</v>
      </c>
      <c r="AT154">
        <v>26.9</v>
      </c>
      <c r="AU154">
        <v>12</v>
      </c>
      <c r="AV154">
        <v>8</v>
      </c>
      <c r="AW154" t="s">
        <v>206</v>
      </c>
      <c r="AX154">
        <v>1.7395</v>
      </c>
      <c r="AY154">
        <v>1.242</v>
      </c>
      <c r="AZ154">
        <v>2.3395000000000001</v>
      </c>
      <c r="BA154">
        <v>14.545</v>
      </c>
      <c r="BB154">
        <v>27.28</v>
      </c>
      <c r="BC154">
        <v>1.88</v>
      </c>
      <c r="BD154">
        <v>6.8929999999999998</v>
      </c>
      <c r="BE154">
        <v>3182.5250000000001</v>
      </c>
      <c r="BF154">
        <v>2.6789999999999998</v>
      </c>
      <c r="BG154">
        <v>26.425999999999998</v>
      </c>
      <c r="BH154">
        <v>9.5090000000000003</v>
      </c>
      <c r="BI154">
        <v>35.936</v>
      </c>
      <c r="BJ154">
        <v>20.440000000000001</v>
      </c>
      <c r="BK154">
        <v>7.3550000000000004</v>
      </c>
      <c r="BL154">
        <v>27.795000000000002</v>
      </c>
      <c r="BM154">
        <v>0.57020000000000004</v>
      </c>
      <c r="BQ154">
        <v>3267.6819999999998</v>
      </c>
      <c r="BR154">
        <v>0.27396799999999999</v>
      </c>
      <c r="BS154">
        <v>-5</v>
      </c>
      <c r="BT154">
        <v>5.0000000000000001E-3</v>
      </c>
      <c r="BU154">
        <v>6.695093</v>
      </c>
      <c r="BW154" s="4">
        <f t="shared" si="16"/>
        <v>1.7688435705999999</v>
      </c>
      <c r="BX154" s="4"/>
      <c r="BY154" s="4">
        <f t="shared" si="17"/>
        <v>18153.820324050903</v>
      </c>
      <c r="BZ154" s="4">
        <f t="shared" si="18"/>
        <v>15.281603333244</v>
      </c>
      <c r="CA154" s="4">
        <f t="shared" si="19"/>
        <v>116.59424118384</v>
      </c>
      <c r="CB154" s="4">
        <f t="shared" si="20"/>
        <v>3.2525458083671999</v>
      </c>
    </row>
    <row r="155" spans="1:80" customFormat="1" x14ac:dyDescent="0.25">
      <c r="A155" s="26">
        <v>43529</v>
      </c>
      <c r="B155" s="27">
        <v>0.5872292013888889</v>
      </c>
      <c r="C155">
        <v>7.6879999999999997</v>
      </c>
      <c r="D155">
        <v>5.8999999999999999E-3</v>
      </c>
      <c r="E155">
        <v>59.347107000000001</v>
      </c>
      <c r="F155">
        <v>745.1</v>
      </c>
      <c r="G155">
        <v>221.8</v>
      </c>
      <c r="H155">
        <v>42.5</v>
      </c>
      <c r="J155">
        <v>10.58</v>
      </c>
      <c r="K155">
        <v>0.93740000000000001</v>
      </c>
      <c r="L155">
        <v>7.2068000000000003</v>
      </c>
      <c r="M155">
        <v>5.5999999999999999E-3</v>
      </c>
      <c r="N155">
        <v>698.50689999999997</v>
      </c>
      <c r="O155">
        <v>207.87819999999999</v>
      </c>
      <c r="P155">
        <v>906.4</v>
      </c>
      <c r="Q155">
        <v>540.27350000000001</v>
      </c>
      <c r="R155">
        <v>160.78739999999999</v>
      </c>
      <c r="S155">
        <v>701.1</v>
      </c>
      <c r="T155">
        <v>42.500500000000002</v>
      </c>
      <c r="W155">
        <v>0</v>
      </c>
      <c r="X155">
        <v>9.9222000000000001</v>
      </c>
      <c r="Y155">
        <v>11.3</v>
      </c>
      <c r="Z155">
        <v>859</v>
      </c>
      <c r="AA155">
        <v>854</v>
      </c>
      <c r="AB155">
        <v>866</v>
      </c>
      <c r="AC155">
        <v>92</v>
      </c>
      <c r="AD155">
        <v>12.69</v>
      </c>
      <c r="AE155">
        <v>0.28999999999999998</v>
      </c>
      <c r="AF155">
        <v>978</v>
      </c>
      <c r="AG155">
        <v>-9</v>
      </c>
      <c r="AH155">
        <v>32</v>
      </c>
      <c r="AI155">
        <v>29</v>
      </c>
      <c r="AJ155">
        <v>190</v>
      </c>
      <c r="AK155">
        <v>168</v>
      </c>
      <c r="AL155">
        <v>5.0999999999999996</v>
      </c>
      <c r="AM155">
        <v>174</v>
      </c>
      <c r="AN155" t="s">
        <v>155</v>
      </c>
      <c r="AO155">
        <v>2</v>
      </c>
      <c r="AP155" s="28">
        <v>0.79557870370370365</v>
      </c>
      <c r="AQ155">
        <v>47.162649999999999</v>
      </c>
      <c r="AR155">
        <v>-88.491912999999997</v>
      </c>
      <c r="AS155">
        <v>314.39999999999998</v>
      </c>
      <c r="AT155">
        <v>28.5</v>
      </c>
      <c r="AU155">
        <v>12</v>
      </c>
      <c r="AV155">
        <v>8</v>
      </c>
      <c r="AW155" t="s">
        <v>206</v>
      </c>
      <c r="AX155">
        <v>1.7605</v>
      </c>
      <c r="AY155">
        <v>1.1185</v>
      </c>
      <c r="AZ155">
        <v>2.4790000000000001</v>
      </c>
      <c r="BA155">
        <v>14.545</v>
      </c>
      <c r="BB155">
        <v>28.08</v>
      </c>
      <c r="BC155">
        <v>1.93</v>
      </c>
      <c r="BD155">
        <v>6.6760000000000002</v>
      </c>
      <c r="BE155">
        <v>3184.6979999999999</v>
      </c>
      <c r="BF155">
        <v>1.5649999999999999</v>
      </c>
      <c r="BG155">
        <v>32.323999999999998</v>
      </c>
      <c r="BH155">
        <v>9.6199999999999992</v>
      </c>
      <c r="BI155">
        <v>41.944000000000003</v>
      </c>
      <c r="BJ155">
        <v>25.001999999999999</v>
      </c>
      <c r="BK155">
        <v>7.4409999999999998</v>
      </c>
      <c r="BL155">
        <v>32.442999999999998</v>
      </c>
      <c r="BM155">
        <v>0.59209999999999996</v>
      </c>
      <c r="BQ155">
        <v>3188.085</v>
      </c>
      <c r="BR155">
        <v>0.23046</v>
      </c>
      <c r="BS155">
        <v>-5</v>
      </c>
      <c r="BT155">
        <v>5.0000000000000001E-3</v>
      </c>
      <c r="BU155">
        <v>5.6318659999999996</v>
      </c>
      <c r="BW155" s="4">
        <f t="shared" si="16"/>
        <v>1.4879389971999999</v>
      </c>
      <c r="BX155" s="4"/>
      <c r="BY155" s="4">
        <f t="shared" si="17"/>
        <v>15281.295113270733</v>
      </c>
      <c r="BZ155" s="4">
        <f t="shared" si="18"/>
        <v>7.5094174870799986</v>
      </c>
      <c r="CA155" s="4">
        <f t="shared" si="19"/>
        <v>119.96834249966398</v>
      </c>
      <c r="CB155" s="4">
        <f t="shared" si="20"/>
        <v>2.8411029355271995</v>
      </c>
    </row>
    <row r="156" spans="1:80" customFormat="1" x14ac:dyDescent="0.25">
      <c r="A156" s="26">
        <v>43529</v>
      </c>
      <c r="B156" s="27">
        <v>0.58724077546296294</v>
      </c>
      <c r="C156">
        <v>6.33</v>
      </c>
      <c r="D156">
        <v>3.8999999999999998E-3</v>
      </c>
      <c r="E156">
        <v>39.495032999999999</v>
      </c>
      <c r="F156">
        <v>736.7</v>
      </c>
      <c r="G156">
        <v>218.2</v>
      </c>
      <c r="H156">
        <v>39.6</v>
      </c>
      <c r="J156">
        <v>9.9700000000000006</v>
      </c>
      <c r="K156">
        <v>0.9486</v>
      </c>
      <c r="L156">
        <v>6.0045000000000002</v>
      </c>
      <c r="M156">
        <v>3.7000000000000002E-3</v>
      </c>
      <c r="N156">
        <v>698.80259999999998</v>
      </c>
      <c r="O156">
        <v>206.94210000000001</v>
      </c>
      <c r="P156">
        <v>905.7</v>
      </c>
      <c r="Q156">
        <v>540.50229999999999</v>
      </c>
      <c r="R156">
        <v>160.0633</v>
      </c>
      <c r="S156">
        <v>700.6</v>
      </c>
      <c r="T156">
        <v>39.578800000000001</v>
      </c>
      <c r="W156">
        <v>0</v>
      </c>
      <c r="X156">
        <v>9.4616000000000007</v>
      </c>
      <c r="Y156">
        <v>11.2</v>
      </c>
      <c r="Z156">
        <v>860</v>
      </c>
      <c r="AA156">
        <v>854</v>
      </c>
      <c r="AB156">
        <v>867</v>
      </c>
      <c r="AC156">
        <v>92</v>
      </c>
      <c r="AD156">
        <v>12.69</v>
      </c>
      <c r="AE156">
        <v>0.28999999999999998</v>
      </c>
      <c r="AF156">
        <v>978</v>
      </c>
      <c r="AG156">
        <v>-9</v>
      </c>
      <c r="AH156">
        <v>32</v>
      </c>
      <c r="AI156">
        <v>29</v>
      </c>
      <c r="AJ156">
        <v>190</v>
      </c>
      <c r="AK156">
        <v>168</v>
      </c>
      <c r="AL156">
        <v>5.0999999999999996</v>
      </c>
      <c r="AM156">
        <v>174</v>
      </c>
      <c r="AN156" t="s">
        <v>155</v>
      </c>
      <c r="AO156">
        <v>2</v>
      </c>
      <c r="AP156" s="28">
        <v>0.7955902777777778</v>
      </c>
      <c r="AQ156">
        <v>47.162506</v>
      </c>
      <c r="AR156">
        <v>-88.491849000000002</v>
      </c>
      <c r="AS156">
        <v>314.7</v>
      </c>
      <c r="AT156">
        <v>31.2</v>
      </c>
      <c r="AU156">
        <v>12</v>
      </c>
      <c r="AV156">
        <v>8</v>
      </c>
      <c r="AW156" t="s">
        <v>206</v>
      </c>
      <c r="AX156">
        <v>1.7</v>
      </c>
      <c r="AY156">
        <v>1.3</v>
      </c>
      <c r="AZ156">
        <v>2.6</v>
      </c>
      <c r="BA156">
        <v>14.545</v>
      </c>
      <c r="BB156">
        <v>33.9</v>
      </c>
      <c r="BC156">
        <v>2.33</v>
      </c>
      <c r="BD156">
        <v>5.4219999999999997</v>
      </c>
      <c r="BE156">
        <v>3188.498</v>
      </c>
      <c r="BF156">
        <v>1.266</v>
      </c>
      <c r="BG156">
        <v>38.86</v>
      </c>
      <c r="BH156">
        <v>11.507999999999999</v>
      </c>
      <c r="BI156">
        <v>50.368000000000002</v>
      </c>
      <c r="BJ156">
        <v>30.056999999999999</v>
      </c>
      <c r="BK156">
        <v>8.9009999999999998</v>
      </c>
      <c r="BL156">
        <v>38.957999999999998</v>
      </c>
      <c r="BM156">
        <v>0.66259999999999997</v>
      </c>
      <c r="BQ156">
        <v>3653.1950000000002</v>
      </c>
      <c r="BR156">
        <v>0.16530600000000001</v>
      </c>
      <c r="BS156">
        <v>-5</v>
      </c>
      <c r="BT156">
        <v>5.0000000000000001E-3</v>
      </c>
      <c r="BU156">
        <v>4.0396660000000004</v>
      </c>
      <c r="BW156" s="4">
        <f t="shared" si="16"/>
        <v>1.0672797572000001</v>
      </c>
      <c r="BX156" s="4"/>
      <c r="BY156" s="4">
        <f t="shared" si="17"/>
        <v>10974.157851341137</v>
      </c>
      <c r="BZ156" s="4">
        <f t="shared" si="18"/>
        <v>4.3573130169120002</v>
      </c>
      <c r="CA156" s="4">
        <f t="shared" si="19"/>
        <v>103.45004529962401</v>
      </c>
      <c r="CB156" s="4">
        <f t="shared" si="20"/>
        <v>2.2805336532431997</v>
      </c>
    </row>
    <row r="157" spans="1:80" customFormat="1" x14ac:dyDescent="0.25">
      <c r="A157" s="26">
        <v>43529</v>
      </c>
      <c r="B157" s="27">
        <v>0.58725234953703709</v>
      </c>
      <c r="C157">
        <v>6.33</v>
      </c>
      <c r="D157">
        <v>7.7000000000000002E-3</v>
      </c>
      <c r="E157">
        <v>76.569524999999999</v>
      </c>
      <c r="F157">
        <v>631.70000000000005</v>
      </c>
      <c r="G157">
        <v>222.4</v>
      </c>
      <c r="H157">
        <v>36.200000000000003</v>
      </c>
      <c r="J157">
        <v>10.39</v>
      </c>
      <c r="K157">
        <v>0.94850000000000001</v>
      </c>
      <c r="L157">
        <v>6.0042999999999997</v>
      </c>
      <c r="M157">
        <v>7.3000000000000001E-3</v>
      </c>
      <c r="N157">
        <v>599.16880000000003</v>
      </c>
      <c r="O157">
        <v>210.91290000000001</v>
      </c>
      <c r="P157">
        <v>810.1</v>
      </c>
      <c r="Q157">
        <v>463.43860000000001</v>
      </c>
      <c r="R157">
        <v>163.13460000000001</v>
      </c>
      <c r="S157">
        <v>626.6</v>
      </c>
      <c r="T157">
        <v>36.205500000000001</v>
      </c>
      <c r="W157">
        <v>0</v>
      </c>
      <c r="X157">
        <v>9.8597999999999999</v>
      </c>
      <c r="Y157">
        <v>11.2</v>
      </c>
      <c r="Z157">
        <v>861</v>
      </c>
      <c r="AA157">
        <v>855</v>
      </c>
      <c r="AB157">
        <v>869</v>
      </c>
      <c r="AC157">
        <v>92</v>
      </c>
      <c r="AD157">
        <v>12.69</v>
      </c>
      <c r="AE157">
        <v>0.28999999999999998</v>
      </c>
      <c r="AF157">
        <v>978</v>
      </c>
      <c r="AG157">
        <v>-9</v>
      </c>
      <c r="AH157">
        <v>32</v>
      </c>
      <c r="AI157">
        <v>29</v>
      </c>
      <c r="AJ157">
        <v>190</v>
      </c>
      <c r="AK157">
        <v>168</v>
      </c>
      <c r="AL157">
        <v>5.0999999999999996</v>
      </c>
      <c r="AM157">
        <v>174</v>
      </c>
      <c r="AN157" t="s">
        <v>155</v>
      </c>
      <c r="AO157">
        <v>2</v>
      </c>
      <c r="AP157" s="28">
        <v>0.79560185185185184</v>
      </c>
      <c r="AQ157">
        <v>47.16236</v>
      </c>
      <c r="AR157">
        <v>-88.491798000000003</v>
      </c>
      <c r="AS157">
        <v>314.60000000000002</v>
      </c>
      <c r="AT157">
        <v>34.1</v>
      </c>
      <c r="AU157">
        <v>12</v>
      </c>
      <c r="AV157">
        <v>8</v>
      </c>
      <c r="AW157" t="s">
        <v>206</v>
      </c>
      <c r="AX157">
        <v>1.7</v>
      </c>
      <c r="AY157">
        <v>1.3</v>
      </c>
      <c r="AZ157">
        <v>2.6</v>
      </c>
      <c r="BA157">
        <v>14.545</v>
      </c>
      <c r="BB157">
        <v>33.880000000000003</v>
      </c>
      <c r="BC157">
        <v>2.33</v>
      </c>
      <c r="BD157">
        <v>5.4249999999999998</v>
      </c>
      <c r="BE157">
        <v>3186.8020000000001</v>
      </c>
      <c r="BF157">
        <v>2.4529999999999998</v>
      </c>
      <c r="BG157">
        <v>33.302999999999997</v>
      </c>
      <c r="BH157">
        <v>11.723000000000001</v>
      </c>
      <c r="BI157">
        <v>45.026000000000003</v>
      </c>
      <c r="BJ157">
        <v>25.759</v>
      </c>
      <c r="BK157">
        <v>9.0670000000000002</v>
      </c>
      <c r="BL157">
        <v>34.826000000000001</v>
      </c>
      <c r="BM157">
        <v>0.60580000000000001</v>
      </c>
      <c r="BQ157">
        <v>3805.056</v>
      </c>
      <c r="BR157">
        <v>0.141152</v>
      </c>
      <c r="BS157">
        <v>-5</v>
      </c>
      <c r="BT157">
        <v>5.0000000000000001E-3</v>
      </c>
      <c r="BU157">
        <v>3.4494020000000001</v>
      </c>
      <c r="BW157" s="4">
        <f t="shared" si="16"/>
        <v>0.91133200839999995</v>
      </c>
      <c r="BX157" s="4"/>
      <c r="BY157" s="4">
        <f t="shared" si="17"/>
        <v>9365.662135928209</v>
      </c>
      <c r="BZ157" s="4">
        <f t="shared" si="18"/>
        <v>7.2090984063119992</v>
      </c>
      <c r="CA157" s="4">
        <f t="shared" si="19"/>
        <v>75.702880492535996</v>
      </c>
      <c r="CB157" s="4">
        <f t="shared" si="20"/>
        <v>1.7803798673231999</v>
      </c>
    </row>
    <row r="158" spans="1:80" customFormat="1" x14ac:dyDescent="0.25">
      <c r="A158" s="26">
        <v>43529</v>
      </c>
      <c r="B158" s="27">
        <v>0.58726392361111113</v>
      </c>
      <c r="C158">
        <v>6.7960000000000003</v>
      </c>
      <c r="D158">
        <v>9.9000000000000008E-3</v>
      </c>
      <c r="E158">
        <v>99.463667999999998</v>
      </c>
      <c r="F158">
        <v>588.20000000000005</v>
      </c>
      <c r="G158">
        <v>236.9</v>
      </c>
      <c r="H158">
        <v>39.1</v>
      </c>
      <c r="J158">
        <v>11.43</v>
      </c>
      <c r="K158">
        <v>0.94469999999999998</v>
      </c>
      <c r="L158">
        <v>6.42</v>
      </c>
      <c r="M158">
        <v>9.4000000000000004E-3</v>
      </c>
      <c r="N158">
        <v>555.63909999999998</v>
      </c>
      <c r="O158">
        <v>223.83920000000001</v>
      </c>
      <c r="P158">
        <v>779.5</v>
      </c>
      <c r="Q158">
        <v>429.7697</v>
      </c>
      <c r="R158">
        <v>173.1327</v>
      </c>
      <c r="S158">
        <v>602.9</v>
      </c>
      <c r="T158">
        <v>39.091900000000003</v>
      </c>
      <c r="W158">
        <v>0</v>
      </c>
      <c r="X158">
        <v>10.8001</v>
      </c>
      <c r="Y158">
        <v>11.2</v>
      </c>
      <c r="Z158">
        <v>861</v>
      </c>
      <c r="AA158">
        <v>856</v>
      </c>
      <c r="AB158">
        <v>869</v>
      </c>
      <c r="AC158">
        <v>92</v>
      </c>
      <c r="AD158">
        <v>12.69</v>
      </c>
      <c r="AE158">
        <v>0.28999999999999998</v>
      </c>
      <c r="AF158">
        <v>978</v>
      </c>
      <c r="AG158">
        <v>-9</v>
      </c>
      <c r="AH158">
        <v>32</v>
      </c>
      <c r="AI158">
        <v>29</v>
      </c>
      <c r="AJ158">
        <v>190</v>
      </c>
      <c r="AK158">
        <v>168</v>
      </c>
      <c r="AL158">
        <v>5.0999999999999996</v>
      </c>
      <c r="AM158">
        <v>174</v>
      </c>
      <c r="AN158" t="s">
        <v>155</v>
      </c>
      <c r="AO158">
        <v>2</v>
      </c>
      <c r="AP158" s="28">
        <v>0.79561342592592599</v>
      </c>
      <c r="AQ158">
        <v>47.162215000000003</v>
      </c>
      <c r="AR158">
        <v>-88.491738999999995</v>
      </c>
      <c r="AS158">
        <v>314.39999999999998</v>
      </c>
      <c r="AT158">
        <v>35.700000000000003</v>
      </c>
      <c r="AU158">
        <v>12</v>
      </c>
      <c r="AV158">
        <v>8</v>
      </c>
      <c r="AW158" t="s">
        <v>206</v>
      </c>
      <c r="AX158">
        <v>1.542</v>
      </c>
      <c r="AY158">
        <v>1.3394999999999999</v>
      </c>
      <c r="AZ158">
        <v>2.6</v>
      </c>
      <c r="BA158">
        <v>14.545</v>
      </c>
      <c r="BB158">
        <v>31.62</v>
      </c>
      <c r="BC158">
        <v>2.17</v>
      </c>
      <c r="BD158">
        <v>5.8559999999999999</v>
      </c>
      <c r="BE158">
        <v>3184.5940000000001</v>
      </c>
      <c r="BF158">
        <v>2.9670000000000001</v>
      </c>
      <c r="BG158">
        <v>28.864000000000001</v>
      </c>
      <c r="BH158">
        <v>11.628</v>
      </c>
      <c r="BI158">
        <v>40.491</v>
      </c>
      <c r="BJ158">
        <v>22.324999999999999</v>
      </c>
      <c r="BK158">
        <v>8.9939999999999998</v>
      </c>
      <c r="BL158">
        <v>31.318999999999999</v>
      </c>
      <c r="BM158">
        <v>0.61129999999999995</v>
      </c>
      <c r="BQ158">
        <v>3895.3449999999998</v>
      </c>
      <c r="BR158">
        <v>0.126498</v>
      </c>
      <c r="BS158">
        <v>-5</v>
      </c>
      <c r="BT158">
        <v>5.0000000000000001E-3</v>
      </c>
      <c r="BU158">
        <v>3.0912820000000001</v>
      </c>
      <c r="BW158" s="4">
        <f t="shared" si="16"/>
        <v>0.81671670439999999</v>
      </c>
      <c r="BX158" s="4"/>
      <c r="BY158" s="4">
        <f t="shared" si="17"/>
        <v>8387.4953493008161</v>
      </c>
      <c r="BZ158" s="4">
        <f t="shared" si="18"/>
        <v>7.8144023072879998</v>
      </c>
      <c r="CA158" s="4">
        <f t="shared" si="19"/>
        <v>58.798965793799994</v>
      </c>
      <c r="CB158" s="4">
        <f t="shared" si="20"/>
        <v>1.6100249849831998</v>
      </c>
    </row>
    <row r="159" spans="1:80" customFormat="1" x14ac:dyDescent="0.25">
      <c r="A159" s="26">
        <v>43529</v>
      </c>
      <c r="B159" s="27">
        <v>0.58727549768518517</v>
      </c>
      <c r="C159">
        <v>7.0380000000000003</v>
      </c>
      <c r="D159">
        <v>9.1000000000000004E-3</v>
      </c>
      <c r="E159">
        <v>90.813148999999996</v>
      </c>
      <c r="F159">
        <v>601.20000000000005</v>
      </c>
      <c r="G159">
        <v>250.1</v>
      </c>
      <c r="H159">
        <v>34.1</v>
      </c>
      <c r="J159">
        <v>11.7</v>
      </c>
      <c r="K159">
        <v>0.94269999999999998</v>
      </c>
      <c r="L159">
        <v>6.6349999999999998</v>
      </c>
      <c r="M159">
        <v>8.6E-3</v>
      </c>
      <c r="N159">
        <v>566.79100000000005</v>
      </c>
      <c r="O159">
        <v>235.77250000000001</v>
      </c>
      <c r="P159">
        <v>802.6</v>
      </c>
      <c r="Q159">
        <v>438.39530000000002</v>
      </c>
      <c r="R159">
        <v>182.36269999999999</v>
      </c>
      <c r="S159">
        <v>620.79999999999995</v>
      </c>
      <c r="T159">
        <v>34.1</v>
      </c>
      <c r="W159">
        <v>0</v>
      </c>
      <c r="X159">
        <v>11.0296</v>
      </c>
      <c r="Y159">
        <v>11.2</v>
      </c>
      <c r="Z159">
        <v>862</v>
      </c>
      <c r="AA159">
        <v>856</v>
      </c>
      <c r="AB159">
        <v>870</v>
      </c>
      <c r="AC159">
        <v>92</v>
      </c>
      <c r="AD159">
        <v>12.69</v>
      </c>
      <c r="AE159">
        <v>0.28999999999999998</v>
      </c>
      <c r="AF159">
        <v>978</v>
      </c>
      <c r="AG159">
        <v>-9</v>
      </c>
      <c r="AH159">
        <v>32</v>
      </c>
      <c r="AI159">
        <v>29</v>
      </c>
      <c r="AJ159">
        <v>190</v>
      </c>
      <c r="AK159">
        <v>168</v>
      </c>
      <c r="AL159">
        <v>5.0999999999999996</v>
      </c>
      <c r="AM159">
        <v>174</v>
      </c>
      <c r="AN159" t="s">
        <v>155</v>
      </c>
      <c r="AO159">
        <v>2</v>
      </c>
      <c r="AP159" s="28">
        <v>0.79562499999999992</v>
      </c>
      <c r="AQ159">
        <v>47.162078999999999</v>
      </c>
      <c r="AR159">
        <v>-88.491671999999994</v>
      </c>
      <c r="AS159">
        <v>314.39999999999998</v>
      </c>
      <c r="AT159">
        <v>35.4</v>
      </c>
      <c r="AU159">
        <v>12</v>
      </c>
      <c r="AV159">
        <v>8</v>
      </c>
      <c r="AW159" t="s">
        <v>206</v>
      </c>
      <c r="AX159">
        <v>1.3</v>
      </c>
      <c r="AY159">
        <v>1.4</v>
      </c>
      <c r="AZ159">
        <v>2.6</v>
      </c>
      <c r="BA159">
        <v>14.545</v>
      </c>
      <c r="BB159">
        <v>30.57</v>
      </c>
      <c r="BC159">
        <v>2.1</v>
      </c>
      <c r="BD159">
        <v>6.0780000000000003</v>
      </c>
      <c r="BE159">
        <v>3184.808</v>
      </c>
      <c r="BF159">
        <v>2.6150000000000002</v>
      </c>
      <c r="BG159">
        <v>28.491</v>
      </c>
      <c r="BH159">
        <v>11.851000000000001</v>
      </c>
      <c r="BI159">
        <v>40.341999999999999</v>
      </c>
      <c r="BJ159">
        <v>22.036999999999999</v>
      </c>
      <c r="BK159">
        <v>9.1669999999999998</v>
      </c>
      <c r="BL159">
        <v>31.202999999999999</v>
      </c>
      <c r="BM159">
        <v>0.51600000000000001</v>
      </c>
      <c r="BQ159">
        <v>3849.4740000000002</v>
      </c>
      <c r="BR159">
        <v>0.138379</v>
      </c>
      <c r="BS159">
        <v>-5</v>
      </c>
      <c r="BT159">
        <v>5.0000000000000001E-3</v>
      </c>
      <c r="BU159">
        <v>3.3816459999999999</v>
      </c>
      <c r="BW159" s="4">
        <f t="shared" si="16"/>
        <v>0.89343087319999992</v>
      </c>
      <c r="BX159" s="4"/>
      <c r="BY159" s="4">
        <f t="shared" si="17"/>
        <v>9175.9490353407346</v>
      </c>
      <c r="BZ159" s="4">
        <f t="shared" si="18"/>
        <v>7.5342396550799995</v>
      </c>
      <c r="CA159" s="4">
        <f t="shared" si="19"/>
        <v>63.492175632503994</v>
      </c>
      <c r="CB159" s="4">
        <f t="shared" si="20"/>
        <v>1.486679794272</v>
      </c>
    </row>
    <row r="160" spans="1:80" customFormat="1" x14ac:dyDescent="0.25">
      <c r="A160" s="26">
        <v>43529</v>
      </c>
      <c r="B160" s="27">
        <v>0.5872870717592592</v>
      </c>
      <c r="C160">
        <v>7.1</v>
      </c>
      <c r="D160">
        <v>8.3000000000000001E-3</v>
      </c>
      <c r="E160">
        <v>82.604082000000005</v>
      </c>
      <c r="F160">
        <v>636.1</v>
      </c>
      <c r="G160">
        <v>255.9</v>
      </c>
      <c r="H160">
        <v>35</v>
      </c>
      <c r="J160">
        <v>11.45</v>
      </c>
      <c r="K160">
        <v>0.94220000000000004</v>
      </c>
      <c r="L160">
        <v>6.6898</v>
      </c>
      <c r="M160">
        <v>7.7999999999999996E-3</v>
      </c>
      <c r="N160">
        <v>599.31820000000005</v>
      </c>
      <c r="O160">
        <v>241.0744</v>
      </c>
      <c r="P160">
        <v>840.4</v>
      </c>
      <c r="Q160">
        <v>463.55410000000001</v>
      </c>
      <c r="R160">
        <v>186.46360000000001</v>
      </c>
      <c r="S160">
        <v>650</v>
      </c>
      <c r="T160">
        <v>34.987499999999997</v>
      </c>
      <c r="W160">
        <v>0</v>
      </c>
      <c r="X160">
        <v>10.791</v>
      </c>
      <c r="Y160">
        <v>11.3</v>
      </c>
      <c r="Z160">
        <v>861</v>
      </c>
      <c r="AA160">
        <v>856</v>
      </c>
      <c r="AB160">
        <v>869</v>
      </c>
      <c r="AC160">
        <v>92</v>
      </c>
      <c r="AD160">
        <v>12.69</v>
      </c>
      <c r="AE160">
        <v>0.28999999999999998</v>
      </c>
      <c r="AF160">
        <v>978</v>
      </c>
      <c r="AG160">
        <v>-9</v>
      </c>
      <c r="AH160">
        <v>32</v>
      </c>
      <c r="AI160">
        <v>29</v>
      </c>
      <c r="AJ160">
        <v>190</v>
      </c>
      <c r="AK160">
        <v>168</v>
      </c>
      <c r="AL160">
        <v>5.2</v>
      </c>
      <c r="AM160">
        <v>174</v>
      </c>
      <c r="AN160" t="s">
        <v>155</v>
      </c>
      <c r="AO160">
        <v>2</v>
      </c>
      <c r="AP160" s="28">
        <v>0.79563657407407407</v>
      </c>
      <c r="AQ160">
        <v>47.161951000000002</v>
      </c>
      <c r="AR160">
        <v>-88.491608999999997</v>
      </c>
      <c r="AS160">
        <v>314.2</v>
      </c>
      <c r="AT160">
        <v>34.299999999999997</v>
      </c>
      <c r="AU160">
        <v>12</v>
      </c>
      <c r="AV160">
        <v>8</v>
      </c>
      <c r="AW160" t="s">
        <v>206</v>
      </c>
      <c r="AX160">
        <v>1.3</v>
      </c>
      <c r="AY160">
        <v>1.5185</v>
      </c>
      <c r="AZ160">
        <v>2.6</v>
      </c>
      <c r="BA160">
        <v>14.545</v>
      </c>
      <c r="BB160">
        <v>30.32</v>
      </c>
      <c r="BC160">
        <v>2.08</v>
      </c>
      <c r="BD160">
        <v>6.1319999999999997</v>
      </c>
      <c r="BE160">
        <v>3185.027</v>
      </c>
      <c r="BF160">
        <v>2.3580000000000001</v>
      </c>
      <c r="BG160">
        <v>29.881</v>
      </c>
      <c r="BH160">
        <v>12.02</v>
      </c>
      <c r="BI160">
        <v>41.9</v>
      </c>
      <c r="BJ160">
        <v>23.111999999999998</v>
      </c>
      <c r="BK160">
        <v>9.2970000000000006</v>
      </c>
      <c r="BL160">
        <v>32.408999999999999</v>
      </c>
      <c r="BM160">
        <v>0.52510000000000001</v>
      </c>
      <c r="BQ160">
        <v>3735.5859999999998</v>
      </c>
      <c r="BR160">
        <v>0.16069600000000001</v>
      </c>
      <c r="BS160">
        <v>-5</v>
      </c>
      <c r="BT160">
        <v>5.0000000000000001E-3</v>
      </c>
      <c r="BU160">
        <v>3.9270079999999998</v>
      </c>
      <c r="BW160" s="4">
        <f t="shared" si="16"/>
        <v>1.0375155135999998</v>
      </c>
      <c r="BX160" s="4"/>
      <c r="BY160" s="4">
        <f t="shared" si="17"/>
        <v>10656.497785852031</v>
      </c>
      <c r="BZ160" s="4">
        <f t="shared" si="18"/>
        <v>7.8894219041279996</v>
      </c>
      <c r="CA160" s="4">
        <f t="shared" si="19"/>
        <v>77.328379579391992</v>
      </c>
      <c r="CB160" s="4">
        <f t="shared" si="20"/>
        <v>1.7568852594815998</v>
      </c>
    </row>
    <row r="161" spans="1:80" customFormat="1" x14ac:dyDescent="0.25">
      <c r="A161" s="26">
        <v>43529</v>
      </c>
      <c r="B161" s="27">
        <v>0.58729864583333335</v>
      </c>
      <c r="C161">
        <v>7.0979999999999999</v>
      </c>
      <c r="D161">
        <v>8.0000000000000002E-3</v>
      </c>
      <c r="E161">
        <v>80</v>
      </c>
      <c r="F161">
        <v>655.6</v>
      </c>
      <c r="G161">
        <v>258.8</v>
      </c>
      <c r="H161">
        <v>35.1</v>
      </c>
      <c r="J161">
        <v>11.13</v>
      </c>
      <c r="K161">
        <v>0.94220000000000004</v>
      </c>
      <c r="L161">
        <v>6.6878000000000002</v>
      </c>
      <c r="M161">
        <v>7.4999999999999997E-3</v>
      </c>
      <c r="N161">
        <v>617.69179999999994</v>
      </c>
      <c r="O161">
        <v>243.89279999999999</v>
      </c>
      <c r="P161">
        <v>861.6</v>
      </c>
      <c r="Q161">
        <v>477.76560000000001</v>
      </c>
      <c r="R161">
        <v>188.64359999999999</v>
      </c>
      <c r="S161">
        <v>666.4</v>
      </c>
      <c r="T161">
        <v>35.1</v>
      </c>
      <c r="W161">
        <v>0</v>
      </c>
      <c r="X161">
        <v>10.4857</v>
      </c>
      <c r="Y161">
        <v>11.2</v>
      </c>
      <c r="Z161">
        <v>861</v>
      </c>
      <c r="AA161">
        <v>856</v>
      </c>
      <c r="AB161">
        <v>868</v>
      </c>
      <c r="AC161">
        <v>92</v>
      </c>
      <c r="AD161">
        <v>12.69</v>
      </c>
      <c r="AE161">
        <v>0.28999999999999998</v>
      </c>
      <c r="AF161">
        <v>978</v>
      </c>
      <c r="AG161">
        <v>-9</v>
      </c>
      <c r="AH161">
        <v>32</v>
      </c>
      <c r="AI161">
        <v>29</v>
      </c>
      <c r="AJ161">
        <v>190</v>
      </c>
      <c r="AK161">
        <v>168</v>
      </c>
      <c r="AL161">
        <v>5.0999999999999996</v>
      </c>
      <c r="AM161">
        <v>174</v>
      </c>
      <c r="AN161" t="s">
        <v>155</v>
      </c>
      <c r="AO161">
        <v>2</v>
      </c>
      <c r="AP161" s="28">
        <v>0.79564814814814822</v>
      </c>
      <c r="AQ161">
        <v>47.161822000000001</v>
      </c>
      <c r="AR161">
        <v>-88.491547999999995</v>
      </c>
      <c r="AS161">
        <v>313.89999999999998</v>
      </c>
      <c r="AT161">
        <v>33.9</v>
      </c>
      <c r="AU161">
        <v>12</v>
      </c>
      <c r="AV161">
        <v>8</v>
      </c>
      <c r="AW161" t="s">
        <v>206</v>
      </c>
      <c r="AX161">
        <v>1.3</v>
      </c>
      <c r="AY161">
        <v>1.7</v>
      </c>
      <c r="AZ161">
        <v>2.6</v>
      </c>
      <c r="BA161">
        <v>14.545</v>
      </c>
      <c r="BB161">
        <v>30.33</v>
      </c>
      <c r="BC161">
        <v>2.09</v>
      </c>
      <c r="BD161">
        <v>6.13</v>
      </c>
      <c r="BE161">
        <v>3185.143</v>
      </c>
      <c r="BF161">
        <v>2.2850000000000001</v>
      </c>
      <c r="BG161">
        <v>30.806999999999999</v>
      </c>
      <c r="BH161">
        <v>12.164</v>
      </c>
      <c r="BI161">
        <v>42.972000000000001</v>
      </c>
      <c r="BJ161">
        <v>23.829000000000001</v>
      </c>
      <c r="BK161">
        <v>9.4090000000000007</v>
      </c>
      <c r="BL161">
        <v>33.237000000000002</v>
      </c>
      <c r="BM161">
        <v>0.52700000000000002</v>
      </c>
      <c r="BQ161">
        <v>3631.1469999999999</v>
      </c>
      <c r="BR161">
        <v>0.17124200000000001</v>
      </c>
      <c r="BS161">
        <v>-5</v>
      </c>
      <c r="BT161">
        <v>5.0000000000000001E-3</v>
      </c>
      <c r="BU161">
        <v>4.1847260000000004</v>
      </c>
      <c r="BW161" s="4">
        <f t="shared" si="16"/>
        <v>1.1056046092</v>
      </c>
      <c r="BX161" s="4"/>
      <c r="BY161" s="4">
        <f t="shared" si="17"/>
        <v>11356.266018396936</v>
      </c>
      <c r="BZ161" s="4">
        <f t="shared" si="18"/>
        <v>8.1469082713200009</v>
      </c>
      <c r="CA161" s="4">
        <f t="shared" si="19"/>
        <v>84.959596147608011</v>
      </c>
      <c r="CB161" s="4">
        <f t="shared" si="20"/>
        <v>1.8789587129040002</v>
      </c>
    </row>
    <row r="162" spans="1:80" customFormat="1" x14ac:dyDescent="0.25">
      <c r="A162" s="26">
        <v>43529</v>
      </c>
      <c r="B162" s="27">
        <v>0.58731021990740739</v>
      </c>
      <c r="C162">
        <v>7.09</v>
      </c>
      <c r="D162">
        <v>8.0000000000000002E-3</v>
      </c>
      <c r="E162">
        <v>80</v>
      </c>
      <c r="F162">
        <v>664</v>
      </c>
      <c r="G162">
        <v>260.3</v>
      </c>
      <c r="H162">
        <v>28</v>
      </c>
      <c r="J162">
        <v>11</v>
      </c>
      <c r="K162">
        <v>0.94230000000000003</v>
      </c>
      <c r="L162">
        <v>6.6806999999999999</v>
      </c>
      <c r="M162">
        <v>7.4999999999999997E-3</v>
      </c>
      <c r="N162">
        <v>625.67589999999996</v>
      </c>
      <c r="O162">
        <v>245.25409999999999</v>
      </c>
      <c r="P162">
        <v>870.9</v>
      </c>
      <c r="Q162">
        <v>483.94099999999997</v>
      </c>
      <c r="R162">
        <v>189.69649999999999</v>
      </c>
      <c r="S162">
        <v>673.6</v>
      </c>
      <c r="T162">
        <v>27.993600000000001</v>
      </c>
      <c r="W162">
        <v>0</v>
      </c>
      <c r="X162">
        <v>10.365</v>
      </c>
      <c r="Y162">
        <v>11.2</v>
      </c>
      <c r="Z162">
        <v>861</v>
      </c>
      <c r="AA162">
        <v>857</v>
      </c>
      <c r="AB162">
        <v>867</v>
      </c>
      <c r="AC162">
        <v>92</v>
      </c>
      <c r="AD162">
        <v>12.69</v>
      </c>
      <c r="AE162">
        <v>0.28999999999999998</v>
      </c>
      <c r="AF162">
        <v>978</v>
      </c>
      <c r="AG162">
        <v>-9</v>
      </c>
      <c r="AH162">
        <v>32</v>
      </c>
      <c r="AI162">
        <v>29</v>
      </c>
      <c r="AJ162">
        <v>190</v>
      </c>
      <c r="AK162">
        <v>168</v>
      </c>
      <c r="AL162">
        <v>5</v>
      </c>
      <c r="AM162">
        <v>174</v>
      </c>
      <c r="AN162" t="s">
        <v>155</v>
      </c>
      <c r="AO162">
        <v>2</v>
      </c>
      <c r="AP162" s="28">
        <v>0.79565972222222225</v>
      </c>
      <c r="AQ162">
        <v>47.161695999999999</v>
      </c>
      <c r="AR162">
        <v>-88.491472000000002</v>
      </c>
      <c r="AS162">
        <v>313.7</v>
      </c>
      <c r="AT162">
        <v>33.799999999999997</v>
      </c>
      <c r="AU162">
        <v>12</v>
      </c>
      <c r="AV162">
        <v>8</v>
      </c>
      <c r="AW162" t="s">
        <v>206</v>
      </c>
      <c r="AX162">
        <v>1.3394999999999999</v>
      </c>
      <c r="AY162">
        <v>1.9370000000000001</v>
      </c>
      <c r="AZ162">
        <v>2.7974999999999999</v>
      </c>
      <c r="BA162">
        <v>14.545</v>
      </c>
      <c r="BB162">
        <v>30.36</v>
      </c>
      <c r="BC162">
        <v>2.09</v>
      </c>
      <c r="BD162">
        <v>6.1260000000000003</v>
      </c>
      <c r="BE162">
        <v>3185.498</v>
      </c>
      <c r="BF162">
        <v>2.2879999999999998</v>
      </c>
      <c r="BG162">
        <v>31.242000000000001</v>
      </c>
      <c r="BH162">
        <v>12.246</v>
      </c>
      <c r="BI162">
        <v>43.488999999999997</v>
      </c>
      <c r="BJ162">
        <v>24.164999999999999</v>
      </c>
      <c r="BK162">
        <v>9.4719999999999995</v>
      </c>
      <c r="BL162">
        <v>33.637</v>
      </c>
      <c r="BM162">
        <v>0.42080000000000001</v>
      </c>
      <c r="BQ162">
        <v>3593.5390000000002</v>
      </c>
      <c r="BR162">
        <v>0.17521200000000001</v>
      </c>
      <c r="BS162">
        <v>-5</v>
      </c>
      <c r="BT162">
        <v>5.0000000000000001E-3</v>
      </c>
      <c r="BU162">
        <v>4.2817429999999996</v>
      </c>
      <c r="BW162" s="4">
        <f t="shared" si="16"/>
        <v>1.1312365005999998</v>
      </c>
      <c r="BX162" s="4"/>
      <c r="BY162" s="4">
        <f t="shared" si="17"/>
        <v>11620.840166087926</v>
      </c>
      <c r="BZ162" s="4">
        <f t="shared" si="18"/>
        <v>8.3467270423679985</v>
      </c>
      <c r="CA162" s="4">
        <f t="shared" si="19"/>
        <v>88.155008294939989</v>
      </c>
      <c r="CB162" s="4">
        <f t="shared" si="20"/>
        <v>1.5350973511488</v>
      </c>
    </row>
    <row r="163" spans="1:80" customFormat="1" x14ac:dyDescent="0.25">
      <c r="A163" s="26">
        <v>43529</v>
      </c>
      <c r="B163" s="27">
        <v>0.58732179398148154</v>
      </c>
      <c r="C163">
        <v>7.09</v>
      </c>
      <c r="D163">
        <v>8.0000000000000002E-3</v>
      </c>
      <c r="E163">
        <v>80</v>
      </c>
      <c r="F163">
        <v>670.4</v>
      </c>
      <c r="G163">
        <v>262.10000000000002</v>
      </c>
      <c r="H163">
        <v>34.299999999999997</v>
      </c>
      <c r="J163">
        <v>11</v>
      </c>
      <c r="K163">
        <v>0.94230000000000003</v>
      </c>
      <c r="L163">
        <v>6.6806999999999999</v>
      </c>
      <c r="M163">
        <v>7.4999999999999997E-3</v>
      </c>
      <c r="N163">
        <v>631.7355</v>
      </c>
      <c r="O163">
        <v>246.98849999999999</v>
      </c>
      <c r="P163">
        <v>878.7</v>
      </c>
      <c r="Q163">
        <v>488.62790000000001</v>
      </c>
      <c r="R163">
        <v>191.03800000000001</v>
      </c>
      <c r="S163">
        <v>679.7</v>
      </c>
      <c r="T163">
        <v>34.284599999999998</v>
      </c>
      <c r="W163">
        <v>0</v>
      </c>
      <c r="X163">
        <v>10.365</v>
      </c>
      <c r="Y163">
        <v>11.2</v>
      </c>
      <c r="Z163">
        <v>861</v>
      </c>
      <c r="AA163">
        <v>857</v>
      </c>
      <c r="AB163">
        <v>866</v>
      </c>
      <c r="AC163">
        <v>92</v>
      </c>
      <c r="AD163">
        <v>12.69</v>
      </c>
      <c r="AE163">
        <v>0.28999999999999998</v>
      </c>
      <c r="AF163">
        <v>978</v>
      </c>
      <c r="AG163">
        <v>-9</v>
      </c>
      <c r="AH163">
        <v>32</v>
      </c>
      <c r="AI163">
        <v>29</v>
      </c>
      <c r="AJ163">
        <v>190</v>
      </c>
      <c r="AK163">
        <v>168</v>
      </c>
      <c r="AL163">
        <v>5.0999999999999996</v>
      </c>
      <c r="AM163">
        <v>174</v>
      </c>
      <c r="AN163" t="s">
        <v>155</v>
      </c>
      <c r="AO163">
        <v>2</v>
      </c>
      <c r="AP163" s="28">
        <v>0.79567129629629629</v>
      </c>
      <c r="AQ163">
        <v>47.161577000000001</v>
      </c>
      <c r="AR163">
        <v>-88.491370000000003</v>
      </c>
      <c r="AS163">
        <v>313.8</v>
      </c>
      <c r="AT163">
        <v>33.700000000000003</v>
      </c>
      <c r="AU163">
        <v>12</v>
      </c>
      <c r="AV163">
        <v>9</v>
      </c>
      <c r="AW163" t="s">
        <v>206</v>
      </c>
      <c r="AX163">
        <v>1.4</v>
      </c>
      <c r="AY163">
        <v>2.379</v>
      </c>
      <c r="AZ163">
        <v>3.1789999999999998</v>
      </c>
      <c r="BA163">
        <v>14.545</v>
      </c>
      <c r="BB163">
        <v>30.36</v>
      </c>
      <c r="BC163">
        <v>2.09</v>
      </c>
      <c r="BD163">
        <v>6.1260000000000003</v>
      </c>
      <c r="BE163">
        <v>3185.1970000000001</v>
      </c>
      <c r="BF163">
        <v>2.2869999999999999</v>
      </c>
      <c r="BG163">
        <v>31.542000000000002</v>
      </c>
      <c r="BH163">
        <v>12.332000000000001</v>
      </c>
      <c r="BI163">
        <v>43.872999999999998</v>
      </c>
      <c r="BJ163">
        <v>24.396000000000001</v>
      </c>
      <c r="BK163">
        <v>9.5380000000000003</v>
      </c>
      <c r="BL163">
        <v>33.935000000000002</v>
      </c>
      <c r="BM163">
        <v>0.51529999999999998</v>
      </c>
      <c r="BQ163">
        <v>3593.2</v>
      </c>
      <c r="BR163">
        <v>0.171152</v>
      </c>
      <c r="BS163">
        <v>-5</v>
      </c>
      <c r="BT163">
        <v>5.0000000000000001E-3</v>
      </c>
      <c r="BU163">
        <v>4.1825270000000003</v>
      </c>
      <c r="BW163" s="4">
        <f t="shared" si="16"/>
        <v>1.1050236334000001</v>
      </c>
      <c r="BX163" s="4"/>
      <c r="BY163" s="4">
        <f t="shared" si="17"/>
        <v>11350.490929801788</v>
      </c>
      <c r="BZ163" s="4">
        <f t="shared" si="18"/>
        <v>8.1497542401480008</v>
      </c>
      <c r="CA163" s="4">
        <f t="shared" si="19"/>
        <v>86.935463245584017</v>
      </c>
      <c r="CB163" s="4">
        <f t="shared" si="20"/>
        <v>1.8362782509612001</v>
      </c>
    </row>
    <row r="164" spans="1:80" customFormat="1" x14ac:dyDescent="0.25">
      <c r="A164" s="26">
        <v>43529</v>
      </c>
      <c r="B164" s="27">
        <v>0.58733336805555558</v>
      </c>
      <c r="C164">
        <v>6.891</v>
      </c>
      <c r="D164">
        <v>7.7999999999999996E-3</v>
      </c>
      <c r="E164">
        <v>78.430717999999999</v>
      </c>
      <c r="F164">
        <v>677</v>
      </c>
      <c r="G164">
        <v>264.2</v>
      </c>
      <c r="H164">
        <v>28</v>
      </c>
      <c r="J164">
        <v>11</v>
      </c>
      <c r="K164">
        <v>0.94389999999999996</v>
      </c>
      <c r="L164">
        <v>6.5045000000000002</v>
      </c>
      <c r="M164">
        <v>7.4000000000000003E-3</v>
      </c>
      <c r="N164">
        <v>639.06320000000005</v>
      </c>
      <c r="O164">
        <v>249.36449999999999</v>
      </c>
      <c r="P164">
        <v>888.4</v>
      </c>
      <c r="Q164">
        <v>494.29559999999998</v>
      </c>
      <c r="R164">
        <v>192.87569999999999</v>
      </c>
      <c r="S164">
        <v>687.2</v>
      </c>
      <c r="T164">
        <v>28</v>
      </c>
      <c r="W164">
        <v>0</v>
      </c>
      <c r="X164">
        <v>10.3832</v>
      </c>
      <c r="Y164">
        <v>11.2</v>
      </c>
      <c r="Z164">
        <v>861</v>
      </c>
      <c r="AA164">
        <v>858</v>
      </c>
      <c r="AB164">
        <v>867</v>
      </c>
      <c r="AC164">
        <v>92</v>
      </c>
      <c r="AD164">
        <v>12.69</v>
      </c>
      <c r="AE164">
        <v>0.28999999999999998</v>
      </c>
      <c r="AF164">
        <v>978</v>
      </c>
      <c r="AG164">
        <v>-9</v>
      </c>
      <c r="AH164">
        <v>32</v>
      </c>
      <c r="AI164">
        <v>29</v>
      </c>
      <c r="AJ164">
        <v>190</v>
      </c>
      <c r="AK164">
        <v>168</v>
      </c>
      <c r="AL164">
        <v>5.0999999999999996</v>
      </c>
      <c r="AM164">
        <v>174</v>
      </c>
      <c r="AN164" t="s">
        <v>155</v>
      </c>
      <c r="AO164">
        <v>2</v>
      </c>
      <c r="AP164" s="28">
        <v>0.79568287037037033</v>
      </c>
      <c r="AQ164">
        <v>47.161465999999997</v>
      </c>
      <c r="AR164">
        <v>-88.491248999999996</v>
      </c>
      <c r="AS164">
        <v>313.60000000000002</v>
      </c>
      <c r="AT164">
        <v>33.799999999999997</v>
      </c>
      <c r="AU164">
        <v>12</v>
      </c>
      <c r="AV164">
        <v>9</v>
      </c>
      <c r="AW164" t="s">
        <v>206</v>
      </c>
      <c r="AX164">
        <v>1.4395</v>
      </c>
      <c r="AY164">
        <v>2.5790000000000002</v>
      </c>
      <c r="AZ164">
        <v>3.379</v>
      </c>
      <c r="BA164">
        <v>14.545</v>
      </c>
      <c r="BB164">
        <v>31.21</v>
      </c>
      <c r="BC164">
        <v>2.15</v>
      </c>
      <c r="BD164">
        <v>5.9409999999999998</v>
      </c>
      <c r="BE164">
        <v>3185.9479999999999</v>
      </c>
      <c r="BF164">
        <v>2.3079999999999998</v>
      </c>
      <c r="BG164">
        <v>32.78</v>
      </c>
      <c r="BH164">
        <v>12.791</v>
      </c>
      <c r="BI164">
        <v>45.57</v>
      </c>
      <c r="BJ164">
        <v>25.353999999999999</v>
      </c>
      <c r="BK164">
        <v>9.8930000000000007</v>
      </c>
      <c r="BL164">
        <v>35.247</v>
      </c>
      <c r="BM164">
        <v>0.43240000000000001</v>
      </c>
      <c r="BQ164">
        <v>3697.864</v>
      </c>
      <c r="BR164">
        <v>0.162546</v>
      </c>
      <c r="BS164">
        <v>-5</v>
      </c>
      <c r="BT164">
        <v>5.0000000000000001E-3</v>
      </c>
      <c r="BU164">
        <v>3.9722179999999998</v>
      </c>
      <c r="BW164" s="4">
        <f t="shared" si="16"/>
        <v>1.0494599955999999</v>
      </c>
      <c r="BX164" s="4"/>
      <c r="BY164" s="4">
        <f t="shared" si="17"/>
        <v>10782.298553749726</v>
      </c>
      <c r="BZ164" s="4">
        <f t="shared" si="18"/>
        <v>7.8110330306879989</v>
      </c>
      <c r="CA164" s="4">
        <f t="shared" si="19"/>
        <v>85.806296126543998</v>
      </c>
      <c r="CB164" s="4">
        <f t="shared" si="20"/>
        <v>1.4633841778463998</v>
      </c>
    </row>
    <row r="165" spans="1:80" customFormat="1" x14ac:dyDescent="0.25">
      <c r="A165" s="26">
        <v>43529</v>
      </c>
      <c r="B165" s="27">
        <v>0.58734494212962962</v>
      </c>
      <c r="C165">
        <v>6.4729999999999999</v>
      </c>
      <c r="D165">
        <v>6.1999999999999998E-3</v>
      </c>
      <c r="E165">
        <v>61.736227</v>
      </c>
      <c r="F165">
        <v>662.9</v>
      </c>
      <c r="G165">
        <v>265.60000000000002</v>
      </c>
      <c r="H165">
        <v>27.9</v>
      </c>
      <c r="J165">
        <v>11</v>
      </c>
      <c r="K165">
        <v>0.94740000000000002</v>
      </c>
      <c r="L165">
        <v>6.1322999999999999</v>
      </c>
      <c r="M165">
        <v>5.7999999999999996E-3</v>
      </c>
      <c r="N165">
        <v>628.05949999999996</v>
      </c>
      <c r="O165">
        <v>251.5831</v>
      </c>
      <c r="P165">
        <v>879.6</v>
      </c>
      <c r="Q165">
        <v>485.78460000000001</v>
      </c>
      <c r="R165">
        <v>194.59180000000001</v>
      </c>
      <c r="S165">
        <v>680.4</v>
      </c>
      <c r="T165">
        <v>27.8964</v>
      </c>
      <c r="W165">
        <v>0</v>
      </c>
      <c r="X165">
        <v>10.421200000000001</v>
      </c>
      <c r="Y165">
        <v>11.2</v>
      </c>
      <c r="Z165">
        <v>862</v>
      </c>
      <c r="AA165">
        <v>857</v>
      </c>
      <c r="AB165">
        <v>868</v>
      </c>
      <c r="AC165">
        <v>92</v>
      </c>
      <c r="AD165">
        <v>12.69</v>
      </c>
      <c r="AE165">
        <v>0.28999999999999998</v>
      </c>
      <c r="AF165">
        <v>978</v>
      </c>
      <c r="AG165">
        <v>-9</v>
      </c>
      <c r="AH165">
        <v>32</v>
      </c>
      <c r="AI165">
        <v>29</v>
      </c>
      <c r="AJ165">
        <v>190</v>
      </c>
      <c r="AK165">
        <v>168</v>
      </c>
      <c r="AL165">
        <v>5.0999999999999996</v>
      </c>
      <c r="AM165">
        <v>174</v>
      </c>
      <c r="AN165" t="s">
        <v>155</v>
      </c>
      <c r="AO165">
        <v>2</v>
      </c>
      <c r="AP165" s="28">
        <v>0.79569444444444448</v>
      </c>
      <c r="AQ165">
        <v>47.161361999999997</v>
      </c>
      <c r="AR165">
        <v>-88.491112000000001</v>
      </c>
      <c r="AS165">
        <v>313.10000000000002</v>
      </c>
      <c r="AT165">
        <v>34</v>
      </c>
      <c r="AU165">
        <v>12</v>
      </c>
      <c r="AV165">
        <v>9</v>
      </c>
      <c r="AW165" t="s">
        <v>206</v>
      </c>
      <c r="AX165">
        <v>1.5395000000000001</v>
      </c>
      <c r="AY165">
        <v>2.7789999999999999</v>
      </c>
      <c r="AZ165">
        <v>3.5394999999999999</v>
      </c>
      <c r="BA165">
        <v>14.545</v>
      </c>
      <c r="BB165">
        <v>33.17</v>
      </c>
      <c r="BC165">
        <v>2.2799999999999998</v>
      </c>
      <c r="BD165">
        <v>5.5540000000000003</v>
      </c>
      <c r="BE165">
        <v>3187.652</v>
      </c>
      <c r="BF165">
        <v>1.9350000000000001</v>
      </c>
      <c r="BG165">
        <v>34.189</v>
      </c>
      <c r="BH165">
        <v>13.695</v>
      </c>
      <c r="BI165">
        <v>47.884</v>
      </c>
      <c r="BJ165">
        <v>26.443999999999999</v>
      </c>
      <c r="BK165">
        <v>10.593</v>
      </c>
      <c r="BL165">
        <v>37.036999999999999</v>
      </c>
      <c r="BM165">
        <v>0.4572</v>
      </c>
      <c r="BQ165">
        <v>3938.8270000000002</v>
      </c>
      <c r="BR165">
        <v>0.13475999999999999</v>
      </c>
      <c r="BS165">
        <v>-5</v>
      </c>
      <c r="BT165">
        <v>5.0000000000000001E-3</v>
      </c>
      <c r="BU165">
        <v>3.2931970000000002</v>
      </c>
      <c r="BW165" s="4">
        <f t="shared" si="16"/>
        <v>0.87006264740000006</v>
      </c>
      <c r="BX165" s="4"/>
      <c r="BY165" s="4">
        <f t="shared" si="17"/>
        <v>8943.926234934288</v>
      </c>
      <c r="BZ165" s="4">
        <f t="shared" si="18"/>
        <v>5.4292304381400003</v>
      </c>
      <c r="CA165" s="4">
        <f t="shared" si="19"/>
        <v>74.196676850735997</v>
      </c>
      <c r="CB165" s="4">
        <f t="shared" si="20"/>
        <v>1.2828135174768001</v>
      </c>
    </row>
    <row r="166" spans="1:80" customFormat="1" x14ac:dyDescent="0.25">
      <c r="A166" s="26">
        <v>43529</v>
      </c>
      <c r="B166" s="27">
        <v>0.58735651620370366</v>
      </c>
      <c r="C166">
        <v>6.5730000000000004</v>
      </c>
      <c r="D166">
        <v>8.8999999999999999E-3</v>
      </c>
      <c r="E166">
        <v>89.497941999999995</v>
      </c>
      <c r="F166">
        <v>603.6</v>
      </c>
      <c r="G166">
        <v>266</v>
      </c>
      <c r="H166">
        <v>33.299999999999997</v>
      </c>
      <c r="J166">
        <v>11.14</v>
      </c>
      <c r="K166">
        <v>0.94650000000000001</v>
      </c>
      <c r="L166">
        <v>6.2215999999999996</v>
      </c>
      <c r="M166">
        <v>8.5000000000000006E-3</v>
      </c>
      <c r="N166">
        <v>571.32230000000004</v>
      </c>
      <c r="O166">
        <v>251.80199999999999</v>
      </c>
      <c r="P166">
        <v>823.1</v>
      </c>
      <c r="Q166">
        <v>441.90019999999998</v>
      </c>
      <c r="R166">
        <v>194.7611</v>
      </c>
      <c r="S166">
        <v>636.70000000000005</v>
      </c>
      <c r="T166">
        <v>33.2804</v>
      </c>
      <c r="W166">
        <v>0</v>
      </c>
      <c r="X166">
        <v>10.5488</v>
      </c>
      <c r="Y166">
        <v>11.2</v>
      </c>
      <c r="Z166">
        <v>862</v>
      </c>
      <c r="AA166">
        <v>855</v>
      </c>
      <c r="AB166">
        <v>869</v>
      </c>
      <c r="AC166">
        <v>92</v>
      </c>
      <c r="AD166">
        <v>12.69</v>
      </c>
      <c r="AE166">
        <v>0.28999999999999998</v>
      </c>
      <c r="AF166">
        <v>978</v>
      </c>
      <c r="AG166">
        <v>-9</v>
      </c>
      <c r="AH166">
        <v>32</v>
      </c>
      <c r="AI166">
        <v>29</v>
      </c>
      <c r="AJ166">
        <v>190</v>
      </c>
      <c r="AK166">
        <v>168</v>
      </c>
      <c r="AL166">
        <v>5.0999999999999996</v>
      </c>
      <c r="AM166">
        <v>174</v>
      </c>
      <c r="AN166" t="s">
        <v>155</v>
      </c>
      <c r="AO166">
        <v>2</v>
      </c>
      <c r="AP166" s="28">
        <v>0.79570601851851841</v>
      </c>
      <c r="AQ166">
        <v>47.161256999999999</v>
      </c>
      <c r="AR166">
        <v>-88.490977999999998</v>
      </c>
      <c r="AS166">
        <v>312.8</v>
      </c>
      <c r="AT166">
        <v>34.200000000000003</v>
      </c>
      <c r="AU166">
        <v>12</v>
      </c>
      <c r="AV166">
        <v>9</v>
      </c>
      <c r="AW166" t="s">
        <v>206</v>
      </c>
      <c r="AX166">
        <v>1.6</v>
      </c>
      <c r="AY166">
        <v>2.9</v>
      </c>
      <c r="AZ166">
        <v>3.6</v>
      </c>
      <c r="BA166">
        <v>14.545</v>
      </c>
      <c r="BB166">
        <v>32.659999999999997</v>
      </c>
      <c r="BC166">
        <v>2.25</v>
      </c>
      <c r="BD166">
        <v>5.65</v>
      </c>
      <c r="BE166">
        <v>3185.7910000000002</v>
      </c>
      <c r="BF166">
        <v>2.7610000000000001</v>
      </c>
      <c r="BG166">
        <v>30.635999999999999</v>
      </c>
      <c r="BH166">
        <v>13.502000000000001</v>
      </c>
      <c r="BI166">
        <v>44.139000000000003</v>
      </c>
      <c r="BJ166">
        <v>23.696000000000002</v>
      </c>
      <c r="BK166">
        <v>10.444000000000001</v>
      </c>
      <c r="BL166">
        <v>34.14</v>
      </c>
      <c r="BM166">
        <v>0.53720000000000001</v>
      </c>
      <c r="BQ166">
        <v>3927.538</v>
      </c>
      <c r="BR166">
        <v>0.126272</v>
      </c>
      <c r="BS166">
        <v>-5</v>
      </c>
      <c r="BT166">
        <v>5.0000000000000001E-3</v>
      </c>
      <c r="BU166">
        <v>3.085772</v>
      </c>
      <c r="BW166" s="4">
        <f t="shared" si="16"/>
        <v>0.81526096240000001</v>
      </c>
      <c r="BX166" s="4"/>
      <c r="BY166" s="4">
        <f t="shared" si="17"/>
        <v>8375.6922151355029</v>
      </c>
      <c r="BZ166" s="4">
        <f t="shared" si="18"/>
        <v>7.258883651184</v>
      </c>
      <c r="CA166" s="4">
        <f t="shared" si="19"/>
        <v>62.298626221824009</v>
      </c>
      <c r="CB166" s="4">
        <f t="shared" si="20"/>
        <v>1.4123405640768001</v>
      </c>
    </row>
    <row r="167" spans="1:80" customFormat="1" x14ac:dyDescent="0.25">
      <c r="A167" s="26">
        <v>43529</v>
      </c>
      <c r="B167" s="27">
        <v>0.58736809027777781</v>
      </c>
      <c r="C167">
        <v>7.1349999999999998</v>
      </c>
      <c r="D167">
        <v>8.3000000000000001E-3</v>
      </c>
      <c r="E167">
        <v>83.281505999999993</v>
      </c>
      <c r="F167">
        <v>586.6</v>
      </c>
      <c r="G167">
        <v>267.2</v>
      </c>
      <c r="H167">
        <v>29</v>
      </c>
      <c r="J167">
        <v>11.64</v>
      </c>
      <c r="K167">
        <v>0.94189999999999996</v>
      </c>
      <c r="L167">
        <v>6.7205000000000004</v>
      </c>
      <c r="M167">
        <v>7.7999999999999996E-3</v>
      </c>
      <c r="N167">
        <v>552.5018</v>
      </c>
      <c r="O167">
        <v>251.66730000000001</v>
      </c>
      <c r="P167">
        <v>804.2</v>
      </c>
      <c r="Q167">
        <v>427.34309999999999</v>
      </c>
      <c r="R167">
        <v>194.65690000000001</v>
      </c>
      <c r="S167">
        <v>622</v>
      </c>
      <c r="T167">
        <v>29</v>
      </c>
      <c r="W167">
        <v>0</v>
      </c>
      <c r="X167">
        <v>10.966699999999999</v>
      </c>
      <c r="Y167">
        <v>11.2</v>
      </c>
      <c r="Z167">
        <v>863</v>
      </c>
      <c r="AA167">
        <v>855</v>
      </c>
      <c r="AB167">
        <v>869</v>
      </c>
      <c r="AC167">
        <v>92</v>
      </c>
      <c r="AD167">
        <v>12.69</v>
      </c>
      <c r="AE167">
        <v>0.28999999999999998</v>
      </c>
      <c r="AF167">
        <v>978</v>
      </c>
      <c r="AG167">
        <v>-9</v>
      </c>
      <c r="AH167">
        <v>32</v>
      </c>
      <c r="AI167">
        <v>29</v>
      </c>
      <c r="AJ167">
        <v>190</v>
      </c>
      <c r="AK167">
        <v>168</v>
      </c>
      <c r="AL167">
        <v>5</v>
      </c>
      <c r="AM167">
        <v>174</v>
      </c>
      <c r="AN167" t="s">
        <v>155</v>
      </c>
      <c r="AO167">
        <v>2</v>
      </c>
      <c r="AP167" s="28">
        <v>0.79571759259259256</v>
      </c>
      <c r="AQ167">
        <v>47.161146000000002</v>
      </c>
      <c r="AR167">
        <v>-88.490859999999998</v>
      </c>
      <c r="AS167">
        <v>312.3</v>
      </c>
      <c r="AT167">
        <v>34.1</v>
      </c>
      <c r="AU167">
        <v>12</v>
      </c>
      <c r="AV167">
        <v>9</v>
      </c>
      <c r="AW167" t="s">
        <v>206</v>
      </c>
      <c r="AX167">
        <v>1.6</v>
      </c>
      <c r="AY167">
        <v>2.9790000000000001</v>
      </c>
      <c r="AZ167">
        <v>3.6789999999999998</v>
      </c>
      <c r="BA167">
        <v>14.545</v>
      </c>
      <c r="BB167">
        <v>30.18</v>
      </c>
      <c r="BC167">
        <v>2.0699999999999998</v>
      </c>
      <c r="BD167">
        <v>6.1680000000000001</v>
      </c>
      <c r="BE167">
        <v>3185.221</v>
      </c>
      <c r="BF167">
        <v>2.3660000000000001</v>
      </c>
      <c r="BG167">
        <v>27.422999999999998</v>
      </c>
      <c r="BH167">
        <v>12.491</v>
      </c>
      <c r="BI167">
        <v>39.914000000000001</v>
      </c>
      <c r="BJ167">
        <v>21.210999999999999</v>
      </c>
      <c r="BK167">
        <v>9.6620000000000008</v>
      </c>
      <c r="BL167">
        <v>30.872</v>
      </c>
      <c r="BM167">
        <v>0.43330000000000002</v>
      </c>
      <c r="BQ167">
        <v>3779.326</v>
      </c>
      <c r="BR167">
        <v>0.15523999999999999</v>
      </c>
      <c r="BS167">
        <v>-5</v>
      </c>
      <c r="BT167">
        <v>5.0000000000000001E-3</v>
      </c>
      <c r="BU167">
        <v>3.7936779999999999</v>
      </c>
      <c r="BW167" s="4">
        <f t="shared" si="16"/>
        <v>1.0022897276</v>
      </c>
      <c r="BX167" s="4"/>
      <c r="BY167" s="4">
        <f t="shared" si="17"/>
        <v>10295.314813577976</v>
      </c>
      <c r="BZ167" s="4">
        <f t="shared" si="18"/>
        <v>7.647417510096</v>
      </c>
      <c r="CA167" s="4">
        <f t="shared" si="19"/>
        <v>68.558483857415993</v>
      </c>
      <c r="CB167" s="4">
        <f t="shared" si="20"/>
        <v>1.4005181771448001</v>
      </c>
    </row>
    <row r="168" spans="1:80" customFormat="1" x14ac:dyDescent="0.25">
      <c r="A168" s="26">
        <v>43529</v>
      </c>
      <c r="B168" s="27">
        <v>0.58737966435185185</v>
      </c>
      <c r="C168">
        <v>7.1280000000000001</v>
      </c>
      <c r="D168">
        <v>5.4999999999999997E-3</v>
      </c>
      <c r="E168">
        <v>54.661653999999999</v>
      </c>
      <c r="F168">
        <v>628.70000000000005</v>
      </c>
      <c r="G168">
        <v>269.10000000000002</v>
      </c>
      <c r="H168">
        <v>34.1</v>
      </c>
      <c r="J168">
        <v>11.55</v>
      </c>
      <c r="K168">
        <v>0.94199999999999995</v>
      </c>
      <c r="L168">
        <v>6.7142999999999997</v>
      </c>
      <c r="M168">
        <v>5.1000000000000004E-3</v>
      </c>
      <c r="N168">
        <v>592.18100000000004</v>
      </c>
      <c r="O168">
        <v>253.47069999999999</v>
      </c>
      <c r="P168">
        <v>845.7</v>
      </c>
      <c r="Q168">
        <v>458.03370000000001</v>
      </c>
      <c r="R168">
        <v>196.05170000000001</v>
      </c>
      <c r="S168">
        <v>654.1</v>
      </c>
      <c r="T168">
        <v>34.1</v>
      </c>
      <c r="W168">
        <v>0</v>
      </c>
      <c r="X168">
        <v>10.8828</v>
      </c>
      <c r="Y168">
        <v>11.2</v>
      </c>
      <c r="Z168">
        <v>862</v>
      </c>
      <c r="AA168">
        <v>855</v>
      </c>
      <c r="AB168">
        <v>869</v>
      </c>
      <c r="AC168">
        <v>92</v>
      </c>
      <c r="AD168">
        <v>12.69</v>
      </c>
      <c r="AE168">
        <v>0.28999999999999998</v>
      </c>
      <c r="AF168">
        <v>978</v>
      </c>
      <c r="AG168">
        <v>-9</v>
      </c>
      <c r="AH168">
        <v>32</v>
      </c>
      <c r="AI168">
        <v>29</v>
      </c>
      <c r="AJ168">
        <v>190</v>
      </c>
      <c r="AK168">
        <v>168</v>
      </c>
      <c r="AL168">
        <v>5.0999999999999996</v>
      </c>
      <c r="AM168">
        <v>174</v>
      </c>
      <c r="AN168" t="s">
        <v>155</v>
      </c>
      <c r="AO168">
        <v>2</v>
      </c>
      <c r="AP168" s="28">
        <v>0.79572916666666671</v>
      </c>
      <c r="AQ168">
        <v>47.161026999999997</v>
      </c>
      <c r="AR168">
        <v>-88.490768000000003</v>
      </c>
      <c r="AS168">
        <v>312.10000000000002</v>
      </c>
      <c r="AT168">
        <v>33.5</v>
      </c>
      <c r="AU168">
        <v>12</v>
      </c>
      <c r="AV168">
        <v>9</v>
      </c>
      <c r="AW168" t="s">
        <v>206</v>
      </c>
      <c r="AX168">
        <v>1.6394610000000001</v>
      </c>
      <c r="AY168">
        <v>3.2578420000000001</v>
      </c>
      <c r="AZ168">
        <v>3.9578419999999999</v>
      </c>
      <c r="BA168">
        <v>14.545</v>
      </c>
      <c r="BB168">
        <v>30.21</v>
      </c>
      <c r="BC168">
        <v>2.08</v>
      </c>
      <c r="BD168">
        <v>6.1580000000000004</v>
      </c>
      <c r="BE168">
        <v>3186.2750000000001</v>
      </c>
      <c r="BF168">
        <v>1.5549999999999999</v>
      </c>
      <c r="BG168">
        <v>29.428999999999998</v>
      </c>
      <c r="BH168">
        <v>12.596</v>
      </c>
      <c r="BI168">
        <v>42.026000000000003</v>
      </c>
      <c r="BJ168">
        <v>22.762</v>
      </c>
      <c r="BK168">
        <v>9.7430000000000003</v>
      </c>
      <c r="BL168">
        <v>32.505000000000003</v>
      </c>
      <c r="BM168">
        <v>0.51019999999999999</v>
      </c>
      <c r="BQ168">
        <v>3755.1210000000001</v>
      </c>
      <c r="BR168">
        <v>0.16494</v>
      </c>
      <c r="BS168">
        <v>-5</v>
      </c>
      <c r="BT168">
        <v>4.3940000000000003E-3</v>
      </c>
      <c r="BU168">
        <v>4.0307219999999999</v>
      </c>
      <c r="BW168" s="4">
        <f t="shared" si="16"/>
        <v>1.0649167523999998</v>
      </c>
      <c r="BX168" s="4"/>
      <c r="BY168" s="4">
        <f t="shared" si="17"/>
        <v>10942.226406948599</v>
      </c>
      <c r="BZ168" s="4">
        <f t="shared" si="18"/>
        <v>5.3401423489199997</v>
      </c>
      <c r="CA168" s="4">
        <f t="shared" si="19"/>
        <v>78.168694627728001</v>
      </c>
      <c r="CB168" s="4">
        <f t="shared" si="20"/>
        <v>1.7521161584688001</v>
      </c>
    </row>
    <row r="169" spans="1:80" customFormat="1" x14ac:dyDescent="0.25">
      <c r="A169" s="26">
        <v>43529</v>
      </c>
      <c r="B169" s="27">
        <v>0.587391238425926</v>
      </c>
      <c r="C169">
        <v>5.4720000000000004</v>
      </c>
      <c r="D169">
        <v>3.2000000000000002E-3</v>
      </c>
      <c r="E169">
        <v>32.246997999999998</v>
      </c>
      <c r="F169">
        <v>629.1</v>
      </c>
      <c r="G169">
        <v>268.60000000000002</v>
      </c>
      <c r="H169">
        <v>32.299999999999997</v>
      </c>
      <c r="J169">
        <v>11.06</v>
      </c>
      <c r="K169">
        <v>0.95569999999999999</v>
      </c>
      <c r="L169">
        <v>5.23</v>
      </c>
      <c r="M169">
        <v>3.0999999999999999E-3</v>
      </c>
      <c r="N169">
        <v>601.23019999999997</v>
      </c>
      <c r="O169">
        <v>256.75060000000002</v>
      </c>
      <c r="P169">
        <v>858</v>
      </c>
      <c r="Q169">
        <v>465.03300000000002</v>
      </c>
      <c r="R169">
        <v>198.58869999999999</v>
      </c>
      <c r="S169">
        <v>663.6</v>
      </c>
      <c r="T169">
        <v>32.338299999999997</v>
      </c>
      <c r="W169">
        <v>0</v>
      </c>
      <c r="X169">
        <v>10.567500000000001</v>
      </c>
      <c r="Y169">
        <v>11.2</v>
      </c>
      <c r="Z169">
        <v>862</v>
      </c>
      <c r="AA169">
        <v>856</v>
      </c>
      <c r="AB169">
        <v>869</v>
      </c>
      <c r="AC169">
        <v>92</v>
      </c>
      <c r="AD169">
        <v>12.69</v>
      </c>
      <c r="AE169">
        <v>0.28999999999999998</v>
      </c>
      <c r="AF169">
        <v>978</v>
      </c>
      <c r="AG169">
        <v>-9</v>
      </c>
      <c r="AH169">
        <v>32</v>
      </c>
      <c r="AI169">
        <v>29</v>
      </c>
      <c r="AJ169">
        <v>190</v>
      </c>
      <c r="AK169">
        <v>168.6</v>
      </c>
      <c r="AL169">
        <v>5.0999999999999996</v>
      </c>
      <c r="AM169">
        <v>174</v>
      </c>
      <c r="AN169" t="s">
        <v>155</v>
      </c>
      <c r="AO169">
        <v>2</v>
      </c>
      <c r="AP169" s="28">
        <v>0.79574074074074075</v>
      </c>
      <c r="AQ169">
        <v>47.160907999999999</v>
      </c>
      <c r="AR169">
        <v>-88.490690000000001</v>
      </c>
      <c r="AS169">
        <v>312.2</v>
      </c>
      <c r="AT169">
        <v>32.799999999999997</v>
      </c>
      <c r="AU169">
        <v>12</v>
      </c>
      <c r="AV169">
        <v>8</v>
      </c>
      <c r="AW169" t="s">
        <v>220</v>
      </c>
      <c r="AX169">
        <v>1.7</v>
      </c>
      <c r="AY169">
        <v>3.5</v>
      </c>
      <c r="AZ169">
        <v>4.2</v>
      </c>
      <c r="BA169">
        <v>14.545</v>
      </c>
      <c r="BB169">
        <v>39.07</v>
      </c>
      <c r="BC169">
        <v>2.69</v>
      </c>
      <c r="BD169">
        <v>4.6310000000000002</v>
      </c>
      <c r="BE169">
        <v>3191.8969999999999</v>
      </c>
      <c r="BF169">
        <v>1.1970000000000001</v>
      </c>
      <c r="BG169">
        <v>38.426000000000002</v>
      </c>
      <c r="BH169">
        <v>16.408999999999999</v>
      </c>
      <c r="BI169">
        <v>54.835000000000001</v>
      </c>
      <c r="BJ169">
        <v>29.721</v>
      </c>
      <c r="BK169">
        <v>12.692</v>
      </c>
      <c r="BL169">
        <v>42.412999999999997</v>
      </c>
      <c r="BM169">
        <v>0.62219999999999998</v>
      </c>
      <c r="BQ169">
        <v>4689.4049999999997</v>
      </c>
      <c r="BR169">
        <v>0.12585199999999999</v>
      </c>
      <c r="BS169">
        <v>-5</v>
      </c>
      <c r="BT169">
        <v>4.6059999999999999E-3</v>
      </c>
      <c r="BU169">
        <v>3.0755080000000001</v>
      </c>
      <c r="BW169" s="4">
        <f t="shared" si="16"/>
        <v>0.81254921359999999</v>
      </c>
      <c r="BX169" s="4"/>
      <c r="BY169" s="4">
        <f t="shared" si="17"/>
        <v>8363.8324543919516</v>
      </c>
      <c r="BZ169" s="4">
        <f t="shared" si="18"/>
        <v>3.1365383807520004</v>
      </c>
      <c r="CA169" s="4">
        <f t="shared" si="19"/>
        <v>77.878911624335998</v>
      </c>
      <c r="CB169" s="4">
        <f t="shared" si="20"/>
        <v>1.6303710781151999</v>
      </c>
    </row>
    <row r="170" spans="1:80" customFormat="1" x14ac:dyDescent="0.25">
      <c r="A170" s="26">
        <v>43529</v>
      </c>
      <c r="B170" s="27">
        <v>0.58740281250000004</v>
      </c>
      <c r="C170">
        <v>4.5880000000000001</v>
      </c>
      <c r="D170">
        <v>4.4000000000000003E-3</v>
      </c>
      <c r="E170">
        <v>44</v>
      </c>
      <c r="F170">
        <v>506.4</v>
      </c>
      <c r="G170">
        <v>250.3</v>
      </c>
      <c r="H170">
        <v>29.4</v>
      </c>
      <c r="J170">
        <v>11.19</v>
      </c>
      <c r="K170">
        <v>0.96319999999999995</v>
      </c>
      <c r="L170">
        <v>4.4196999999999997</v>
      </c>
      <c r="M170">
        <v>4.1999999999999997E-3</v>
      </c>
      <c r="N170">
        <v>487.79</v>
      </c>
      <c r="O170">
        <v>241.08779999999999</v>
      </c>
      <c r="P170">
        <v>728.9</v>
      </c>
      <c r="Q170">
        <v>377.29050000000001</v>
      </c>
      <c r="R170">
        <v>186.47399999999999</v>
      </c>
      <c r="S170">
        <v>563.79999999999995</v>
      </c>
      <c r="T170">
        <v>29.3813</v>
      </c>
      <c r="W170">
        <v>0</v>
      </c>
      <c r="X170">
        <v>10.776999999999999</v>
      </c>
      <c r="Y170">
        <v>11.2</v>
      </c>
      <c r="Z170">
        <v>862</v>
      </c>
      <c r="AA170">
        <v>858</v>
      </c>
      <c r="AB170">
        <v>869</v>
      </c>
      <c r="AC170">
        <v>92</v>
      </c>
      <c r="AD170">
        <v>12.69</v>
      </c>
      <c r="AE170">
        <v>0.28999999999999998</v>
      </c>
      <c r="AF170">
        <v>978</v>
      </c>
      <c r="AG170">
        <v>-9</v>
      </c>
      <c r="AH170">
        <v>32</v>
      </c>
      <c r="AI170">
        <v>29</v>
      </c>
      <c r="AJ170">
        <v>190</v>
      </c>
      <c r="AK170">
        <v>169</v>
      </c>
      <c r="AL170">
        <v>5.0999999999999996</v>
      </c>
      <c r="AM170">
        <v>174</v>
      </c>
      <c r="AN170" t="s">
        <v>155</v>
      </c>
      <c r="AO170">
        <v>2</v>
      </c>
      <c r="AP170" s="28">
        <v>0.79575231481481479</v>
      </c>
      <c r="AQ170">
        <v>47.160781999999998</v>
      </c>
      <c r="AR170">
        <v>-88.490645999999998</v>
      </c>
      <c r="AS170">
        <v>312.2</v>
      </c>
      <c r="AT170">
        <v>32.6</v>
      </c>
      <c r="AU170">
        <v>12</v>
      </c>
      <c r="AV170">
        <v>7</v>
      </c>
      <c r="AW170" t="s">
        <v>220</v>
      </c>
      <c r="AX170">
        <v>1.7</v>
      </c>
      <c r="AY170">
        <v>3.5</v>
      </c>
      <c r="AZ170">
        <v>4.2</v>
      </c>
      <c r="BA170">
        <v>14.545</v>
      </c>
      <c r="BB170">
        <v>46.39</v>
      </c>
      <c r="BC170">
        <v>3.19</v>
      </c>
      <c r="BD170">
        <v>3.8180000000000001</v>
      </c>
      <c r="BE170">
        <v>3195.0549999999998</v>
      </c>
      <c r="BF170">
        <v>1.95</v>
      </c>
      <c r="BG170">
        <v>36.927999999999997</v>
      </c>
      <c r="BH170">
        <v>18.251999999999999</v>
      </c>
      <c r="BI170">
        <v>55.18</v>
      </c>
      <c r="BJ170">
        <v>28.562999999999999</v>
      </c>
      <c r="BK170">
        <v>14.117000000000001</v>
      </c>
      <c r="BL170">
        <v>42.68</v>
      </c>
      <c r="BM170">
        <v>0.66959999999999997</v>
      </c>
      <c r="BQ170">
        <v>5664.7929999999997</v>
      </c>
      <c r="BR170">
        <v>8.0577999999999997E-2</v>
      </c>
      <c r="BS170">
        <v>-5</v>
      </c>
      <c r="BT170">
        <v>5.0000000000000001E-3</v>
      </c>
      <c r="BU170">
        <v>1.969125</v>
      </c>
      <c r="BW170" s="4">
        <f t="shared" si="16"/>
        <v>0.52024282499999996</v>
      </c>
      <c r="BX170" s="4"/>
      <c r="BY170" s="4">
        <f t="shared" si="17"/>
        <v>5360.3262006974992</v>
      </c>
      <c r="BZ170" s="4">
        <f t="shared" si="18"/>
        <v>3.2715042749999999</v>
      </c>
      <c r="CA170" s="4">
        <f t="shared" si="19"/>
        <v>47.919988003499995</v>
      </c>
      <c r="CB170" s="4">
        <f t="shared" si="20"/>
        <v>1.1233842371999998</v>
      </c>
    </row>
    <row r="171" spans="1:80" customFormat="1" x14ac:dyDescent="0.25">
      <c r="A171" s="26">
        <v>43529</v>
      </c>
      <c r="B171" s="27">
        <v>0.58741438657407408</v>
      </c>
      <c r="C171">
        <v>4.0830000000000002</v>
      </c>
      <c r="D171">
        <v>8.6E-3</v>
      </c>
      <c r="E171">
        <v>85.666667000000004</v>
      </c>
      <c r="F171">
        <v>360.1</v>
      </c>
      <c r="G171">
        <v>232.4</v>
      </c>
      <c r="H171">
        <v>29.3</v>
      </c>
      <c r="J171">
        <v>12.61</v>
      </c>
      <c r="K171">
        <v>0.96750000000000003</v>
      </c>
      <c r="L171">
        <v>3.9504000000000001</v>
      </c>
      <c r="M171">
        <v>8.3000000000000001E-3</v>
      </c>
      <c r="N171">
        <v>348.44</v>
      </c>
      <c r="O171">
        <v>224.81700000000001</v>
      </c>
      <c r="P171">
        <v>573.29999999999995</v>
      </c>
      <c r="Q171">
        <v>269.50760000000002</v>
      </c>
      <c r="R171">
        <v>173.88900000000001</v>
      </c>
      <c r="S171">
        <v>443.4</v>
      </c>
      <c r="T171">
        <v>29.334499999999998</v>
      </c>
      <c r="W171">
        <v>0</v>
      </c>
      <c r="X171">
        <v>12.2018</v>
      </c>
      <c r="Y171">
        <v>11.2</v>
      </c>
      <c r="Z171">
        <v>863</v>
      </c>
      <c r="AA171">
        <v>859</v>
      </c>
      <c r="AB171">
        <v>870</v>
      </c>
      <c r="AC171">
        <v>92</v>
      </c>
      <c r="AD171">
        <v>12.69</v>
      </c>
      <c r="AE171">
        <v>0.28999999999999998</v>
      </c>
      <c r="AF171">
        <v>978</v>
      </c>
      <c r="AG171">
        <v>-9</v>
      </c>
      <c r="AH171">
        <v>32</v>
      </c>
      <c r="AI171">
        <v>29</v>
      </c>
      <c r="AJ171">
        <v>190</v>
      </c>
      <c r="AK171">
        <v>169</v>
      </c>
      <c r="AL171">
        <v>5.0999999999999996</v>
      </c>
      <c r="AM171">
        <v>174</v>
      </c>
      <c r="AN171" t="s">
        <v>155</v>
      </c>
      <c r="AO171">
        <v>2</v>
      </c>
      <c r="AP171" s="28">
        <v>0.79576388888888883</v>
      </c>
      <c r="AQ171">
        <v>47.160640999999998</v>
      </c>
      <c r="AR171">
        <v>-88.490666000000004</v>
      </c>
      <c r="AS171">
        <v>311.89999999999998</v>
      </c>
      <c r="AT171">
        <v>32.4</v>
      </c>
      <c r="AU171">
        <v>12</v>
      </c>
      <c r="AV171">
        <v>7</v>
      </c>
      <c r="AW171" t="s">
        <v>220</v>
      </c>
      <c r="AX171">
        <v>1.6605000000000001</v>
      </c>
      <c r="AY171">
        <v>3.3420000000000001</v>
      </c>
      <c r="AZ171">
        <v>3.9235000000000002</v>
      </c>
      <c r="BA171">
        <v>14.545</v>
      </c>
      <c r="BB171">
        <v>51.95</v>
      </c>
      <c r="BC171">
        <v>3.57</v>
      </c>
      <c r="BD171">
        <v>3.3570000000000002</v>
      </c>
      <c r="BE171">
        <v>3194.5880000000002</v>
      </c>
      <c r="BF171">
        <v>4.266</v>
      </c>
      <c r="BG171">
        <v>29.507999999999999</v>
      </c>
      <c r="BH171">
        <v>19.039000000000001</v>
      </c>
      <c r="BI171">
        <v>48.546999999999997</v>
      </c>
      <c r="BJ171">
        <v>22.824000000000002</v>
      </c>
      <c r="BK171">
        <v>14.726000000000001</v>
      </c>
      <c r="BL171">
        <v>37.549999999999997</v>
      </c>
      <c r="BM171">
        <v>0.74790000000000001</v>
      </c>
      <c r="BQ171">
        <v>7174.6270000000004</v>
      </c>
      <c r="BR171">
        <v>5.0243999999999997E-2</v>
      </c>
      <c r="BS171">
        <v>-5</v>
      </c>
      <c r="BT171">
        <v>5.0000000000000001E-3</v>
      </c>
      <c r="BU171">
        <v>1.227838</v>
      </c>
      <c r="BW171" s="4">
        <f t="shared" si="16"/>
        <v>0.32439479960000001</v>
      </c>
      <c r="BX171" s="4"/>
      <c r="BY171" s="4">
        <f t="shared" si="17"/>
        <v>3341.9159327138877</v>
      </c>
      <c r="BZ171" s="4">
        <f t="shared" si="18"/>
        <v>4.4627392856160002</v>
      </c>
      <c r="CA171" s="4">
        <f t="shared" si="19"/>
        <v>23.876596684224001</v>
      </c>
      <c r="CB171" s="4">
        <f t="shared" si="20"/>
        <v>0.78239163425040004</v>
      </c>
    </row>
    <row r="172" spans="1:80" customFormat="1" x14ac:dyDescent="0.25">
      <c r="A172" s="26">
        <v>43529</v>
      </c>
      <c r="B172" s="27">
        <v>0.58742596064814812</v>
      </c>
      <c r="C172">
        <v>4.2460000000000004</v>
      </c>
      <c r="D172">
        <v>1.1299999999999999E-2</v>
      </c>
      <c r="E172">
        <v>112.60723299999999</v>
      </c>
      <c r="F172">
        <v>273.5</v>
      </c>
      <c r="G172">
        <v>218.8</v>
      </c>
      <c r="H172">
        <v>21.8</v>
      </c>
      <c r="J172">
        <v>13.97</v>
      </c>
      <c r="K172">
        <v>0.96609999999999996</v>
      </c>
      <c r="L172">
        <v>4.1021000000000001</v>
      </c>
      <c r="M172">
        <v>1.09E-2</v>
      </c>
      <c r="N172">
        <v>264.24119999999999</v>
      </c>
      <c r="O172">
        <v>211.42089999999999</v>
      </c>
      <c r="P172">
        <v>475.7</v>
      </c>
      <c r="Q172">
        <v>204.38239999999999</v>
      </c>
      <c r="R172">
        <v>163.52760000000001</v>
      </c>
      <c r="S172">
        <v>367.9</v>
      </c>
      <c r="T172">
        <v>21.793700000000001</v>
      </c>
      <c r="W172">
        <v>0</v>
      </c>
      <c r="X172">
        <v>13.4925</v>
      </c>
      <c r="Y172">
        <v>11.2</v>
      </c>
      <c r="Z172">
        <v>862</v>
      </c>
      <c r="AA172">
        <v>858</v>
      </c>
      <c r="AB172">
        <v>870</v>
      </c>
      <c r="AC172">
        <v>92</v>
      </c>
      <c r="AD172">
        <v>12.69</v>
      </c>
      <c r="AE172">
        <v>0.28999999999999998</v>
      </c>
      <c r="AF172">
        <v>978</v>
      </c>
      <c r="AG172">
        <v>-9</v>
      </c>
      <c r="AH172">
        <v>32</v>
      </c>
      <c r="AI172">
        <v>29</v>
      </c>
      <c r="AJ172">
        <v>190</v>
      </c>
      <c r="AK172">
        <v>168.4</v>
      </c>
      <c r="AL172">
        <v>5</v>
      </c>
      <c r="AM172">
        <v>174</v>
      </c>
      <c r="AN172" t="s">
        <v>155</v>
      </c>
      <c r="AO172">
        <v>2</v>
      </c>
      <c r="AP172" s="28">
        <v>0.79577546296296298</v>
      </c>
      <c r="AQ172">
        <v>47.160513000000002</v>
      </c>
      <c r="AR172">
        <v>-88.490667999999999</v>
      </c>
      <c r="AS172">
        <v>311.5</v>
      </c>
      <c r="AT172">
        <v>31.8</v>
      </c>
      <c r="AU172">
        <v>12</v>
      </c>
      <c r="AV172">
        <v>7</v>
      </c>
      <c r="AW172" t="s">
        <v>220</v>
      </c>
      <c r="AX172">
        <v>1.5209999999999999</v>
      </c>
      <c r="AY172">
        <v>2.863</v>
      </c>
      <c r="AZ172">
        <v>3.2629999999999999</v>
      </c>
      <c r="BA172">
        <v>14.545</v>
      </c>
      <c r="BB172">
        <v>49.97</v>
      </c>
      <c r="BC172">
        <v>3.44</v>
      </c>
      <c r="BD172">
        <v>3.5110000000000001</v>
      </c>
      <c r="BE172">
        <v>3192.2849999999999</v>
      </c>
      <c r="BF172">
        <v>5.3879999999999999</v>
      </c>
      <c r="BG172">
        <v>21.533999999999999</v>
      </c>
      <c r="BH172">
        <v>17.23</v>
      </c>
      <c r="BI172">
        <v>38.764000000000003</v>
      </c>
      <c r="BJ172">
        <v>16.655999999999999</v>
      </c>
      <c r="BK172">
        <v>13.327</v>
      </c>
      <c r="BL172">
        <v>29.983000000000001</v>
      </c>
      <c r="BM172">
        <v>0.53469999999999995</v>
      </c>
      <c r="BQ172">
        <v>7634.55</v>
      </c>
      <c r="BR172">
        <v>4.2424000000000003E-2</v>
      </c>
      <c r="BS172">
        <v>-5</v>
      </c>
      <c r="BT172">
        <v>5.0000000000000001E-3</v>
      </c>
      <c r="BU172">
        <v>1.0367360000000001</v>
      </c>
      <c r="BW172" s="4">
        <f t="shared" si="16"/>
        <v>0.27390565120000004</v>
      </c>
      <c r="BX172" s="4"/>
      <c r="BY172" s="4">
        <f t="shared" si="17"/>
        <v>2819.7423780595204</v>
      </c>
      <c r="BZ172" s="4">
        <f t="shared" si="18"/>
        <v>4.7592153999360001</v>
      </c>
      <c r="CA172" s="4">
        <f t="shared" si="19"/>
        <v>14.712229343231998</v>
      </c>
      <c r="CB172" s="4">
        <f t="shared" si="20"/>
        <v>0.47230001379839998</v>
      </c>
    </row>
    <row r="173" spans="1:80" customFormat="1" x14ac:dyDescent="0.25">
      <c r="A173" s="26">
        <v>43529</v>
      </c>
      <c r="B173" s="27">
        <v>0.58743753472222215</v>
      </c>
      <c r="C173">
        <v>5.0270000000000001</v>
      </c>
      <c r="D173">
        <v>1.26E-2</v>
      </c>
      <c r="E173">
        <v>125.804598</v>
      </c>
      <c r="F173">
        <v>249.9</v>
      </c>
      <c r="G173">
        <v>216</v>
      </c>
      <c r="H173">
        <v>26.3</v>
      </c>
      <c r="J173">
        <v>14.73</v>
      </c>
      <c r="K173">
        <v>0.95940000000000003</v>
      </c>
      <c r="L173">
        <v>4.8228999999999997</v>
      </c>
      <c r="M173">
        <v>1.21E-2</v>
      </c>
      <c r="N173">
        <v>239.73560000000001</v>
      </c>
      <c r="O173">
        <v>207.202</v>
      </c>
      <c r="P173">
        <v>446.9</v>
      </c>
      <c r="Q173">
        <v>185.4281</v>
      </c>
      <c r="R173">
        <v>160.26439999999999</v>
      </c>
      <c r="S173">
        <v>345.7</v>
      </c>
      <c r="T173">
        <v>26.299299999999999</v>
      </c>
      <c r="W173">
        <v>0</v>
      </c>
      <c r="X173">
        <v>14.132099999999999</v>
      </c>
      <c r="Y173">
        <v>11.2</v>
      </c>
      <c r="Z173">
        <v>863</v>
      </c>
      <c r="AA173">
        <v>858</v>
      </c>
      <c r="AB173">
        <v>870</v>
      </c>
      <c r="AC173">
        <v>92</v>
      </c>
      <c r="AD173">
        <v>12.69</v>
      </c>
      <c r="AE173">
        <v>0.28999999999999998</v>
      </c>
      <c r="AF173">
        <v>978</v>
      </c>
      <c r="AG173">
        <v>-9</v>
      </c>
      <c r="AH173">
        <v>32</v>
      </c>
      <c r="AI173">
        <v>29</v>
      </c>
      <c r="AJ173">
        <v>190</v>
      </c>
      <c r="AK173">
        <v>168</v>
      </c>
      <c r="AL173">
        <v>5.0999999999999996</v>
      </c>
      <c r="AM173">
        <v>174</v>
      </c>
      <c r="AN173" t="s">
        <v>155</v>
      </c>
      <c r="AO173">
        <v>1</v>
      </c>
      <c r="AP173" s="28">
        <v>0.79578703703703713</v>
      </c>
      <c r="AQ173">
        <v>47.160401</v>
      </c>
      <c r="AR173">
        <v>-88.490661000000003</v>
      </c>
      <c r="AS173">
        <v>311.3</v>
      </c>
      <c r="AT173">
        <v>29.7</v>
      </c>
      <c r="AU173">
        <v>12</v>
      </c>
      <c r="AV173">
        <v>7</v>
      </c>
      <c r="AW173" t="s">
        <v>220</v>
      </c>
      <c r="AX173">
        <v>1.4</v>
      </c>
      <c r="AY173">
        <v>2.5</v>
      </c>
      <c r="AZ173">
        <v>2.9</v>
      </c>
      <c r="BA173">
        <v>14.545</v>
      </c>
      <c r="BB173">
        <v>42.36</v>
      </c>
      <c r="BC173">
        <v>2.91</v>
      </c>
      <c r="BD173">
        <v>4.2309999999999999</v>
      </c>
      <c r="BE173">
        <v>3188.056</v>
      </c>
      <c r="BF173">
        <v>5.0780000000000003</v>
      </c>
      <c r="BG173">
        <v>16.596</v>
      </c>
      <c r="BH173">
        <v>14.343</v>
      </c>
      <c r="BI173">
        <v>30.939</v>
      </c>
      <c r="BJ173">
        <v>12.836</v>
      </c>
      <c r="BK173">
        <v>11.093999999999999</v>
      </c>
      <c r="BL173">
        <v>23.93</v>
      </c>
      <c r="BM173">
        <v>0.54810000000000003</v>
      </c>
      <c r="BQ173">
        <v>6792.4790000000003</v>
      </c>
      <c r="BR173">
        <v>6.3997999999999999E-2</v>
      </c>
      <c r="BS173">
        <v>-5</v>
      </c>
      <c r="BT173">
        <v>4.3940000000000003E-3</v>
      </c>
      <c r="BU173">
        <v>1.5639510000000001</v>
      </c>
      <c r="BW173" s="4">
        <f t="shared" si="16"/>
        <v>0.41319585419999999</v>
      </c>
      <c r="BX173" s="4"/>
      <c r="BY173" s="4">
        <f t="shared" si="17"/>
        <v>4248.0407906061118</v>
      </c>
      <c r="BZ173" s="4">
        <f t="shared" si="18"/>
        <v>6.7663651876560005</v>
      </c>
      <c r="CA173" s="4">
        <f t="shared" si="19"/>
        <v>17.103793530672</v>
      </c>
      <c r="CB173" s="4">
        <f t="shared" si="20"/>
        <v>0.73033571472120007</v>
      </c>
    </row>
    <row r="174" spans="1:80" customFormat="1" x14ac:dyDescent="0.25">
      <c r="A174" s="26">
        <v>43529</v>
      </c>
      <c r="B174" s="27">
        <v>0.5874491087962963</v>
      </c>
      <c r="C174">
        <v>5.7990000000000004</v>
      </c>
      <c r="D174">
        <v>1.0500000000000001E-2</v>
      </c>
      <c r="E174">
        <v>105.19864800000001</v>
      </c>
      <c r="F174">
        <v>280.60000000000002</v>
      </c>
      <c r="G174">
        <v>228.7</v>
      </c>
      <c r="H174">
        <v>19</v>
      </c>
      <c r="J174">
        <v>14.83</v>
      </c>
      <c r="K174">
        <v>0.95299999999999996</v>
      </c>
      <c r="L174">
        <v>5.5263</v>
      </c>
      <c r="M174">
        <v>0.01</v>
      </c>
      <c r="N174">
        <v>267.40120000000002</v>
      </c>
      <c r="O174">
        <v>217.91640000000001</v>
      </c>
      <c r="P174">
        <v>485.3</v>
      </c>
      <c r="Q174">
        <v>206.82660000000001</v>
      </c>
      <c r="R174">
        <v>168.55160000000001</v>
      </c>
      <c r="S174">
        <v>375.4</v>
      </c>
      <c r="T174">
        <v>19</v>
      </c>
      <c r="W174">
        <v>0</v>
      </c>
      <c r="X174">
        <v>14.129</v>
      </c>
      <c r="Y174">
        <v>11.2</v>
      </c>
      <c r="Z174">
        <v>862</v>
      </c>
      <c r="AA174">
        <v>858</v>
      </c>
      <c r="AB174">
        <v>870</v>
      </c>
      <c r="AC174">
        <v>92</v>
      </c>
      <c r="AD174">
        <v>12.69</v>
      </c>
      <c r="AE174">
        <v>0.28999999999999998</v>
      </c>
      <c r="AF174">
        <v>978</v>
      </c>
      <c r="AG174">
        <v>-9</v>
      </c>
      <c r="AH174">
        <v>32</v>
      </c>
      <c r="AI174">
        <v>29</v>
      </c>
      <c r="AJ174">
        <v>190</v>
      </c>
      <c r="AK174">
        <v>168.6</v>
      </c>
      <c r="AL174">
        <v>5.0999999999999996</v>
      </c>
      <c r="AM174">
        <v>174</v>
      </c>
      <c r="AN174" t="s">
        <v>155</v>
      </c>
      <c r="AO174">
        <v>1</v>
      </c>
      <c r="AP174" s="28">
        <v>0.79579861111111105</v>
      </c>
      <c r="AQ174">
        <v>47.160299000000002</v>
      </c>
      <c r="AR174">
        <v>-88.490650000000002</v>
      </c>
      <c r="AS174">
        <v>311.2</v>
      </c>
      <c r="AT174">
        <v>27.5</v>
      </c>
      <c r="AU174">
        <v>12</v>
      </c>
      <c r="AV174">
        <v>8</v>
      </c>
      <c r="AW174" t="s">
        <v>214</v>
      </c>
      <c r="AX174">
        <v>1.4</v>
      </c>
      <c r="AY174">
        <v>2.5</v>
      </c>
      <c r="AZ174">
        <v>2.9</v>
      </c>
      <c r="BA174">
        <v>14.545</v>
      </c>
      <c r="BB174">
        <v>36.880000000000003</v>
      </c>
      <c r="BC174">
        <v>2.54</v>
      </c>
      <c r="BD174">
        <v>4.9370000000000003</v>
      </c>
      <c r="BE174">
        <v>3187.5360000000001</v>
      </c>
      <c r="BF174">
        <v>3.68</v>
      </c>
      <c r="BG174">
        <v>16.152000000000001</v>
      </c>
      <c r="BH174">
        <v>13.163</v>
      </c>
      <c r="BI174">
        <v>29.314</v>
      </c>
      <c r="BJ174">
        <v>12.493</v>
      </c>
      <c r="BK174">
        <v>10.180999999999999</v>
      </c>
      <c r="BL174">
        <v>22.673999999999999</v>
      </c>
      <c r="BM174">
        <v>0.34549999999999997</v>
      </c>
      <c r="BQ174">
        <v>5925.5439999999999</v>
      </c>
      <c r="BR174">
        <v>7.3368000000000003E-2</v>
      </c>
      <c r="BS174">
        <v>-5</v>
      </c>
      <c r="BT174">
        <v>4.6049999999999997E-3</v>
      </c>
      <c r="BU174">
        <v>1.7929219999999999</v>
      </c>
      <c r="BW174" s="4">
        <f t="shared" si="16"/>
        <v>0.47368999239999998</v>
      </c>
      <c r="BX174" s="4"/>
      <c r="BY174" s="4">
        <f t="shared" si="17"/>
        <v>4869.1829140035834</v>
      </c>
      <c r="BZ174" s="4">
        <f t="shared" si="18"/>
        <v>5.62145592192</v>
      </c>
      <c r="CA174" s="4">
        <f t="shared" si="19"/>
        <v>19.083926313191999</v>
      </c>
      <c r="CB174" s="4">
        <f t="shared" si="20"/>
        <v>0.52777527745199992</v>
      </c>
    </row>
    <row r="175" spans="1:80" customFormat="1" x14ac:dyDescent="0.25">
      <c r="A175" s="26">
        <v>43529</v>
      </c>
      <c r="B175" s="27">
        <v>0.58746068287037034</v>
      </c>
      <c r="C175">
        <v>6.3170000000000002</v>
      </c>
      <c r="D175">
        <v>7.4999999999999997E-3</v>
      </c>
      <c r="E175">
        <v>75.045342000000005</v>
      </c>
      <c r="F175">
        <v>322</v>
      </c>
      <c r="G175">
        <v>241.4</v>
      </c>
      <c r="H175">
        <v>21.9</v>
      </c>
      <c r="J175">
        <v>14</v>
      </c>
      <c r="K175">
        <v>0.94869999999999999</v>
      </c>
      <c r="L175">
        <v>5.9926000000000004</v>
      </c>
      <c r="M175">
        <v>7.1000000000000004E-3</v>
      </c>
      <c r="N175">
        <v>305.4742</v>
      </c>
      <c r="O175">
        <v>228.9837</v>
      </c>
      <c r="P175">
        <v>534.5</v>
      </c>
      <c r="Q175">
        <v>236.2749</v>
      </c>
      <c r="R175">
        <v>177.11189999999999</v>
      </c>
      <c r="S175">
        <v>413.4</v>
      </c>
      <c r="T175">
        <v>21.912099999999999</v>
      </c>
      <c r="W175">
        <v>0</v>
      </c>
      <c r="X175">
        <v>13.282299999999999</v>
      </c>
      <c r="Y175">
        <v>11.2</v>
      </c>
      <c r="Z175">
        <v>863</v>
      </c>
      <c r="AA175">
        <v>858</v>
      </c>
      <c r="AB175">
        <v>870</v>
      </c>
      <c r="AC175">
        <v>92</v>
      </c>
      <c r="AD175">
        <v>12.69</v>
      </c>
      <c r="AE175">
        <v>0.28999999999999998</v>
      </c>
      <c r="AF175">
        <v>978</v>
      </c>
      <c r="AG175">
        <v>-9</v>
      </c>
      <c r="AH175">
        <v>32</v>
      </c>
      <c r="AI175">
        <v>29</v>
      </c>
      <c r="AJ175">
        <v>190</v>
      </c>
      <c r="AK175">
        <v>169</v>
      </c>
      <c r="AL175">
        <v>5.2</v>
      </c>
      <c r="AM175">
        <v>174</v>
      </c>
      <c r="AN175" t="s">
        <v>155</v>
      </c>
      <c r="AO175">
        <v>1</v>
      </c>
      <c r="AP175" s="28">
        <v>0.7958101851851852</v>
      </c>
      <c r="AQ175">
        <v>47.160201999999998</v>
      </c>
      <c r="AR175">
        <v>-88.490639999999999</v>
      </c>
      <c r="AS175">
        <v>311</v>
      </c>
      <c r="AT175">
        <v>25.7</v>
      </c>
      <c r="AU175">
        <v>12</v>
      </c>
      <c r="AV175">
        <v>8</v>
      </c>
      <c r="AW175" t="s">
        <v>214</v>
      </c>
      <c r="AX175">
        <v>1.4</v>
      </c>
      <c r="AY175">
        <v>2.5790000000000002</v>
      </c>
      <c r="AZ175">
        <v>2.9394999999999998</v>
      </c>
      <c r="BA175">
        <v>14.545</v>
      </c>
      <c r="BB175">
        <v>33.96</v>
      </c>
      <c r="BC175">
        <v>2.33</v>
      </c>
      <c r="BD175">
        <v>5.4089999999999998</v>
      </c>
      <c r="BE175">
        <v>3187.6729999999998</v>
      </c>
      <c r="BF175">
        <v>2.41</v>
      </c>
      <c r="BG175">
        <v>17.016999999999999</v>
      </c>
      <c r="BH175">
        <v>12.756</v>
      </c>
      <c r="BI175">
        <v>29.771999999999998</v>
      </c>
      <c r="BJ175">
        <v>13.162000000000001</v>
      </c>
      <c r="BK175">
        <v>9.8659999999999997</v>
      </c>
      <c r="BL175">
        <v>23.027999999999999</v>
      </c>
      <c r="BM175">
        <v>0.36749999999999999</v>
      </c>
      <c r="BQ175">
        <v>5137.28</v>
      </c>
      <c r="BR175">
        <v>8.2506999999999997E-2</v>
      </c>
      <c r="BS175">
        <v>-5</v>
      </c>
      <c r="BT175">
        <v>5.0000000000000001E-3</v>
      </c>
      <c r="BU175">
        <v>2.0162529999999999</v>
      </c>
      <c r="BW175" s="4">
        <f t="shared" si="16"/>
        <v>0.53269404259999997</v>
      </c>
      <c r="BX175" s="4"/>
      <c r="BY175" s="4">
        <f t="shared" si="17"/>
        <v>5475.9362723771865</v>
      </c>
      <c r="BZ175" s="4">
        <f t="shared" si="18"/>
        <v>4.1400126099599994</v>
      </c>
      <c r="CA175" s="4">
        <f t="shared" si="19"/>
        <v>22.610309532072002</v>
      </c>
      <c r="CB175" s="4">
        <f t="shared" si="20"/>
        <v>0.63130897682999987</v>
      </c>
    </row>
    <row r="176" spans="1:80" customFormat="1" x14ac:dyDescent="0.25">
      <c r="A176" s="26">
        <v>43529</v>
      </c>
      <c r="B176" s="27">
        <v>0.58747225694444449</v>
      </c>
      <c r="C176">
        <v>6.49</v>
      </c>
      <c r="D176">
        <v>8.8999999999999999E-3</v>
      </c>
      <c r="E176">
        <v>89.223057999999995</v>
      </c>
      <c r="F176">
        <v>401.4</v>
      </c>
      <c r="G176">
        <v>254</v>
      </c>
      <c r="H176">
        <v>26.7</v>
      </c>
      <c r="J176">
        <v>13.13</v>
      </c>
      <c r="K176">
        <v>0.94730000000000003</v>
      </c>
      <c r="L176">
        <v>6.1475</v>
      </c>
      <c r="M176">
        <v>8.5000000000000006E-3</v>
      </c>
      <c r="N176">
        <v>380.25659999999999</v>
      </c>
      <c r="O176">
        <v>240.6122</v>
      </c>
      <c r="P176">
        <v>620.9</v>
      </c>
      <c r="Q176">
        <v>294.11669999999998</v>
      </c>
      <c r="R176">
        <v>186.1061</v>
      </c>
      <c r="S176">
        <v>480.2</v>
      </c>
      <c r="T176">
        <v>26.663399999999999</v>
      </c>
      <c r="W176">
        <v>0</v>
      </c>
      <c r="X176">
        <v>12.4367</v>
      </c>
      <c r="Y176">
        <v>11.2</v>
      </c>
      <c r="Z176">
        <v>862</v>
      </c>
      <c r="AA176">
        <v>857</v>
      </c>
      <c r="AB176">
        <v>870</v>
      </c>
      <c r="AC176">
        <v>92</v>
      </c>
      <c r="AD176">
        <v>12.69</v>
      </c>
      <c r="AE176">
        <v>0.28999999999999998</v>
      </c>
      <c r="AF176">
        <v>978</v>
      </c>
      <c r="AG176">
        <v>-9</v>
      </c>
      <c r="AH176">
        <v>32</v>
      </c>
      <c r="AI176">
        <v>29</v>
      </c>
      <c r="AJ176">
        <v>190.6</v>
      </c>
      <c r="AK176">
        <v>168.4</v>
      </c>
      <c r="AL176">
        <v>5.2</v>
      </c>
      <c r="AM176">
        <v>174</v>
      </c>
      <c r="AN176" t="s">
        <v>155</v>
      </c>
      <c r="AO176">
        <v>1</v>
      </c>
      <c r="AP176" s="28">
        <v>0.79582175925925924</v>
      </c>
      <c r="AQ176">
        <v>47.160107000000004</v>
      </c>
      <c r="AR176">
        <v>-88.490623999999997</v>
      </c>
      <c r="AS176">
        <v>310.8</v>
      </c>
      <c r="AT176">
        <v>24.6</v>
      </c>
      <c r="AU176">
        <v>12</v>
      </c>
      <c r="AV176">
        <v>8</v>
      </c>
      <c r="AW176" t="s">
        <v>214</v>
      </c>
      <c r="AX176">
        <v>1.4395</v>
      </c>
      <c r="AY176">
        <v>2.7789999999999999</v>
      </c>
      <c r="AZ176">
        <v>3.0790000000000002</v>
      </c>
      <c r="BA176">
        <v>14.545</v>
      </c>
      <c r="BB176">
        <v>33.07</v>
      </c>
      <c r="BC176">
        <v>2.27</v>
      </c>
      <c r="BD176">
        <v>5.5679999999999996</v>
      </c>
      <c r="BE176">
        <v>3186.319</v>
      </c>
      <c r="BF176">
        <v>2.7879999999999998</v>
      </c>
      <c r="BG176">
        <v>20.64</v>
      </c>
      <c r="BH176">
        <v>13.06</v>
      </c>
      <c r="BI176">
        <v>33.700000000000003</v>
      </c>
      <c r="BJ176">
        <v>15.964</v>
      </c>
      <c r="BK176">
        <v>10.102</v>
      </c>
      <c r="BL176">
        <v>26.065999999999999</v>
      </c>
      <c r="BM176">
        <v>0.43569999999999998</v>
      </c>
      <c r="BQ176">
        <v>4686.9949999999999</v>
      </c>
      <c r="BR176">
        <v>8.0304E-2</v>
      </c>
      <c r="BS176">
        <v>-5</v>
      </c>
      <c r="BT176">
        <v>5.0000000000000001E-3</v>
      </c>
      <c r="BU176">
        <v>1.962429</v>
      </c>
      <c r="BW176" s="4">
        <f t="shared" si="16"/>
        <v>0.51847374179999994</v>
      </c>
      <c r="BX176" s="4"/>
      <c r="BY176" s="4">
        <f t="shared" si="17"/>
        <v>5327.4919371410524</v>
      </c>
      <c r="BZ176" s="4">
        <f t="shared" si="18"/>
        <v>4.6615067483039994</v>
      </c>
      <c r="CA176" s="4">
        <f t="shared" si="19"/>
        <v>26.691640505712002</v>
      </c>
      <c r="CB176" s="4">
        <f t="shared" si="20"/>
        <v>0.72848582863559996</v>
      </c>
    </row>
    <row r="177" spans="1:80" customFormat="1" x14ac:dyDescent="0.25">
      <c r="A177" s="26">
        <v>43529</v>
      </c>
      <c r="B177" s="27">
        <v>0.58748383101851853</v>
      </c>
      <c r="C177">
        <v>6.53</v>
      </c>
      <c r="D177">
        <v>8.0999999999999996E-3</v>
      </c>
      <c r="E177">
        <v>80.868838999999994</v>
      </c>
      <c r="F177">
        <v>476.9</v>
      </c>
      <c r="G177">
        <v>266.3</v>
      </c>
      <c r="H177">
        <v>23.1</v>
      </c>
      <c r="J177">
        <v>12.45</v>
      </c>
      <c r="K177">
        <v>0.94689999999999996</v>
      </c>
      <c r="L177">
        <v>6.1833</v>
      </c>
      <c r="M177">
        <v>7.7000000000000002E-3</v>
      </c>
      <c r="N177">
        <v>451.58530000000002</v>
      </c>
      <c r="O177">
        <v>252.15039999999999</v>
      </c>
      <c r="P177">
        <v>703.7</v>
      </c>
      <c r="Q177">
        <v>349.28730000000002</v>
      </c>
      <c r="R177">
        <v>195.03049999999999</v>
      </c>
      <c r="S177">
        <v>544.29999999999995</v>
      </c>
      <c r="T177">
        <v>23.096699999999998</v>
      </c>
      <c r="W177">
        <v>0</v>
      </c>
      <c r="X177">
        <v>11.790900000000001</v>
      </c>
      <c r="Y177">
        <v>11.2</v>
      </c>
      <c r="Z177">
        <v>863</v>
      </c>
      <c r="AA177">
        <v>857</v>
      </c>
      <c r="AB177">
        <v>869</v>
      </c>
      <c r="AC177">
        <v>92</v>
      </c>
      <c r="AD177">
        <v>12.69</v>
      </c>
      <c r="AE177">
        <v>0.28999999999999998</v>
      </c>
      <c r="AF177">
        <v>978</v>
      </c>
      <c r="AG177">
        <v>-9</v>
      </c>
      <c r="AH177">
        <v>32</v>
      </c>
      <c r="AI177">
        <v>29</v>
      </c>
      <c r="AJ177">
        <v>191</v>
      </c>
      <c r="AK177">
        <v>168</v>
      </c>
      <c r="AL177">
        <v>5.0999999999999996</v>
      </c>
      <c r="AM177">
        <v>174.1</v>
      </c>
      <c r="AN177" t="s">
        <v>155</v>
      </c>
      <c r="AO177">
        <v>1</v>
      </c>
      <c r="AP177" s="28">
        <v>0.79583333333333339</v>
      </c>
      <c r="AQ177">
        <v>47.160015000000001</v>
      </c>
      <c r="AR177">
        <v>-88.490589</v>
      </c>
      <c r="AS177">
        <v>310.7</v>
      </c>
      <c r="AT177">
        <v>24.2</v>
      </c>
      <c r="AU177">
        <v>12</v>
      </c>
      <c r="AV177">
        <v>8</v>
      </c>
      <c r="AW177" t="s">
        <v>214</v>
      </c>
      <c r="AX177">
        <v>1.579</v>
      </c>
      <c r="AY177">
        <v>2.9394999999999998</v>
      </c>
      <c r="AZ177">
        <v>3.2789999999999999</v>
      </c>
      <c r="BA177">
        <v>14.545</v>
      </c>
      <c r="BB177">
        <v>32.880000000000003</v>
      </c>
      <c r="BC177">
        <v>2.2599999999999998</v>
      </c>
      <c r="BD177">
        <v>5.6059999999999999</v>
      </c>
      <c r="BE177">
        <v>3186.8290000000002</v>
      </c>
      <c r="BF177">
        <v>2.512</v>
      </c>
      <c r="BG177">
        <v>24.373000000000001</v>
      </c>
      <c r="BH177">
        <v>13.609</v>
      </c>
      <c r="BI177">
        <v>37.981999999999999</v>
      </c>
      <c r="BJ177">
        <v>18.852</v>
      </c>
      <c r="BK177">
        <v>10.526</v>
      </c>
      <c r="BL177">
        <v>29.378</v>
      </c>
      <c r="BM177">
        <v>0.37530000000000002</v>
      </c>
      <c r="BQ177">
        <v>4418.585</v>
      </c>
      <c r="BR177">
        <v>8.7938000000000002E-2</v>
      </c>
      <c r="BS177">
        <v>-5</v>
      </c>
      <c r="BT177">
        <v>5.0000000000000001E-3</v>
      </c>
      <c r="BU177">
        <v>2.1489850000000001</v>
      </c>
      <c r="BW177" s="4">
        <f t="shared" si="16"/>
        <v>0.56776183700000005</v>
      </c>
      <c r="BX177" s="4"/>
      <c r="BY177" s="4">
        <f t="shared" si="17"/>
        <v>5834.8774562173812</v>
      </c>
      <c r="BZ177" s="4">
        <f t="shared" si="18"/>
        <v>4.5993092726400002</v>
      </c>
      <c r="CA177" s="4">
        <f t="shared" si="19"/>
        <v>34.51679076744</v>
      </c>
      <c r="CB177" s="4">
        <f t="shared" si="20"/>
        <v>0.68714998806600014</v>
      </c>
    </row>
    <row r="178" spans="1:80" customFormat="1" x14ac:dyDescent="0.25">
      <c r="A178" s="26">
        <v>43529</v>
      </c>
      <c r="B178" s="27">
        <v>0.58749540509259257</v>
      </c>
      <c r="C178">
        <v>6.53</v>
      </c>
      <c r="D178">
        <v>8.0000000000000002E-3</v>
      </c>
      <c r="E178">
        <v>80</v>
      </c>
      <c r="F178">
        <v>515.5</v>
      </c>
      <c r="G178">
        <v>270.60000000000002</v>
      </c>
      <c r="H178">
        <v>28.1</v>
      </c>
      <c r="J178">
        <v>11.98</v>
      </c>
      <c r="K178">
        <v>0.94689999999999996</v>
      </c>
      <c r="L178">
        <v>6.1833999999999998</v>
      </c>
      <c r="M178">
        <v>7.6E-3</v>
      </c>
      <c r="N178">
        <v>488.10419999999999</v>
      </c>
      <c r="O178">
        <v>256.24950000000001</v>
      </c>
      <c r="P178">
        <v>744.4</v>
      </c>
      <c r="Q178">
        <v>377.5335</v>
      </c>
      <c r="R178">
        <v>198.2011</v>
      </c>
      <c r="S178">
        <v>575.70000000000005</v>
      </c>
      <c r="T178">
        <v>28.134699999999999</v>
      </c>
      <c r="W178">
        <v>0</v>
      </c>
      <c r="X178">
        <v>11.3454</v>
      </c>
      <c r="Y178">
        <v>11.3</v>
      </c>
      <c r="Z178">
        <v>862</v>
      </c>
      <c r="AA178">
        <v>857</v>
      </c>
      <c r="AB178">
        <v>869</v>
      </c>
      <c r="AC178">
        <v>92</v>
      </c>
      <c r="AD178">
        <v>12.69</v>
      </c>
      <c r="AE178">
        <v>0.28999999999999998</v>
      </c>
      <c r="AF178">
        <v>978</v>
      </c>
      <c r="AG178">
        <v>-9</v>
      </c>
      <c r="AH178">
        <v>32</v>
      </c>
      <c r="AI178">
        <v>29</v>
      </c>
      <c r="AJ178">
        <v>191</v>
      </c>
      <c r="AK178">
        <v>168</v>
      </c>
      <c r="AL178">
        <v>5.2</v>
      </c>
      <c r="AM178">
        <v>174.5</v>
      </c>
      <c r="AN178" t="s">
        <v>155</v>
      </c>
      <c r="AO178">
        <v>1</v>
      </c>
      <c r="AP178" s="28">
        <v>0.79584490740740732</v>
      </c>
      <c r="AQ178">
        <v>47.159922000000002</v>
      </c>
      <c r="AR178">
        <v>-88.490533999999997</v>
      </c>
      <c r="AS178">
        <v>310.10000000000002</v>
      </c>
      <c r="AT178">
        <v>24.3</v>
      </c>
      <c r="AU178">
        <v>12</v>
      </c>
      <c r="AV178">
        <v>7</v>
      </c>
      <c r="AW178" t="s">
        <v>221</v>
      </c>
      <c r="AX178">
        <v>1.6605000000000001</v>
      </c>
      <c r="AY178">
        <v>3</v>
      </c>
      <c r="AZ178">
        <v>3.4</v>
      </c>
      <c r="BA178">
        <v>14.545</v>
      </c>
      <c r="BB178">
        <v>32.880000000000003</v>
      </c>
      <c r="BC178">
        <v>2.2599999999999998</v>
      </c>
      <c r="BD178">
        <v>5.6059999999999999</v>
      </c>
      <c r="BE178">
        <v>3186.61</v>
      </c>
      <c r="BF178">
        <v>2.4849999999999999</v>
      </c>
      <c r="BG178">
        <v>26.341999999999999</v>
      </c>
      <c r="BH178">
        <v>13.829000000000001</v>
      </c>
      <c r="BI178">
        <v>40.171999999999997</v>
      </c>
      <c r="BJ178">
        <v>20.375</v>
      </c>
      <c r="BK178">
        <v>10.696999999999999</v>
      </c>
      <c r="BL178">
        <v>31.071999999999999</v>
      </c>
      <c r="BM178">
        <v>0.45710000000000001</v>
      </c>
      <c r="BQ178">
        <v>4251.3019999999997</v>
      </c>
      <c r="BR178">
        <v>0.114574</v>
      </c>
      <c r="BS178">
        <v>-5</v>
      </c>
      <c r="BT178">
        <v>5.0000000000000001E-3</v>
      </c>
      <c r="BU178">
        <v>2.7999019999999999</v>
      </c>
      <c r="BW178" s="4">
        <f t="shared" si="16"/>
        <v>0.73973410839999998</v>
      </c>
      <c r="BX178" s="4"/>
      <c r="BY178" s="4">
        <f t="shared" si="17"/>
        <v>7601.71074681144</v>
      </c>
      <c r="BZ178" s="4">
        <f t="shared" si="18"/>
        <v>5.9280085124399999</v>
      </c>
      <c r="CA178" s="4">
        <f t="shared" si="19"/>
        <v>48.604898769000002</v>
      </c>
      <c r="CB178" s="4">
        <f t="shared" si="20"/>
        <v>1.0904195939784</v>
      </c>
    </row>
    <row r="179" spans="1:80" customFormat="1" x14ac:dyDescent="0.25">
      <c r="A179" s="26">
        <v>43529</v>
      </c>
      <c r="B179" s="27">
        <v>0.58750697916666661</v>
      </c>
      <c r="C179">
        <v>6.5449999999999999</v>
      </c>
      <c r="D179">
        <v>8.0000000000000002E-3</v>
      </c>
      <c r="E179">
        <v>80</v>
      </c>
      <c r="F179">
        <v>538</v>
      </c>
      <c r="G179">
        <v>272</v>
      </c>
      <c r="H179">
        <v>23.2</v>
      </c>
      <c r="J179">
        <v>11.8</v>
      </c>
      <c r="K179">
        <v>0.94679999999999997</v>
      </c>
      <c r="L179">
        <v>6.1971999999999996</v>
      </c>
      <c r="M179">
        <v>7.6E-3</v>
      </c>
      <c r="N179">
        <v>509.42559999999997</v>
      </c>
      <c r="O179">
        <v>257.49759999999998</v>
      </c>
      <c r="P179">
        <v>766.9</v>
      </c>
      <c r="Q179">
        <v>394.02499999999998</v>
      </c>
      <c r="R179">
        <v>199.16650000000001</v>
      </c>
      <c r="S179">
        <v>593.20000000000005</v>
      </c>
      <c r="T179">
        <v>23.2394</v>
      </c>
      <c r="W179">
        <v>0</v>
      </c>
      <c r="X179">
        <v>11.1723</v>
      </c>
      <c r="Y179">
        <v>11.2</v>
      </c>
      <c r="Z179">
        <v>862</v>
      </c>
      <c r="AA179">
        <v>858</v>
      </c>
      <c r="AB179">
        <v>869</v>
      </c>
      <c r="AC179">
        <v>92</v>
      </c>
      <c r="AD179">
        <v>12.69</v>
      </c>
      <c r="AE179">
        <v>0.28999999999999998</v>
      </c>
      <c r="AF179">
        <v>978</v>
      </c>
      <c r="AG179">
        <v>-9</v>
      </c>
      <c r="AH179">
        <v>32</v>
      </c>
      <c r="AI179">
        <v>29</v>
      </c>
      <c r="AJ179">
        <v>191</v>
      </c>
      <c r="AK179">
        <v>168</v>
      </c>
      <c r="AL179">
        <v>5.2</v>
      </c>
      <c r="AM179">
        <v>174.8</v>
      </c>
      <c r="AN179" t="s">
        <v>155</v>
      </c>
      <c r="AO179">
        <v>1</v>
      </c>
      <c r="AP179" s="28">
        <v>0.79585648148148147</v>
      </c>
      <c r="AQ179">
        <v>47.159830999999997</v>
      </c>
      <c r="AR179">
        <v>-88.490470000000002</v>
      </c>
      <c r="AS179">
        <v>309.8</v>
      </c>
      <c r="AT179">
        <v>24.7</v>
      </c>
      <c r="AU179">
        <v>12</v>
      </c>
      <c r="AV179">
        <v>8</v>
      </c>
      <c r="AW179" t="s">
        <v>214</v>
      </c>
      <c r="AX179">
        <v>1.7184999999999999</v>
      </c>
      <c r="AY179">
        <v>2.21</v>
      </c>
      <c r="AZ179">
        <v>3.4790000000000001</v>
      </c>
      <c r="BA179">
        <v>14.545</v>
      </c>
      <c r="BB179">
        <v>32.81</v>
      </c>
      <c r="BC179">
        <v>2.2599999999999998</v>
      </c>
      <c r="BD179">
        <v>5.6180000000000003</v>
      </c>
      <c r="BE179">
        <v>3186.83</v>
      </c>
      <c r="BF179">
        <v>2.4790000000000001</v>
      </c>
      <c r="BG179">
        <v>27.434000000000001</v>
      </c>
      <c r="BH179">
        <v>13.867000000000001</v>
      </c>
      <c r="BI179">
        <v>41.3</v>
      </c>
      <c r="BJ179">
        <v>21.219000000000001</v>
      </c>
      <c r="BK179">
        <v>10.726000000000001</v>
      </c>
      <c r="BL179">
        <v>31.945</v>
      </c>
      <c r="BM179">
        <v>0.37680000000000002</v>
      </c>
      <c r="BQ179">
        <v>4177.4189999999999</v>
      </c>
      <c r="BR179">
        <v>0.12175800000000001</v>
      </c>
      <c r="BS179">
        <v>-5</v>
      </c>
      <c r="BT179">
        <v>5.0000000000000001E-3</v>
      </c>
      <c r="BU179">
        <v>2.9754610000000001</v>
      </c>
      <c r="BW179" s="4">
        <f t="shared" si="16"/>
        <v>0.78611679619999997</v>
      </c>
      <c r="BX179" s="4"/>
      <c r="BY179" s="4">
        <f t="shared" si="17"/>
        <v>8078.9096985927608</v>
      </c>
      <c r="BZ179" s="4">
        <f t="shared" si="18"/>
        <v>6.2844949817880007</v>
      </c>
      <c r="CA179" s="4">
        <f t="shared" si="19"/>
        <v>53.792133529068003</v>
      </c>
      <c r="CB179" s="4">
        <f t="shared" si="20"/>
        <v>0.95522295648960021</v>
      </c>
    </row>
    <row r="180" spans="1:80" customFormat="1" x14ac:dyDescent="0.25">
      <c r="A180" s="26">
        <v>43529</v>
      </c>
      <c r="B180" s="27">
        <v>0.58751855324074076</v>
      </c>
      <c r="C180">
        <v>6.601</v>
      </c>
      <c r="D180">
        <v>8.3999999999999995E-3</v>
      </c>
      <c r="E180">
        <v>83.879457000000002</v>
      </c>
      <c r="F180">
        <v>548.6</v>
      </c>
      <c r="G180">
        <v>272</v>
      </c>
      <c r="H180">
        <v>26</v>
      </c>
      <c r="J180">
        <v>11.7</v>
      </c>
      <c r="K180">
        <v>0.94630000000000003</v>
      </c>
      <c r="L180">
        <v>6.2469999999999999</v>
      </c>
      <c r="M180">
        <v>7.9000000000000008E-3</v>
      </c>
      <c r="N180">
        <v>519.13879999999995</v>
      </c>
      <c r="O180">
        <v>257.40480000000002</v>
      </c>
      <c r="P180">
        <v>776.5</v>
      </c>
      <c r="Q180">
        <v>401.53789999999998</v>
      </c>
      <c r="R180">
        <v>199.09469999999999</v>
      </c>
      <c r="S180">
        <v>600.6</v>
      </c>
      <c r="T180">
        <v>26</v>
      </c>
      <c r="W180">
        <v>0</v>
      </c>
      <c r="X180">
        <v>11.0722</v>
      </c>
      <c r="Y180">
        <v>11.2</v>
      </c>
      <c r="Z180">
        <v>862</v>
      </c>
      <c r="AA180">
        <v>857</v>
      </c>
      <c r="AB180">
        <v>870</v>
      </c>
      <c r="AC180">
        <v>92</v>
      </c>
      <c r="AD180">
        <v>12.69</v>
      </c>
      <c r="AE180">
        <v>0.28999999999999998</v>
      </c>
      <c r="AF180">
        <v>978</v>
      </c>
      <c r="AG180">
        <v>-9</v>
      </c>
      <c r="AH180">
        <v>32</v>
      </c>
      <c r="AI180">
        <v>29</v>
      </c>
      <c r="AJ180">
        <v>191</v>
      </c>
      <c r="AK180">
        <v>168</v>
      </c>
      <c r="AL180">
        <v>5.2</v>
      </c>
      <c r="AM180">
        <v>175</v>
      </c>
      <c r="AN180" t="s">
        <v>155</v>
      </c>
      <c r="AO180">
        <v>1</v>
      </c>
      <c r="AP180" s="28">
        <v>0.79586805555555562</v>
      </c>
      <c r="AQ180">
        <v>47.159747000000003</v>
      </c>
      <c r="AR180">
        <v>-88.490375</v>
      </c>
      <c r="AS180">
        <v>309.7</v>
      </c>
      <c r="AT180">
        <v>25.4</v>
      </c>
      <c r="AU180">
        <v>12</v>
      </c>
      <c r="AV180">
        <v>7</v>
      </c>
      <c r="AW180" t="s">
        <v>221</v>
      </c>
      <c r="AX180">
        <v>1.9</v>
      </c>
      <c r="AY180">
        <v>1.1579999999999999</v>
      </c>
      <c r="AZ180">
        <v>3.6395</v>
      </c>
      <c r="BA180">
        <v>14.545</v>
      </c>
      <c r="BB180">
        <v>32.53</v>
      </c>
      <c r="BC180">
        <v>2.2400000000000002</v>
      </c>
      <c r="BD180">
        <v>5.67</v>
      </c>
      <c r="BE180">
        <v>3186.3780000000002</v>
      </c>
      <c r="BF180">
        <v>2.577</v>
      </c>
      <c r="BG180">
        <v>27.73</v>
      </c>
      <c r="BH180">
        <v>13.749000000000001</v>
      </c>
      <c r="BI180">
        <v>41.478999999999999</v>
      </c>
      <c r="BJ180">
        <v>21.448</v>
      </c>
      <c r="BK180">
        <v>10.635</v>
      </c>
      <c r="BL180">
        <v>32.082999999999998</v>
      </c>
      <c r="BM180">
        <v>0.41810000000000003</v>
      </c>
      <c r="BQ180">
        <v>4106.3919999999998</v>
      </c>
      <c r="BR180">
        <v>0.132938</v>
      </c>
      <c r="BS180">
        <v>-5</v>
      </c>
      <c r="BT180">
        <v>5.0000000000000001E-3</v>
      </c>
      <c r="BU180">
        <v>3.248672</v>
      </c>
      <c r="BW180" s="4">
        <f t="shared" si="16"/>
        <v>0.85829914239999994</v>
      </c>
      <c r="BX180" s="4"/>
      <c r="BY180" s="4">
        <f t="shared" si="17"/>
        <v>8819.4754354936322</v>
      </c>
      <c r="BZ180" s="4">
        <f t="shared" si="18"/>
        <v>7.1327972378879991</v>
      </c>
      <c r="CA180" s="4">
        <f t="shared" si="19"/>
        <v>59.365244531712001</v>
      </c>
      <c r="CB180" s="4">
        <f t="shared" si="20"/>
        <v>1.1572458382463999</v>
      </c>
    </row>
    <row r="181" spans="1:80" customFormat="1" x14ac:dyDescent="0.25">
      <c r="A181" s="26">
        <v>43529</v>
      </c>
      <c r="B181" s="27">
        <v>0.5875301273148148</v>
      </c>
      <c r="C181">
        <v>6.6180000000000003</v>
      </c>
      <c r="D181">
        <v>8.8000000000000005E-3</v>
      </c>
      <c r="E181">
        <v>87.657431000000003</v>
      </c>
      <c r="F181">
        <v>560</v>
      </c>
      <c r="G181">
        <v>271.8</v>
      </c>
      <c r="H181">
        <v>30.5</v>
      </c>
      <c r="J181">
        <v>11.7</v>
      </c>
      <c r="K181">
        <v>0.94620000000000004</v>
      </c>
      <c r="L181">
        <v>6.2621000000000002</v>
      </c>
      <c r="M181">
        <v>8.3000000000000001E-3</v>
      </c>
      <c r="N181">
        <v>529.89380000000006</v>
      </c>
      <c r="O181">
        <v>257.14640000000003</v>
      </c>
      <c r="P181">
        <v>787</v>
      </c>
      <c r="Q181">
        <v>409.85649999999998</v>
      </c>
      <c r="R181">
        <v>198.8948</v>
      </c>
      <c r="S181">
        <v>608.79999999999995</v>
      </c>
      <c r="T181">
        <v>30.501100000000001</v>
      </c>
      <c r="W181">
        <v>0</v>
      </c>
      <c r="X181">
        <v>11.070499999999999</v>
      </c>
      <c r="Y181">
        <v>11.2</v>
      </c>
      <c r="Z181">
        <v>862</v>
      </c>
      <c r="AA181">
        <v>855</v>
      </c>
      <c r="AB181">
        <v>870</v>
      </c>
      <c r="AC181">
        <v>92</v>
      </c>
      <c r="AD181">
        <v>12.69</v>
      </c>
      <c r="AE181">
        <v>0.28999999999999998</v>
      </c>
      <c r="AF181">
        <v>978</v>
      </c>
      <c r="AG181">
        <v>-9</v>
      </c>
      <c r="AH181">
        <v>32</v>
      </c>
      <c r="AI181">
        <v>29</v>
      </c>
      <c r="AJ181">
        <v>191</v>
      </c>
      <c r="AK181">
        <v>168</v>
      </c>
      <c r="AL181">
        <v>5.2</v>
      </c>
      <c r="AM181">
        <v>175</v>
      </c>
      <c r="AN181" t="s">
        <v>155</v>
      </c>
      <c r="AO181">
        <v>1</v>
      </c>
      <c r="AP181" s="28">
        <v>0.79587962962962966</v>
      </c>
      <c r="AQ181">
        <v>47.159672</v>
      </c>
      <c r="AR181">
        <v>-88.490251000000001</v>
      </c>
      <c r="AS181">
        <v>309.7</v>
      </c>
      <c r="AT181">
        <v>26.4</v>
      </c>
      <c r="AU181">
        <v>12</v>
      </c>
      <c r="AV181">
        <v>8</v>
      </c>
      <c r="AW181" t="s">
        <v>214</v>
      </c>
      <c r="AX181">
        <v>1.7815000000000001</v>
      </c>
      <c r="AY181">
        <v>1.4395</v>
      </c>
      <c r="AZ181">
        <v>3.621</v>
      </c>
      <c r="BA181">
        <v>14.545</v>
      </c>
      <c r="BB181">
        <v>32.450000000000003</v>
      </c>
      <c r="BC181">
        <v>2.23</v>
      </c>
      <c r="BD181">
        <v>5.6870000000000003</v>
      </c>
      <c r="BE181">
        <v>3185.93</v>
      </c>
      <c r="BF181">
        <v>2.6859999999999999</v>
      </c>
      <c r="BG181">
        <v>28.231999999999999</v>
      </c>
      <c r="BH181">
        <v>13.7</v>
      </c>
      <c r="BI181">
        <v>41.932000000000002</v>
      </c>
      <c r="BJ181">
        <v>21.835999999999999</v>
      </c>
      <c r="BK181">
        <v>10.597</v>
      </c>
      <c r="BL181">
        <v>32.433</v>
      </c>
      <c r="BM181">
        <v>0.48920000000000002</v>
      </c>
      <c r="BQ181">
        <v>4095.2370000000001</v>
      </c>
      <c r="BR181">
        <v>0.129274</v>
      </c>
      <c r="BS181">
        <v>-5</v>
      </c>
      <c r="BT181">
        <v>5.0000000000000001E-3</v>
      </c>
      <c r="BU181">
        <v>3.1591339999999999</v>
      </c>
      <c r="BW181" s="4">
        <f t="shared" si="16"/>
        <v>0.83464320279999993</v>
      </c>
      <c r="BX181" s="4"/>
      <c r="BY181" s="4">
        <f t="shared" si="17"/>
        <v>8575.1923764962394</v>
      </c>
      <c r="BZ181" s="4">
        <f t="shared" si="18"/>
        <v>7.2295897032479983</v>
      </c>
      <c r="CA181" s="4">
        <f t="shared" si="19"/>
        <v>58.773388220447984</v>
      </c>
      <c r="CB181" s="4">
        <f t="shared" si="20"/>
        <v>1.3167219965856001</v>
      </c>
    </row>
    <row r="182" spans="1:80" customFormat="1" x14ac:dyDescent="0.25">
      <c r="A182" s="26">
        <v>43529</v>
      </c>
      <c r="B182" s="27">
        <v>0.58754170138888895</v>
      </c>
      <c r="C182">
        <v>6.35</v>
      </c>
      <c r="D182">
        <v>8.0999999999999996E-3</v>
      </c>
      <c r="E182">
        <v>80.738254999999995</v>
      </c>
      <c r="F182">
        <v>559</v>
      </c>
      <c r="G182">
        <v>269.7</v>
      </c>
      <c r="H182">
        <v>23.4</v>
      </c>
      <c r="J182">
        <v>11.6</v>
      </c>
      <c r="K182">
        <v>0.94840000000000002</v>
      </c>
      <c r="L182">
        <v>6.0225999999999997</v>
      </c>
      <c r="M182">
        <v>7.7000000000000002E-3</v>
      </c>
      <c r="N182">
        <v>530.11329999999998</v>
      </c>
      <c r="O182">
        <v>255.79400000000001</v>
      </c>
      <c r="P182">
        <v>785.9</v>
      </c>
      <c r="Q182">
        <v>410.02629999999999</v>
      </c>
      <c r="R182">
        <v>197.84870000000001</v>
      </c>
      <c r="S182">
        <v>607.9</v>
      </c>
      <c r="T182">
        <v>23.409099999999999</v>
      </c>
      <c r="W182">
        <v>0</v>
      </c>
      <c r="X182">
        <v>11.0014</v>
      </c>
      <c r="Y182">
        <v>11.2</v>
      </c>
      <c r="Z182">
        <v>861</v>
      </c>
      <c r="AA182">
        <v>856</v>
      </c>
      <c r="AB182">
        <v>870</v>
      </c>
      <c r="AC182">
        <v>92</v>
      </c>
      <c r="AD182">
        <v>12.69</v>
      </c>
      <c r="AE182">
        <v>0.28999999999999998</v>
      </c>
      <c r="AF182">
        <v>978</v>
      </c>
      <c r="AG182">
        <v>-9</v>
      </c>
      <c r="AH182">
        <v>32</v>
      </c>
      <c r="AI182">
        <v>29</v>
      </c>
      <c r="AJ182">
        <v>191</v>
      </c>
      <c r="AK182">
        <v>168</v>
      </c>
      <c r="AL182">
        <v>5.0999999999999996</v>
      </c>
      <c r="AM182">
        <v>175</v>
      </c>
      <c r="AN182" t="s">
        <v>155</v>
      </c>
      <c r="AO182">
        <v>1</v>
      </c>
      <c r="AP182" s="28">
        <v>0.7958912037037037</v>
      </c>
      <c r="AQ182">
        <v>47.159596000000001</v>
      </c>
      <c r="AR182">
        <v>-88.490126000000004</v>
      </c>
      <c r="AS182">
        <v>309.7</v>
      </c>
      <c r="AT182">
        <v>27.4</v>
      </c>
      <c r="AU182">
        <v>12</v>
      </c>
      <c r="AV182">
        <v>7</v>
      </c>
      <c r="AW182" t="s">
        <v>221</v>
      </c>
      <c r="AX182">
        <v>1.6</v>
      </c>
      <c r="AY182">
        <v>1.579</v>
      </c>
      <c r="AZ182">
        <v>3.5</v>
      </c>
      <c r="BA182">
        <v>14.545</v>
      </c>
      <c r="BB182">
        <v>33.78</v>
      </c>
      <c r="BC182">
        <v>2.3199999999999998</v>
      </c>
      <c r="BD182">
        <v>5.4409999999999998</v>
      </c>
      <c r="BE182">
        <v>3187.2260000000001</v>
      </c>
      <c r="BF182">
        <v>2.5790000000000002</v>
      </c>
      <c r="BG182">
        <v>29.379000000000001</v>
      </c>
      <c r="BH182">
        <v>14.176</v>
      </c>
      <c r="BI182">
        <v>43.555</v>
      </c>
      <c r="BJ182">
        <v>22.724</v>
      </c>
      <c r="BK182">
        <v>10.965</v>
      </c>
      <c r="BL182">
        <v>33.688000000000002</v>
      </c>
      <c r="BM182">
        <v>0.3906</v>
      </c>
      <c r="BQ182">
        <v>4233.2610000000004</v>
      </c>
      <c r="BR182">
        <v>0.122818</v>
      </c>
      <c r="BS182">
        <v>-5</v>
      </c>
      <c r="BT182">
        <v>5.0000000000000001E-3</v>
      </c>
      <c r="BU182">
        <v>3.0013649999999998</v>
      </c>
      <c r="BW182" s="4">
        <f t="shared" si="16"/>
        <v>0.79296063299999997</v>
      </c>
      <c r="BX182" s="4"/>
      <c r="BY182" s="4">
        <f t="shared" si="17"/>
        <v>8150.2563360934791</v>
      </c>
      <c r="BZ182" s="4">
        <f t="shared" si="18"/>
        <v>6.5949233254199999</v>
      </c>
      <c r="CA182" s="4">
        <f t="shared" si="19"/>
        <v>58.108971557519993</v>
      </c>
      <c r="CB182" s="4">
        <f t="shared" si="20"/>
        <v>0.99882785998799983</v>
      </c>
    </row>
    <row r="183" spans="1:80" customFormat="1" x14ac:dyDescent="0.25">
      <c r="A183" s="26">
        <v>43529</v>
      </c>
      <c r="B183" s="27">
        <v>0.58755327546296299</v>
      </c>
      <c r="C183">
        <v>6.26</v>
      </c>
      <c r="D183">
        <v>8.8999999999999999E-3</v>
      </c>
      <c r="E183">
        <v>89.127516999999997</v>
      </c>
      <c r="F183">
        <v>536.20000000000005</v>
      </c>
      <c r="G183">
        <v>267.39999999999998</v>
      </c>
      <c r="H183">
        <v>24.5</v>
      </c>
      <c r="J183">
        <v>11.6</v>
      </c>
      <c r="K183">
        <v>0.94910000000000005</v>
      </c>
      <c r="L183">
        <v>5.9416000000000002</v>
      </c>
      <c r="M183">
        <v>8.5000000000000006E-3</v>
      </c>
      <c r="N183">
        <v>508.9502</v>
      </c>
      <c r="O183">
        <v>253.8459</v>
      </c>
      <c r="P183">
        <v>762.8</v>
      </c>
      <c r="Q183">
        <v>393.65719999999999</v>
      </c>
      <c r="R183">
        <v>196.34200000000001</v>
      </c>
      <c r="S183">
        <v>590</v>
      </c>
      <c r="T183">
        <v>24.488700000000001</v>
      </c>
      <c r="W183">
        <v>0</v>
      </c>
      <c r="X183">
        <v>11.0101</v>
      </c>
      <c r="Y183">
        <v>11.2</v>
      </c>
      <c r="Z183">
        <v>862</v>
      </c>
      <c r="AA183">
        <v>856</v>
      </c>
      <c r="AB183">
        <v>869</v>
      </c>
      <c r="AC183">
        <v>92</v>
      </c>
      <c r="AD183">
        <v>12.69</v>
      </c>
      <c r="AE183">
        <v>0.28999999999999998</v>
      </c>
      <c r="AF183">
        <v>978</v>
      </c>
      <c r="AG183">
        <v>-9</v>
      </c>
      <c r="AH183">
        <v>31.393999999999998</v>
      </c>
      <c r="AI183">
        <v>29</v>
      </c>
      <c r="AJ183">
        <v>191</v>
      </c>
      <c r="AK183">
        <v>168.6</v>
      </c>
      <c r="AL183">
        <v>5.2</v>
      </c>
      <c r="AM183">
        <v>175</v>
      </c>
      <c r="AN183" t="s">
        <v>155</v>
      </c>
      <c r="AO183">
        <v>1</v>
      </c>
      <c r="AP183" s="28">
        <v>0.79590277777777774</v>
      </c>
      <c r="AQ183">
        <v>47.159517999999998</v>
      </c>
      <c r="AR183">
        <v>-88.490003999999999</v>
      </c>
      <c r="AS183">
        <v>309.60000000000002</v>
      </c>
      <c r="AT183">
        <v>28</v>
      </c>
      <c r="AU183">
        <v>12</v>
      </c>
      <c r="AV183">
        <v>8</v>
      </c>
      <c r="AW183" t="s">
        <v>214</v>
      </c>
      <c r="AX183">
        <v>1.6395</v>
      </c>
      <c r="AY183">
        <v>1.8185</v>
      </c>
      <c r="AZ183">
        <v>3.5790000000000002</v>
      </c>
      <c r="BA183">
        <v>14.545</v>
      </c>
      <c r="BB183">
        <v>34.25</v>
      </c>
      <c r="BC183">
        <v>2.35</v>
      </c>
      <c r="BD183">
        <v>5.3579999999999997</v>
      </c>
      <c r="BE183">
        <v>3186.951</v>
      </c>
      <c r="BF183">
        <v>2.8879999999999999</v>
      </c>
      <c r="BG183">
        <v>28.588000000000001</v>
      </c>
      <c r="BH183">
        <v>14.259</v>
      </c>
      <c r="BI183">
        <v>42.845999999999997</v>
      </c>
      <c r="BJ183">
        <v>22.111999999999998</v>
      </c>
      <c r="BK183">
        <v>11.029</v>
      </c>
      <c r="BL183">
        <v>33.14</v>
      </c>
      <c r="BM183">
        <v>0.41410000000000002</v>
      </c>
      <c r="BQ183">
        <v>4293.9570000000003</v>
      </c>
      <c r="BR183">
        <v>0.12460599999999999</v>
      </c>
      <c r="BS183">
        <v>-5</v>
      </c>
      <c r="BT183">
        <v>5.0000000000000001E-3</v>
      </c>
      <c r="BU183">
        <v>3.0450590000000002</v>
      </c>
      <c r="BW183" s="4">
        <f t="shared" si="16"/>
        <v>0.8045045878</v>
      </c>
      <c r="BX183" s="4"/>
      <c r="BY183" s="4">
        <f t="shared" si="17"/>
        <v>8268.1946589928684</v>
      </c>
      <c r="BZ183" s="4">
        <f t="shared" si="18"/>
        <v>7.4925990939839995</v>
      </c>
      <c r="CA183" s="4">
        <f t="shared" si="19"/>
        <v>57.367157606016001</v>
      </c>
      <c r="CB183" s="4">
        <f t="shared" si="20"/>
        <v>1.0743370099788001</v>
      </c>
    </row>
    <row r="184" spans="1:80" customFormat="1" x14ac:dyDescent="0.25">
      <c r="A184" s="26">
        <v>43529</v>
      </c>
      <c r="B184" s="27">
        <v>0.58756484953703703</v>
      </c>
      <c r="C184">
        <v>6.26</v>
      </c>
      <c r="D184">
        <v>8.9999999999999993E-3</v>
      </c>
      <c r="E184">
        <v>90</v>
      </c>
      <c r="F184">
        <v>515.79999999999995</v>
      </c>
      <c r="G184">
        <v>266.7</v>
      </c>
      <c r="H184">
        <v>22.7</v>
      </c>
      <c r="J184">
        <v>11.82</v>
      </c>
      <c r="K184">
        <v>0.94920000000000004</v>
      </c>
      <c r="L184">
        <v>5.9417</v>
      </c>
      <c r="M184">
        <v>8.5000000000000006E-3</v>
      </c>
      <c r="N184">
        <v>489.53949999999998</v>
      </c>
      <c r="O184">
        <v>253.14089999999999</v>
      </c>
      <c r="P184">
        <v>742.7</v>
      </c>
      <c r="Q184">
        <v>378.64370000000002</v>
      </c>
      <c r="R184">
        <v>195.79669999999999</v>
      </c>
      <c r="S184">
        <v>574.4</v>
      </c>
      <c r="T184">
        <v>22.677700000000002</v>
      </c>
      <c r="W184">
        <v>0</v>
      </c>
      <c r="X184">
        <v>11.219099999999999</v>
      </c>
      <c r="Y184">
        <v>11.2</v>
      </c>
      <c r="Z184">
        <v>861</v>
      </c>
      <c r="AA184">
        <v>857</v>
      </c>
      <c r="AB184">
        <v>869</v>
      </c>
      <c r="AC184">
        <v>92</v>
      </c>
      <c r="AD184">
        <v>12.69</v>
      </c>
      <c r="AE184">
        <v>0.28999999999999998</v>
      </c>
      <c r="AF184">
        <v>978</v>
      </c>
      <c r="AG184">
        <v>-9</v>
      </c>
      <c r="AH184">
        <v>31</v>
      </c>
      <c r="AI184">
        <v>29</v>
      </c>
      <c r="AJ184">
        <v>191</v>
      </c>
      <c r="AK184">
        <v>169</v>
      </c>
      <c r="AL184">
        <v>5.2</v>
      </c>
      <c r="AM184">
        <v>175</v>
      </c>
      <c r="AN184" t="s">
        <v>155</v>
      </c>
      <c r="AO184">
        <v>1</v>
      </c>
      <c r="AP184" s="28">
        <v>0.79591435185185189</v>
      </c>
      <c r="AQ184">
        <v>47.159441999999999</v>
      </c>
      <c r="AR184">
        <v>-88.489872000000005</v>
      </c>
      <c r="AS184">
        <v>309.60000000000002</v>
      </c>
      <c r="AT184">
        <v>28.7</v>
      </c>
      <c r="AU184">
        <v>12</v>
      </c>
      <c r="AV184">
        <v>7</v>
      </c>
      <c r="AW184" t="s">
        <v>221</v>
      </c>
      <c r="AX184">
        <v>1.7394609999999999</v>
      </c>
      <c r="AY184">
        <v>2.118382</v>
      </c>
      <c r="AZ184">
        <v>3.778921</v>
      </c>
      <c r="BA184">
        <v>14.545</v>
      </c>
      <c r="BB184">
        <v>34.25</v>
      </c>
      <c r="BC184">
        <v>2.35</v>
      </c>
      <c r="BD184">
        <v>5.3559999999999999</v>
      </c>
      <c r="BE184">
        <v>3187.0039999999999</v>
      </c>
      <c r="BF184">
        <v>2.9159999999999999</v>
      </c>
      <c r="BG184">
        <v>27.497</v>
      </c>
      <c r="BH184">
        <v>14.218999999999999</v>
      </c>
      <c r="BI184">
        <v>41.716000000000001</v>
      </c>
      <c r="BJ184">
        <v>21.268000000000001</v>
      </c>
      <c r="BK184">
        <v>10.997999999999999</v>
      </c>
      <c r="BL184">
        <v>32.265999999999998</v>
      </c>
      <c r="BM184">
        <v>0.38350000000000001</v>
      </c>
      <c r="BQ184">
        <v>4375.4849999999997</v>
      </c>
      <c r="BR184">
        <v>0.135908</v>
      </c>
      <c r="BS184">
        <v>-5</v>
      </c>
      <c r="BT184">
        <v>5.0000000000000001E-3</v>
      </c>
      <c r="BU184">
        <v>3.3212519999999999</v>
      </c>
      <c r="BW184" s="4">
        <f t="shared" si="16"/>
        <v>0.87747477839999999</v>
      </c>
      <c r="BX184" s="4"/>
      <c r="BY184" s="4">
        <f t="shared" si="17"/>
        <v>9018.2865844748158</v>
      </c>
      <c r="BZ184" s="4">
        <f t="shared" si="18"/>
        <v>8.2514247488640002</v>
      </c>
      <c r="CA184" s="4">
        <f t="shared" si="19"/>
        <v>60.182202180672</v>
      </c>
      <c r="CB184" s="4">
        <f t="shared" si="20"/>
        <v>1.0851925209840001</v>
      </c>
    </row>
    <row r="185" spans="1:80" customFormat="1" x14ac:dyDescent="0.25">
      <c r="A185" s="26">
        <v>43529</v>
      </c>
      <c r="B185" s="27">
        <v>0.58757642361111106</v>
      </c>
      <c r="C185">
        <v>6.25</v>
      </c>
      <c r="D185">
        <v>8.9999999999999993E-3</v>
      </c>
      <c r="E185">
        <v>90</v>
      </c>
      <c r="F185">
        <v>500.9</v>
      </c>
      <c r="G185">
        <v>266.8</v>
      </c>
      <c r="H185">
        <v>22.5</v>
      </c>
      <c r="J185">
        <v>11.97</v>
      </c>
      <c r="K185">
        <v>0.94920000000000004</v>
      </c>
      <c r="L185">
        <v>5.9329000000000001</v>
      </c>
      <c r="M185">
        <v>8.5000000000000006E-3</v>
      </c>
      <c r="N185">
        <v>475.51209999999998</v>
      </c>
      <c r="O185">
        <v>253.22380000000001</v>
      </c>
      <c r="P185">
        <v>728.7</v>
      </c>
      <c r="Q185">
        <v>367.79390000000001</v>
      </c>
      <c r="R185">
        <v>195.86080000000001</v>
      </c>
      <c r="S185">
        <v>563.70000000000005</v>
      </c>
      <c r="T185">
        <v>22.456499999999998</v>
      </c>
      <c r="W185">
        <v>0</v>
      </c>
      <c r="X185">
        <v>11.3665</v>
      </c>
      <c r="Y185">
        <v>11.1</v>
      </c>
      <c r="Z185">
        <v>862</v>
      </c>
      <c r="AA185">
        <v>858</v>
      </c>
      <c r="AB185">
        <v>869</v>
      </c>
      <c r="AC185">
        <v>92</v>
      </c>
      <c r="AD185">
        <v>12.69</v>
      </c>
      <c r="AE185">
        <v>0.28999999999999998</v>
      </c>
      <c r="AF185">
        <v>978</v>
      </c>
      <c r="AG185">
        <v>-9</v>
      </c>
      <c r="AH185">
        <v>31</v>
      </c>
      <c r="AI185">
        <v>29</v>
      </c>
      <c r="AJ185">
        <v>191</v>
      </c>
      <c r="AK185">
        <v>168.4</v>
      </c>
      <c r="AL185">
        <v>5.2</v>
      </c>
      <c r="AM185">
        <v>175</v>
      </c>
      <c r="AN185" t="s">
        <v>155</v>
      </c>
      <c r="AO185">
        <v>1</v>
      </c>
      <c r="AP185" s="28">
        <v>0.79592592592592604</v>
      </c>
      <c r="AQ185">
        <v>47.159362999999999</v>
      </c>
      <c r="AR185">
        <v>-88.489740999999995</v>
      </c>
      <c r="AS185">
        <v>309.5</v>
      </c>
      <c r="AT185">
        <v>29</v>
      </c>
      <c r="AU185">
        <v>12</v>
      </c>
      <c r="AV185">
        <v>6</v>
      </c>
      <c r="AW185" t="s">
        <v>222</v>
      </c>
      <c r="AX185">
        <v>1.839439</v>
      </c>
      <c r="AY185">
        <v>2.339439</v>
      </c>
      <c r="AZ185">
        <v>3.9394390000000001</v>
      </c>
      <c r="BA185">
        <v>14.545</v>
      </c>
      <c r="BB185">
        <v>34.299999999999997</v>
      </c>
      <c r="BC185">
        <v>2.36</v>
      </c>
      <c r="BD185">
        <v>5.3470000000000004</v>
      </c>
      <c r="BE185">
        <v>3187.0390000000002</v>
      </c>
      <c r="BF185">
        <v>2.9209999999999998</v>
      </c>
      <c r="BG185">
        <v>26.75</v>
      </c>
      <c r="BH185">
        <v>14.244999999999999</v>
      </c>
      <c r="BI185">
        <v>40.994999999999997</v>
      </c>
      <c r="BJ185">
        <v>20.69</v>
      </c>
      <c r="BK185">
        <v>11.018000000000001</v>
      </c>
      <c r="BL185">
        <v>31.707999999999998</v>
      </c>
      <c r="BM185">
        <v>0.38030000000000003</v>
      </c>
      <c r="BQ185">
        <v>4439.6220000000003</v>
      </c>
      <c r="BR185">
        <v>0.13148599999999999</v>
      </c>
      <c r="BS185">
        <v>-5</v>
      </c>
      <c r="BT185">
        <v>5.0000000000000001E-3</v>
      </c>
      <c r="BU185">
        <v>3.2131889999999999</v>
      </c>
      <c r="BW185" s="4">
        <f t="shared" si="16"/>
        <v>0.84892453379999988</v>
      </c>
      <c r="BX185" s="4"/>
      <c r="BY185" s="4">
        <f t="shared" si="17"/>
        <v>8724.955976080093</v>
      </c>
      <c r="BZ185" s="4">
        <f t="shared" si="18"/>
        <v>7.9966377587879993</v>
      </c>
      <c r="CA185" s="4">
        <f t="shared" si="19"/>
        <v>56.641710109319995</v>
      </c>
      <c r="CB185" s="4">
        <f t="shared" si="20"/>
        <v>1.0411233617484001</v>
      </c>
    </row>
    <row r="186" spans="1:80" customFormat="1" x14ac:dyDescent="0.25">
      <c r="A186" s="26"/>
      <c r="B186" s="27"/>
      <c r="AP186" s="28"/>
      <c r="BW186" s="4">
        <f t="shared" ref="BW186:BW187" si="21">BU186*0.2642</f>
        <v>0</v>
      </c>
      <c r="BX186" t="e">
        <v>#NAME?</v>
      </c>
      <c r="BY186" s="4">
        <f t="shared" si="17"/>
        <v>0</v>
      </c>
      <c r="BZ186" s="4">
        <f t="shared" si="18"/>
        <v>0</v>
      </c>
      <c r="CA186" s="4">
        <f t="shared" si="19"/>
        <v>0</v>
      </c>
      <c r="CB186" s="4">
        <f t="shared" si="20"/>
        <v>0</v>
      </c>
    </row>
    <row r="187" spans="1:80" customFormat="1" x14ac:dyDescent="0.25">
      <c r="A187" s="26"/>
      <c r="B187" s="27"/>
      <c r="AP187" s="28"/>
      <c r="BW187" s="4">
        <f t="shared" si="21"/>
        <v>0</v>
      </c>
      <c r="BX187" t="e">
        <v>#NAME?</v>
      </c>
      <c r="BY187" s="4">
        <f t="shared" si="17"/>
        <v>0</v>
      </c>
      <c r="BZ187" s="4">
        <f t="shared" si="18"/>
        <v>0</v>
      </c>
      <c r="CA187" s="4">
        <f t="shared" si="19"/>
        <v>0</v>
      </c>
      <c r="CB187" s="4">
        <f t="shared" si="20"/>
        <v>0</v>
      </c>
    </row>
  </sheetData>
  <customSheetViews>
    <customSheetView guid="{2B424CCC-7244-4294-A128-8AE125D4F682}">
      <selection activeCell="B7" sqref="B7"/>
      <pageMargins left="0.7" right="0.7" top="0.75" bottom="0.75" header="0.3" footer="0.3"/>
    </customSheetView>
  </customSheetView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CI189"/>
  <sheetViews>
    <sheetView workbookViewId="0">
      <pane xSplit="2" ySplit="9" topLeftCell="BU10" activePane="bottomRight" state="frozen"/>
      <selection pane="topRight" activeCell="C1" sqref="C1"/>
      <selection pane="bottomLeft" activeCell="A10" sqref="A10"/>
      <selection pane="bottomRight" activeCell="BY10" sqref="BY10:BY189"/>
    </sheetView>
  </sheetViews>
  <sheetFormatPr defaultRowHeight="15" x14ac:dyDescent="0.25"/>
  <cols>
    <col min="1" max="1" width="13.85546875" style="4" bestFit="1" customWidth="1"/>
    <col min="2" max="2" width="13.28515625" style="4" bestFit="1" customWidth="1"/>
    <col min="3" max="4" width="12" style="4" bestFit="1" customWidth="1"/>
    <col min="5" max="5" width="14.85546875" style="4" bestFit="1" customWidth="1"/>
    <col min="6" max="8" width="12" style="4" bestFit="1" customWidth="1"/>
    <col min="9" max="9" width="9.85546875" style="4" bestFit="1" customWidth="1"/>
    <col min="10" max="10" width="12" style="4" bestFit="1" customWidth="1"/>
    <col min="11" max="11" width="27.28515625" style="4" bestFit="1" customWidth="1"/>
    <col min="12" max="17" width="12" style="4" bestFit="1" customWidth="1"/>
    <col min="18" max="18" width="11" style="4" bestFit="1" customWidth="1"/>
    <col min="19" max="19" width="12" style="4" bestFit="1" customWidth="1"/>
    <col min="20" max="20" width="11" style="4" bestFit="1" customWidth="1"/>
    <col min="21" max="21" width="8.7109375" style="4" bestFit="1" customWidth="1"/>
    <col min="22" max="22" width="11" style="4" bestFit="1" customWidth="1"/>
    <col min="23" max="23" width="13.140625" style="4" bestFit="1" customWidth="1"/>
    <col min="24" max="24" width="11" style="4" bestFit="1" customWidth="1"/>
    <col min="25" max="25" width="20.7109375" style="4" bestFit="1" customWidth="1"/>
    <col min="26" max="26" width="21.7109375" style="4" bestFit="1" customWidth="1"/>
    <col min="27" max="28" width="21.140625" style="4" bestFit="1" customWidth="1"/>
    <col min="29" max="29" width="17" style="4" bestFit="1" customWidth="1"/>
    <col min="30" max="30" width="17.85546875" style="4" bestFit="1" customWidth="1"/>
    <col min="31" max="31" width="16.7109375" style="4" bestFit="1" customWidth="1"/>
    <col min="32" max="32" width="22.140625" style="4" bestFit="1" customWidth="1"/>
    <col min="33" max="33" width="26.140625" style="4" bestFit="1" customWidth="1"/>
    <col min="34" max="34" width="21.140625" style="4" bestFit="1" customWidth="1"/>
    <col min="35" max="35" width="16.140625" style="4" bestFit="1" customWidth="1"/>
    <col min="36" max="36" width="25" style="4" bestFit="1" customWidth="1"/>
    <col min="37" max="37" width="24.85546875" style="4" bestFit="1" customWidth="1"/>
    <col min="38" max="38" width="19.140625" style="4" bestFit="1" customWidth="1"/>
    <col min="39" max="39" width="22" style="4" bestFit="1" customWidth="1"/>
    <col min="40" max="40" width="13.140625" style="4" bestFit="1" customWidth="1"/>
    <col min="41" max="41" width="11.42578125" style="4" bestFit="1" customWidth="1"/>
    <col min="42" max="43" width="12" style="4" bestFit="1" customWidth="1"/>
    <col min="44" max="44" width="12.7109375" style="4" bestFit="1" customWidth="1"/>
    <col min="45" max="45" width="12" style="4" bestFit="1" customWidth="1"/>
    <col min="46" max="46" width="21" style="4" bestFit="1" customWidth="1"/>
    <col min="47" max="47" width="26.5703125" style="4" bestFit="1" customWidth="1"/>
    <col min="48" max="48" width="25.28515625" style="4" bestFit="1" customWidth="1"/>
    <col min="49" max="49" width="18.42578125" style="4" bestFit="1" customWidth="1"/>
    <col min="50" max="50" width="14.28515625" style="4" bestFit="1" customWidth="1"/>
    <col min="51" max="51" width="12" style="4" bestFit="1" customWidth="1"/>
    <col min="52" max="52" width="12.28515625" style="4" bestFit="1" customWidth="1"/>
    <col min="53" max="53" width="28.7109375" style="4" bestFit="1" customWidth="1"/>
    <col min="54" max="54" width="23" style="4" bestFit="1" customWidth="1"/>
    <col min="55" max="55" width="12" style="4" bestFit="1" customWidth="1"/>
    <col min="56" max="56" width="19" style="4" bestFit="1" customWidth="1"/>
    <col min="57" max="57" width="29.85546875" style="4" bestFit="1" customWidth="1"/>
    <col min="58" max="58" width="28.7109375" style="4" bestFit="1" customWidth="1"/>
    <col min="59" max="59" width="29" style="4" bestFit="1" customWidth="1"/>
    <col min="60" max="61" width="30.140625" style="4" bestFit="1" customWidth="1"/>
    <col min="62" max="62" width="38.5703125" style="4" bestFit="1" customWidth="1"/>
    <col min="63" max="64" width="39.5703125" style="4" bestFit="1" customWidth="1"/>
    <col min="65" max="65" width="28.5703125" style="4" bestFit="1" customWidth="1"/>
    <col min="66" max="66" width="29.7109375" style="4" bestFit="1" customWidth="1"/>
    <col min="67" max="67" width="32" style="4" bestFit="1" customWidth="1"/>
    <col min="68" max="68" width="34.140625" style="4" bestFit="1" customWidth="1"/>
    <col min="69" max="69" width="28.5703125" style="4" bestFit="1" customWidth="1"/>
    <col min="70" max="72" width="21.85546875" style="4" bestFit="1" customWidth="1"/>
    <col min="73" max="73" width="13.140625" style="4" bestFit="1" customWidth="1"/>
    <col min="74" max="75" width="12" style="4" bestFit="1" customWidth="1"/>
    <col min="76" max="76" width="6.42578125" style="4" bestFit="1" customWidth="1"/>
    <col min="77" max="80" width="12" style="4" bestFit="1" customWidth="1"/>
    <col min="81" max="81" width="14.7109375" style="4" bestFit="1" customWidth="1"/>
    <col min="82" max="82" width="3" style="4" customWidth="1"/>
    <col min="83" max="86" width="9.140625" style="4"/>
    <col min="87" max="87" width="14.7109375" style="4" bestFit="1" customWidth="1"/>
    <col min="88" max="16384" width="9.140625" style="4"/>
  </cols>
  <sheetData>
    <row r="1" spans="1:87" s="1" customFormat="1" x14ac:dyDescent="0.25">
      <c r="A1" s="5" t="s">
        <v>0</v>
      </c>
      <c r="B1" s="6" t="s">
        <v>1</v>
      </c>
      <c r="C1" s="1" t="s">
        <v>2</v>
      </c>
      <c r="D1" s="1" t="s">
        <v>3</v>
      </c>
      <c r="E1" s="1" t="s">
        <v>3</v>
      </c>
      <c r="F1" s="1" t="s">
        <v>4</v>
      </c>
      <c r="G1" s="1" t="s">
        <v>5</v>
      </c>
      <c r="H1" s="1" t="s">
        <v>6</v>
      </c>
      <c r="J1" s="1" t="s">
        <v>7</v>
      </c>
      <c r="K1" s="1" t="s">
        <v>8</v>
      </c>
      <c r="L1" s="1" t="s">
        <v>9</v>
      </c>
      <c r="M1" s="1" t="s">
        <v>10</v>
      </c>
      <c r="N1" s="1" t="s">
        <v>11</v>
      </c>
      <c r="O1" s="1" t="s">
        <v>12</v>
      </c>
      <c r="P1" s="1" t="s">
        <v>13</v>
      </c>
      <c r="Q1" s="1" t="s">
        <v>14</v>
      </c>
      <c r="R1" s="1" t="s">
        <v>15</v>
      </c>
      <c r="S1" s="1" t="s">
        <v>16</v>
      </c>
      <c r="T1" s="1" t="s">
        <v>17</v>
      </c>
      <c r="U1" s="1" t="s">
        <v>18</v>
      </c>
      <c r="V1" s="1" t="s">
        <v>19</v>
      </c>
      <c r="W1" s="1" t="s">
        <v>20</v>
      </c>
      <c r="X1" s="1" t="s">
        <v>21</v>
      </c>
      <c r="Y1" s="1" t="s">
        <v>22</v>
      </c>
      <c r="Z1" s="1" t="s">
        <v>23</v>
      </c>
      <c r="AA1" s="1" t="s">
        <v>24</v>
      </c>
      <c r="AB1" s="1" t="s">
        <v>25</v>
      </c>
      <c r="AC1" s="1" t="s">
        <v>26</v>
      </c>
      <c r="AD1" s="1" t="s">
        <v>27</v>
      </c>
      <c r="AE1" s="1" t="s">
        <v>28</v>
      </c>
      <c r="AF1" s="1" t="s">
        <v>29</v>
      </c>
      <c r="AG1" s="1" t="s">
        <v>30</v>
      </c>
      <c r="AH1" s="1" t="s">
        <v>31</v>
      </c>
      <c r="AI1" s="1" t="s">
        <v>32</v>
      </c>
      <c r="AJ1" s="1" t="s">
        <v>33</v>
      </c>
      <c r="AK1" s="1" t="s">
        <v>34</v>
      </c>
      <c r="AL1" s="1" t="s">
        <v>35</v>
      </c>
      <c r="AM1" s="1" t="s">
        <v>36</v>
      </c>
      <c r="AN1" s="1" t="s">
        <v>37</v>
      </c>
      <c r="AO1" s="1" t="s">
        <v>38</v>
      </c>
      <c r="AP1" s="1" t="s">
        <v>39</v>
      </c>
      <c r="AQ1" s="1" t="s">
        <v>40</v>
      </c>
      <c r="AR1" s="1" t="s">
        <v>41</v>
      </c>
      <c r="AS1" s="1" t="s">
        <v>42</v>
      </c>
      <c r="AT1" s="1" t="s">
        <v>43</v>
      </c>
      <c r="AU1" s="1" t="s">
        <v>44</v>
      </c>
      <c r="AV1" s="1" t="s">
        <v>45</v>
      </c>
      <c r="AW1" s="1" t="s">
        <v>46</v>
      </c>
      <c r="AX1" s="1" t="s">
        <v>47</v>
      </c>
      <c r="AY1" s="1" t="s">
        <v>48</v>
      </c>
      <c r="AZ1" s="1" t="s">
        <v>49</v>
      </c>
      <c r="BA1" s="1" t="s">
        <v>50</v>
      </c>
      <c r="BB1" s="1" t="s">
        <v>51</v>
      </c>
      <c r="BC1" s="1" t="s">
        <v>52</v>
      </c>
      <c r="BD1" s="1" t="s">
        <v>53</v>
      </c>
      <c r="BE1" s="1" t="s">
        <v>54</v>
      </c>
      <c r="BF1" s="1" t="s">
        <v>55</v>
      </c>
      <c r="BG1" s="1" t="s">
        <v>56</v>
      </c>
      <c r="BH1" s="1" t="s">
        <v>57</v>
      </c>
      <c r="BI1" s="1" t="s">
        <v>58</v>
      </c>
      <c r="BJ1" s="1" t="s">
        <v>59</v>
      </c>
      <c r="BK1" s="1" t="s">
        <v>60</v>
      </c>
      <c r="BL1" s="1" t="s">
        <v>61</v>
      </c>
      <c r="BM1" s="1" t="s">
        <v>62</v>
      </c>
      <c r="BN1" s="1" t="s">
        <v>63</v>
      </c>
      <c r="BO1" s="1" t="s">
        <v>64</v>
      </c>
      <c r="BP1" s="1" t="s">
        <v>65</v>
      </c>
      <c r="BQ1" s="1" t="s">
        <v>66</v>
      </c>
      <c r="BR1" s="1" t="s">
        <v>67</v>
      </c>
      <c r="BS1" s="1" t="s">
        <v>68</v>
      </c>
      <c r="BT1" s="1" t="s">
        <v>69</v>
      </c>
      <c r="BU1" s="1" t="s">
        <v>70</v>
      </c>
      <c r="BV1" s="1" t="s">
        <v>71</v>
      </c>
      <c r="BW1" s="1" t="s">
        <v>173</v>
      </c>
      <c r="BY1" s="1" t="s">
        <v>2</v>
      </c>
      <c r="BZ1" s="1" t="s">
        <v>3</v>
      </c>
      <c r="CA1" s="1" t="s">
        <v>4</v>
      </c>
      <c r="CB1" s="1" t="s">
        <v>175</v>
      </c>
      <c r="CC1" s="1" t="s">
        <v>189</v>
      </c>
      <c r="CE1" s="1" t="s">
        <v>2</v>
      </c>
      <c r="CF1" s="1" t="s">
        <v>3</v>
      </c>
      <c r="CG1" s="1" t="s">
        <v>4</v>
      </c>
      <c r="CH1" s="1" t="s">
        <v>175</v>
      </c>
      <c r="CI1" s="1" t="s">
        <v>189</v>
      </c>
    </row>
    <row r="2" spans="1:87" s="1" customFormat="1" x14ac:dyDescent="0.25">
      <c r="A2" s="5" t="s">
        <v>72</v>
      </c>
      <c r="B2" s="6" t="s">
        <v>73</v>
      </c>
      <c r="C2" s="1" t="s">
        <v>74</v>
      </c>
      <c r="D2" s="1" t="s">
        <v>75</v>
      </c>
      <c r="E2" s="1" t="s">
        <v>76</v>
      </c>
      <c r="F2" s="1" t="s">
        <v>77</v>
      </c>
      <c r="G2" s="1" t="s">
        <v>78</v>
      </c>
      <c r="H2" s="1" t="s">
        <v>79</v>
      </c>
      <c r="I2" s="1" t="s">
        <v>80</v>
      </c>
      <c r="J2" s="1" t="s">
        <v>81</v>
      </c>
      <c r="K2" s="1" t="s">
        <v>82</v>
      </c>
      <c r="L2" s="1" t="s">
        <v>83</v>
      </c>
      <c r="M2" s="1" t="s">
        <v>84</v>
      </c>
      <c r="N2" s="1" t="s">
        <v>85</v>
      </c>
      <c r="O2" s="1" t="s">
        <v>86</v>
      </c>
      <c r="P2" s="1" t="s">
        <v>87</v>
      </c>
      <c r="Q2" s="1" t="s">
        <v>88</v>
      </c>
      <c r="R2" s="1" t="s">
        <v>89</v>
      </c>
      <c r="S2" s="1" t="s">
        <v>90</v>
      </c>
      <c r="T2" s="1" t="s">
        <v>91</v>
      </c>
      <c r="U2" s="1" t="s">
        <v>92</v>
      </c>
      <c r="V2" s="1" t="s">
        <v>93</v>
      </c>
      <c r="W2" s="1" t="s">
        <v>94</v>
      </c>
      <c r="X2" s="1" t="s">
        <v>95</v>
      </c>
      <c r="Y2" s="1" t="s">
        <v>96</v>
      </c>
      <c r="Z2" s="1" t="s">
        <v>97</v>
      </c>
      <c r="AA2" s="1" t="s">
        <v>98</v>
      </c>
      <c r="AB2" s="1" t="s">
        <v>99</v>
      </c>
      <c r="AC2" s="1" t="s">
        <v>100</v>
      </c>
      <c r="AD2" s="1" t="s">
        <v>101</v>
      </c>
      <c r="AE2" s="1" t="s">
        <v>102</v>
      </c>
      <c r="AF2" s="1" t="s">
        <v>103</v>
      </c>
      <c r="AG2" s="1" t="s">
        <v>104</v>
      </c>
      <c r="AH2" s="1" t="s">
        <v>105</v>
      </c>
      <c r="AI2" s="1" t="s">
        <v>106</v>
      </c>
      <c r="AJ2" s="1" t="s">
        <v>107</v>
      </c>
      <c r="AK2" s="1" t="s">
        <v>108</v>
      </c>
      <c r="AL2" s="1" t="s">
        <v>109</v>
      </c>
      <c r="AM2" s="1" t="s">
        <v>110</v>
      </c>
      <c r="AN2" s="1" t="s">
        <v>111</v>
      </c>
      <c r="AO2" s="1" t="s">
        <v>112</v>
      </c>
      <c r="AP2" s="1" t="s">
        <v>113</v>
      </c>
      <c r="AQ2" s="1" t="s">
        <v>114</v>
      </c>
      <c r="AR2" s="1" t="s">
        <v>115</v>
      </c>
      <c r="AS2" s="1" t="s">
        <v>116</v>
      </c>
      <c r="AT2" s="1" t="s">
        <v>117</v>
      </c>
      <c r="AU2" s="1" t="s">
        <v>118</v>
      </c>
      <c r="AV2" s="1" t="s">
        <v>119</v>
      </c>
      <c r="AW2" s="1" t="s">
        <v>120</v>
      </c>
      <c r="AX2" s="1" t="s">
        <v>121</v>
      </c>
      <c r="AY2" s="1" t="s">
        <v>122</v>
      </c>
      <c r="AZ2" s="1" t="s">
        <v>123</v>
      </c>
      <c r="BA2" s="1" t="s">
        <v>124</v>
      </c>
      <c r="BB2" s="1" t="s">
        <v>125</v>
      </c>
      <c r="BC2" s="1" t="s">
        <v>52</v>
      </c>
      <c r="BD2" s="1" t="s">
        <v>126</v>
      </c>
      <c r="BE2" s="1" t="s">
        <v>127</v>
      </c>
      <c r="BF2" s="1" t="s">
        <v>128</v>
      </c>
      <c r="BG2" s="1" t="s">
        <v>129</v>
      </c>
      <c r="BH2" s="1" t="s">
        <v>130</v>
      </c>
      <c r="BI2" s="1" t="s">
        <v>131</v>
      </c>
      <c r="BJ2" s="1" t="s">
        <v>132</v>
      </c>
      <c r="BK2" s="1" t="s">
        <v>133</v>
      </c>
      <c r="BL2" s="1" t="s">
        <v>134</v>
      </c>
      <c r="BM2" s="1" t="s">
        <v>135</v>
      </c>
      <c r="BN2" s="1" t="s">
        <v>136</v>
      </c>
      <c r="BO2" s="1" t="s">
        <v>137</v>
      </c>
      <c r="BP2" s="1" t="s">
        <v>138</v>
      </c>
      <c r="BQ2" s="1" t="s">
        <v>139</v>
      </c>
      <c r="BR2" s="1" t="s">
        <v>140</v>
      </c>
      <c r="BS2" s="1" t="s">
        <v>141</v>
      </c>
      <c r="BT2" s="1" t="s">
        <v>142</v>
      </c>
      <c r="BU2" s="1" t="s">
        <v>143</v>
      </c>
      <c r="BV2" s="1" t="s">
        <v>144</v>
      </c>
      <c r="CC2" s="1" t="s">
        <v>193</v>
      </c>
      <c r="CI2" s="1" t="s">
        <v>193</v>
      </c>
    </row>
    <row r="3" spans="1:87" s="1" customFormat="1" x14ac:dyDescent="0.25">
      <c r="A3" s="5" t="s">
        <v>145</v>
      </c>
      <c r="B3" s="6" t="s">
        <v>146</v>
      </c>
      <c r="C3" s="1" t="s">
        <v>147</v>
      </c>
      <c r="D3" s="1" t="s">
        <v>147</v>
      </c>
      <c r="E3" s="1" t="s">
        <v>148</v>
      </c>
      <c r="F3" s="1" t="s">
        <v>148</v>
      </c>
      <c r="G3" s="1" t="s">
        <v>148</v>
      </c>
      <c r="H3" s="1" t="s">
        <v>149</v>
      </c>
      <c r="J3" s="1" t="s">
        <v>147</v>
      </c>
      <c r="L3" s="1" t="s">
        <v>147</v>
      </c>
      <c r="M3" s="1" t="s">
        <v>147</v>
      </c>
      <c r="N3" s="1" t="s">
        <v>148</v>
      </c>
      <c r="O3" s="1" t="s">
        <v>148</v>
      </c>
      <c r="P3" s="1" t="s">
        <v>148</v>
      </c>
      <c r="Q3" s="1" t="s">
        <v>148</v>
      </c>
      <c r="R3" s="1" t="s">
        <v>148</v>
      </c>
      <c r="S3" s="1" t="s">
        <v>148</v>
      </c>
      <c r="T3" s="1" t="s">
        <v>149</v>
      </c>
      <c r="U3" s="1" t="s">
        <v>149</v>
      </c>
      <c r="V3" s="1" t="s">
        <v>149</v>
      </c>
      <c r="W3" s="1" t="s">
        <v>150</v>
      </c>
      <c r="X3" s="1" t="s">
        <v>147</v>
      </c>
      <c r="Y3" s="1" t="s">
        <v>151</v>
      </c>
      <c r="Z3" s="1" t="s">
        <v>152</v>
      </c>
      <c r="AA3" s="1" t="s">
        <v>152</v>
      </c>
      <c r="AB3" s="1" t="s">
        <v>152</v>
      </c>
      <c r="AC3" s="1" t="s">
        <v>147</v>
      </c>
      <c r="AD3" s="1" t="s">
        <v>153</v>
      </c>
      <c r="AE3" s="1" t="s">
        <v>147</v>
      </c>
      <c r="AF3" s="1" t="s">
        <v>152</v>
      </c>
      <c r="AG3" s="1" t="s">
        <v>154</v>
      </c>
      <c r="AH3" s="1" t="s">
        <v>154</v>
      </c>
      <c r="AI3" s="1" t="s">
        <v>154</v>
      </c>
      <c r="AJ3" s="1" t="s">
        <v>154</v>
      </c>
      <c r="AK3" s="1" t="s">
        <v>154</v>
      </c>
      <c r="AL3" s="1" t="s">
        <v>154</v>
      </c>
      <c r="AM3" s="1" t="s">
        <v>154</v>
      </c>
      <c r="AN3" s="1" t="s">
        <v>155</v>
      </c>
      <c r="AO3" s="1" t="s">
        <v>156</v>
      </c>
      <c r="AP3" s="1" t="s">
        <v>157</v>
      </c>
      <c r="AQ3" s="1" t="s">
        <v>158</v>
      </c>
      <c r="AR3" s="1" t="s">
        <v>158</v>
      </c>
      <c r="AS3" s="1" t="s">
        <v>159</v>
      </c>
      <c r="AT3" s="1" t="s">
        <v>160</v>
      </c>
      <c r="AU3" s="1" t="s">
        <v>156</v>
      </c>
      <c r="AV3" s="1" t="s">
        <v>156</v>
      </c>
      <c r="AW3" s="1" t="s">
        <v>156</v>
      </c>
      <c r="AX3" s="1" t="s">
        <v>156</v>
      </c>
      <c r="AY3" s="1" t="s">
        <v>156</v>
      </c>
      <c r="AZ3" s="1" t="s">
        <v>156</v>
      </c>
      <c r="BD3" s="1" t="s">
        <v>147</v>
      </c>
      <c r="BE3" s="1" t="s">
        <v>161</v>
      </c>
      <c r="BF3" s="1" t="s">
        <v>161</v>
      </c>
      <c r="BG3" s="1" t="s">
        <v>161</v>
      </c>
      <c r="BH3" s="1" t="s">
        <v>161</v>
      </c>
      <c r="BI3" s="1" t="s">
        <v>161</v>
      </c>
      <c r="BJ3" s="1" t="s">
        <v>161</v>
      </c>
      <c r="BK3" s="1" t="s">
        <v>161</v>
      </c>
      <c r="BL3" s="1" t="s">
        <v>161</v>
      </c>
      <c r="BM3" s="1" t="s">
        <v>161</v>
      </c>
      <c r="BN3" s="1" t="s">
        <v>161</v>
      </c>
      <c r="BO3" s="1" t="s">
        <v>161</v>
      </c>
      <c r="BP3" s="1" t="s">
        <v>161</v>
      </c>
      <c r="BQ3" s="1" t="s">
        <v>161</v>
      </c>
      <c r="BR3" s="1" t="s">
        <v>151</v>
      </c>
      <c r="BS3" s="1" t="s">
        <v>151</v>
      </c>
      <c r="BT3" s="1" t="s">
        <v>151</v>
      </c>
      <c r="BU3" s="1" t="s">
        <v>162</v>
      </c>
      <c r="BV3" s="1" t="s">
        <v>154</v>
      </c>
      <c r="BW3" s="1" t="s">
        <v>174</v>
      </c>
      <c r="BY3" s="1" t="s">
        <v>188</v>
      </c>
      <c r="BZ3" s="1" t="s">
        <v>188</v>
      </c>
      <c r="CA3" s="1" t="s">
        <v>188</v>
      </c>
      <c r="CB3" s="1" t="s">
        <v>188</v>
      </c>
      <c r="CC3" s="1" t="s">
        <v>188</v>
      </c>
      <c r="CE3" s="1" t="s">
        <v>176</v>
      </c>
      <c r="CF3" s="1" t="s">
        <v>176</v>
      </c>
      <c r="CG3" s="1" t="s">
        <v>176</v>
      </c>
      <c r="CH3" s="1" t="s">
        <v>176</v>
      </c>
      <c r="CI3" s="1" t="s">
        <v>176</v>
      </c>
    </row>
    <row r="4" spans="1:87" x14ac:dyDescent="0.25">
      <c r="A4" s="5" t="str">
        <f>'Lap Breaks'!D2</f>
        <v>Cells 619-797</v>
      </c>
    </row>
    <row r="5" spans="1:87" x14ac:dyDescent="0.25">
      <c r="A5" s="4" t="s">
        <v>169</v>
      </c>
      <c r="C5" s="4">
        <f t="shared" ref="C5:AH5" si="0">AVERAGE(C10:C193)</f>
        <v>5.9598770949720672</v>
      </c>
      <c r="D5" s="4">
        <f t="shared" si="0"/>
        <v>8.2525139664804455E-3</v>
      </c>
      <c r="E5" s="4">
        <f t="shared" si="0"/>
        <v>82.493035564245758</v>
      </c>
      <c r="F5" s="4">
        <f t="shared" si="0"/>
        <v>432.97653631284879</v>
      </c>
      <c r="G5" s="4">
        <f t="shared" si="0"/>
        <v>247.83128491620101</v>
      </c>
      <c r="H5" s="4">
        <f t="shared" si="0"/>
        <v>55.950837988826791</v>
      </c>
      <c r="I5" s="4" t="e">
        <f t="shared" si="0"/>
        <v>#DIV/0!</v>
      </c>
      <c r="J5" s="4">
        <f t="shared" si="0"/>
        <v>12.501899441340786</v>
      </c>
      <c r="K5" s="4">
        <f t="shared" si="0"/>
        <v>0.95167374301675978</v>
      </c>
      <c r="L5" s="4">
        <f t="shared" si="0"/>
        <v>5.6657502793296102</v>
      </c>
      <c r="M5" s="4">
        <f t="shared" si="0"/>
        <v>7.8530726256983256E-3</v>
      </c>
      <c r="N5" s="4">
        <f t="shared" si="0"/>
        <v>411.11661229050293</v>
      </c>
      <c r="O5" s="4">
        <f t="shared" si="0"/>
        <v>235.79473072625689</v>
      </c>
      <c r="P5" s="4">
        <f t="shared" si="0"/>
        <v>646.91005586592178</v>
      </c>
      <c r="Q5" s="4">
        <f t="shared" si="0"/>
        <v>318.09349553072622</v>
      </c>
      <c r="R5" s="4">
        <f t="shared" si="0"/>
        <v>182.44090111731842</v>
      </c>
      <c r="S5" s="4">
        <f t="shared" si="0"/>
        <v>500.5396648044694</v>
      </c>
      <c r="T5" s="4">
        <f t="shared" si="0"/>
        <v>55.94662569832402</v>
      </c>
      <c r="U5" s="4" t="e">
        <f t="shared" si="0"/>
        <v>#DIV/0!</v>
      </c>
      <c r="V5" s="4" t="e">
        <f t="shared" si="0"/>
        <v>#DIV/0!</v>
      </c>
      <c r="W5" s="4">
        <f t="shared" si="0"/>
        <v>0</v>
      </c>
      <c r="X5" s="4">
        <f t="shared" si="0"/>
        <v>11.904410614525139</v>
      </c>
      <c r="Y5" s="4">
        <f t="shared" si="0"/>
        <v>11.012290502793322</v>
      </c>
      <c r="Z5" s="4">
        <f t="shared" si="0"/>
        <v>863.08938547486036</v>
      </c>
      <c r="AA5" s="4">
        <f t="shared" si="0"/>
        <v>859.12849162011173</v>
      </c>
      <c r="AB5" s="4">
        <f t="shared" si="0"/>
        <v>868.25139664804465</v>
      </c>
      <c r="AC5" s="4">
        <f t="shared" si="0"/>
        <v>92.642458100558656</v>
      </c>
      <c r="AD5" s="4">
        <f t="shared" si="0"/>
        <v>12.778938547486037</v>
      </c>
      <c r="AE5" s="4">
        <f t="shared" si="0"/>
        <v>0.28999999999999931</v>
      </c>
      <c r="AF5" s="4">
        <f t="shared" si="0"/>
        <v>977.70949720670387</v>
      </c>
      <c r="AG5" s="4">
        <f t="shared" si="0"/>
        <v>-9</v>
      </c>
      <c r="AH5" s="4">
        <f t="shared" si="0"/>
        <v>29.710513966480452</v>
      </c>
      <c r="AI5" s="4">
        <f t="shared" ref="AI5:BN5" si="1">AVERAGE(AI10:AI193)</f>
        <v>29</v>
      </c>
      <c r="AJ5" s="4">
        <f t="shared" si="1"/>
        <v>190.59441340782124</v>
      </c>
      <c r="AK5" s="4">
        <f t="shared" si="1"/>
        <v>168.97206703910615</v>
      </c>
      <c r="AL5" s="4">
        <f t="shared" si="1"/>
        <v>5.2117318435754267</v>
      </c>
      <c r="AM5" s="4">
        <f t="shared" si="1"/>
        <v>174.10391061452512</v>
      </c>
      <c r="AN5" s="4" t="e">
        <f t="shared" si="1"/>
        <v>#DIV/0!</v>
      </c>
      <c r="AO5" s="4">
        <f t="shared" si="1"/>
        <v>1.4581005586592179</v>
      </c>
      <c r="AP5" s="4">
        <f t="shared" si="1"/>
        <v>0.7969557598799919</v>
      </c>
      <c r="AQ5" s="4">
        <f t="shared" si="1"/>
        <v>47.161539195530729</v>
      </c>
      <c r="AR5" s="4">
        <f t="shared" si="1"/>
        <v>-88.487467307262577</v>
      </c>
      <c r="AS5" s="4">
        <f t="shared" si="1"/>
        <v>308.52960893854743</v>
      </c>
      <c r="AT5" s="4">
        <f t="shared" si="1"/>
        <v>26.342458100558659</v>
      </c>
      <c r="AU5" s="4">
        <f t="shared" si="1"/>
        <v>12</v>
      </c>
      <c r="AV5" s="4">
        <f t="shared" si="1"/>
        <v>8.6815642458100566</v>
      </c>
      <c r="AW5" s="4" t="e">
        <f t="shared" si="1"/>
        <v>#DIV/0!</v>
      </c>
      <c r="AX5" s="4">
        <f t="shared" si="1"/>
        <v>1.6546888268156421</v>
      </c>
      <c r="AY5" s="4">
        <f t="shared" si="1"/>
        <v>1.7830217206703918</v>
      </c>
      <c r="AZ5" s="4">
        <f t="shared" si="1"/>
        <v>2.9060404525139667</v>
      </c>
      <c r="BA5" s="4">
        <f t="shared" si="1"/>
        <v>14.545000000000037</v>
      </c>
      <c r="BB5" s="4">
        <f t="shared" si="1"/>
        <v>36.661620111731828</v>
      </c>
      <c r="BC5" s="4">
        <f t="shared" si="1"/>
        <v>2.5206145251396643</v>
      </c>
      <c r="BD5" s="4">
        <f t="shared" si="1"/>
        <v>5.0841620111731833</v>
      </c>
      <c r="BE5" s="4">
        <f t="shared" si="1"/>
        <v>3186.5114860335202</v>
      </c>
      <c r="BF5" s="4">
        <f t="shared" si="1"/>
        <v>2.8821452513966479</v>
      </c>
      <c r="BG5" s="4">
        <f t="shared" si="1"/>
        <v>23.681938547486034</v>
      </c>
      <c r="BH5" s="4">
        <f t="shared" si="1"/>
        <v>14.095452513966487</v>
      </c>
      <c r="BI5" s="4">
        <f t="shared" si="1"/>
        <v>37.777357541899448</v>
      </c>
      <c r="BJ5" s="4">
        <f t="shared" si="1"/>
        <v>18.323446927374295</v>
      </c>
      <c r="BK5" s="4">
        <f t="shared" si="1"/>
        <v>10.906055865921779</v>
      </c>
      <c r="BL5" s="4">
        <f t="shared" si="1"/>
        <v>29.229491620111727</v>
      </c>
      <c r="BM5" s="4">
        <f t="shared" si="1"/>
        <v>1.0218972067039107</v>
      </c>
      <c r="BN5" s="4" t="e">
        <f t="shared" si="1"/>
        <v>#DIV/0!</v>
      </c>
      <c r="BO5" s="4" t="e">
        <f t="shared" ref="BO5:BW5" si="2">AVERAGE(BO10:BO193)</f>
        <v>#DIV/0!</v>
      </c>
      <c r="BP5" s="4" t="e">
        <f t="shared" si="2"/>
        <v>#DIV/0!</v>
      </c>
      <c r="BQ5" s="4">
        <f t="shared" si="2"/>
        <v>5019.1743798882662</v>
      </c>
      <c r="BR5" s="4">
        <f t="shared" si="2"/>
        <v>0.113960469273743</v>
      </c>
      <c r="BS5" s="4">
        <f t="shared" si="2"/>
        <v>-5</v>
      </c>
      <c r="BT5" s="4">
        <f t="shared" si="2"/>
        <v>5.0000000000000036E-3</v>
      </c>
      <c r="BU5" s="4">
        <f t="shared" si="2"/>
        <v>2.7849087821229057</v>
      </c>
      <c r="BV5" s="4" t="e">
        <f t="shared" si="2"/>
        <v>#DIV/0!</v>
      </c>
      <c r="BW5" s="4">
        <f t="shared" si="2"/>
        <v>0.7316852730133333</v>
      </c>
      <c r="BX5" s="17"/>
      <c r="BY5" s="4">
        <f>AVERAGE(BY10:BY193)</f>
        <v>7517.2376107314785</v>
      </c>
      <c r="BZ5" s="4">
        <f>AVERAGE(BZ10:BZ193)</f>
        <v>6.226495457084531</v>
      </c>
      <c r="CA5" s="4">
        <f>AVERAGE(CA10:CA193)</f>
        <v>47.292912886519517</v>
      </c>
      <c r="CB5" s="4">
        <f>AVERAGE(CB10:CB193)</f>
        <v>2.1564071534978728</v>
      </c>
      <c r="CC5" s="18">
        <f>BZ8/(140/3600)+CB8/(140/3600)+CA8/(140/3600)</f>
        <v>71.583191353416765</v>
      </c>
      <c r="CD5" s="17"/>
      <c r="CE5" s="16">
        <f>BY8/$AT8</f>
        <v>286.96005979082264</v>
      </c>
      <c r="CF5" s="16">
        <f>BZ8/$AT8</f>
        <v>0.23768777856662682</v>
      </c>
      <c r="CG5" s="16">
        <f>CA8/$AT8</f>
        <v>1.8053409792745982</v>
      </c>
      <c r="CH5" s="16">
        <f>CB8/$AT8</f>
        <v>8.2317835053892036E-2</v>
      </c>
      <c r="CI5" s="19">
        <f>(BZ8+CB8+CA8)/AT8</f>
        <v>2.125346592895117</v>
      </c>
    </row>
    <row r="6" spans="1:87" x14ac:dyDescent="0.25">
      <c r="A6" s="4" t="s">
        <v>170</v>
      </c>
      <c r="C6" s="4">
        <f t="shared" ref="C6:AH6" si="3">MIN(C10:C193)</f>
        <v>3.9</v>
      </c>
      <c r="D6" s="4">
        <f t="shared" si="3"/>
        <v>1.5E-3</v>
      </c>
      <c r="E6" s="4">
        <f t="shared" si="3"/>
        <v>15.401208</v>
      </c>
      <c r="F6" s="4">
        <f t="shared" si="3"/>
        <v>176.3</v>
      </c>
      <c r="G6" s="4">
        <f t="shared" si="3"/>
        <v>198.5</v>
      </c>
      <c r="H6" s="4">
        <f t="shared" si="3"/>
        <v>19.2</v>
      </c>
      <c r="I6" s="4">
        <f t="shared" si="3"/>
        <v>0</v>
      </c>
      <c r="J6" s="4">
        <f t="shared" si="3"/>
        <v>9.6300000000000008</v>
      </c>
      <c r="K6" s="4">
        <f t="shared" si="3"/>
        <v>0.9335</v>
      </c>
      <c r="L6" s="4">
        <f t="shared" si="3"/>
        <v>3.7797000000000001</v>
      </c>
      <c r="M6" s="4">
        <f t="shared" si="3"/>
        <v>1.5E-3</v>
      </c>
      <c r="N6" s="4">
        <f t="shared" si="3"/>
        <v>169.46430000000001</v>
      </c>
      <c r="O6" s="4">
        <f t="shared" si="3"/>
        <v>190.81399999999999</v>
      </c>
      <c r="P6" s="4">
        <f t="shared" si="3"/>
        <v>360.3</v>
      </c>
      <c r="Q6" s="4">
        <f t="shared" si="3"/>
        <v>131.13759999999999</v>
      </c>
      <c r="R6" s="4">
        <f t="shared" si="3"/>
        <v>147.65870000000001</v>
      </c>
      <c r="S6" s="4">
        <f t="shared" si="3"/>
        <v>278.8</v>
      </c>
      <c r="T6" s="4">
        <f t="shared" si="3"/>
        <v>19.182200000000002</v>
      </c>
      <c r="U6" s="4">
        <f t="shared" si="3"/>
        <v>0</v>
      </c>
      <c r="V6" s="4">
        <f t="shared" si="3"/>
        <v>0</v>
      </c>
      <c r="W6" s="4">
        <f t="shared" si="3"/>
        <v>0</v>
      </c>
      <c r="X6" s="4">
        <f t="shared" si="3"/>
        <v>9.0894999999999992</v>
      </c>
      <c r="Y6" s="4">
        <f t="shared" si="3"/>
        <v>10.6</v>
      </c>
      <c r="Z6" s="4">
        <f t="shared" si="3"/>
        <v>859</v>
      </c>
      <c r="AA6" s="4">
        <f t="shared" si="3"/>
        <v>856</v>
      </c>
      <c r="AB6" s="4">
        <f t="shared" si="3"/>
        <v>863</v>
      </c>
      <c r="AC6" s="4">
        <f t="shared" si="3"/>
        <v>92</v>
      </c>
      <c r="AD6" s="4">
        <f t="shared" si="3"/>
        <v>12.69</v>
      </c>
      <c r="AE6" s="4">
        <f t="shared" si="3"/>
        <v>0.28999999999999998</v>
      </c>
      <c r="AF6" s="4">
        <f t="shared" si="3"/>
        <v>977</v>
      </c>
      <c r="AG6" s="4">
        <f t="shared" si="3"/>
        <v>-9</v>
      </c>
      <c r="AH6" s="4">
        <f t="shared" si="3"/>
        <v>28</v>
      </c>
      <c r="AI6" s="4">
        <f t="shared" ref="AI6:BN6" si="4">MIN(AI10:AI193)</f>
        <v>29</v>
      </c>
      <c r="AJ6" s="4">
        <f t="shared" si="4"/>
        <v>190</v>
      </c>
      <c r="AK6" s="4">
        <f t="shared" si="4"/>
        <v>168</v>
      </c>
      <c r="AL6" s="4">
        <f t="shared" si="4"/>
        <v>5</v>
      </c>
      <c r="AM6" s="4">
        <f t="shared" si="4"/>
        <v>174</v>
      </c>
      <c r="AN6" s="4">
        <f t="shared" si="4"/>
        <v>0</v>
      </c>
      <c r="AO6" s="4">
        <f t="shared" si="4"/>
        <v>1</v>
      </c>
      <c r="AP6" s="4">
        <f t="shared" si="4"/>
        <v>0.79592592592592604</v>
      </c>
      <c r="AQ6" s="4">
        <f t="shared" si="4"/>
        <v>47.158498000000002</v>
      </c>
      <c r="AR6" s="4">
        <f t="shared" si="4"/>
        <v>-88.491943000000006</v>
      </c>
      <c r="AS6" s="4">
        <f t="shared" si="4"/>
        <v>303.60000000000002</v>
      </c>
      <c r="AT6" s="4">
        <f t="shared" si="4"/>
        <v>14.5</v>
      </c>
      <c r="AU6" s="4">
        <f t="shared" si="4"/>
        <v>12</v>
      </c>
      <c r="AV6" s="4">
        <f t="shared" si="4"/>
        <v>6</v>
      </c>
      <c r="AW6" s="4">
        <f t="shared" si="4"/>
        <v>0</v>
      </c>
      <c r="AX6" s="4">
        <f t="shared" si="4"/>
        <v>1.1000000000000001</v>
      </c>
      <c r="AY6" s="4">
        <f t="shared" si="4"/>
        <v>1</v>
      </c>
      <c r="AZ6" s="4">
        <f t="shared" si="4"/>
        <v>1.8394999999999999</v>
      </c>
      <c r="BA6" s="4">
        <f t="shared" si="4"/>
        <v>14.545</v>
      </c>
      <c r="BB6" s="4">
        <f t="shared" si="4"/>
        <v>26.46</v>
      </c>
      <c r="BC6" s="4">
        <f t="shared" si="4"/>
        <v>1.82</v>
      </c>
      <c r="BD6" s="4">
        <f t="shared" si="4"/>
        <v>3.1819999999999999</v>
      </c>
      <c r="BE6" s="4">
        <f t="shared" si="4"/>
        <v>3182.0430000000001</v>
      </c>
      <c r="BF6" s="4">
        <f t="shared" si="4"/>
        <v>0.75700000000000001</v>
      </c>
      <c r="BG6" s="4">
        <f t="shared" si="4"/>
        <v>12.249000000000001</v>
      </c>
      <c r="BH6" s="4">
        <f t="shared" si="4"/>
        <v>10.122999999999999</v>
      </c>
      <c r="BI6" s="4">
        <f t="shared" si="4"/>
        <v>26.041</v>
      </c>
      <c r="BJ6" s="4">
        <f t="shared" si="4"/>
        <v>9.4789999999999992</v>
      </c>
      <c r="BK6" s="4">
        <f t="shared" si="4"/>
        <v>7.8339999999999996</v>
      </c>
      <c r="BL6" s="4">
        <f t="shared" si="4"/>
        <v>20.151</v>
      </c>
      <c r="BM6" s="4">
        <f t="shared" si="4"/>
        <v>0.28770000000000001</v>
      </c>
      <c r="BN6" s="4">
        <f t="shared" si="4"/>
        <v>0</v>
      </c>
      <c r="BO6" s="4">
        <f t="shared" ref="BO6:BW6" si="5">MIN(BO10:BO193)</f>
        <v>0</v>
      </c>
      <c r="BP6" s="4">
        <f t="shared" si="5"/>
        <v>0</v>
      </c>
      <c r="BQ6" s="4">
        <f t="shared" si="5"/>
        <v>2943.6550000000002</v>
      </c>
      <c r="BR6" s="4">
        <f t="shared" si="5"/>
        <v>8.3639999999999999E-3</v>
      </c>
      <c r="BS6" s="4">
        <f t="shared" si="5"/>
        <v>-5</v>
      </c>
      <c r="BT6" s="4">
        <f t="shared" si="5"/>
        <v>4.3940000000000003E-3</v>
      </c>
      <c r="BU6" s="4">
        <f t="shared" si="5"/>
        <v>0.20439499999999999</v>
      </c>
      <c r="BV6" s="4">
        <f t="shared" si="5"/>
        <v>0</v>
      </c>
      <c r="BW6" s="4">
        <f t="shared" si="5"/>
        <v>0</v>
      </c>
      <c r="BX6" s="17"/>
      <c r="BY6" s="4">
        <f>MIN(BY10:BY193)</f>
        <v>0</v>
      </c>
      <c r="BZ6" s="4">
        <f>MIN(BZ10:BZ193)</f>
        <v>0</v>
      </c>
      <c r="CA6" s="4">
        <f>MIN(CA10:CA193)</f>
        <v>0</v>
      </c>
      <c r="CB6" s="4">
        <f>MIN(CB10:CB193)</f>
        <v>0</v>
      </c>
      <c r="CC6" s="17"/>
      <c r="CD6" s="17"/>
      <c r="CE6" s="20"/>
      <c r="CF6" s="20"/>
      <c r="CG6" s="20"/>
      <c r="CH6" s="20"/>
      <c r="CI6" s="17"/>
    </row>
    <row r="7" spans="1:87" x14ac:dyDescent="0.25">
      <c r="A7" s="4" t="s">
        <v>171</v>
      </c>
      <c r="C7" s="4">
        <f t="shared" ref="C7:AH7" si="6">MAX(C10:C193)</f>
        <v>8.1780000000000008</v>
      </c>
      <c r="D7" s="4">
        <f t="shared" si="6"/>
        <v>1.43E-2</v>
      </c>
      <c r="E7" s="4">
        <f t="shared" si="6"/>
        <v>143.066667</v>
      </c>
      <c r="F7" s="4">
        <f t="shared" si="6"/>
        <v>805.4</v>
      </c>
      <c r="G7" s="4">
        <f t="shared" si="6"/>
        <v>276.60000000000002</v>
      </c>
      <c r="H7" s="4">
        <f t="shared" si="6"/>
        <v>94.2</v>
      </c>
      <c r="I7" s="4">
        <f t="shared" si="6"/>
        <v>0</v>
      </c>
      <c r="J7" s="4">
        <f t="shared" si="6"/>
        <v>14.98</v>
      </c>
      <c r="K7" s="4">
        <f t="shared" si="6"/>
        <v>0.96919999999999995</v>
      </c>
      <c r="L7" s="4">
        <f t="shared" si="6"/>
        <v>7.6337999999999999</v>
      </c>
      <c r="M7" s="4">
        <f t="shared" si="6"/>
        <v>1.38E-2</v>
      </c>
      <c r="N7" s="4">
        <f t="shared" si="6"/>
        <v>753.10530000000006</v>
      </c>
      <c r="O7" s="4">
        <f t="shared" si="6"/>
        <v>261.96350000000001</v>
      </c>
      <c r="P7" s="4">
        <f t="shared" si="6"/>
        <v>981.1</v>
      </c>
      <c r="Q7" s="4">
        <f t="shared" si="6"/>
        <v>582.82460000000003</v>
      </c>
      <c r="R7" s="4">
        <f t="shared" si="6"/>
        <v>202.7226</v>
      </c>
      <c r="S7" s="4">
        <f t="shared" si="6"/>
        <v>759.3</v>
      </c>
      <c r="T7" s="4">
        <f t="shared" si="6"/>
        <v>94.2</v>
      </c>
      <c r="U7" s="4">
        <f t="shared" si="6"/>
        <v>0</v>
      </c>
      <c r="V7" s="4">
        <f t="shared" si="6"/>
        <v>0</v>
      </c>
      <c r="W7" s="4">
        <f t="shared" si="6"/>
        <v>0</v>
      </c>
      <c r="X7" s="4">
        <f t="shared" si="6"/>
        <v>14.314299999999999</v>
      </c>
      <c r="Y7" s="4">
        <f t="shared" si="6"/>
        <v>11.3</v>
      </c>
      <c r="Z7" s="4">
        <f t="shared" si="6"/>
        <v>867</v>
      </c>
      <c r="AA7" s="4">
        <f t="shared" si="6"/>
        <v>862</v>
      </c>
      <c r="AB7" s="4">
        <f t="shared" si="6"/>
        <v>870</v>
      </c>
      <c r="AC7" s="4">
        <f t="shared" si="6"/>
        <v>93</v>
      </c>
      <c r="AD7" s="4">
        <f t="shared" si="6"/>
        <v>12.84</v>
      </c>
      <c r="AE7" s="4">
        <f t="shared" si="6"/>
        <v>0.28999999999999998</v>
      </c>
      <c r="AF7" s="4">
        <f t="shared" si="6"/>
        <v>979</v>
      </c>
      <c r="AG7" s="4">
        <f t="shared" si="6"/>
        <v>-9</v>
      </c>
      <c r="AH7" s="4">
        <f t="shared" si="6"/>
        <v>31</v>
      </c>
      <c r="AI7" s="4">
        <f t="shared" ref="AI7:BN7" si="7">MAX(AI10:AI193)</f>
        <v>29</v>
      </c>
      <c r="AJ7" s="4">
        <f t="shared" si="7"/>
        <v>192</v>
      </c>
      <c r="AK7" s="4">
        <f t="shared" si="7"/>
        <v>169.6</v>
      </c>
      <c r="AL7" s="4">
        <f t="shared" si="7"/>
        <v>5.4</v>
      </c>
      <c r="AM7" s="4">
        <f t="shared" si="7"/>
        <v>175</v>
      </c>
      <c r="AN7" s="4">
        <f t="shared" si="7"/>
        <v>0</v>
      </c>
      <c r="AO7" s="4">
        <f t="shared" si="7"/>
        <v>2</v>
      </c>
      <c r="AP7" s="4">
        <f t="shared" si="7"/>
        <v>0.79798611111111117</v>
      </c>
      <c r="AQ7" s="4">
        <f t="shared" si="7"/>
        <v>47.164479</v>
      </c>
      <c r="AR7" s="4">
        <f t="shared" si="7"/>
        <v>-88.483896000000001</v>
      </c>
      <c r="AS7" s="4">
        <f t="shared" si="7"/>
        <v>311.8</v>
      </c>
      <c r="AT7" s="4">
        <f t="shared" si="7"/>
        <v>36.4</v>
      </c>
      <c r="AU7" s="4">
        <f t="shared" si="7"/>
        <v>12</v>
      </c>
      <c r="AV7" s="4">
        <f t="shared" si="7"/>
        <v>10</v>
      </c>
      <c r="AW7" s="4">
        <f t="shared" si="7"/>
        <v>0</v>
      </c>
      <c r="AX7" s="4">
        <f t="shared" si="7"/>
        <v>2.7</v>
      </c>
      <c r="AY7" s="4">
        <f t="shared" si="7"/>
        <v>3.6</v>
      </c>
      <c r="AZ7" s="4">
        <f t="shared" si="7"/>
        <v>4</v>
      </c>
      <c r="BA7" s="4">
        <f t="shared" si="7"/>
        <v>14.545</v>
      </c>
      <c r="BB7" s="4">
        <f t="shared" si="7"/>
        <v>54.35</v>
      </c>
      <c r="BC7" s="4">
        <f t="shared" si="7"/>
        <v>3.74</v>
      </c>
      <c r="BD7" s="4">
        <f t="shared" si="7"/>
        <v>7.125</v>
      </c>
      <c r="BE7" s="4">
        <f t="shared" si="7"/>
        <v>3199.92</v>
      </c>
      <c r="BF7" s="4">
        <f t="shared" si="7"/>
        <v>6.1929999999999996</v>
      </c>
      <c r="BG7" s="4">
        <f t="shared" si="7"/>
        <v>40.100999999999999</v>
      </c>
      <c r="BH7" s="4">
        <f t="shared" si="7"/>
        <v>20.838999999999999</v>
      </c>
      <c r="BI7" s="4">
        <f t="shared" si="7"/>
        <v>60.94</v>
      </c>
      <c r="BJ7" s="4">
        <f t="shared" si="7"/>
        <v>31.033000000000001</v>
      </c>
      <c r="BK7" s="4">
        <f t="shared" si="7"/>
        <v>16.126000000000001</v>
      </c>
      <c r="BL7" s="4">
        <f t="shared" si="7"/>
        <v>47.158999999999999</v>
      </c>
      <c r="BM7" s="4">
        <f t="shared" si="7"/>
        <v>1.9565999999999999</v>
      </c>
      <c r="BN7" s="4">
        <f t="shared" si="7"/>
        <v>0</v>
      </c>
      <c r="BO7" s="4">
        <f t="shared" ref="BO7:BW7" si="8">MAX(BO10:BO193)</f>
        <v>0</v>
      </c>
      <c r="BP7" s="4">
        <f t="shared" si="8"/>
        <v>0</v>
      </c>
      <c r="BQ7" s="4">
        <f t="shared" si="8"/>
        <v>7395.0240000000003</v>
      </c>
      <c r="BR7" s="4">
        <f t="shared" si="8"/>
        <v>0.27590599999999998</v>
      </c>
      <c r="BS7" s="4">
        <f t="shared" si="8"/>
        <v>-5</v>
      </c>
      <c r="BT7" s="4">
        <f t="shared" si="8"/>
        <v>5.6059999999999999E-3</v>
      </c>
      <c r="BU7" s="4">
        <f t="shared" si="8"/>
        <v>6.7424530000000003</v>
      </c>
      <c r="BV7" s="4">
        <f t="shared" si="8"/>
        <v>0</v>
      </c>
      <c r="BW7" s="4">
        <f t="shared" si="8"/>
        <v>1.7813560826000001</v>
      </c>
      <c r="BX7" s="17"/>
      <c r="BY7" s="4">
        <f>MAX(BY10:BY193)</f>
        <v>18288.165895413491</v>
      </c>
      <c r="BZ7" s="4">
        <f>MAX(BZ10:BZ193)</f>
        <v>13.063152079944</v>
      </c>
      <c r="CA7" s="4">
        <f>MAX(CA10:CA193)</f>
        <v>143.933488010784</v>
      </c>
      <c r="CB7" s="4">
        <f>MAX(CB10:CB193)</f>
        <v>5.3916285896399998</v>
      </c>
      <c r="CC7" s="17"/>
      <c r="CD7" s="17"/>
      <c r="CE7" s="17"/>
      <c r="CF7" s="17"/>
      <c r="CG7" s="17"/>
      <c r="CH7" s="17"/>
      <c r="CI7" s="17"/>
    </row>
    <row r="8" spans="1:87" x14ac:dyDescent="0.25">
      <c r="A8" s="4" t="s">
        <v>172</v>
      </c>
      <c r="B8" s="14">
        <f>B150-B10</f>
        <v>1.6203703703704386E-3</v>
      </c>
      <c r="AT8" s="13">
        <f>SUM(AT10:AT193)/3600</f>
        <v>1.3098055555555557</v>
      </c>
      <c r="BU8" s="21">
        <f>SUM(BU10:BU193)/3600</f>
        <v>0.13847185333333337</v>
      </c>
      <c r="BV8" s="17"/>
      <c r="BW8" s="21">
        <f>SUM(BW10:BW193)/3600</f>
        <v>3.6584263650666665E-2</v>
      </c>
      <c r="BX8" s="17"/>
      <c r="BY8" s="21">
        <f>SUM(BY10:BY193)/3600</f>
        <v>375.86188053657389</v>
      </c>
      <c r="BZ8" s="21">
        <f t="shared" ref="BZ8:CB8" si="9">SUM(BZ10:BZ193)/3600</f>
        <v>0.31132477285422655</v>
      </c>
      <c r="CA8" s="21">
        <f t="shared" si="9"/>
        <v>2.364645644325976</v>
      </c>
      <c r="CB8" s="21">
        <f t="shared" si="9"/>
        <v>0.10782035767489365</v>
      </c>
      <c r="CC8" s="17">
        <f>SUM(BZ8:CB8)</f>
        <v>2.7837907748550963</v>
      </c>
      <c r="CD8" s="17"/>
      <c r="CE8" s="17"/>
      <c r="CF8" s="17"/>
      <c r="CG8" s="17"/>
      <c r="CH8" s="17"/>
      <c r="CI8" s="17"/>
    </row>
    <row r="9" spans="1:87" x14ac:dyDescent="0.25">
      <c r="B9" s="14"/>
      <c r="BW9" s="22">
        <f>AT8/BW8</f>
        <v>35.802430467441908</v>
      </c>
      <c r="BX9" s="23" t="s">
        <v>191</v>
      </c>
      <c r="CE9" s="24" t="s">
        <v>192</v>
      </c>
    </row>
    <row r="10" spans="1:87" customFormat="1" x14ac:dyDescent="0.25">
      <c r="A10" s="26">
        <v>43529</v>
      </c>
      <c r="B10" s="27">
        <v>0.58757642361111106</v>
      </c>
      <c r="C10">
        <v>6.25</v>
      </c>
      <c r="D10">
        <v>8.9999999999999993E-3</v>
      </c>
      <c r="E10">
        <v>90</v>
      </c>
      <c r="F10">
        <v>500.9</v>
      </c>
      <c r="G10">
        <v>266.8</v>
      </c>
      <c r="H10">
        <v>22.5</v>
      </c>
      <c r="J10">
        <v>11.97</v>
      </c>
      <c r="K10">
        <v>0.94920000000000004</v>
      </c>
      <c r="L10">
        <v>5.9329000000000001</v>
      </c>
      <c r="M10">
        <v>8.5000000000000006E-3</v>
      </c>
      <c r="N10">
        <v>475.51209999999998</v>
      </c>
      <c r="O10">
        <v>253.22380000000001</v>
      </c>
      <c r="P10">
        <v>728.7</v>
      </c>
      <c r="Q10">
        <v>367.79390000000001</v>
      </c>
      <c r="R10">
        <v>195.86080000000001</v>
      </c>
      <c r="S10">
        <v>563.70000000000005</v>
      </c>
      <c r="T10">
        <v>22.456499999999998</v>
      </c>
      <c r="W10">
        <v>0</v>
      </c>
      <c r="X10">
        <v>11.3665</v>
      </c>
      <c r="Y10">
        <v>11.1</v>
      </c>
      <c r="Z10">
        <v>862</v>
      </c>
      <c r="AA10">
        <v>858</v>
      </c>
      <c r="AB10">
        <v>869</v>
      </c>
      <c r="AC10">
        <v>92</v>
      </c>
      <c r="AD10">
        <v>12.69</v>
      </c>
      <c r="AE10">
        <v>0.28999999999999998</v>
      </c>
      <c r="AF10">
        <v>978</v>
      </c>
      <c r="AG10">
        <v>-9</v>
      </c>
      <c r="AH10">
        <v>31</v>
      </c>
      <c r="AI10">
        <v>29</v>
      </c>
      <c r="AJ10">
        <v>191</v>
      </c>
      <c r="AK10">
        <v>168.4</v>
      </c>
      <c r="AL10">
        <v>5.2</v>
      </c>
      <c r="AM10">
        <v>175</v>
      </c>
      <c r="AN10" t="s">
        <v>155</v>
      </c>
      <c r="AO10">
        <v>1</v>
      </c>
      <c r="AP10" s="28">
        <v>0.79592592592592604</v>
      </c>
      <c r="AQ10">
        <v>47.159362999999999</v>
      </c>
      <c r="AR10">
        <v>-88.489740999999995</v>
      </c>
      <c r="AS10">
        <v>309.5</v>
      </c>
      <c r="AT10">
        <v>29</v>
      </c>
      <c r="AU10">
        <v>12</v>
      </c>
      <c r="AV10">
        <v>6</v>
      </c>
      <c r="AW10" t="s">
        <v>222</v>
      </c>
      <c r="AX10">
        <v>1.839439</v>
      </c>
      <c r="AY10">
        <v>2.339439</v>
      </c>
      <c r="AZ10">
        <v>3.9394390000000001</v>
      </c>
      <c r="BA10">
        <v>14.545</v>
      </c>
      <c r="BB10">
        <v>34.299999999999997</v>
      </c>
      <c r="BC10">
        <v>2.36</v>
      </c>
      <c r="BD10">
        <v>5.3470000000000004</v>
      </c>
      <c r="BE10">
        <v>3187.0390000000002</v>
      </c>
      <c r="BF10">
        <v>2.9209999999999998</v>
      </c>
      <c r="BG10">
        <v>26.75</v>
      </c>
      <c r="BH10">
        <v>14.244999999999999</v>
      </c>
      <c r="BI10">
        <v>40.994999999999997</v>
      </c>
      <c r="BJ10">
        <v>20.69</v>
      </c>
      <c r="BK10">
        <v>11.018000000000001</v>
      </c>
      <c r="BL10">
        <v>31.707999999999998</v>
      </c>
      <c r="BM10">
        <v>0.38030000000000003</v>
      </c>
      <c r="BQ10">
        <v>4439.6220000000003</v>
      </c>
      <c r="BR10">
        <v>0.13148599999999999</v>
      </c>
      <c r="BS10">
        <v>-5</v>
      </c>
      <c r="BT10">
        <v>5.0000000000000001E-3</v>
      </c>
      <c r="BU10">
        <v>3.2131889999999999</v>
      </c>
      <c r="BW10" s="4">
        <f>BU10*0.2642</f>
        <v>0.84892453379999988</v>
      </c>
      <c r="BX10" s="4"/>
      <c r="BY10" s="4">
        <f>BE10*$BU10*0.852</f>
        <v>8724.955976080093</v>
      </c>
      <c r="BZ10" s="4">
        <f>BF10*$BU10*0.852</f>
        <v>7.9966377587879993</v>
      </c>
      <c r="CA10" s="4">
        <f>BJ10*$BU10*0.852</f>
        <v>56.641710109319995</v>
      </c>
      <c r="CB10" s="4">
        <f>BM10*$BU10*0.852</f>
        <v>1.0411233617484001</v>
      </c>
    </row>
    <row r="11" spans="1:87" customFormat="1" x14ac:dyDescent="0.25">
      <c r="A11" s="26">
        <v>43529</v>
      </c>
      <c r="B11" s="27">
        <v>0.58758799768518521</v>
      </c>
      <c r="C11">
        <v>6.2320000000000002</v>
      </c>
      <c r="D11">
        <v>9.4000000000000004E-3</v>
      </c>
      <c r="E11">
        <v>93.919034999999994</v>
      </c>
      <c r="F11">
        <v>491.2</v>
      </c>
      <c r="G11">
        <v>266.60000000000002</v>
      </c>
      <c r="H11">
        <v>28.3</v>
      </c>
      <c r="J11">
        <v>12.02</v>
      </c>
      <c r="K11">
        <v>0.94940000000000002</v>
      </c>
      <c r="L11">
        <v>5.9166999999999996</v>
      </c>
      <c r="M11">
        <v>8.8999999999999999E-3</v>
      </c>
      <c r="N11">
        <v>466.36880000000002</v>
      </c>
      <c r="O11">
        <v>253.1395</v>
      </c>
      <c r="P11">
        <v>719.5</v>
      </c>
      <c r="Q11">
        <v>360.72190000000001</v>
      </c>
      <c r="R11">
        <v>195.79560000000001</v>
      </c>
      <c r="S11">
        <v>556.5</v>
      </c>
      <c r="T11">
        <v>28.297000000000001</v>
      </c>
      <c r="W11">
        <v>0</v>
      </c>
      <c r="X11">
        <v>11.4132</v>
      </c>
      <c r="Y11">
        <v>11.2</v>
      </c>
      <c r="Z11">
        <v>862</v>
      </c>
      <c r="AA11">
        <v>857</v>
      </c>
      <c r="AB11">
        <v>869</v>
      </c>
      <c r="AC11">
        <v>92</v>
      </c>
      <c r="AD11">
        <v>12.69</v>
      </c>
      <c r="AE11">
        <v>0.28999999999999998</v>
      </c>
      <c r="AF11">
        <v>978</v>
      </c>
      <c r="AG11">
        <v>-9</v>
      </c>
      <c r="AH11">
        <v>31</v>
      </c>
      <c r="AI11">
        <v>29</v>
      </c>
      <c r="AJ11">
        <v>191</v>
      </c>
      <c r="AK11">
        <v>168.6</v>
      </c>
      <c r="AL11">
        <v>5.2</v>
      </c>
      <c r="AM11">
        <v>174.6</v>
      </c>
      <c r="AN11" t="s">
        <v>155</v>
      </c>
      <c r="AO11">
        <v>1</v>
      </c>
      <c r="AP11" s="28">
        <v>0.79593749999999996</v>
      </c>
      <c r="AQ11">
        <v>47.159284999999997</v>
      </c>
      <c r="AR11">
        <v>-88.489615999999998</v>
      </c>
      <c r="AS11">
        <v>309.5</v>
      </c>
      <c r="AT11">
        <v>28.9</v>
      </c>
      <c r="AU11">
        <v>12</v>
      </c>
      <c r="AV11">
        <v>6</v>
      </c>
      <c r="AW11" t="s">
        <v>222</v>
      </c>
      <c r="AX11">
        <v>1.9</v>
      </c>
      <c r="AY11">
        <v>2.4394999999999998</v>
      </c>
      <c r="AZ11">
        <v>3.9605000000000001</v>
      </c>
      <c r="BA11">
        <v>14.545</v>
      </c>
      <c r="BB11">
        <v>34.39</v>
      </c>
      <c r="BC11">
        <v>2.36</v>
      </c>
      <c r="BD11">
        <v>5.3319999999999999</v>
      </c>
      <c r="BE11">
        <v>3186.5639999999999</v>
      </c>
      <c r="BF11">
        <v>3.056</v>
      </c>
      <c r="BG11">
        <v>26.303000000000001</v>
      </c>
      <c r="BH11">
        <v>14.276999999999999</v>
      </c>
      <c r="BI11">
        <v>40.58</v>
      </c>
      <c r="BJ11">
        <v>20.344999999999999</v>
      </c>
      <c r="BK11">
        <v>11.042999999999999</v>
      </c>
      <c r="BL11">
        <v>31.388000000000002</v>
      </c>
      <c r="BM11">
        <v>0.48049999999999998</v>
      </c>
      <c r="BQ11">
        <v>4469.4120000000003</v>
      </c>
      <c r="BR11">
        <v>0.109456</v>
      </c>
      <c r="BS11">
        <v>-5</v>
      </c>
      <c r="BT11">
        <v>5.0000000000000001E-3</v>
      </c>
      <c r="BU11">
        <v>2.6748310000000002</v>
      </c>
      <c r="BW11" s="4">
        <f t="shared" ref="BW11:BW74" si="10">BU11*0.2642</f>
        <v>0.70669035020000004</v>
      </c>
      <c r="BX11" s="4"/>
      <c r="BY11" s="4">
        <f t="shared" ref="BY11:BY74" si="11">BE11*$BU11*0.852</f>
        <v>7262.0391854227673</v>
      </c>
      <c r="BZ11" s="4">
        <f t="shared" ref="BZ11:BZ74" si="12">BF11*$BU11*0.852</f>
        <v>6.9644895726720009</v>
      </c>
      <c r="CA11" s="4">
        <f t="shared" ref="CA11:CA74" si="13">BJ11*$BU11*0.852</f>
        <v>46.365360064139999</v>
      </c>
      <c r="CB11" s="4">
        <f t="shared" ref="CB11:CB74" si="14">BM11*$BU11*0.852</f>
        <v>1.0950383637659999</v>
      </c>
    </row>
    <row r="12" spans="1:87" customFormat="1" x14ac:dyDescent="0.25">
      <c r="A12" s="26">
        <v>43529</v>
      </c>
      <c r="B12" s="27">
        <v>0.58759957175925925</v>
      </c>
      <c r="C12">
        <v>6.375</v>
      </c>
      <c r="D12">
        <v>9.7999999999999997E-3</v>
      </c>
      <c r="E12">
        <v>97.554077000000007</v>
      </c>
      <c r="F12">
        <v>484.2</v>
      </c>
      <c r="G12">
        <v>266.60000000000002</v>
      </c>
      <c r="H12">
        <v>24.6</v>
      </c>
      <c r="J12">
        <v>12.1</v>
      </c>
      <c r="K12">
        <v>0.94820000000000004</v>
      </c>
      <c r="L12">
        <v>6.0448000000000004</v>
      </c>
      <c r="M12">
        <v>9.1999999999999998E-3</v>
      </c>
      <c r="N12">
        <v>459.07549999999998</v>
      </c>
      <c r="O12">
        <v>252.78479999999999</v>
      </c>
      <c r="P12">
        <v>711.9</v>
      </c>
      <c r="Q12">
        <v>355.18889999999999</v>
      </c>
      <c r="R12">
        <v>195.58080000000001</v>
      </c>
      <c r="S12">
        <v>550.79999999999995</v>
      </c>
      <c r="T12">
        <v>24.572199999999999</v>
      </c>
      <c r="W12">
        <v>0</v>
      </c>
      <c r="X12">
        <v>11.473000000000001</v>
      </c>
      <c r="Y12">
        <v>11.2</v>
      </c>
      <c r="Z12">
        <v>862</v>
      </c>
      <c r="AA12">
        <v>858</v>
      </c>
      <c r="AB12">
        <v>869</v>
      </c>
      <c r="AC12">
        <v>92.6</v>
      </c>
      <c r="AD12">
        <v>12.77</v>
      </c>
      <c r="AE12">
        <v>0.28999999999999998</v>
      </c>
      <c r="AF12">
        <v>978</v>
      </c>
      <c r="AG12">
        <v>-9</v>
      </c>
      <c r="AH12">
        <v>31</v>
      </c>
      <c r="AI12">
        <v>29</v>
      </c>
      <c r="AJ12">
        <v>191</v>
      </c>
      <c r="AK12">
        <v>169</v>
      </c>
      <c r="AL12">
        <v>5.2</v>
      </c>
      <c r="AM12">
        <v>174.3</v>
      </c>
      <c r="AN12" t="s">
        <v>155</v>
      </c>
      <c r="AO12">
        <v>1</v>
      </c>
      <c r="AP12" s="28">
        <v>0.79594907407407411</v>
      </c>
      <c r="AQ12">
        <v>47.159205999999998</v>
      </c>
      <c r="AR12">
        <v>-88.489486999999997</v>
      </c>
      <c r="AS12">
        <v>309.3</v>
      </c>
      <c r="AT12">
        <v>29</v>
      </c>
      <c r="AU12">
        <v>12</v>
      </c>
      <c r="AV12">
        <v>7</v>
      </c>
      <c r="AW12" t="s">
        <v>208</v>
      </c>
      <c r="AX12">
        <v>1.7815000000000001</v>
      </c>
      <c r="AY12">
        <v>2.5394999999999999</v>
      </c>
      <c r="AZ12">
        <v>3.742</v>
      </c>
      <c r="BA12">
        <v>14.545</v>
      </c>
      <c r="BB12">
        <v>33.65</v>
      </c>
      <c r="BC12">
        <v>2.31</v>
      </c>
      <c r="BD12">
        <v>5.4649999999999999</v>
      </c>
      <c r="BE12">
        <v>3186.261</v>
      </c>
      <c r="BF12">
        <v>3.1030000000000002</v>
      </c>
      <c r="BG12">
        <v>25.341000000000001</v>
      </c>
      <c r="BH12">
        <v>13.954000000000001</v>
      </c>
      <c r="BI12">
        <v>39.295000000000002</v>
      </c>
      <c r="BJ12">
        <v>19.606000000000002</v>
      </c>
      <c r="BK12">
        <v>10.795999999999999</v>
      </c>
      <c r="BL12">
        <v>30.402000000000001</v>
      </c>
      <c r="BM12">
        <v>0.4083</v>
      </c>
      <c r="BQ12">
        <v>4397.201</v>
      </c>
      <c r="BR12">
        <v>0.124846</v>
      </c>
      <c r="BS12">
        <v>-5</v>
      </c>
      <c r="BT12">
        <v>5.0000000000000001E-3</v>
      </c>
      <c r="BU12">
        <v>3.0509240000000002</v>
      </c>
      <c r="BW12" s="4">
        <f t="shared" si="10"/>
        <v>0.80605412080000005</v>
      </c>
      <c r="BX12" s="4"/>
      <c r="BY12" s="4">
        <f t="shared" si="11"/>
        <v>8282.3262121997286</v>
      </c>
      <c r="BZ12" s="4">
        <f t="shared" si="12"/>
        <v>8.0658986305440017</v>
      </c>
      <c r="CA12" s="4">
        <f t="shared" si="13"/>
        <v>50.963586384288007</v>
      </c>
      <c r="CB12" s="4">
        <f t="shared" si="14"/>
        <v>1.0613298133584002</v>
      </c>
    </row>
    <row r="13" spans="1:87" customFormat="1" x14ac:dyDescent="0.25">
      <c r="A13" s="26">
        <v>43529</v>
      </c>
      <c r="B13" s="27">
        <v>0.5876111458333334</v>
      </c>
      <c r="C13">
        <v>6.9649999999999999</v>
      </c>
      <c r="D13">
        <v>8.8000000000000005E-3</v>
      </c>
      <c r="E13">
        <v>88.461538000000004</v>
      </c>
      <c r="F13">
        <v>500.1</v>
      </c>
      <c r="G13">
        <v>266.60000000000002</v>
      </c>
      <c r="H13">
        <v>23</v>
      </c>
      <c r="J13">
        <v>12.1</v>
      </c>
      <c r="K13">
        <v>0.94330000000000003</v>
      </c>
      <c r="L13">
        <v>6.5702999999999996</v>
      </c>
      <c r="M13">
        <v>8.3000000000000001E-3</v>
      </c>
      <c r="N13">
        <v>471.73450000000003</v>
      </c>
      <c r="O13">
        <v>251.51740000000001</v>
      </c>
      <c r="P13">
        <v>723.3</v>
      </c>
      <c r="Q13">
        <v>365.05560000000003</v>
      </c>
      <c r="R13">
        <v>194.6388</v>
      </c>
      <c r="S13">
        <v>559.70000000000005</v>
      </c>
      <c r="T13">
        <v>22.985600000000002</v>
      </c>
      <c r="W13">
        <v>0</v>
      </c>
      <c r="X13">
        <v>11.4139</v>
      </c>
      <c r="Y13">
        <v>11.2</v>
      </c>
      <c r="Z13">
        <v>862</v>
      </c>
      <c r="AA13">
        <v>858</v>
      </c>
      <c r="AB13">
        <v>868</v>
      </c>
      <c r="AC13">
        <v>93</v>
      </c>
      <c r="AD13">
        <v>12.82</v>
      </c>
      <c r="AE13">
        <v>0.28999999999999998</v>
      </c>
      <c r="AF13">
        <v>978</v>
      </c>
      <c r="AG13">
        <v>-9</v>
      </c>
      <c r="AH13">
        <v>31</v>
      </c>
      <c r="AI13">
        <v>29</v>
      </c>
      <c r="AJ13">
        <v>191</v>
      </c>
      <c r="AK13">
        <v>169</v>
      </c>
      <c r="AL13">
        <v>5.0999999999999996</v>
      </c>
      <c r="AM13">
        <v>174</v>
      </c>
      <c r="AN13" t="s">
        <v>155</v>
      </c>
      <c r="AO13">
        <v>1</v>
      </c>
      <c r="AP13" s="28">
        <v>0.79596064814814815</v>
      </c>
      <c r="AQ13">
        <v>47.159126000000001</v>
      </c>
      <c r="AR13">
        <v>-88.489358999999993</v>
      </c>
      <c r="AS13">
        <v>309.2</v>
      </c>
      <c r="AT13">
        <v>29.1</v>
      </c>
      <c r="AU13">
        <v>12</v>
      </c>
      <c r="AV13">
        <v>7</v>
      </c>
      <c r="AW13" t="s">
        <v>208</v>
      </c>
      <c r="AX13">
        <v>1.6</v>
      </c>
      <c r="AY13">
        <v>2.6789999999999998</v>
      </c>
      <c r="AZ13">
        <v>3.5394999999999999</v>
      </c>
      <c r="BA13">
        <v>14.545</v>
      </c>
      <c r="BB13">
        <v>30.89</v>
      </c>
      <c r="BC13">
        <v>2.12</v>
      </c>
      <c r="BD13">
        <v>6.0110000000000001</v>
      </c>
      <c r="BE13">
        <v>3185.587</v>
      </c>
      <c r="BF13">
        <v>2.5750000000000002</v>
      </c>
      <c r="BG13">
        <v>23.952000000000002</v>
      </c>
      <c r="BH13">
        <v>12.771000000000001</v>
      </c>
      <c r="BI13">
        <v>36.722999999999999</v>
      </c>
      <c r="BJ13">
        <v>18.535</v>
      </c>
      <c r="BK13">
        <v>9.8829999999999991</v>
      </c>
      <c r="BL13">
        <v>28.417999999999999</v>
      </c>
      <c r="BM13">
        <v>0.3513</v>
      </c>
      <c r="BQ13">
        <v>4023.826</v>
      </c>
      <c r="BR13">
        <v>0.17130000000000001</v>
      </c>
      <c r="BS13">
        <v>-5</v>
      </c>
      <c r="BT13">
        <v>5.0000000000000001E-3</v>
      </c>
      <c r="BU13">
        <v>4.1861430000000004</v>
      </c>
      <c r="BW13" s="4">
        <f t="shared" si="10"/>
        <v>1.1059789806</v>
      </c>
      <c r="BX13" s="4"/>
      <c r="BY13" s="4">
        <f t="shared" si="11"/>
        <v>11361.694958241733</v>
      </c>
      <c r="BZ13" s="4">
        <f t="shared" si="12"/>
        <v>9.1839791277000025</v>
      </c>
      <c r="CA13" s="4">
        <f t="shared" si="13"/>
        <v>66.106816750260009</v>
      </c>
      <c r="CB13" s="4">
        <f t="shared" si="14"/>
        <v>1.2529444145868001</v>
      </c>
    </row>
    <row r="14" spans="1:87" customFormat="1" x14ac:dyDescent="0.25">
      <c r="A14" s="26">
        <v>43529</v>
      </c>
      <c r="B14" s="27">
        <v>0.58762271990740744</v>
      </c>
      <c r="C14">
        <v>7.3330000000000002</v>
      </c>
      <c r="D14">
        <v>7.1999999999999998E-3</v>
      </c>
      <c r="E14">
        <v>71.739130000000003</v>
      </c>
      <c r="F14">
        <v>553.9</v>
      </c>
      <c r="G14">
        <v>265.89999999999998</v>
      </c>
      <c r="H14">
        <v>23.7</v>
      </c>
      <c r="J14">
        <v>11.93</v>
      </c>
      <c r="K14">
        <v>0.94030000000000002</v>
      </c>
      <c r="L14">
        <v>6.8949999999999996</v>
      </c>
      <c r="M14">
        <v>6.7000000000000002E-3</v>
      </c>
      <c r="N14">
        <v>520.79999999999995</v>
      </c>
      <c r="O14">
        <v>250.05189999999999</v>
      </c>
      <c r="P14">
        <v>770.9</v>
      </c>
      <c r="Q14">
        <v>403.02539999999999</v>
      </c>
      <c r="R14">
        <v>193.50470000000001</v>
      </c>
      <c r="S14">
        <v>596.5</v>
      </c>
      <c r="T14">
        <v>23.678799999999999</v>
      </c>
      <c r="W14">
        <v>0</v>
      </c>
      <c r="X14">
        <v>11.2164</v>
      </c>
      <c r="Y14">
        <v>11.2</v>
      </c>
      <c r="Z14">
        <v>861</v>
      </c>
      <c r="AA14">
        <v>857</v>
      </c>
      <c r="AB14">
        <v>868</v>
      </c>
      <c r="AC14">
        <v>93</v>
      </c>
      <c r="AD14">
        <v>12.82</v>
      </c>
      <c r="AE14">
        <v>0.28999999999999998</v>
      </c>
      <c r="AF14">
        <v>978</v>
      </c>
      <c r="AG14">
        <v>-9</v>
      </c>
      <c r="AH14">
        <v>31</v>
      </c>
      <c r="AI14">
        <v>29</v>
      </c>
      <c r="AJ14">
        <v>191</v>
      </c>
      <c r="AK14">
        <v>169</v>
      </c>
      <c r="AL14">
        <v>5.0999999999999996</v>
      </c>
      <c r="AM14">
        <v>174</v>
      </c>
      <c r="AN14" t="s">
        <v>155</v>
      </c>
      <c r="AO14">
        <v>1</v>
      </c>
      <c r="AP14" s="28">
        <v>0.79597222222222219</v>
      </c>
      <c r="AQ14">
        <v>47.159053</v>
      </c>
      <c r="AR14">
        <v>-88.489222999999996</v>
      </c>
      <c r="AS14">
        <v>309.3</v>
      </c>
      <c r="AT14">
        <v>29.1</v>
      </c>
      <c r="AU14">
        <v>12</v>
      </c>
      <c r="AV14">
        <v>7</v>
      </c>
      <c r="AW14" t="s">
        <v>208</v>
      </c>
      <c r="AX14">
        <v>1.6395</v>
      </c>
      <c r="AY14">
        <v>2.8395000000000001</v>
      </c>
      <c r="AZ14">
        <v>3.6395</v>
      </c>
      <c r="BA14">
        <v>14.545</v>
      </c>
      <c r="BB14">
        <v>29.4</v>
      </c>
      <c r="BC14">
        <v>2.02</v>
      </c>
      <c r="BD14">
        <v>6.35</v>
      </c>
      <c r="BE14">
        <v>3185.6260000000002</v>
      </c>
      <c r="BF14">
        <v>1.984</v>
      </c>
      <c r="BG14">
        <v>25.198</v>
      </c>
      <c r="BH14">
        <v>12.098000000000001</v>
      </c>
      <c r="BI14">
        <v>37.295999999999999</v>
      </c>
      <c r="BJ14">
        <v>19.5</v>
      </c>
      <c r="BK14">
        <v>9.3620000000000001</v>
      </c>
      <c r="BL14">
        <v>28.861999999999998</v>
      </c>
      <c r="BM14">
        <v>0.34489999999999998</v>
      </c>
      <c r="BQ14">
        <v>3768.0039999999999</v>
      </c>
      <c r="BR14">
        <v>0.18554599999999999</v>
      </c>
      <c r="BS14">
        <v>-5</v>
      </c>
      <c r="BT14">
        <v>5.0000000000000001E-3</v>
      </c>
      <c r="BU14">
        <v>4.5342799999999999</v>
      </c>
      <c r="BW14" s="4">
        <f t="shared" si="10"/>
        <v>1.1979567759999998</v>
      </c>
      <c r="BX14" s="4"/>
      <c r="BY14" s="4">
        <f t="shared" si="11"/>
        <v>12306.731260906559</v>
      </c>
      <c r="BZ14" s="4">
        <f t="shared" si="12"/>
        <v>7.6646018150399993</v>
      </c>
      <c r="CA14" s="4">
        <f t="shared" si="13"/>
        <v>75.33252791999999</v>
      </c>
      <c r="CB14" s="4">
        <f t="shared" si="14"/>
        <v>1.3324199425439998</v>
      </c>
    </row>
    <row r="15" spans="1:87" customFormat="1" x14ac:dyDescent="0.25">
      <c r="A15" s="26">
        <v>43529</v>
      </c>
      <c r="B15" s="27">
        <v>0.58763429398148148</v>
      </c>
      <c r="C15">
        <v>7.46</v>
      </c>
      <c r="D15">
        <v>6.3E-3</v>
      </c>
      <c r="E15">
        <v>62.625514000000003</v>
      </c>
      <c r="F15">
        <v>611.4</v>
      </c>
      <c r="G15">
        <v>260.5</v>
      </c>
      <c r="H15">
        <v>24.9</v>
      </c>
      <c r="J15">
        <v>11.33</v>
      </c>
      <c r="K15">
        <v>0.93930000000000002</v>
      </c>
      <c r="L15">
        <v>7.0068999999999999</v>
      </c>
      <c r="M15">
        <v>5.8999999999999999E-3</v>
      </c>
      <c r="N15">
        <v>574.25070000000005</v>
      </c>
      <c r="O15">
        <v>244.70830000000001</v>
      </c>
      <c r="P15">
        <v>819</v>
      </c>
      <c r="Q15">
        <v>444.3886</v>
      </c>
      <c r="R15">
        <v>189.36949999999999</v>
      </c>
      <c r="S15">
        <v>633.79999999999995</v>
      </c>
      <c r="T15">
        <v>24.870999999999999</v>
      </c>
      <c r="W15">
        <v>0</v>
      </c>
      <c r="X15">
        <v>10.6404</v>
      </c>
      <c r="Y15">
        <v>11.1</v>
      </c>
      <c r="Z15">
        <v>860</v>
      </c>
      <c r="AA15">
        <v>857</v>
      </c>
      <c r="AB15">
        <v>867</v>
      </c>
      <c r="AC15">
        <v>93</v>
      </c>
      <c r="AD15">
        <v>12.82</v>
      </c>
      <c r="AE15">
        <v>0.28999999999999998</v>
      </c>
      <c r="AF15">
        <v>978</v>
      </c>
      <c r="AG15">
        <v>-9</v>
      </c>
      <c r="AH15">
        <v>31</v>
      </c>
      <c r="AI15">
        <v>29</v>
      </c>
      <c r="AJ15">
        <v>191</v>
      </c>
      <c r="AK15">
        <v>168.4</v>
      </c>
      <c r="AL15">
        <v>5.0999999999999996</v>
      </c>
      <c r="AM15">
        <v>174</v>
      </c>
      <c r="AN15" t="s">
        <v>155</v>
      </c>
      <c r="AO15">
        <v>1</v>
      </c>
      <c r="AP15" s="28">
        <v>0.79598379629629623</v>
      </c>
      <c r="AQ15">
        <v>47.158999999999999</v>
      </c>
      <c r="AR15">
        <v>-88.489069000000001</v>
      </c>
      <c r="AS15">
        <v>309.10000000000002</v>
      </c>
      <c r="AT15">
        <v>29.2</v>
      </c>
      <c r="AU15">
        <v>12</v>
      </c>
      <c r="AV15">
        <v>7</v>
      </c>
      <c r="AW15" t="s">
        <v>208</v>
      </c>
      <c r="AX15">
        <v>1.7</v>
      </c>
      <c r="AY15">
        <v>2.9</v>
      </c>
      <c r="AZ15">
        <v>3.7</v>
      </c>
      <c r="BA15">
        <v>14.545</v>
      </c>
      <c r="BB15">
        <v>28.91</v>
      </c>
      <c r="BC15">
        <v>1.99</v>
      </c>
      <c r="BD15">
        <v>6.4660000000000002</v>
      </c>
      <c r="BE15">
        <v>3185.7379999999998</v>
      </c>
      <c r="BF15">
        <v>1.702</v>
      </c>
      <c r="BG15">
        <v>27.341000000000001</v>
      </c>
      <c r="BH15">
        <v>11.651</v>
      </c>
      <c r="BI15">
        <v>38.991999999999997</v>
      </c>
      <c r="BJ15">
        <v>21.158000000000001</v>
      </c>
      <c r="BK15">
        <v>9.016</v>
      </c>
      <c r="BL15">
        <v>30.175000000000001</v>
      </c>
      <c r="BM15">
        <v>0.35649999999999998</v>
      </c>
      <c r="BQ15">
        <v>3517.5349999999999</v>
      </c>
      <c r="BR15">
        <v>0.19652900000000001</v>
      </c>
      <c r="BS15">
        <v>-5</v>
      </c>
      <c r="BT15">
        <v>5.0000000000000001E-3</v>
      </c>
      <c r="BU15">
        <v>4.802689</v>
      </c>
      <c r="BW15" s="4">
        <f t="shared" si="10"/>
        <v>1.2688704337999999</v>
      </c>
      <c r="BX15" s="4"/>
      <c r="BY15" s="4">
        <f t="shared" si="11"/>
        <v>13035.692739758664</v>
      </c>
      <c r="BZ15" s="4">
        <f t="shared" si="12"/>
        <v>6.964398529656</v>
      </c>
      <c r="CA15" s="4">
        <f t="shared" si="13"/>
        <v>86.576230370424</v>
      </c>
      <c r="CB15" s="4">
        <f t="shared" si="14"/>
        <v>1.458759151482</v>
      </c>
    </row>
    <row r="16" spans="1:87" customFormat="1" x14ac:dyDescent="0.25">
      <c r="A16" s="26">
        <v>43529</v>
      </c>
      <c r="B16" s="27">
        <v>0.58764586805555552</v>
      </c>
      <c r="C16">
        <v>7.4249999999999998</v>
      </c>
      <c r="D16">
        <v>6.0000000000000001E-3</v>
      </c>
      <c r="E16">
        <v>60</v>
      </c>
      <c r="F16">
        <v>635.9</v>
      </c>
      <c r="G16">
        <v>250.8</v>
      </c>
      <c r="H16">
        <v>28.2</v>
      </c>
      <c r="J16">
        <v>10.83</v>
      </c>
      <c r="K16">
        <v>0.93959999999999999</v>
      </c>
      <c r="L16">
        <v>6.9760999999999997</v>
      </c>
      <c r="M16">
        <v>5.5999999999999999E-3</v>
      </c>
      <c r="N16">
        <v>597.51580000000001</v>
      </c>
      <c r="O16">
        <v>235.64429999999999</v>
      </c>
      <c r="P16">
        <v>833.2</v>
      </c>
      <c r="Q16">
        <v>462.25170000000003</v>
      </c>
      <c r="R16">
        <v>182.2998</v>
      </c>
      <c r="S16">
        <v>644.6</v>
      </c>
      <c r="T16">
        <v>28.1799</v>
      </c>
      <c r="W16">
        <v>0</v>
      </c>
      <c r="X16">
        <v>10.1746</v>
      </c>
      <c r="Y16">
        <v>11.2</v>
      </c>
      <c r="Z16">
        <v>861</v>
      </c>
      <c r="AA16">
        <v>856</v>
      </c>
      <c r="AB16">
        <v>867</v>
      </c>
      <c r="AC16">
        <v>92.4</v>
      </c>
      <c r="AD16">
        <v>12.74</v>
      </c>
      <c r="AE16">
        <v>0.28999999999999998</v>
      </c>
      <c r="AF16">
        <v>978</v>
      </c>
      <c r="AG16">
        <v>-9</v>
      </c>
      <c r="AH16">
        <v>31</v>
      </c>
      <c r="AI16">
        <v>29</v>
      </c>
      <c r="AJ16">
        <v>191</v>
      </c>
      <c r="AK16">
        <v>168</v>
      </c>
      <c r="AL16">
        <v>5.0999999999999996</v>
      </c>
      <c r="AM16">
        <v>174</v>
      </c>
      <c r="AN16" t="s">
        <v>155</v>
      </c>
      <c r="AO16">
        <v>1</v>
      </c>
      <c r="AP16" s="28">
        <v>0.79599537037037038</v>
      </c>
      <c r="AQ16">
        <v>47.158959000000003</v>
      </c>
      <c r="AR16">
        <v>-88.488900000000001</v>
      </c>
      <c r="AS16">
        <v>308.7</v>
      </c>
      <c r="AT16">
        <v>29.8</v>
      </c>
      <c r="AU16">
        <v>12</v>
      </c>
      <c r="AV16">
        <v>7</v>
      </c>
      <c r="AW16" t="s">
        <v>208</v>
      </c>
      <c r="AX16">
        <v>1.7</v>
      </c>
      <c r="AY16">
        <v>2.3864999999999998</v>
      </c>
      <c r="AZ16">
        <v>3.1865000000000001</v>
      </c>
      <c r="BA16">
        <v>14.545</v>
      </c>
      <c r="BB16">
        <v>29.05</v>
      </c>
      <c r="BC16">
        <v>2</v>
      </c>
      <c r="BD16">
        <v>6.4320000000000004</v>
      </c>
      <c r="BE16">
        <v>3185.7620000000002</v>
      </c>
      <c r="BF16">
        <v>1.639</v>
      </c>
      <c r="BG16">
        <v>28.574999999999999</v>
      </c>
      <c r="BH16">
        <v>11.269</v>
      </c>
      <c r="BI16">
        <v>39.844000000000001</v>
      </c>
      <c r="BJ16">
        <v>22.106000000000002</v>
      </c>
      <c r="BK16">
        <v>8.718</v>
      </c>
      <c r="BL16">
        <v>30.824999999999999</v>
      </c>
      <c r="BM16">
        <v>0.40570000000000001</v>
      </c>
      <c r="BQ16">
        <v>3378.4540000000002</v>
      </c>
      <c r="BR16">
        <v>0.20357800000000001</v>
      </c>
      <c r="BS16">
        <v>-5</v>
      </c>
      <c r="BT16">
        <v>5.0000000000000001E-3</v>
      </c>
      <c r="BU16">
        <v>4.9749270000000001</v>
      </c>
      <c r="BW16" s="4">
        <f t="shared" si="10"/>
        <v>1.3143757134</v>
      </c>
      <c r="BX16" s="4"/>
      <c r="BY16" s="4">
        <f t="shared" si="11"/>
        <v>13503.291247746649</v>
      </c>
      <c r="BZ16" s="4">
        <f t="shared" si="12"/>
        <v>6.9471273607560002</v>
      </c>
      <c r="CA16" s="4">
        <f t="shared" si="13"/>
        <v>93.699327295224009</v>
      </c>
      <c r="CB16" s="4">
        <f t="shared" si="14"/>
        <v>1.7196153570828001</v>
      </c>
    </row>
    <row r="17" spans="1:80" customFormat="1" x14ac:dyDescent="0.25">
      <c r="A17" s="26">
        <v>43529</v>
      </c>
      <c r="B17" s="27">
        <v>0.58765744212962956</v>
      </c>
      <c r="C17">
        <v>7.2720000000000002</v>
      </c>
      <c r="D17">
        <v>6.4000000000000003E-3</v>
      </c>
      <c r="E17">
        <v>63.857868000000003</v>
      </c>
      <c r="F17">
        <v>644.6</v>
      </c>
      <c r="G17">
        <v>245.1</v>
      </c>
      <c r="H17">
        <v>25.5</v>
      </c>
      <c r="J17">
        <v>10.6</v>
      </c>
      <c r="K17">
        <v>0.94079999999999997</v>
      </c>
      <c r="L17">
        <v>6.8418000000000001</v>
      </c>
      <c r="M17">
        <v>6.0000000000000001E-3</v>
      </c>
      <c r="N17">
        <v>606.41729999999995</v>
      </c>
      <c r="O17">
        <v>230.61699999999999</v>
      </c>
      <c r="P17">
        <v>837</v>
      </c>
      <c r="Q17">
        <v>469.18799999999999</v>
      </c>
      <c r="R17">
        <v>178.42949999999999</v>
      </c>
      <c r="S17">
        <v>647.6</v>
      </c>
      <c r="T17">
        <v>25.5091</v>
      </c>
      <c r="W17">
        <v>0</v>
      </c>
      <c r="X17">
        <v>9.9725000000000001</v>
      </c>
      <c r="Y17">
        <v>11.1</v>
      </c>
      <c r="Z17">
        <v>861</v>
      </c>
      <c r="AA17">
        <v>856</v>
      </c>
      <c r="AB17">
        <v>867</v>
      </c>
      <c r="AC17">
        <v>92.6</v>
      </c>
      <c r="AD17">
        <v>12.77</v>
      </c>
      <c r="AE17">
        <v>0.28999999999999998</v>
      </c>
      <c r="AF17">
        <v>978</v>
      </c>
      <c r="AG17">
        <v>-9</v>
      </c>
      <c r="AH17">
        <v>31</v>
      </c>
      <c r="AI17">
        <v>29</v>
      </c>
      <c r="AJ17">
        <v>191</v>
      </c>
      <c r="AK17">
        <v>168</v>
      </c>
      <c r="AL17">
        <v>5.0999999999999996</v>
      </c>
      <c r="AM17">
        <v>174</v>
      </c>
      <c r="AN17" t="s">
        <v>155</v>
      </c>
      <c r="AO17">
        <v>1</v>
      </c>
      <c r="AP17" s="28">
        <v>0.79600694444444453</v>
      </c>
      <c r="AQ17">
        <v>47.158921999999997</v>
      </c>
      <c r="AR17">
        <v>-88.488721999999996</v>
      </c>
      <c r="AS17">
        <v>308.39999999999998</v>
      </c>
      <c r="AT17">
        <v>31.3</v>
      </c>
      <c r="AU17">
        <v>12</v>
      </c>
      <c r="AV17">
        <v>8</v>
      </c>
      <c r="AW17" t="s">
        <v>209</v>
      </c>
      <c r="AX17">
        <v>1.4630000000000001</v>
      </c>
      <c r="AY17">
        <v>1.5605</v>
      </c>
      <c r="AZ17">
        <v>2.2025000000000001</v>
      </c>
      <c r="BA17">
        <v>14.545</v>
      </c>
      <c r="BB17">
        <v>29.63</v>
      </c>
      <c r="BC17">
        <v>2.04</v>
      </c>
      <c r="BD17">
        <v>6.2919999999999998</v>
      </c>
      <c r="BE17">
        <v>3185.9969999999998</v>
      </c>
      <c r="BF17">
        <v>1.7809999999999999</v>
      </c>
      <c r="BG17">
        <v>29.571999999999999</v>
      </c>
      <c r="BH17">
        <v>11.246</v>
      </c>
      <c r="BI17">
        <v>40.817999999999998</v>
      </c>
      <c r="BJ17">
        <v>22.88</v>
      </c>
      <c r="BK17">
        <v>8.7010000000000005</v>
      </c>
      <c r="BL17">
        <v>31.581</v>
      </c>
      <c r="BM17">
        <v>0.3745</v>
      </c>
      <c r="BQ17">
        <v>3376.5970000000002</v>
      </c>
      <c r="BR17">
        <v>0.18806200000000001</v>
      </c>
      <c r="BS17">
        <v>-5</v>
      </c>
      <c r="BT17">
        <v>5.0000000000000001E-3</v>
      </c>
      <c r="BU17">
        <v>4.5957650000000001</v>
      </c>
      <c r="BW17" s="4">
        <f t="shared" si="10"/>
        <v>1.2142011129999999</v>
      </c>
      <c r="BX17" s="4"/>
      <c r="BY17" s="4">
        <f t="shared" si="11"/>
        <v>12475.06366430466</v>
      </c>
      <c r="BZ17" s="4">
        <f t="shared" si="12"/>
        <v>6.9736689601799995</v>
      </c>
      <c r="CA17" s="4">
        <f t="shared" si="13"/>
        <v>89.588739926399995</v>
      </c>
      <c r="CB17" s="4">
        <f t="shared" si="14"/>
        <v>1.46638912161</v>
      </c>
    </row>
    <row r="18" spans="1:80" customFormat="1" x14ac:dyDescent="0.25">
      <c r="A18" s="26">
        <v>43529</v>
      </c>
      <c r="B18" s="27">
        <v>0.58766901620370371</v>
      </c>
      <c r="C18">
        <v>6.9889999999999999</v>
      </c>
      <c r="D18">
        <v>7.1999999999999998E-3</v>
      </c>
      <c r="E18">
        <v>72.322034000000002</v>
      </c>
      <c r="F18">
        <v>646.5</v>
      </c>
      <c r="G18">
        <v>243.2</v>
      </c>
      <c r="H18">
        <v>20.6</v>
      </c>
      <c r="J18">
        <v>10.6</v>
      </c>
      <c r="K18">
        <v>0.94310000000000005</v>
      </c>
      <c r="L18">
        <v>6.5917000000000003</v>
      </c>
      <c r="M18">
        <v>6.7999999999999996E-3</v>
      </c>
      <c r="N18">
        <v>609.72410000000002</v>
      </c>
      <c r="O18">
        <v>229.4058</v>
      </c>
      <c r="P18">
        <v>839.1</v>
      </c>
      <c r="Q18">
        <v>471.84</v>
      </c>
      <c r="R18">
        <v>177.52760000000001</v>
      </c>
      <c r="S18">
        <v>649.4</v>
      </c>
      <c r="T18">
        <v>20.636399999999998</v>
      </c>
      <c r="W18">
        <v>0</v>
      </c>
      <c r="X18">
        <v>9.9969000000000001</v>
      </c>
      <c r="Y18">
        <v>11.2</v>
      </c>
      <c r="Z18">
        <v>860</v>
      </c>
      <c r="AA18">
        <v>856</v>
      </c>
      <c r="AB18">
        <v>867</v>
      </c>
      <c r="AC18">
        <v>93</v>
      </c>
      <c r="AD18">
        <v>12.82</v>
      </c>
      <c r="AE18">
        <v>0.28999999999999998</v>
      </c>
      <c r="AF18">
        <v>978</v>
      </c>
      <c r="AG18">
        <v>-9</v>
      </c>
      <c r="AH18">
        <v>31</v>
      </c>
      <c r="AI18">
        <v>29</v>
      </c>
      <c r="AJ18">
        <v>191</v>
      </c>
      <c r="AK18">
        <v>168</v>
      </c>
      <c r="AL18">
        <v>5.0999999999999996</v>
      </c>
      <c r="AM18">
        <v>174</v>
      </c>
      <c r="AN18" t="s">
        <v>155</v>
      </c>
      <c r="AO18">
        <v>1</v>
      </c>
      <c r="AP18" s="28">
        <v>0.79601851851851846</v>
      </c>
      <c r="AQ18">
        <v>47.158906000000002</v>
      </c>
      <c r="AR18">
        <v>-88.488523000000001</v>
      </c>
      <c r="AS18">
        <v>308.3</v>
      </c>
      <c r="AT18">
        <v>33</v>
      </c>
      <c r="AU18">
        <v>12</v>
      </c>
      <c r="AV18">
        <v>8</v>
      </c>
      <c r="AW18" t="s">
        <v>209</v>
      </c>
      <c r="AX18">
        <v>1.1395</v>
      </c>
      <c r="AY18">
        <v>1.579</v>
      </c>
      <c r="AZ18">
        <v>1.9790000000000001</v>
      </c>
      <c r="BA18">
        <v>14.545</v>
      </c>
      <c r="BB18">
        <v>30.79</v>
      </c>
      <c r="BC18">
        <v>2.12</v>
      </c>
      <c r="BD18">
        <v>6.0330000000000004</v>
      </c>
      <c r="BE18">
        <v>3186.3939999999998</v>
      </c>
      <c r="BF18">
        <v>2.0979999999999999</v>
      </c>
      <c r="BG18">
        <v>30.864999999999998</v>
      </c>
      <c r="BH18">
        <v>11.613</v>
      </c>
      <c r="BI18">
        <v>42.478000000000002</v>
      </c>
      <c r="BJ18">
        <v>23.885000000000002</v>
      </c>
      <c r="BK18">
        <v>8.9870000000000001</v>
      </c>
      <c r="BL18">
        <v>32.872</v>
      </c>
      <c r="BM18">
        <v>0.3145</v>
      </c>
      <c r="BQ18">
        <v>3513.6860000000001</v>
      </c>
      <c r="BR18">
        <v>0.19112000000000001</v>
      </c>
      <c r="BS18">
        <v>-5</v>
      </c>
      <c r="BT18">
        <v>5.0000000000000001E-3</v>
      </c>
      <c r="BU18">
        <v>4.6704949999999998</v>
      </c>
      <c r="BW18" s="4">
        <f t="shared" si="10"/>
        <v>1.233944779</v>
      </c>
      <c r="BX18" s="4"/>
      <c r="BY18" s="4">
        <f t="shared" si="11"/>
        <v>12679.495732765557</v>
      </c>
      <c r="BZ18" s="4">
        <f t="shared" si="12"/>
        <v>8.3484911305199994</v>
      </c>
      <c r="CA18" s="4">
        <f t="shared" si="13"/>
        <v>95.044666659900003</v>
      </c>
      <c r="CB18" s="4">
        <f t="shared" si="14"/>
        <v>1.2514778172300001</v>
      </c>
    </row>
    <row r="19" spans="1:80" customFormat="1" x14ac:dyDescent="0.25">
      <c r="A19" s="26">
        <v>43529</v>
      </c>
      <c r="B19" s="27">
        <v>0.58768059027777775</v>
      </c>
      <c r="C19">
        <v>6.5469999999999997</v>
      </c>
      <c r="D19">
        <v>7.9000000000000008E-3</v>
      </c>
      <c r="E19">
        <v>79.215359000000007</v>
      </c>
      <c r="F19">
        <v>618.20000000000005</v>
      </c>
      <c r="G19">
        <v>242.9</v>
      </c>
      <c r="H19">
        <v>31</v>
      </c>
      <c r="J19">
        <v>10.62</v>
      </c>
      <c r="K19">
        <v>0.94669999999999999</v>
      </c>
      <c r="L19">
        <v>6.1981999999999999</v>
      </c>
      <c r="M19">
        <v>7.4999999999999997E-3</v>
      </c>
      <c r="N19">
        <v>585.28610000000003</v>
      </c>
      <c r="O19">
        <v>229.9588</v>
      </c>
      <c r="P19">
        <v>815.2</v>
      </c>
      <c r="Q19">
        <v>452.92840000000001</v>
      </c>
      <c r="R19">
        <v>177.9555</v>
      </c>
      <c r="S19">
        <v>630.9</v>
      </c>
      <c r="T19">
        <v>31</v>
      </c>
      <c r="W19">
        <v>0</v>
      </c>
      <c r="X19">
        <v>10.056800000000001</v>
      </c>
      <c r="Y19">
        <v>11.2</v>
      </c>
      <c r="Z19">
        <v>861</v>
      </c>
      <c r="AA19">
        <v>856</v>
      </c>
      <c r="AB19">
        <v>867</v>
      </c>
      <c r="AC19">
        <v>93</v>
      </c>
      <c r="AD19">
        <v>12.82</v>
      </c>
      <c r="AE19">
        <v>0.28999999999999998</v>
      </c>
      <c r="AF19">
        <v>978</v>
      </c>
      <c r="AG19">
        <v>-9</v>
      </c>
      <c r="AH19">
        <v>31</v>
      </c>
      <c r="AI19">
        <v>29</v>
      </c>
      <c r="AJ19">
        <v>191</v>
      </c>
      <c r="AK19">
        <v>168</v>
      </c>
      <c r="AL19">
        <v>5.0999999999999996</v>
      </c>
      <c r="AM19">
        <v>174</v>
      </c>
      <c r="AN19" t="s">
        <v>155</v>
      </c>
      <c r="AO19">
        <v>1</v>
      </c>
      <c r="AP19" s="28">
        <v>0.79603009259259261</v>
      </c>
      <c r="AQ19">
        <v>47.158909000000001</v>
      </c>
      <c r="AR19">
        <v>-88.488307000000006</v>
      </c>
      <c r="AS19">
        <v>308.39999999999998</v>
      </c>
      <c r="AT19">
        <v>34.6</v>
      </c>
      <c r="AU19">
        <v>12</v>
      </c>
      <c r="AV19">
        <v>8</v>
      </c>
      <c r="AW19" t="s">
        <v>209</v>
      </c>
      <c r="AX19">
        <v>1.2395</v>
      </c>
      <c r="AY19">
        <v>1.8185</v>
      </c>
      <c r="AZ19">
        <v>2.258</v>
      </c>
      <c r="BA19">
        <v>14.545</v>
      </c>
      <c r="BB19">
        <v>32.79</v>
      </c>
      <c r="BC19">
        <v>2.25</v>
      </c>
      <c r="BD19">
        <v>5.6280000000000001</v>
      </c>
      <c r="BE19">
        <v>3186.4639999999999</v>
      </c>
      <c r="BF19">
        <v>2.4540000000000002</v>
      </c>
      <c r="BG19">
        <v>31.51</v>
      </c>
      <c r="BH19">
        <v>12.38</v>
      </c>
      <c r="BI19">
        <v>43.89</v>
      </c>
      <c r="BJ19">
        <v>24.384</v>
      </c>
      <c r="BK19">
        <v>9.5809999999999995</v>
      </c>
      <c r="BL19">
        <v>33.965000000000003</v>
      </c>
      <c r="BM19">
        <v>0.50239999999999996</v>
      </c>
      <c r="BQ19">
        <v>3759.2460000000001</v>
      </c>
      <c r="BR19">
        <v>0.166882</v>
      </c>
      <c r="BS19">
        <v>-5</v>
      </c>
      <c r="BT19">
        <v>5.0000000000000001E-3</v>
      </c>
      <c r="BU19">
        <v>4.0781790000000004</v>
      </c>
      <c r="BW19" s="4">
        <f t="shared" si="10"/>
        <v>1.0774548918</v>
      </c>
      <c r="BX19" s="4"/>
      <c r="BY19" s="4">
        <f t="shared" si="11"/>
        <v>11071.714924835713</v>
      </c>
      <c r="BZ19" s="4">
        <f t="shared" si="12"/>
        <v>8.5266892786320003</v>
      </c>
      <c r="CA19" s="4">
        <f t="shared" si="13"/>
        <v>84.724853859071999</v>
      </c>
      <c r="CB19" s="4">
        <f t="shared" si="14"/>
        <v>1.7456433144192001</v>
      </c>
    </row>
    <row r="20" spans="1:80" customFormat="1" x14ac:dyDescent="0.25">
      <c r="A20" s="26">
        <v>43529</v>
      </c>
      <c r="B20" s="27">
        <v>0.5876921643518519</v>
      </c>
      <c r="C20">
        <v>6.3719999999999999</v>
      </c>
      <c r="D20">
        <v>7.1000000000000004E-3</v>
      </c>
      <c r="E20">
        <v>70.868114000000006</v>
      </c>
      <c r="F20">
        <v>576.79999999999995</v>
      </c>
      <c r="G20">
        <v>246</v>
      </c>
      <c r="H20">
        <v>23.4</v>
      </c>
      <c r="J20">
        <v>10.97</v>
      </c>
      <c r="K20">
        <v>0.94820000000000004</v>
      </c>
      <c r="L20">
        <v>6.0419999999999998</v>
      </c>
      <c r="M20">
        <v>6.7000000000000002E-3</v>
      </c>
      <c r="N20">
        <v>546.94370000000004</v>
      </c>
      <c r="O20">
        <v>233.2484</v>
      </c>
      <c r="P20">
        <v>780.2</v>
      </c>
      <c r="Q20">
        <v>423.25689999999997</v>
      </c>
      <c r="R20">
        <v>180.50120000000001</v>
      </c>
      <c r="S20">
        <v>603.79999999999995</v>
      </c>
      <c r="T20">
        <v>23.351800000000001</v>
      </c>
      <c r="W20">
        <v>0</v>
      </c>
      <c r="X20">
        <v>10.402799999999999</v>
      </c>
      <c r="Y20">
        <v>11.2</v>
      </c>
      <c r="Z20">
        <v>861</v>
      </c>
      <c r="AA20">
        <v>857</v>
      </c>
      <c r="AB20">
        <v>868</v>
      </c>
      <c r="AC20">
        <v>93</v>
      </c>
      <c r="AD20">
        <v>12.82</v>
      </c>
      <c r="AE20">
        <v>0.28999999999999998</v>
      </c>
      <c r="AF20">
        <v>978</v>
      </c>
      <c r="AG20">
        <v>-9</v>
      </c>
      <c r="AH20">
        <v>31</v>
      </c>
      <c r="AI20">
        <v>29</v>
      </c>
      <c r="AJ20">
        <v>191</v>
      </c>
      <c r="AK20">
        <v>168.6</v>
      </c>
      <c r="AL20">
        <v>5.0999999999999996</v>
      </c>
      <c r="AM20">
        <v>174</v>
      </c>
      <c r="AN20" t="s">
        <v>155</v>
      </c>
      <c r="AO20">
        <v>1</v>
      </c>
      <c r="AP20" s="28">
        <v>0.79604166666666665</v>
      </c>
      <c r="AQ20">
        <v>47.158915999999998</v>
      </c>
      <c r="AR20">
        <v>-88.488088000000005</v>
      </c>
      <c r="AS20">
        <v>308.3</v>
      </c>
      <c r="AT20">
        <v>35.700000000000003</v>
      </c>
      <c r="AU20">
        <v>12</v>
      </c>
      <c r="AV20">
        <v>8</v>
      </c>
      <c r="AW20" t="s">
        <v>209</v>
      </c>
      <c r="AX20">
        <v>1.3394999999999999</v>
      </c>
      <c r="AY20">
        <v>2.0790000000000002</v>
      </c>
      <c r="AZ20">
        <v>2.5394999999999999</v>
      </c>
      <c r="BA20">
        <v>14.545</v>
      </c>
      <c r="BB20">
        <v>33.68</v>
      </c>
      <c r="BC20">
        <v>2.3199999999999998</v>
      </c>
      <c r="BD20">
        <v>5.4649999999999999</v>
      </c>
      <c r="BE20">
        <v>3187.674</v>
      </c>
      <c r="BF20">
        <v>2.2559999999999998</v>
      </c>
      <c r="BG20">
        <v>30.218</v>
      </c>
      <c r="BH20">
        <v>12.887</v>
      </c>
      <c r="BI20">
        <v>43.104999999999997</v>
      </c>
      <c r="BJ20">
        <v>23.385000000000002</v>
      </c>
      <c r="BK20">
        <v>9.9730000000000008</v>
      </c>
      <c r="BL20">
        <v>33.356999999999999</v>
      </c>
      <c r="BM20">
        <v>0.38840000000000002</v>
      </c>
      <c r="BQ20">
        <v>3990.6289999999999</v>
      </c>
      <c r="BR20">
        <v>0.141152</v>
      </c>
      <c r="BS20">
        <v>-5</v>
      </c>
      <c r="BT20">
        <v>5.0000000000000001E-3</v>
      </c>
      <c r="BU20">
        <v>3.4494020000000001</v>
      </c>
      <c r="BW20" s="4">
        <f t="shared" si="10"/>
        <v>0.91133200839999995</v>
      </c>
      <c r="BX20" s="4"/>
      <c r="BY20" s="4">
        <f t="shared" si="11"/>
        <v>9368.2248484476968</v>
      </c>
      <c r="BZ20" s="4">
        <f t="shared" si="12"/>
        <v>6.6301369770239997</v>
      </c>
      <c r="CA20" s="4">
        <f t="shared" si="13"/>
        <v>68.725954436040013</v>
      </c>
      <c r="CB20" s="4">
        <f t="shared" si="14"/>
        <v>1.1414650717536001</v>
      </c>
    </row>
    <row r="21" spans="1:80" customFormat="1" x14ac:dyDescent="0.25">
      <c r="A21" s="26">
        <v>43529</v>
      </c>
      <c r="B21" s="27">
        <v>0.58770373842592594</v>
      </c>
      <c r="C21">
        <v>6.4749999999999996</v>
      </c>
      <c r="D21">
        <v>7.7000000000000002E-3</v>
      </c>
      <c r="E21">
        <v>77.374486000000005</v>
      </c>
      <c r="F21">
        <v>538.79999999999995</v>
      </c>
      <c r="G21">
        <v>253.9</v>
      </c>
      <c r="H21">
        <v>25.2</v>
      </c>
      <c r="J21">
        <v>11.44</v>
      </c>
      <c r="K21">
        <v>0.94740000000000002</v>
      </c>
      <c r="L21">
        <v>6.1344000000000003</v>
      </c>
      <c r="M21">
        <v>7.3000000000000001E-3</v>
      </c>
      <c r="N21">
        <v>510.42450000000002</v>
      </c>
      <c r="O21">
        <v>240.5821</v>
      </c>
      <c r="P21">
        <v>751</v>
      </c>
      <c r="Q21">
        <v>394.99619999999999</v>
      </c>
      <c r="R21">
        <v>186.1764</v>
      </c>
      <c r="S21">
        <v>581.20000000000005</v>
      </c>
      <c r="T21">
        <v>25.179099999999998</v>
      </c>
      <c r="W21">
        <v>0</v>
      </c>
      <c r="X21">
        <v>10.8424</v>
      </c>
      <c r="Y21">
        <v>11.3</v>
      </c>
      <c r="Z21">
        <v>860</v>
      </c>
      <c r="AA21">
        <v>856</v>
      </c>
      <c r="AB21">
        <v>868</v>
      </c>
      <c r="AC21">
        <v>93</v>
      </c>
      <c r="AD21">
        <v>12.82</v>
      </c>
      <c r="AE21">
        <v>0.28999999999999998</v>
      </c>
      <c r="AF21">
        <v>978</v>
      </c>
      <c r="AG21">
        <v>-9</v>
      </c>
      <c r="AH21">
        <v>31</v>
      </c>
      <c r="AI21">
        <v>29</v>
      </c>
      <c r="AJ21">
        <v>191</v>
      </c>
      <c r="AK21">
        <v>169</v>
      </c>
      <c r="AL21">
        <v>5.2</v>
      </c>
      <c r="AM21">
        <v>174</v>
      </c>
      <c r="AN21" t="s">
        <v>155</v>
      </c>
      <c r="AO21">
        <v>1</v>
      </c>
      <c r="AP21" s="28">
        <v>0.7960532407407408</v>
      </c>
      <c r="AQ21">
        <v>47.158918999999997</v>
      </c>
      <c r="AR21">
        <v>-88.487869000000003</v>
      </c>
      <c r="AS21">
        <v>308.2</v>
      </c>
      <c r="AT21">
        <v>36.299999999999997</v>
      </c>
      <c r="AU21">
        <v>12</v>
      </c>
      <c r="AV21">
        <v>8</v>
      </c>
      <c r="AW21" t="s">
        <v>209</v>
      </c>
      <c r="AX21">
        <v>1.4</v>
      </c>
      <c r="AY21">
        <v>2.2395</v>
      </c>
      <c r="AZ21">
        <v>2.6395</v>
      </c>
      <c r="BA21">
        <v>14.545</v>
      </c>
      <c r="BB21">
        <v>33.15</v>
      </c>
      <c r="BC21">
        <v>2.2799999999999998</v>
      </c>
      <c r="BD21">
        <v>5.556</v>
      </c>
      <c r="BE21">
        <v>3187.0140000000001</v>
      </c>
      <c r="BF21">
        <v>2.4239999999999999</v>
      </c>
      <c r="BG21">
        <v>27.77</v>
      </c>
      <c r="BH21">
        <v>13.089</v>
      </c>
      <c r="BI21">
        <v>40.859000000000002</v>
      </c>
      <c r="BJ21">
        <v>21.49</v>
      </c>
      <c r="BK21">
        <v>10.129</v>
      </c>
      <c r="BL21">
        <v>31.619</v>
      </c>
      <c r="BM21">
        <v>0.41239999999999999</v>
      </c>
      <c r="BQ21">
        <v>4095.759</v>
      </c>
      <c r="BR21">
        <v>0.14769599999999999</v>
      </c>
      <c r="BS21">
        <v>-5</v>
      </c>
      <c r="BT21">
        <v>5.0000000000000001E-3</v>
      </c>
      <c r="BU21">
        <v>3.609321</v>
      </c>
      <c r="BW21" s="4">
        <f t="shared" si="10"/>
        <v>0.95358260819999996</v>
      </c>
      <c r="BX21" s="4"/>
      <c r="BY21" s="4">
        <f t="shared" si="11"/>
        <v>9800.5189869848891</v>
      </c>
      <c r="BZ21" s="4">
        <f t="shared" si="12"/>
        <v>7.454142976607999</v>
      </c>
      <c r="CA21" s="4">
        <f t="shared" si="13"/>
        <v>66.08479066308</v>
      </c>
      <c r="CB21" s="4">
        <f t="shared" si="14"/>
        <v>1.2681883513007999</v>
      </c>
    </row>
    <row r="22" spans="1:80" customFormat="1" x14ac:dyDescent="0.25">
      <c r="A22" s="26">
        <v>43529</v>
      </c>
      <c r="B22" s="27">
        <v>0.58771531249999998</v>
      </c>
      <c r="C22">
        <v>6.6609999999999996</v>
      </c>
      <c r="D22">
        <v>6.8999999999999999E-3</v>
      </c>
      <c r="E22">
        <v>68.535353999999998</v>
      </c>
      <c r="F22">
        <v>528</v>
      </c>
      <c r="G22">
        <v>260.2</v>
      </c>
      <c r="H22">
        <v>22.8</v>
      </c>
      <c r="J22">
        <v>11.77</v>
      </c>
      <c r="K22">
        <v>0.94589999999999996</v>
      </c>
      <c r="L22">
        <v>6.3003</v>
      </c>
      <c r="M22">
        <v>6.4999999999999997E-3</v>
      </c>
      <c r="N22">
        <v>499.45510000000002</v>
      </c>
      <c r="O22">
        <v>246.10230000000001</v>
      </c>
      <c r="P22">
        <v>745.6</v>
      </c>
      <c r="Q22">
        <v>386.50740000000002</v>
      </c>
      <c r="R22">
        <v>190.44829999999999</v>
      </c>
      <c r="S22">
        <v>577</v>
      </c>
      <c r="T22">
        <v>22.828099999999999</v>
      </c>
      <c r="W22">
        <v>0</v>
      </c>
      <c r="X22">
        <v>11.134</v>
      </c>
      <c r="Y22">
        <v>11.3</v>
      </c>
      <c r="Z22">
        <v>860</v>
      </c>
      <c r="AA22">
        <v>856</v>
      </c>
      <c r="AB22">
        <v>868</v>
      </c>
      <c r="AC22">
        <v>93</v>
      </c>
      <c r="AD22">
        <v>12.82</v>
      </c>
      <c r="AE22">
        <v>0.28999999999999998</v>
      </c>
      <c r="AF22">
        <v>978</v>
      </c>
      <c r="AG22">
        <v>-9</v>
      </c>
      <c r="AH22">
        <v>31</v>
      </c>
      <c r="AI22">
        <v>29</v>
      </c>
      <c r="AJ22">
        <v>191</v>
      </c>
      <c r="AK22">
        <v>169</v>
      </c>
      <c r="AL22">
        <v>5.3</v>
      </c>
      <c r="AM22">
        <v>174.4</v>
      </c>
      <c r="AN22" t="s">
        <v>155</v>
      </c>
      <c r="AO22">
        <v>1</v>
      </c>
      <c r="AP22" s="28">
        <v>0.79606481481481473</v>
      </c>
      <c r="AQ22">
        <v>47.158923000000001</v>
      </c>
      <c r="AR22">
        <v>-88.487651999999997</v>
      </c>
      <c r="AS22">
        <v>308.3</v>
      </c>
      <c r="AT22">
        <v>36.4</v>
      </c>
      <c r="AU22">
        <v>12</v>
      </c>
      <c r="AV22">
        <v>8</v>
      </c>
      <c r="AW22" t="s">
        <v>209</v>
      </c>
      <c r="AX22">
        <v>1.4395</v>
      </c>
      <c r="AY22">
        <v>2.379</v>
      </c>
      <c r="AZ22">
        <v>2.7789999999999999</v>
      </c>
      <c r="BA22">
        <v>14.545</v>
      </c>
      <c r="BB22">
        <v>32.26</v>
      </c>
      <c r="BC22">
        <v>2.2200000000000002</v>
      </c>
      <c r="BD22">
        <v>5.7220000000000004</v>
      </c>
      <c r="BE22">
        <v>3187.1509999999998</v>
      </c>
      <c r="BF22">
        <v>2.0870000000000002</v>
      </c>
      <c r="BG22">
        <v>26.459</v>
      </c>
      <c r="BH22">
        <v>13.038</v>
      </c>
      <c r="BI22">
        <v>39.497</v>
      </c>
      <c r="BJ22">
        <v>20.475999999999999</v>
      </c>
      <c r="BK22">
        <v>10.089</v>
      </c>
      <c r="BL22">
        <v>30.565000000000001</v>
      </c>
      <c r="BM22">
        <v>0.36409999999999998</v>
      </c>
      <c r="BQ22">
        <v>4095.3629999999998</v>
      </c>
      <c r="BR22">
        <v>0.14793999999999999</v>
      </c>
      <c r="BS22">
        <v>-5</v>
      </c>
      <c r="BT22">
        <v>5.0000000000000001E-3</v>
      </c>
      <c r="BU22">
        <v>3.6152839999999999</v>
      </c>
      <c r="BW22" s="4">
        <f t="shared" si="10"/>
        <v>0.9551580328</v>
      </c>
      <c r="BX22" s="4"/>
      <c r="BY22" s="4">
        <f t="shared" si="11"/>
        <v>9817.1325255331667</v>
      </c>
      <c r="BZ22" s="4">
        <f t="shared" si="12"/>
        <v>6.4284232472160001</v>
      </c>
      <c r="CA22" s="4">
        <f t="shared" si="13"/>
        <v>63.070625016767991</v>
      </c>
      <c r="CB22" s="4">
        <f t="shared" si="14"/>
        <v>1.1215088185487998</v>
      </c>
    </row>
    <row r="23" spans="1:80" customFormat="1" x14ac:dyDescent="0.25">
      <c r="A23" s="26">
        <v>43529</v>
      </c>
      <c r="B23" s="27">
        <v>0.58772688657407401</v>
      </c>
      <c r="C23">
        <v>6.46</v>
      </c>
      <c r="D23">
        <v>3.5999999999999999E-3</v>
      </c>
      <c r="E23">
        <v>36.106623999999996</v>
      </c>
      <c r="F23">
        <v>542.4</v>
      </c>
      <c r="G23">
        <v>264.7</v>
      </c>
      <c r="H23">
        <v>20.9</v>
      </c>
      <c r="J23">
        <v>11.79</v>
      </c>
      <c r="K23">
        <v>0.9476</v>
      </c>
      <c r="L23">
        <v>6.1214000000000004</v>
      </c>
      <c r="M23">
        <v>3.3999999999999998E-3</v>
      </c>
      <c r="N23">
        <v>513.92790000000002</v>
      </c>
      <c r="O23">
        <v>250.86529999999999</v>
      </c>
      <c r="P23">
        <v>764.8</v>
      </c>
      <c r="Q23">
        <v>397.70729999999998</v>
      </c>
      <c r="R23">
        <v>194.13419999999999</v>
      </c>
      <c r="S23">
        <v>591.79999999999995</v>
      </c>
      <c r="T23">
        <v>20.918600000000001</v>
      </c>
      <c r="W23">
        <v>0</v>
      </c>
      <c r="X23">
        <v>11.167</v>
      </c>
      <c r="Y23">
        <v>11.3</v>
      </c>
      <c r="Z23">
        <v>861</v>
      </c>
      <c r="AA23">
        <v>856</v>
      </c>
      <c r="AB23">
        <v>868</v>
      </c>
      <c r="AC23">
        <v>93</v>
      </c>
      <c r="AD23">
        <v>12.82</v>
      </c>
      <c r="AE23">
        <v>0.28999999999999998</v>
      </c>
      <c r="AF23">
        <v>978</v>
      </c>
      <c r="AG23">
        <v>-9</v>
      </c>
      <c r="AH23">
        <v>31</v>
      </c>
      <c r="AI23">
        <v>29</v>
      </c>
      <c r="AJ23">
        <v>191</v>
      </c>
      <c r="AK23">
        <v>169</v>
      </c>
      <c r="AL23">
        <v>5.3</v>
      </c>
      <c r="AM23">
        <v>174.7</v>
      </c>
      <c r="AN23" t="s">
        <v>155</v>
      </c>
      <c r="AO23">
        <v>1</v>
      </c>
      <c r="AP23" s="28">
        <v>0.79607638888888888</v>
      </c>
      <c r="AQ23">
        <v>47.158923999999999</v>
      </c>
      <c r="AR23">
        <v>-88.487442000000001</v>
      </c>
      <c r="AS23">
        <v>308.10000000000002</v>
      </c>
      <c r="AT23">
        <v>35.9</v>
      </c>
      <c r="AU23">
        <v>12</v>
      </c>
      <c r="AV23">
        <v>8</v>
      </c>
      <c r="AW23" t="s">
        <v>209</v>
      </c>
      <c r="AX23">
        <v>1.3420000000000001</v>
      </c>
      <c r="AY23">
        <v>2.3815</v>
      </c>
      <c r="AZ23">
        <v>2.742</v>
      </c>
      <c r="BA23">
        <v>14.545</v>
      </c>
      <c r="BB23">
        <v>33.25</v>
      </c>
      <c r="BC23">
        <v>2.29</v>
      </c>
      <c r="BD23">
        <v>5.5339999999999998</v>
      </c>
      <c r="BE23">
        <v>3189.317</v>
      </c>
      <c r="BF23">
        <v>1.135</v>
      </c>
      <c r="BG23">
        <v>28.041</v>
      </c>
      <c r="BH23">
        <v>13.688000000000001</v>
      </c>
      <c r="BI23">
        <v>41.728000000000002</v>
      </c>
      <c r="BJ23">
        <v>21.7</v>
      </c>
      <c r="BK23">
        <v>10.592000000000001</v>
      </c>
      <c r="BL23">
        <v>32.292000000000002</v>
      </c>
      <c r="BM23">
        <v>0.34360000000000002</v>
      </c>
      <c r="BQ23">
        <v>4230.45</v>
      </c>
      <c r="BR23">
        <v>0.13733400000000001</v>
      </c>
      <c r="BS23">
        <v>-5</v>
      </c>
      <c r="BT23">
        <v>5.0000000000000001E-3</v>
      </c>
      <c r="BU23">
        <v>3.3561000000000001</v>
      </c>
      <c r="BW23" s="4">
        <f t="shared" si="10"/>
        <v>0.88668161999999995</v>
      </c>
      <c r="BX23" s="4"/>
      <c r="BY23" s="4">
        <f t="shared" si="11"/>
        <v>9119.5240997124001</v>
      </c>
      <c r="BZ23" s="4">
        <f t="shared" si="12"/>
        <v>3.245415822</v>
      </c>
      <c r="CA23" s="4">
        <f t="shared" si="13"/>
        <v>62.048919240000004</v>
      </c>
      <c r="CB23" s="4">
        <f t="shared" si="14"/>
        <v>0.98248887792000006</v>
      </c>
    </row>
    <row r="24" spans="1:80" customFormat="1" x14ac:dyDescent="0.25">
      <c r="A24" s="26">
        <v>43529</v>
      </c>
      <c r="B24" s="27">
        <v>0.58773846064814816</v>
      </c>
      <c r="C24">
        <v>4.141</v>
      </c>
      <c r="D24">
        <v>1.5E-3</v>
      </c>
      <c r="E24">
        <v>15.401208</v>
      </c>
      <c r="F24">
        <v>495.6</v>
      </c>
      <c r="G24">
        <v>257.5</v>
      </c>
      <c r="H24">
        <v>27.1</v>
      </c>
      <c r="J24">
        <v>11.6</v>
      </c>
      <c r="K24">
        <v>0.96709999999999996</v>
      </c>
      <c r="L24">
        <v>4.0050999999999997</v>
      </c>
      <c r="M24">
        <v>1.5E-3</v>
      </c>
      <c r="N24">
        <v>479.28320000000002</v>
      </c>
      <c r="O24">
        <v>249.06229999999999</v>
      </c>
      <c r="P24">
        <v>728.3</v>
      </c>
      <c r="Q24">
        <v>370.8972</v>
      </c>
      <c r="R24">
        <v>192.7389</v>
      </c>
      <c r="S24">
        <v>563.6</v>
      </c>
      <c r="T24">
        <v>27.101400000000002</v>
      </c>
      <c r="W24">
        <v>0</v>
      </c>
      <c r="X24">
        <v>11.2187</v>
      </c>
      <c r="Y24">
        <v>11.3</v>
      </c>
      <c r="Z24">
        <v>862</v>
      </c>
      <c r="AA24">
        <v>856</v>
      </c>
      <c r="AB24">
        <v>869</v>
      </c>
      <c r="AC24">
        <v>93</v>
      </c>
      <c r="AD24">
        <v>12.82</v>
      </c>
      <c r="AE24">
        <v>0.28999999999999998</v>
      </c>
      <c r="AF24">
        <v>978</v>
      </c>
      <c r="AG24">
        <v>-9</v>
      </c>
      <c r="AH24">
        <v>31</v>
      </c>
      <c r="AI24">
        <v>29</v>
      </c>
      <c r="AJ24">
        <v>191</v>
      </c>
      <c r="AK24">
        <v>169</v>
      </c>
      <c r="AL24">
        <v>5.3</v>
      </c>
      <c r="AM24">
        <v>175</v>
      </c>
      <c r="AN24" t="s">
        <v>155</v>
      </c>
      <c r="AO24">
        <v>1</v>
      </c>
      <c r="AP24" s="28">
        <v>0.79608796296296302</v>
      </c>
      <c r="AQ24">
        <v>47.158923000000001</v>
      </c>
      <c r="AR24">
        <v>-88.487235999999996</v>
      </c>
      <c r="AS24">
        <v>307.89999999999998</v>
      </c>
      <c r="AT24">
        <v>35.200000000000003</v>
      </c>
      <c r="AU24">
        <v>12</v>
      </c>
      <c r="AV24">
        <v>8</v>
      </c>
      <c r="AW24" t="s">
        <v>209</v>
      </c>
      <c r="AX24">
        <v>1.1395</v>
      </c>
      <c r="AY24">
        <v>2.2395</v>
      </c>
      <c r="AZ24">
        <v>2.5394999999999999</v>
      </c>
      <c r="BA24">
        <v>14.545</v>
      </c>
      <c r="BB24">
        <v>51.32</v>
      </c>
      <c r="BC24">
        <v>3.53</v>
      </c>
      <c r="BD24">
        <v>3.399</v>
      </c>
      <c r="BE24">
        <v>3199.92</v>
      </c>
      <c r="BF24">
        <v>0.75700000000000001</v>
      </c>
      <c r="BG24">
        <v>40.100999999999999</v>
      </c>
      <c r="BH24">
        <v>20.838999999999999</v>
      </c>
      <c r="BI24">
        <v>60.94</v>
      </c>
      <c r="BJ24">
        <v>31.033000000000001</v>
      </c>
      <c r="BK24">
        <v>16.126000000000001</v>
      </c>
      <c r="BL24">
        <v>47.158999999999999</v>
      </c>
      <c r="BM24">
        <v>0.68259999999999998</v>
      </c>
      <c r="BQ24">
        <v>6517.37</v>
      </c>
      <c r="BR24">
        <v>9.0579999999999994E-2</v>
      </c>
      <c r="BS24">
        <v>-5</v>
      </c>
      <c r="BT24">
        <v>5.0000000000000001E-3</v>
      </c>
      <c r="BU24">
        <v>2.213549</v>
      </c>
      <c r="BW24" s="4">
        <f t="shared" si="10"/>
        <v>0.58481964580000001</v>
      </c>
      <c r="BX24" s="4"/>
      <c r="BY24" s="4">
        <f t="shared" si="11"/>
        <v>6034.8691181001595</v>
      </c>
      <c r="BZ24" s="4">
        <f t="shared" si="12"/>
        <v>1.427659417236</v>
      </c>
      <c r="CA24" s="4">
        <f t="shared" si="13"/>
        <v>58.526492331683997</v>
      </c>
      <c r="CB24" s="4">
        <f t="shared" si="14"/>
        <v>1.2873452023847998</v>
      </c>
    </row>
    <row r="25" spans="1:80" customFormat="1" x14ac:dyDescent="0.25">
      <c r="A25" s="26">
        <v>43529</v>
      </c>
      <c r="B25" s="27">
        <v>0.5877500347222222</v>
      </c>
      <c r="C25">
        <v>3.9</v>
      </c>
      <c r="D25">
        <v>7.6E-3</v>
      </c>
      <c r="E25">
        <v>76.400000000000006</v>
      </c>
      <c r="F25">
        <v>368.8</v>
      </c>
      <c r="G25">
        <v>224.2</v>
      </c>
      <c r="H25">
        <v>23.8</v>
      </c>
      <c r="J25">
        <v>12.27</v>
      </c>
      <c r="K25">
        <v>0.96919999999999995</v>
      </c>
      <c r="L25">
        <v>3.7797000000000001</v>
      </c>
      <c r="M25">
        <v>7.4000000000000003E-3</v>
      </c>
      <c r="N25">
        <v>357.47149999999999</v>
      </c>
      <c r="O25">
        <v>217.29079999999999</v>
      </c>
      <c r="P25">
        <v>574.79999999999995</v>
      </c>
      <c r="Q25">
        <v>276.63220000000001</v>
      </c>
      <c r="R25">
        <v>168.1523</v>
      </c>
      <c r="S25">
        <v>444.8</v>
      </c>
      <c r="T25">
        <v>23.839099999999998</v>
      </c>
      <c r="W25">
        <v>0</v>
      </c>
      <c r="X25">
        <v>11.8917</v>
      </c>
      <c r="Y25">
        <v>11.2</v>
      </c>
      <c r="Z25">
        <v>862</v>
      </c>
      <c r="AA25">
        <v>856</v>
      </c>
      <c r="AB25">
        <v>870</v>
      </c>
      <c r="AC25">
        <v>93</v>
      </c>
      <c r="AD25">
        <v>12.82</v>
      </c>
      <c r="AE25">
        <v>0.28999999999999998</v>
      </c>
      <c r="AF25">
        <v>978</v>
      </c>
      <c r="AG25">
        <v>-9</v>
      </c>
      <c r="AH25">
        <v>31</v>
      </c>
      <c r="AI25">
        <v>29</v>
      </c>
      <c r="AJ25">
        <v>191</v>
      </c>
      <c r="AK25">
        <v>169</v>
      </c>
      <c r="AL25">
        <v>5.3</v>
      </c>
      <c r="AM25">
        <v>175</v>
      </c>
      <c r="AN25" t="s">
        <v>155</v>
      </c>
      <c r="AO25">
        <v>1</v>
      </c>
      <c r="AP25" s="28">
        <v>0.79609953703703706</v>
      </c>
      <c r="AQ25">
        <v>47.158920999999999</v>
      </c>
      <c r="AR25">
        <v>-88.487031999999999</v>
      </c>
      <c r="AS25">
        <v>308</v>
      </c>
      <c r="AT25">
        <v>34.799999999999997</v>
      </c>
      <c r="AU25">
        <v>12</v>
      </c>
      <c r="AV25">
        <v>8</v>
      </c>
      <c r="AW25" t="s">
        <v>209</v>
      </c>
      <c r="AX25">
        <v>1.2394609999999999</v>
      </c>
      <c r="AY25">
        <v>2.3789210000000001</v>
      </c>
      <c r="AZ25">
        <v>2.6789209999999999</v>
      </c>
      <c r="BA25">
        <v>14.545</v>
      </c>
      <c r="BB25">
        <v>54.35</v>
      </c>
      <c r="BC25">
        <v>3.74</v>
      </c>
      <c r="BD25">
        <v>3.1819999999999999</v>
      </c>
      <c r="BE25">
        <v>3196.8629999999998</v>
      </c>
      <c r="BF25">
        <v>3.9860000000000002</v>
      </c>
      <c r="BG25">
        <v>31.661999999999999</v>
      </c>
      <c r="BH25">
        <v>19.245999999999999</v>
      </c>
      <c r="BI25">
        <v>50.908000000000001</v>
      </c>
      <c r="BJ25">
        <v>24.501999999999999</v>
      </c>
      <c r="BK25">
        <v>14.894</v>
      </c>
      <c r="BL25">
        <v>39.396000000000001</v>
      </c>
      <c r="BM25">
        <v>0.63570000000000004</v>
      </c>
      <c r="BQ25">
        <v>7313.1930000000002</v>
      </c>
      <c r="BR25">
        <v>5.9364E-2</v>
      </c>
      <c r="BS25">
        <v>-5</v>
      </c>
      <c r="BT25">
        <v>5.0000000000000001E-3</v>
      </c>
      <c r="BU25">
        <v>1.450707</v>
      </c>
      <c r="BW25" s="4">
        <f t="shared" si="10"/>
        <v>0.38327678939999998</v>
      </c>
      <c r="BX25" s="4"/>
      <c r="BY25" s="4">
        <f t="shared" si="11"/>
        <v>3951.3302253841312</v>
      </c>
      <c r="BZ25" s="4">
        <f t="shared" si="12"/>
        <v>4.9267054229039999</v>
      </c>
      <c r="CA25" s="4">
        <f t="shared" si="13"/>
        <v>30.284529922727998</v>
      </c>
      <c r="CB25" s="4">
        <f t="shared" si="14"/>
        <v>0.78572670279480006</v>
      </c>
    </row>
    <row r="26" spans="1:80" customFormat="1" x14ac:dyDescent="0.25">
      <c r="A26" s="26">
        <v>43529</v>
      </c>
      <c r="B26" s="27">
        <v>0.58776160879629635</v>
      </c>
      <c r="C26">
        <v>4.6870000000000003</v>
      </c>
      <c r="D26">
        <v>1.43E-2</v>
      </c>
      <c r="E26">
        <v>143.066667</v>
      </c>
      <c r="F26">
        <v>273.8</v>
      </c>
      <c r="G26">
        <v>204.9</v>
      </c>
      <c r="H26">
        <v>30.2</v>
      </c>
      <c r="J26">
        <v>14.17</v>
      </c>
      <c r="K26">
        <v>0.96240000000000003</v>
      </c>
      <c r="L26">
        <v>4.5106000000000002</v>
      </c>
      <c r="M26">
        <v>1.38E-2</v>
      </c>
      <c r="N26">
        <v>263.47210000000001</v>
      </c>
      <c r="O26">
        <v>197.20189999999999</v>
      </c>
      <c r="P26">
        <v>460.7</v>
      </c>
      <c r="Q26">
        <v>203.89009999999999</v>
      </c>
      <c r="R26">
        <v>152.6063</v>
      </c>
      <c r="S26">
        <v>356.5</v>
      </c>
      <c r="T26">
        <v>30.184699999999999</v>
      </c>
      <c r="W26">
        <v>0</v>
      </c>
      <c r="X26">
        <v>13.639200000000001</v>
      </c>
      <c r="Y26">
        <v>11.3</v>
      </c>
      <c r="Z26">
        <v>862</v>
      </c>
      <c r="AA26">
        <v>856</v>
      </c>
      <c r="AB26">
        <v>870</v>
      </c>
      <c r="AC26">
        <v>93</v>
      </c>
      <c r="AD26">
        <v>12.82</v>
      </c>
      <c r="AE26">
        <v>0.28999999999999998</v>
      </c>
      <c r="AF26">
        <v>978</v>
      </c>
      <c r="AG26">
        <v>-9</v>
      </c>
      <c r="AH26">
        <v>31</v>
      </c>
      <c r="AI26">
        <v>29</v>
      </c>
      <c r="AJ26">
        <v>191</v>
      </c>
      <c r="AK26">
        <v>169</v>
      </c>
      <c r="AL26">
        <v>5.4</v>
      </c>
      <c r="AM26">
        <v>175</v>
      </c>
      <c r="AN26" t="s">
        <v>155</v>
      </c>
      <c r="AO26">
        <v>1</v>
      </c>
      <c r="AP26" s="28">
        <v>0.7961111111111111</v>
      </c>
      <c r="AQ26">
        <v>47.158917000000002</v>
      </c>
      <c r="AR26">
        <v>-88.486836999999994</v>
      </c>
      <c r="AS26">
        <v>307.8</v>
      </c>
      <c r="AT26">
        <v>33.9</v>
      </c>
      <c r="AU26">
        <v>12</v>
      </c>
      <c r="AV26">
        <v>8</v>
      </c>
      <c r="AW26" t="s">
        <v>209</v>
      </c>
      <c r="AX26">
        <v>1.2211209999999999</v>
      </c>
      <c r="AY26">
        <v>2.3816820000000001</v>
      </c>
      <c r="AZ26">
        <v>2.6816819999999999</v>
      </c>
      <c r="BA26">
        <v>14.545</v>
      </c>
      <c r="BB26">
        <v>45.33</v>
      </c>
      <c r="BC26">
        <v>3.12</v>
      </c>
      <c r="BD26">
        <v>3.911</v>
      </c>
      <c r="BE26">
        <v>3187.7310000000002</v>
      </c>
      <c r="BF26">
        <v>6.1929999999999996</v>
      </c>
      <c r="BG26">
        <v>19.498999999999999</v>
      </c>
      <c r="BH26">
        <v>14.595000000000001</v>
      </c>
      <c r="BI26">
        <v>34.094000000000001</v>
      </c>
      <c r="BJ26">
        <v>15.09</v>
      </c>
      <c r="BK26">
        <v>11.294</v>
      </c>
      <c r="BL26">
        <v>26.384</v>
      </c>
      <c r="BM26">
        <v>0.67249999999999999</v>
      </c>
      <c r="BQ26">
        <v>7008.683</v>
      </c>
      <c r="BR26">
        <v>8.5482000000000002E-2</v>
      </c>
      <c r="BS26">
        <v>-5</v>
      </c>
      <c r="BT26">
        <v>5.0000000000000001E-3</v>
      </c>
      <c r="BU26">
        <v>2.0889660000000001</v>
      </c>
      <c r="BW26" s="4">
        <f t="shared" si="10"/>
        <v>0.55190481719999995</v>
      </c>
      <c r="BX26" s="4"/>
      <c r="BY26" s="4">
        <f t="shared" si="11"/>
        <v>5673.5205480763925</v>
      </c>
      <c r="BZ26" s="4">
        <f t="shared" si="12"/>
        <v>11.022295405176001</v>
      </c>
      <c r="CA26" s="4">
        <f t="shared" si="13"/>
        <v>26.857167392880001</v>
      </c>
      <c r="CB26" s="4">
        <f t="shared" si="14"/>
        <v>1.1969148490199999</v>
      </c>
    </row>
    <row r="27" spans="1:80" customFormat="1" x14ac:dyDescent="0.25">
      <c r="A27" s="26">
        <v>43529</v>
      </c>
      <c r="B27" s="27">
        <v>0.58777318287037039</v>
      </c>
      <c r="C27">
        <v>5.4660000000000002</v>
      </c>
      <c r="D27">
        <v>1.21E-2</v>
      </c>
      <c r="E27">
        <v>120.50205800000001</v>
      </c>
      <c r="F27">
        <v>277.3</v>
      </c>
      <c r="G27">
        <v>215.4</v>
      </c>
      <c r="H27">
        <v>28.3</v>
      </c>
      <c r="J27">
        <v>14.98</v>
      </c>
      <c r="K27">
        <v>0.95579999999999998</v>
      </c>
      <c r="L27">
        <v>5.2247000000000003</v>
      </c>
      <c r="M27">
        <v>1.15E-2</v>
      </c>
      <c r="N27">
        <v>265.06169999999997</v>
      </c>
      <c r="O27">
        <v>205.84610000000001</v>
      </c>
      <c r="P27">
        <v>470.9</v>
      </c>
      <c r="Q27">
        <v>205.12020000000001</v>
      </c>
      <c r="R27">
        <v>159.29570000000001</v>
      </c>
      <c r="S27">
        <v>364.4</v>
      </c>
      <c r="T27">
        <v>28.331299999999999</v>
      </c>
      <c r="W27">
        <v>0</v>
      </c>
      <c r="X27">
        <v>14.314299999999999</v>
      </c>
      <c r="Y27">
        <v>11.3</v>
      </c>
      <c r="Z27">
        <v>862</v>
      </c>
      <c r="AA27">
        <v>856</v>
      </c>
      <c r="AB27">
        <v>870</v>
      </c>
      <c r="AC27">
        <v>93</v>
      </c>
      <c r="AD27">
        <v>12.82</v>
      </c>
      <c r="AE27">
        <v>0.28999999999999998</v>
      </c>
      <c r="AF27">
        <v>978</v>
      </c>
      <c r="AG27">
        <v>-9</v>
      </c>
      <c r="AH27">
        <v>31</v>
      </c>
      <c r="AI27">
        <v>29</v>
      </c>
      <c r="AJ27">
        <v>191</v>
      </c>
      <c r="AK27">
        <v>169</v>
      </c>
      <c r="AL27">
        <v>5.3</v>
      </c>
      <c r="AM27">
        <v>174.8</v>
      </c>
      <c r="AN27" t="s">
        <v>155</v>
      </c>
      <c r="AO27">
        <v>1</v>
      </c>
      <c r="AP27" s="28">
        <v>0.79612268518518514</v>
      </c>
      <c r="AQ27">
        <v>47.158906000000002</v>
      </c>
      <c r="AR27">
        <v>-88.486666</v>
      </c>
      <c r="AS27">
        <v>307.5</v>
      </c>
      <c r="AT27">
        <v>31.4</v>
      </c>
      <c r="AU27">
        <v>12</v>
      </c>
      <c r="AV27">
        <v>7</v>
      </c>
      <c r="AW27" t="s">
        <v>208</v>
      </c>
      <c r="AX27">
        <v>1.1395</v>
      </c>
      <c r="AY27">
        <v>2.2000000000000002</v>
      </c>
      <c r="AZ27">
        <v>2.5</v>
      </c>
      <c r="BA27">
        <v>14.545</v>
      </c>
      <c r="BB27">
        <v>39.049999999999997</v>
      </c>
      <c r="BC27">
        <v>2.68</v>
      </c>
      <c r="BD27">
        <v>4.6269999999999998</v>
      </c>
      <c r="BE27">
        <v>3186.9830000000002</v>
      </c>
      <c r="BF27">
        <v>4.4710000000000001</v>
      </c>
      <c r="BG27">
        <v>16.931999999999999</v>
      </c>
      <c r="BH27">
        <v>13.148999999999999</v>
      </c>
      <c r="BI27">
        <v>30.081</v>
      </c>
      <c r="BJ27">
        <v>13.103</v>
      </c>
      <c r="BK27">
        <v>10.176</v>
      </c>
      <c r="BL27">
        <v>23.277999999999999</v>
      </c>
      <c r="BM27">
        <v>0.54479999999999995</v>
      </c>
      <c r="BQ27">
        <v>6348.7370000000001</v>
      </c>
      <c r="BR27">
        <v>0.120362</v>
      </c>
      <c r="BS27">
        <v>-5</v>
      </c>
      <c r="BT27">
        <v>5.0000000000000001E-3</v>
      </c>
      <c r="BU27">
        <v>2.9413469999999999</v>
      </c>
      <c r="BW27" s="4">
        <f t="shared" si="10"/>
        <v>0.77710387739999998</v>
      </c>
      <c r="BX27" s="4"/>
      <c r="BY27" s="4">
        <f t="shared" si="11"/>
        <v>7986.6674989580515</v>
      </c>
      <c r="BZ27" s="4">
        <f t="shared" si="12"/>
        <v>11.204449596323999</v>
      </c>
      <c r="CA27" s="4">
        <f t="shared" si="13"/>
        <v>32.836480219331996</v>
      </c>
      <c r="CB27" s="4">
        <f t="shared" si="14"/>
        <v>1.3652838604511999</v>
      </c>
    </row>
    <row r="28" spans="1:80" customFormat="1" x14ac:dyDescent="0.25">
      <c r="A28" s="26">
        <v>43529</v>
      </c>
      <c r="B28" s="27">
        <v>0.58778475694444443</v>
      </c>
      <c r="C28">
        <v>5.74</v>
      </c>
      <c r="D28">
        <v>9.2999999999999992E-3</v>
      </c>
      <c r="E28">
        <v>93.336051999999995</v>
      </c>
      <c r="F28">
        <v>310.10000000000002</v>
      </c>
      <c r="G28">
        <v>234.4</v>
      </c>
      <c r="H28">
        <v>27.1</v>
      </c>
      <c r="J28">
        <v>14.31</v>
      </c>
      <c r="K28">
        <v>0.95350000000000001</v>
      </c>
      <c r="L28">
        <v>5.4729999999999999</v>
      </c>
      <c r="M28">
        <v>8.8999999999999999E-3</v>
      </c>
      <c r="N28">
        <v>295.66309999999999</v>
      </c>
      <c r="O28">
        <v>223.51240000000001</v>
      </c>
      <c r="P28">
        <v>519.20000000000005</v>
      </c>
      <c r="Q28">
        <v>228.8014</v>
      </c>
      <c r="R28">
        <v>172.96690000000001</v>
      </c>
      <c r="S28">
        <v>401.8</v>
      </c>
      <c r="T28">
        <v>27.067699999999999</v>
      </c>
      <c r="W28">
        <v>0</v>
      </c>
      <c r="X28">
        <v>13.645</v>
      </c>
      <c r="Y28">
        <v>11.3</v>
      </c>
      <c r="Z28">
        <v>862</v>
      </c>
      <c r="AA28">
        <v>856</v>
      </c>
      <c r="AB28">
        <v>870</v>
      </c>
      <c r="AC28">
        <v>93</v>
      </c>
      <c r="AD28">
        <v>12.82</v>
      </c>
      <c r="AE28">
        <v>0.28999999999999998</v>
      </c>
      <c r="AF28">
        <v>978</v>
      </c>
      <c r="AG28">
        <v>-9</v>
      </c>
      <c r="AH28">
        <v>31</v>
      </c>
      <c r="AI28">
        <v>29</v>
      </c>
      <c r="AJ28">
        <v>191</v>
      </c>
      <c r="AK28">
        <v>169</v>
      </c>
      <c r="AL28">
        <v>5.3</v>
      </c>
      <c r="AM28">
        <v>174.4</v>
      </c>
      <c r="AN28" t="s">
        <v>155</v>
      </c>
      <c r="AO28">
        <v>1</v>
      </c>
      <c r="AP28" s="28">
        <v>0.79613425925925929</v>
      </c>
      <c r="AQ28">
        <v>47.158886000000003</v>
      </c>
      <c r="AR28">
        <v>-88.486510999999993</v>
      </c>
      <c r="AS28">
        <v>307.39999999999998</v>
      </c>
      <c r="AT28">
        <v>28.9</v>
      </c>
      <c r="AU28">
        <v>12</v>
      </c>
      <c r="AV28">
        <v>8</v>
      </c>
      <c r="AW28" t="s">
        <v>209</v>
      </c>
      <c r="AX28">
        <v>1.2</v>
      </c>
      <c r="AY28">
        <v>2.2000000000000002</v>
      </c>
      <c r="AZ28">
        <v>2.5</v>
      </c>
      <c r="BA28">
        <v>14.545</v>
      </c>
      <c r="BB28">
        <v>37.25</v>
      </c>
      <c r="BC28">
        <v>2.56</v>
      </c>
      <c r="BD28">
        <v>4.8780000000000001</v>
      </c>
      <c r="BE28">
        <v>3187.88</v>
      </c>
      <c r="BF28">
        <v>3.2989999999999999</v>
      </c>
      <c r="BG28">
        <v>18.035</v>
      </c>
      <c r="BH28">
        <v>13.634</v>
      </c>
      <c r="BI28">
        <v>31.667999999999999</v>
      </c>
      <c r="BJ28">
        <v>13.956</v>
      </c>
      <c r="BK28">
        <v>10.55</v>
      </c>
      <c r="BL28">
        <v>24.507000000000001</v>
      </c>
      <c r="BM28">
        <v>0.497</v>
      </c>
      <c r="BQ28">
        <v>5778.8940000000002</v>
      </c>
      <c r="BR28">
        <v>0.114638</v>
      </c>
      <c r="BS28">
        <v>-5</v>
      </c>
      <c r="BT28">
        <v>5.0000000000000001E-3</v>
      </c>
      <c r="BU28">
        <v>2.801466</v>
      </c>
      <c r="BW28" s="4">
        <f t="shared" si="10"/>
        <v>0.74014731719999993</v>
      </c>
      <c r="BX28" s="4"/>
      <c r="BY28" s="4">
        <f t="shared" si="11"/>
        <v>7608.9882921321605</v>
      </c>
      <c r="BZ28" s="4">
        <f t="shared" si="12"/>
        <v>7.8742149565679993</v>
      </c>
      <c r="CA28" s="4">
        <f t="shared" si="13"/>
        <v>33.310865090591996</v>
      </c>
      <c r="CB28" s="4">
        <f t="shared" si="14"/>
        <v>1.186263968904</v>
      </c>
    </row>
    <row r="29" spans="1:80" customFormat="1" x14ac:dyDescent="0.25">
      <c r="A29" s="26">
        <v>43529</v>
      </c>
      <c r="B29" s="27">
        <v>0.58779633101851847</v>
      </c>
      <c r="C29">
        <v>5.7359999999999998</v>
      </c>
      <c r="D29">
        <v>8.0000000000000002E-3</v>
      </c>
      <c r="E29">
        <v>80</v>
      </c>
      <c r="F29">
        <v>334.3</v>
      </c>
      <c r="G29">
        <v>245.3</v>
      </c>
      <c r="H29">
        <v>32.4</v>
      </c>
      <c r="J29">
        <v>13.53</v>
      </c>
      <c r="K29">
        <v>0.95350000000000001</v>
      </c>
      <c r="L29">
        <v>5.4695</v>
      </c>
      <c r="M29">
        <v>7.6E-3</v>
      </c>
      <c r="N29">
        <v>318.8057</v>
      </c>
      <c r="O29">
        <v>233.89109999999999</v>
      </c>
      <c r="P29">
        <v>552.70000000000005</v>
      </c>
      <c r="Q29">
        <v>246.71039999999999</v>
      </c>
      <c r="R29">
        <v>180.99860000000001</v>
      </c>
      <c r="S29">
        <v>427.7</v>
      </c>
      <c r="T29">
        <v>32.350200000000001</v>
      </c>
      <c r="W29">
        <v>0</v>
      </c>
      <c r="X29">
        <v>12.902900000000001</v>
      </c>
      <c r="Y29">
        <v>11.3</v>
      </c>
      <c r="Z29">
        <v>862</v>
      </c>
      <c r="AA29">
        <v>856</v>
      </c>
      <c r="AB29">
        <v>870</v>
      </c>
      <c r="AC29">
        <v>93</v>
      </c>
      <c r="AD29">
        <v>12.82</v>
      </c>
      <c r="AE29">
        <v>0.28999999999999998</v>
      </c>
      <c r="AF29">
        <v>978</v>
      </c>
      <c r="AG29">
        <v>-9</v>
      </c>
      <c r="AH29">
        <v>31</v>
      </c>
      <c r="AI29">
        <v>29</v>
      </c>
      <c r="AJ29">
        <v>191.6</v>
      </c>
      <c r="AK29">
        <v>169</v>
      </c>
      <c r="AL29">
        <v>5.3</v>
      </c>
      <c r="AM29">
        <v>174.1</v>
      </c>
      <c r="AN29" t="s">
        <v>155</v>
      </c>
      <c r="AO29">
        <v>1</v>
      </c>
      <c r="AP29" s="28">
        <v>0.79614583333333344</v>
      </c>
      <c r="AQ29">
        <v>47.158856999999998</v>
      </c>
      <c r="AR29">
        <v>-88.486360000000005</v>
      </c>
      <c r="AS29">
        <v>307.5</v>
      </c>
      <c r="AT29">
        <v>27.6</v>
      </c>
      <c r="AU29">
        <v>12</v>
      </c>
      <c r="AV29">
        <v>8</v>
      </c>
      <c r="AW29" t="s">
        <v>209</v>
      </c>
      <c r="AX29">
        <v>1.2395</v>
      </c>
      <c r="AY29">
        <v>2.3184999999999998</v>
      </c>
      <c r="AZ29">
        <v>2.6185</v>
      </c>
      <c r="BA29">
        <v>14.545</v>
      </c>
      <c r="BB29">
        <v>37.28</v>
      </c>
      <c r="BC29">
        <v>2.56</v>
      </c>
      <c r="BD29">
        <v>4.8730000000000002</v>
      </c>
      <c r="BE29">
        <v>3188.326</v>
      </c>
      <c r="BF29">
        <v>2.83</v>
      </c>
      <c r="BG29">
        <v>19.460999999999999</v>
      </c>
      <c r="BH29">
        <v>14.278</v>
      </c>
      <c r="BI29">
        <v>33.738999999999997</v>
      </c>
      <c r="BJ29">
        <v>15.06</v>
      </c>
      <c r="BK29">
        <v>11.048999999999999</v>
      </c>
      <c r="BL29">
        <v>26.109000000000002</v>
      </c>
      <c r="BM29">
        <v>0.59450000000000003</v>
      </c>
      <c r="BQ29">
        <v>5468.8919999999998</v>
      </c>
      <c r="BR29">
        <v>0.105212</v>
      </c>
      <c r="BS29">
        <v>-5</v>
      </c>
      <c r="BT29">
        <v>5.0000000000000001E-3</v>
      </c>
      <c r="BU29">
        <v>2.5711179999999998</v>
      </c>
      <c r="BW29" s="4">
        <f t="shared" si="10"/>
        <v>0.67928937559999991</v>
      </c>
      <c r="BX29" s="4"/>
      <c r="BY29" s="4">
        <f t="shared" si="11"/>
        <v>6984.3231379347353</v>
      </c>
      <c r="BZ29" s="4">
        <f t="shared" si="12"/>
        <v>6.1993768768799997</v>
      </c>
      <c r="CA29" s="4">
        <f t="shared" si="13"/>
        <v>32.990323592159996</v>
      </c>
      <c r="CB29" s="4">
        <f t="shared" si="14"/>
        <v>1.3023072626519998</v>
      </c>
    </row>
    <row r="30" spans="1:80" customFormat="1" x14ac:dyDescent="0.25">
      <c r="A30" s="26">
        <v>43529</v>
      </c>
      <c r="B30" s="27">
        <v>0.58780790509259262</v>
      </c>
      <c r="C30">
        <v>5.694</v>
      </c>
      <c r="D30">
        <v>8.0000000000000002E-3</v>
      </c>
      <c r="E30">
        <v>80</v>
      </c>
      <c r="F30">
        <v>343.7</v>
      </c>
      <c r="G30">
        <v>249.6</v>
      </c>
      <c r="H30">
        <v>26.5</v>
      </c>
      <c r="J30">
        <v>13.06</v>
      </c>
      <c r="K30">
        <v>0.95389999999999997</v>
      </c>
      <c r="L30">
        <v>5.4318</v>
      </c>
      <c r="M30">
        <v>7.6E-3</v>
      </c>
      <c r="N30">
        <v>327.8383</v>
      </c>
      <c r="O30">
        <v>238.1336</v>
      </c>
      <c r="P30">
        <v>566</v>
      </c>
      <c r="Q30">
        <v>253.7004</v>
      </c>
      <c r="R30">
        <v>184.2816</v>
      </c>
      <c r="S30">
        <v>438</v>
      </c>
      <c r="T30">
        <v>26.460599999999999</v>
      </c>
      <c r="W30">
        <v>0</v>
      </c>
      <c r="X30">
        <v>12.4566</v>
      </c>
      <c r="Y30">
        <v>11.2</v>
      </c>
      <c r="Z30">
        <v>863</v>
      </c>
      <c r="AA30">
        <v>857</v>
      </c>
      <c r="AB30">
        <v>869</v>
      </c>
      <c r="AC30">
        <v>93</v>
      </c>
      <c r="AD30">
        <v>12.82</v>
      </c>
      <c r="AE30">
        <v>0.28999999999999998</v>
      </c>
      <c r="AF30">
        <v>978</v>
      </c>
      <c r="AG30">
        <v>-9</v>
      </c>
      <c r="AH30">
        <v>31</v>
      </c>
      <c r="AI30">
        <v>29</v>
      </c>
      <c r="AJ30">
        <v>192</v>
      </c>
      <c r="AK30">
        <v>169</v>
      </c>
      <c r="AL30">
        <v>5.3</v>
      </c>
      <c r="AM30">
        <v>174</v>
      </c>
      <c r="AN30" t="s">
        <v>155</v>
      </c>
      <c r="AO30">
        <v>1</v>
      </c>
      <c r="AP30" s="28">
        <v>0.79615740740740737</v>
      </c>
      <c r="AQ30">
        <v>47.158822000000001</v>
      </c>
      <c r="AR30">
        <v>-88.486215999999999</v>
      </c>
      <c r="AS30">
        <v>307.60000000000002</v>
      </c>
      <c r="AT30">
        <v>26.5</v>
      </c>
      <c r="AU30">
        <v>12</v>
      </c>
      <c r="AV30">
        <v>8</v>
      </c>
      <c r="AW30" t="s">
        <v>209</v>
      </c>
      <c r="AX30">
        <v>1.3</v>
      </c>
      <c r="AY30">
        <v>2.5</v>
      </c>
      <c r="AZ30">
        <v>2.8</v>
      </c>
      <c r="BA30">
        <v>14.545</v>
      </c>
      <c r="BB30">
        <v>37.549999999999997</v>
      </c>
      <c r="BC30">
        <v>2.58</v>
      </c>
      <c r="BD30">
        <v>4.8339999999999996</v>
      </c>
      <c r="BE30">
        <v>3188.79</v>
      </c>
      <c r="BF30">
        <v>2.851</v>
      </c>
      <c r="BG30">
        <v>20.155000000000001</v>
      </c>
      <c r="BH30">
        <v>14.64</v>
      </c>
      <c r="BI30">
        <v>34.795000000000002</v>
      </c>
      <c r="BJ30">
        <v>15.597</v>
      </c>
      <c r="BK30">
        <v>11.329000000000001</v>
      </c>
      <c r="BL30">
        <v>26.925999999999998</v>
      </c>
      <c r="BM30">
        <v>0.48970000000000002</v>
      </c>
      <c r="BQ30">
        <v>5317.1989999999996</v>
      </c>
      <c r="BR30">
        <v>9.085E-2</v>
      </c>
      <c r="BS30">
        <v>-5</v>
      </c>
      <c r="BT30">
        <v>5.0000000000000001E-3</v>
      </c>
      <c r="BU30">
        <v>2.2201469999999999</v>
      </c>
      <c r="BW30" s="4">
        <f t="shared" si="10"/>
        <v>0.58656283739999993</v>
      </c>
      <c r="BX30" s="4"/>
      <c r="BY30" s="4">
        <f t="shared" si="11"/>
        <v>6031.8043344147591</v>
      </c>
      <c r="BZ30" s="4">
        <f t="shared" si="12"/>
        <v>5.3928525106439995</v>
      </c>
      <c r="CA30" s="4">
        <f t="shared" si="13"/>
        <v>29.502743110667993</v>
      </c>
      <c r="CB30" s="4">
        <f t="shared" si="14"/>
        <v>0.92629949998680006</v>
      </c>
    </row>
    <row r="31" spans="1:80" customFormat="1" x14ac:dyDescent="0.25">
      <c r="A31" s="26">
        <v>43529</v>
      </c>
      <c r="B31" s="27">
        <v>0.58781947916666666</v>
      </c>
      <c r="C31">
        <v>5.351</v>
      </c>
      <c r="D31">
        <v>7.9000000000000008E-3</v>
      </c>
      <c r="E31">
        <v>78.632911000000007</v>
      </c>
      <c r="F31">
        <v>343.6</v>
      </c>
      <c r="G31">
        <v>250.8</v>
      </c>
      <c r="H31">
        <v>23.6</v>
      </c>
      <c r="J31">
        <v>12.9</v>
      </c>
      <c r="K31">
        <v>0.95679999999999998</v>
      </c>
      <c r="L31">
        <v>5.1195000000000004</v>
      </c>
      <c r="M31">
        <v>7.4999999999999997E-3</v>
      </c>
      <c r="N31">
        <v>328.78609999999998</v>
      </c>
      <c r="O31">
        <v>239.95949999999999</v>
      </c>
      <c r="P31">
        <v>568.70000000000005</v>
      </c>
      <c r="Q31">
        <v>254.43379999999999</v>
      </c>
      <c r="R31">
        <v>185.69460000000001</v>
      </c>
      <c r="S31">
        <v>440.1</v>
      </c>
      <c r="T31">
        <v>23.636399999999998</v>
      </c>
      <c r="W31">
        <v>0</v>
      </c>
      <c r="X31">
        <v>12.3424</v>
      </c>
      <c r="Y31">
        <v>11.3</v>
      </c>
      <c r="Z31">
        <v>862</v>
      </c>
      <c r="AA31">
        <v>858</v>
      </c>
      <c r="AB31">
        <v>870</v>
      </c>
      <c r="AC31">
        <v>93</v>
      </c>
      <c r="AD31">
        <v>12.82</v>
      </c>
      <c r="AE31">
        <v>0.28999999999999998</v>
      </c>
      <c r="AF31">
        <v>978</v>
      </c>
      <c r="AG31">
        <v>-9</v>
      </c>
      <c r="AH31">
        <v>31</v>
      </c>
      <c r="AI31">
        <v>29</v>
      </c>
      <c r="AJ31">
        <v>192</v>
      </c>
      <c r="AK31">
        <v>169</v>
      </c>
      <c r="AL31">
        <v>5.3</v>
      </c>
      <c r="AM31">
        <v>174</v>
      </c>
      <c r="AN31" t="s">
        <v>155</v>
      </c>
      <c r="AO31">
        <v>1</v>
      </c>
      <c r="AP31" s="28">
        <v>0.79616898148148152</v>
      </c>
      <c r="AQ31">
        <v>47.158783</v>
      </c>
      <c r="AR31">
        <v>-88.486075999999997</v>
      </c>
      <c r="AS31">
        <v>307.89999999999998</v>
      </c>
      <c r="AT31">
        <v>25.7</v>
      </c>
      <c r="AU31">
        <v>12</v>
      </c>
      <c r="AV31">
        <v>8</v>
      </c>
      <c r="AW31" t="s">
        <v>209</v>
      </c>
      <c r="AX31">
        <v>1.3394999999999999</v>
      </c>
      <c r="AY31">
        <v>2.5790000000000002</v>
      </c>
      <c r="AZ31">
        <v>2.9184999999999999</v>
      </c>
      <c r="BA31">
        <v>14.545</v>
      </c>
      <c r="BB31">
        <v>39.9</v>
      </c>
      <c r="BC31">
        <v>2.74</v>
      </c>
      <c r="BD31">
        <v>4.5179999999999998</v>
      </c>
      <c r="BE31">
        <v>3190.1010000000001</v>
      </c>
      <c r="BF31">
        <v>2.984</v>
      </c>
      <c r="BG31">
        <v>21.454999999999998</v>
      </c>
      <c r="BH31">
        <v>15.659000000000001</v>
      </c>
      <c r="BI31">
        <v>37.113999999999997</v>
      </c>
      <c r="BJ31">
        <v>16.603000000000002</v>
      </c>
      <c r="BK31">
        <v>12.118</v>
      </c>
      <c r="BL31">
        <v>28.721</v>
      </c>
      <c r="BM31">
        <v>0.46429999999999999</v>
      </c>
      <c r="BQ31">
        <v>5592.116</v>
      </c>
      <c r="BR31">
        <v>7.0102999999999999E-2</v>
      </c>
      <c r="BS31">
        <v>-5</v>
      </c>
      <c r="BT31">
        <v>5.0000000000000001E-3</v>
      </c>
      <c r="BU31">
        <v>1.713139</v>
      </c>
      <c r="BW31" s="4">
        <f t="shared" si="10"/>
        <v>0.45261132379999997</v>
      </c>
      <c r="BX31" s="4"/>
      <c r="BY31" s="4">
        <f t="shared" si="11"/>
        <v>4656.253644357228</v>
      </c>
      <c r="BZ31" s="4">
        <f t="shared" si="12"/>
        <v>4.3554297731520002</v>
      </c>
      <c r="CA31" s="4">
        <f t="shared" si="13"/>
        <v>24.233646288084</v>
      </c>
      <c r="CB31" s="4">
        <f t="shared" si="14"/>
        <v>0.67768969292039993</v>
      </c>
    </row>
    <row r="32" spans="1:80" customFormat="1" x14ac:dyDescent="0.25">
      <c r="A32" s="26">
        <v>43529</v>
      </c>
      <c r="B32" s="27">
        <v>0.58783105324074081</v>
      </c>
      <c r="C32">
        <v>5.0739999999999998</v>
      </c>
      <c r="D32">
        <v>6.1999999999999998E-3</v>
      </c>
      <c r="E32">
        <v>61.755274</v>
      </c>
      <c r="F32">
        <v>321.39999999999998</v>
      </c>
      <c r="G32">
        <v>249.1</v>
      </c>
      <c r="H32">
        <v>28.2</v>
      </c>
      <c r="J32">
        <v>12.9</v>
      </c>
      <c r="K32">
        <v>0.95909999999999995</v>
      </c>
      <c r="L32">
        <v>4.867</v>
      </c>
      <c r="M32">
        <v>5.8999999999999999E-3</v>
      </c>
      <c r="N32">
        <v>308.23379999999997</v>
      </c>
      <c r="O32">
        <v>238.88149999999999</v>
      </c>
      <c r="P32">
        <v>547.1</v>
      </c>
      <c r="Q32">
        <v>238.52930000000001</v>
      </c>
      <c r="R32">
        <v>184.8604</v>
      </c>
      <c r="S32">
        <v>423.4</v>
      </c>
      <c r="T32">
        <v>28.248999999999999</v>
      </c>
      <c r="W32">
        <v>0</v>
      </c>
      <c r="X32">
        <v>12.3727</v>
      </c>
      <c r="Y32">
        <v>11.3</v>
      </c>
      <c r="Z32">
        <v>862</v>
      </c>
      <c r="AA32">
        <v>858</v>
      </c>
      <c r="AB32">
        <v>869</v>
      </c>
      <c r="AC32">
        <v>93</v>
      </c>
      <c r="AD32">
        <v>12.82</v>
      </c>
      <c r="AE32">
        <v>0.28999999999999998</v>
      </c>
      <c r="AF32">
        <v>978</v>
      </c>
      <c r="AG32">
        <v>-9</v>
      </c>
      <c r="AH32">
        <v>31</v>
      </c>
      <c r="AI32">
        <v>29</v>
      </c>
      <c r="AJ32">
        <v>192</v>
      </c>
      <c r="AK32">
        <v>169</v>
      </c>
      <c r="AL32">
        <v>5.3</v>
      </c>
      <c r="AM32">
        <v>174</v>
      </c>
      <c r="AN32" t="s">
        <v>155</v>
      </c>
      <c r="AO32">
        <v>1</v>
      </c>
      <c r="AP32" s="28">
        <v>0.79618055555555556</v>
      </c>
      <c r="AQ32">
        <v>47.158740999999999</v>
      </c>
      <c r="AR32">
        <v>-88.485944000000003</v>
      </c>
      <c r="AS32">
        <v>308</v>
      </c>
      <c r="AT32">
        <v>25</v>
      </c>
      <c r="AU32">
        <v>12</v>
      </c>
      <c r="AV32">
        <v>8</v>
      </c>
      <c r="AW32" t="s">
        <v>209</v>
      </c>
      <c r="AX32">
        <v>1.4</v>
      </c>
      <c r="AY32">
        <v>2.7</v>
      </c>
      <c r="AZ32">
        <v>3.1</v>
      </c>
      <c r="BA32">
        <v>14.545</v>
      </c>
      <c r="BB32">
        <v>42.03</v>
      </c>
      <c r="BC32">
        <v>2.89</v>
      </c>
      <c r="BD32">
        <v>4.2619999999999996</v>
      </c>
      <c r="BE32">
        <v>3191.828</v>
      </c>
      <c r="BF32">
        <v>2.472</v>
      </c>
      <c r="BG32">
        <v>21.169</v>
      </c>
      <c r="BH32">
        <v>16.405999999999999</v>
      </c>
      <c r="BI32">
        <v>37.573999999999998</v>
      </c>
      <c r="BJ32">
        <v>16.382000000000001</v>
      </c>
      <c r="BK32">
        <v>12.696</v>
      </c>
      <c r="BL32">
        <v>29.077000000000002</v>
      </c>
      <c r="BM32">
        <v>0.58399999999999996</v>
      </c>
      <c r="BQ32">
        <v>5899.7979999999998</v>
      </c>
      <c r="BR32">
        <v>5.3310000000000003E-2</v>
      </c>
      <c r="BS32">
        <v>-5</v>
      </c>
      <c r="BT32">
        <v>5.0000000000000001E-3</v>
      </c>
      <c r="BU32">
        <v>1.30277</v>
      </c>
      <c r="BW32" s="4">
        <f t="shared" si="10"/>
        <v>0.34419183399999997</v>
      </c>
      <c r="BX32" s="4"/>
      <c r="BY32" s="4">
        <f t="shared" si="11"/>
        <v>3542.8015345531198</v>
      </c>
      <c r="BZ32" s="4">
        <f t="shared" si="12"/>
        <v>2.74382121888</v>
      </c>
      <c r="CA32" s="4">
        <f t="shared" si="13"/>
        <v>18.183365375280001</v>
      </c>
      <c r="CB32" s="4">
        <f t="shared" si="14"/>
        <v>0.64821666335999995</v>
      </c>
    </row>
    <row r="33" spans="1:80" customFormat="1" x14ac:dyDescent="0.25">
      <c r="A33" s="26">
        <v>43529</v>
      </c>
      <c r="B33" s="27">
        <v>0.58784262731481485</v>
      </c>
      <c r="C33">
        <v>4.9729999999999999</v>
      </c>
      <c r="D33">
        <v>7.4999999999999997E-3</v>
      </c>
      <c r="E33">
        <v>74.748970999999997</v>
      </c>
      <c r="F33">
        <v>286.60000000000002</v>
      </c>
      <c r="G33">
        <v>239.7</v>
      </c>
      <c r="H33">
        <v>27.2</v>
      </c>
      <c r="J33">
        <v>13.22</v>
      </c>
      <c r="K33">
        <v>0.96</v>
      </c>
      <c r="L33">
        <v>4.7736999999999998</v>
      </c>
      <c r="M33">
        <v>7.1999999999999998E-3</v>
      </c>
      <c r="N33">
        <v>275.13490000000002</v>
      </c>
      <c r="O33">
        <v>230.0805</v>
      </c>
      <c r="P33">
        <v>505.2</v>
      </c>
      <c r="Q33">
        <v>212.91540000000001</v>
      </c>
      <c r="R33">
        <v>178.0497</v>
      </c>
      <c r="S33">
        <v>391</v>
      </c>
      <c r="T33">
        <v>27.171800000000001</v>
      </c>
      <c r="W33">
        <v>0</v>
      </c>
      <c r="X33">
        <v>12.692</v>
      </c>
      <c r="Y33">
        <v>11.2</v>
      </c>
      <c r="Z33">
        <v>863</v>
      </c>
      <c r="AA33">
        <v>858</v>
      </c>
      <c r="AB33">
        <v>870</v>
      </c>
      <c r="AC33">
        <v>93</v>
      </c>
      <c r="AD33">
        <v>12.82</v>
      </c>
      <c r="AE33">
        <v>0.28999999999999998</v>
      </c>
      <c r="AF33">
        <v>978</v>
      </c>
      <c r="AG33">
        <v>-9</v>
      </c>
      <c r="AH33">
        <v>31</v>
      </c>
      <c r="AI33">
        <v>29</v>
      </c>
      <c r="AJ33">
        <v>192</v>
      </c>
      <c r="AK33">
        <v>169</v>
      </c>
      <c r="AL33">
        <v>5.3</v>
      </c>
      <c r="AM33">
        <v>174</v>
      </c>
      <c r="AN33" t="s">
        <v>155</v>
      </c>
      <c r="AO33">
        <v>1</v>
      </c>
      <c r="AP33" s="28">
        <v>0.7961921296296296</v>
      </c>
      <c r="AQ33">
        <v>47.158695999999999</v>
      </c>
      <c r="AR33">
        <v>-88.485819000000006</v>
      </c>
      <c r="AS33">
        <v>307.89999999999998</v>
      </c>
      <c r="AT33">
        <v>24.4</v>
      </c>
      <c r="AU33">
        <v>12</v>
      </c>
      <c r="AV33">
        <v>8</v>
      </c>
      <c r="AW33" t="s">
        <v>209</v>
      </c>
      <c r="AX33">
        <v>1.4</v>
      </c>
      <c r="AY33">
        <v>2.7395</v>
      </c>
      <c r="AZ33">
        <v>3.1395</v>
      </c>
      <c r="BA33">
        <v>14.545</v>
      </c>
      <c r="BB33">
        <v>42.86</v>
      </c>
      <c r="BC33">
        <v>2.95</v>
      </c>
      <c r="BD33">
        <v>4.17</v>
      </c>
      <c r="BE33">
        <v>3191.4589999999998</v>
      </c>
      <c r="BF33">
        <v>3.0529999999999999</v>
      </c>
      <c r="BG33">
        <v>19.263000000000002</v>
      </c>
      <c r="BH33">
        <v>16.108000000000001</v>
      </c>
      <c r="BI33">
        <v>35.371000000000002</v>
      </c>
      <c r="BJ33">
        <v>14.907</v>
      </c>
      <c r="BK33">
        <v>12.465999999999999</v>
      </c>
      <c r="BL33">
        <v>27.372</v>
      </c>
      <c r="BM33">
        <v>0.57269999999999999</v>
      </c>
      <c r="BQ33">
        <v>6169.6660000000002</v>
      </c>
      <c r="BR33">
        <v>6.2149999999999997E-2</v>
      </c>
      <c r="BS33">
        <v>-5</v>
      </c>
      <c r="BT33">
        <v>5.0000000000000001E-3</v>
      </c>
      <c r="BU33">
        <v>1.5187900000000001</v>
      </c>
      <c r="BW33" s="4">
        <f t="shared" si="10"/>
        <v>0.40126431800000001</v>
      </c>
      <c r="BX33" s="4"/>
      <c r="BY33" s="4">
        <f t="shared" si="11"/>
        <v>4129.7769244477204</v>
      </c>
      <c r="BZ33" s="4">
        <f t="shared" si="12"/>
        <v>3.9506097212400002</v>
      </c>
      <c r="CA33" s="4">
        <f t="shared" si="13"/>
        <v>19.289793355560001</v>
      </c>
      <c r="CB33" s="4">
        <f t="shared" si="14"/>
        <v>0.74107900011600003</v>
      </c>
    </row>
    <row r="34" spans="1:80" customFormat="1" x14ac:dyDescent="0.25">
      <c r="A34" s="26">
        <v>43529</v>
      </c>
      <c r="B34" s="27">
        <v>0.58785420138888889</v>
      </c>
      <c r="C34">
        <v>5.0209999999999999</v>
      </c>
      <c r="D34">
        <v>8.0000000000000002E-3</v>
      </c>
      <c r="E34">
        <v>80</v>
      </c>
      <c r="F34">
        <v>265.60000000000002</v>
      </c>
      <c r="G34">
        <v>233.6</v>
      </c>
      <c r="H34">
        <v>28.8</v>
      </c>
      <c r="J34">
        <v>13.57</v>
      </c>
      <c r="K34">
        <v>0.95960000000000001</v>
      </c>
      <c r="L34">
        <v>4.8179999999999996</v>
      </c>
      <c r="M34">
        <v>7.7000000000000002E-3</v>
      </c>
      <c r="N34">
        <v>254.82079999999999</v>
      </c>
      <c r="O34">
        <v>224.15780000000001</v>
      </c>
      <c r="P34">
        <v>479</v>
      </c>
      <c r="Q34">
        <v>197.1952</v>
      </c>
      <c r="R34">
        <v>173.46639999999999</v>
      </c>
      <c r="S34">
        <v>370.7</v>
      </c>
      <c r="T34">
        <v>28.828299999999999</v>
      </c>
      <c r="W34">
        <v>0</v>
      </c>
      <c r="X34">
        <v>13.022600000000001</v>
      </c>
      <c r="Y34">
        <v>11.3</v>
      </c>
      <c r="Z34">
        <v>862</v>
      </c>
      <c r="AA34">
        <v>858</v>
      </c>
      <c r="AB34">
        <v>870</v>
      </c>
      <c r="AC34">
        <v>93</v>
      </c>
      <c r="AD34">
        <v>12.82</v>
      </c>
      <c r="AE34">
        <v>0.28999999999999998</v>
      </c>
      <c r="AF34">
        <v>978</v>
      </c>
      <c r="AG34">
        <v>-9</v>
      </c>
      <c r="AH34">
        <v>31</v>
      </c>
      <c r="AI34">
        <v>29</v>
      </c>
      <c r="AJ34">
        <v>192</v>
      </c>
      <c r="AK34">
        <v>169</v>
      </c>
      <c r="AL34">
        <v>5.4</v>
      </c>
      <c r="AM34">
        <v>174</v>
      </c>
      <c r="AN34" t="s">
        <v>155</v>
      </c>
      <c r="AO34">
        <v>1</v>
      </c>
      <c r="AP34" s="28">
        <v>0.79620370370370364</v>
      </c>
      <c r="AQ34">
        <v>47.158653000000001</v>
      </c>
      <c r="AR34">
        <v>-88.485697999999999</v>
      </c>
      <c r="AS34">
        <v>307.60000000000002</v>
      </c>
      <c r="AT34">
        <v>23.7</v>
      </c>
      <c r="AU34">
        <v>12</v>
      </c>
      <c r="AV34">
        <v>8</v>
      </c>
      <c r="AW34" t="s">
        <v>209</v>
      </c>
      <c r="AX34">
        <v>1.4</v>
      </c>
      <c r="AY34">
        <v>2.8</v>
      </c>
      <c r="AZ34">
        <v>3.2</v>
      </c>
      <c r="BA34">
        <v>14.545</v>
      </c>
      <c r="BB34">
        <v>42.45</v>
      </c>
      <c r="BC34">
        <v>2.92</v>
      </c>
      <c r="BD34">
        <v>4.2119999999999997</v>
      </c>
      <c r="BE34">
        <v>3190.83</v>
      </c>
      <c r="BF34">
        <v>3.2360000000000002</v>
      </c>
      <c r="BG34">
        <v>17.672999999999998</v>
      </c>
      <c r="BH34">
        <v>15.545999999999999</v>
      </c>
      <c r="BI34">
        <v>33.219000000000001</v>
      </c>
      <c r="BJ34">
        <v>13.676</v>
      </c>
      <c r="BK34">
        <v>12.031000000000001</v>
      </c>
      <c r="BL34">
        <v>25.707000000000001</v>
      </c>
      <c r="BM34">
        <v>0.60189999999999999</v>
      </c>
      <c r="BQ34">
        <v>6270.9740000000002</v>
      </c>
      <c r="BR34">
        <v>5.6244000000000002E-2</v>
      </c>
      <c r="BS34">
        <v>-5</v>
      </c>
      <c r="BT34">
        <v>5.0000000000000001E-3</v>
      </c>
      <c r="BU34">
        <v>1.374463</v>
      </c>
      <c r="BW34" s="4">
        <f t="shared" si="10"/>
        <v>0.36313312459999997</v>
      </c>
      <c r="BX34" s="4"/>
      <c r="BY34" s="4">
        <f t="shared" si="11"/>
        <v>3736.5974636950796</v>
      </c>
      <c r="BZ34" s="4">
        <f t="shared" si="12"/>
        <v>3.789493452336</v>
      </c>
      <c r="CA34" s="4">
        <f t="shared" si="13"/>
        <v>16.015176901775998</v>
      </c>
      <c r="CB34" s="4">
        <f t="shared" si="14"/>
        <v>0.70485046630439996</v>
      </c>
    </row>
    <row r="35" spans="1:80" customFormat="1" x14ac:dyDescent="0.25">
      <c r="A35" s="26">
        <v>43529</v>
      </c>
      <c r="B35" s="27">
        <v>0.58786577546296293</v>
      </c>
      <c r="C35">
        <v>5.0289999999999999</v>
      </c>
      <c r="D35">
        <v>7.6E-3</v>
      </c>
      <c r="E35">
        <v>75.977564000000001</v>
      </c>
      <c r="F35">
        <v>259.2</v>
      </c>
      <c r="G35">
        <v>232.1</v>
      </c>
      <c r="H35">
        <v>25.6</v>
      </c>
      <c r="J35">
        <v>13.8</v>
      </c>
      <c r="K35">
        <v>0.95950000000000002</v>
      </c>
      <c r="L35">
        <v>4.8254999999999999</v>
      </c>
      <c r="M35">
        <v>7.3000000000000001E-3</v>
      </c>
      <c r="N35">
        <v>248.66229999999999</v>
      </c>
      <c r="O35">
        <v>222.73699999999999</v>
      </c>
      <c r="P35">
        <v>471.4</v>
      </c>
      <c r="Q35">
        <v>192.42939999999999</v>
      </c>
      <c r="R35">
        <v>172.36689999999999</v>
      </c>
      <c r="S35">
        <v>364.8</v>
      </c>
      <c r="T35">
        <v>25.566099999999999</v>
      </c>
      <c r="W35">
        <v>0</v>
      </c>
      <c r="X35">
        <v>13.241199999999999</v>
      </c>
      <c r="Y35">
        <v>11.3</v>
      </c>
      <c r="Z35">
        <v>863</v>
      </c>
      <c r="AA35">
        <v>858</v>
      </c>
      <c r="AB35">
        <v>870</v>
      </c>
      <c r="AC35">
        <v>93</v>
      </c>
      <c r="AD35">
        <v>12.82</v>
      </c>
      <c r="AE35">
        <v>0.28999999999999998</v>
      </c>
      <c r="AF35">
        <v>978</v>
      </c>
      <c r="AG35">
        <v>-9</v>
      </c>
      <c r="AH35">
        <v>31</v>
      </c>
      <c r="AI35">
        <v>29</v>
      </c>
      <c r="AJ35">
        <v>191.4</v>
      </c>
      <c r="AK35">
        <v>169</v>
      </c>
      <c r="AL35">
        <v>5.3</v>
      </c>
      <c r="AM35">
        <v>174</v>
      </c>
      <c r="AN35" t="s">
        <v>155</v>
      </c>
      <c r="AO35">
        <v>1</v>
      </c>
      <c r="AP35" s="28">
        <v>0.79621527777777779</v>
      </c>
      <c r="AQ35">
        <v>47.158614</v>
      </c>
      <c r="AR35">
        <v>-88.485585</v>
      </c>
      <c r="AS35">
        <v>307.39999999999998</v>
      </c>
      <c r="AT35">
        <v>22.6</v>
      </c>
      <c r="AU35">
        <v>12</v>
      </c>
      <c r="AV35">
        <v>8</v>
      </c>
      <c r="AW35" t="s">
        <v>209</v>
      </c>
      <c r="AX35">
        <v>1.4395</v>
      </c>
      <c r="AY35">
        <v>2.484</v>
      </c>
      <c r="AZ35">
        <v>2.9630000000000001</v>
      </c>
      <c r="BA35">
        <v>14.545</v>
      </c>
      <c r="BB35">
        <v>42.39</v>
      </c>
      <c r="BC35">
        <v>2.91</v>
      </c>
      <c r="BD35">
        <v>4.22</v>
      </c>
      <c r="BE35">
        <v>3191.2730000000001</v>
      </c>
      <c r="BF35">
        <v>3.069</v>
      </c>
      <c r="BG35">
        <v>17.221</v>
      </c>
      <c r="BH35">
        <v>15.426</v>
      </c>
      <c r="BI35">
        <v>32.646999999999998</v>
      </c>
      <c r="BJ35">
        <v>13.327</v>
      </c>
      <c r="BK35">
        <v>11.936999999999999</v>
      </c>
      <c r="BL35">
        <v>25.263999999999999</v>
      </c>
      <c r="BM35">
        <v>0.53300000000000003</v>
      </c>
      <c r="BQ35">
        <v>6367.14</v>
      </c>
      <c r="BR35">
        <v>5.6908E-2</v>
      </c>
      <c r="BS35">
        <v>-5</v>
      </c>
      <c r="BT35">
        <v>5.0000000000000001E-3</v>
      </c>
      <c r="BU35">
        <v>1.3906890000000001</v>
      </c>
      <c r="BW35" s="4">
        <f t="shared" si="10"/>
        <v>0.36742003379999999</v>
      </c>
      <c r="BX35" s="4"/>
      <c r="BY35" s="4">
        <f t="shared" si="11"/>
        <v>3781.234155046644</v>
      </c>
      <c r="BZ35" s="4">
        <f t="shared" si="12"/>
        <v>3.636356908932</v>
      </c>
      <c r="CA35" s="4">
        <f t="shared" si="13"/>
        <v>15.790722882156</v>
      </c>
      <c r="CB35" s="4">
        <f t="shared" si="14"/>
        <v>0.63153412592400004</v>
      </c>
    </row>
    <row r="36" spans="1:80" customFormat="1" x14ac:dyDescent="0.25">
      <c r="A36" s="26">
        <v>43529</v>
      </c>
      <c r="B36" s="27">
        <v>0.58787734953703696</v>
      </c>
      <c r="C36">
        <v>4.6580000000000004</v>
      </c>
      <c r="D36">
        <v>7.4000000000000003E-3</v>
      </c>
      <c r="E36">
        <v>74.390665999999996</v>
      </c>
      <c r="F36">
        <v>251.2</v>
      </c>
      <c r="G36">
        <v>231</v>
      </c>
      <c r="H36">
        <v>27.9</v>
      </c>
      <c r="J36">
        <v>13.8</v>
      </c>
      <c r="K36">
        <v>0.9627</v>
      </c>
      <c r="L36">
        <v>4.484</v>
      </c>
      <c r="M36">
        <v>7.1999999999999998E-3</v>
      </c>
      <c r="N36">
        <v>241.8278</v>
      </c>
      <c r="O36">
        <v>222.346</v>
      </c>
      <c r="P36">
        <v>464.2</v>
      </c>
      <c r="Q36">
        <v>187.1404</v>
      </c>
      <c r="R36">
        <v>172.0643</v>
      </c>
      <c r="S36">
        <v>359.2</v>
      </c>
      <c r="T36">
        <v>27.8538</v>
      </c>
      <c r="W36">
        <v>0</v>
      </c>
      <c r="X36">
        <v>13.2849</v>
      </c>
      <c r="Y36">
        <v>11.3</v>
      </c>
      <c r="Z36">
        <v>862</v>
      </c>
      <c r="AA36">
        <v>858</v>
      </c>
      <c r="AB36">
        <v>870</v>
      </c>
      <c r="AC36">
        <v>93</v>
      </c>
      <c r="AD36">
        <v>12.82</v>
      </c>
      <c r="AE36">
        <v>0.28999999999999998</v>
      </c>
      <c r="AF36">
        <v>978</v>
      </c>
      <c r="AG36">
        <v>-9</v>
      </c>
      <c r="AH36">
        <v>31</v>
      </c>
      <c r="AI36">
        <v>29</v>
      </c>
      <c r="AJ36">
        <v>191</v>
      </c>
      <c r="AK36">
        <v>169</v>
      </c>
      <c r="AL36">
        <v>5.4</v>
      </c>
      <c r="AM36">
        <v>174</v>
      </c>
      <c r="AN36" t="s">
        <v>155</v>
      </c>
      <c r="AO36">
        <v>1</v>
      </c>
      <c r="AP36" s="28">
        <v>0.79622685185185194</v>
      </c>
      <c r="AQ36">
        <v>47.158582000000003</v>
      </c>
      <c r="AR36">
        <v>-88.485468999999995</v>
      </c>
      <c r="AS36">
        <v>307.3</v>
      </c>
      <c r="AT36">
        <v>21.8</v>
      </c>
      <c r="AU36">
        <v>12</v>
      </c>
      <c r="AV36">
        <v>8</v>
      </c>
      <c r="AW36" t="s">
        <v>209</v>
      </c>
      <c r="AX36">
        <v>1.5</v>
      </c>
      <c r="AY36">
        <v>2</v>
      </c>
      <c r="AZ36">
        <v>2.6</v>
      </c>
      <c r="BA36">
        <v>14.545</v>
      </c>
      <c r="BB36">
        <v>45.68</v>
      </c>
      <c r="BC36">
        <v>3.14</v>
      </c>
      <c r="BD36">
        <v>3.8780000000000001</v>
      </c>
      <c r="BE36">
        <v>3192.7249999999999</v>
      </c>
      <c r="BF36">
        <v>3.2450000000000001</v>
      </c>
      <c r="BG36">
        <v>18.032</v>
      </c>
      <c r="BH36">
        <v>16.579000000000001</v>
      </c>
      <c r="BI36">
        <v>34.610999999999997</v>
      </c>
      <c r="BJ36">
        <v>13.954000000000001</v>
      </c>
      <c r="BK36">
        <v>12.83</v>
      </c>
      <c r="BL36">
        <v>26.783999999999999</v>
      </c>
      <c r="BM36">
        <v>0.62519999999999998</v>
      </c>
      <c r="BQ36">
        <v>6877.8310000000001</v>
      </c>
      <c r="BR36">
        <v>6.0364000000000001E-2</v>
      </c>
      <c r="BS36">
        <v>-5</v>
      </c>
      <c r="BT36">
        <v>5.0000000000000001E-3</v>
      </c>
      <c r="BU36">
        <v>1.4751449999999999</v>
      </c>
      <c r="BW36" s="4">
        <f t="shared" si="10"/>
        <v>0.38973330899999997</v>
      </c>
      <c r="BX36" s="4"/>
      <c r="BY36" s="4">
        <f t="shared" si="11"/>
        <v>4012.6919367464993</v>
      </c>
      <c r="BZ36" s="4">
        <f t="shared" si="12"/>
        <v>4.0783923872999992</v>
      </c>
      <c r="CA36" s="4">
        <f t="shared" si="13"/>
        <v>17.537715677159998</v>
      </c>
      <c r="CB36" s="4">
        <f t="shared" si="14"/>
        <v>0.78576607720799985</v>
      </c>
    </row>
    <row r="37" spans="1:80" customFormat="1" x14ac:dyDescent="0.25">
      <c r="A37" s="26">
        <v>43529</v>
      </c>
      <c r="B37" s="27">
        <v>0.58788892361111111</v>
      </c>
      <c r="C37">
        <v>4.62</v>
      </c>
      <c r="D37">
        <v>8.9999999999999993E-3</v>
      </c>
      <c r="E37">
        <v>90</v>
      </c>
      <c r="F37">
        <v>226.7</v>
      </c>
      <c r="G37">
        <v>221.5</v>
      </c>
      <c r="H37">
        <v>32.700000000000003</v>
      </c>
      <c r="J37">
        <v>13.82</v>
      </c>
      <c r="K37">
        <v>0.96299999999999997</v>
      </c>
      <c r="L37">
        <v>4.4489000000000001</v>
      </c>
      <c r="M37">
        <v>8.6999999999999994E-3</v>
      </c>
      <c r="N37">
        <v>218.2664</v>
      </c>
      <c r="O37">
        <v>213.25309999999999</v>
      </c>
      <c r="P37">
        <v>431.5</v>
      </c>
      <c r="Q37">
        <v>168.9024</v>
      </c>
      <c r="R37">
        <v>165.02289999999999</v>
      </c>
      <c r="S37">
        <v>333.9</v>
      </c>
      <c r="T37">
        <v>32.67</v>
      </c>
      <c r="W37">
        <v>0</v>
      </c>
      <c r="X37">
        <v>13.311999999999999</v>
      </c>
      <c r="Y37">
        <v>11.3</v>
      </c>
      <c r="Z37">
        <v>862</v>
      </c>
      <c r="AA37">
        <v>858</v>
      </c>
      <c r="AB37">
        <v>870</v>
      </c>
      <c r="AC37">
        <v>93</v>
      </c>
      <c r="AD37">
        <v>12.82</v>
      </c>
      <c r="AE37">
        <v>0.28999999999999998</v>
      </c>
      <c r="AF37">
        <v>979</v>
      </c>
      <c r="AG37">
        <v>-9</v>
      </c>
      <c r="AH37">
        <v>31</v>
      </c>
      <c r="AI37">
        <v>29</v>
      </c>
      <c r="AJ37">
        <v>191</v>
      </c>
      <c r="AK37">
        <v>169</v>
      </c>
      <c r="AL37">
        <v>5.3</v>
      </c>
      <c r="AM37">
        <v>174</v>
      </c>
      <c r="AN37" t="s">
        <v>155</v>
      </c>
      <c r="AO37">
        <v>1</v>
      </c>
      <c r="AP37" s="28">
        <v>0.79623842592592586</v>
      </c>
      <c r="AQ37">
        <v>47.158554000000002</v>
      </c>
      <c r="AR37">
        <v>-88.485350999999994</v>
      </c>
      <c r="AS37">
        <v>307.2</v>
      </c>
      <c r="AT37">
        <v>21.2</v>
      </c>
      <c r="AU37">
        <v>12</v>
      </c>
      <c r="AV37">
        <v>8</v>
      </c>
      <c r="AW37" t="s">
        <v>209</v>
      </c>
      <c r="AX37">
        <v>1.5</v>
      </c>
      <c r="AY37">
        <v>2</v>
      </c>
      <c r="AZ37">
        <v>2.6</v>
      </c>
      <c r="BA37">
        <v>14.545</v>
      </c>
      <c r="BB37">
        <v>46.03</v>
      </c>
      <c r="BC37">
        <v>3.16</v>
      </c>
      <c r="BD37">
        <v>3.8460000000000001</v>
      </c>
      <c r="BE37">
        <v>3191.4589999999998</v>
      </c>
      <c r="BF37">
        <v>3.9569999999999999</v>
      </c>
      <c r="BG37">
        <v>16.396999999999998</v>
      </c>
      <c r="BH37">
        <v>16.02</v>
      </c>
      <c r="BI37">
        <v>32.417000000000002</v>
      </c>
      <c r="BJ37">
        <v>12.688000000000001</v>
      </c>
      <c r="BK37">
        <v>12.397</v>
      </c>
      <c r="BL37">
        <v>25.085000000000001</v>
      </c>
      <c r="BM37">
        <v>0.73880000000000001</v>
      </c>
      <c r="BQ37">
        <v>6943.4939999999997</v>
      </c>
      <c r="BR37">
        <v>5.8000000000000003E-2</v>
      </c>
      <c r="BS37">
        <v>-5</v>
      </c>
      <c r="BT37">
        <v>5.0000000000000001E-3</v>
      </c>
      <c r="BU37">
        <v>1.4173750000000001</v>
      </c>
      <c r="BW37" s="4">
        <f t="shared" si="10"/>
        <v>0.37447047500000002</v>
      </c>
      <c r="BX37" s="4"/>
      <c r="BY37" s="4">
        <f t="shared" si="11"/>
        <v>3854.0170585065002</v>
      </c>
      <c r="BZ37" s="4">
        <f t="shared" si="12"/>
        <v>4.7784870494999998</v>
      </c>
      <c r="CA37" s="4">
        <f t="shared" si="13"/>
        <v>15.322073208000001</v>
      </c>
      <c r="CB37" s="4">
        <f t="shared" si="14"/>
        <v>0.89217746580000001</v>
      </c>
    </row>
    <row r="38" spans="1:80" customFormat="1" x14ac:dyDescent="0.25">
      <c r="A38" s="26">
        <v>43529</v>
      </c>
      <c r="B38" s="27">
        <v>0.58790049768518515</v>
      </c>
      <c r="C38">
        <v>4.6829999999999998</v>
      </c>
      <c r="D38">
        <v>8.9999999999999993E-3</v>
      </c>
      <c r="E38">
        <v>90</v>
      </c>
      <c r="F38">
        <v>207.7</v>
      </c>
      <c r="G38">
        <v>213.6</v>
      </c>
      <c r="H38">
        <v>29.5</v>
      </c>
      <c r="J38">
        <v>14.15</v>
      </c>
      <c r="K38">
        <v>0.96240000000000003</v>
      </c>
      <c r="L38">
        <v>4.5075000000000003</v>
      </c>
      <c r="M38">
        <v>8.6999999999999994E-3</v>
      </c>
      <c r="N38">
        <v>199.84780000000001</v>
      </c>
      <c r="O38">
        <v>205.54570000000001</v>
      </c>
      <c r="P38">
        <v>405.4</v>
      </c>
      <c r="Q38">
        <v>154.65090000000001</v>
      </c>
      <c r="R38">
        <v>159.06020000000001</v>
      </c>
      <c r="S38">
        <v>313.7</v>
      </c>
      <c r="T38">
        <v>29.533799999999999</v>
      </c>
      <c r="W38">
        <v>0</v>
      </c>
      <c r="X38">
        <v>13.614699999999999</v>
      </c>
      <c r="Y38">
        <v>11.2</v>
      </c>
      <c r="Z38">
        <v>863</v>
      </c>
      <c r="AA38">
        <v>859</v>
      </c>
      <c r="AB38">
        <v>870</v>
      </c>
      <c r="AC38">
        <v>93</v>
      </c>
      <c r="AD38">
        <v>12.82</v>
      </c>
      <c r="AE38">
        <v>0.28999999999999998</v>
      </c>
      <c r="AF38">
        <v>978</v>
      </c>
      <c r="AG38">
        <v>-9</v>
      </c>
      <c r="AH38">
        <v>31</v>
      </c>
      <c r="AI38">
        <v>29</v>
      </c>
      <c r="AJ38">
        <v>191</v>
      </c>
      <c r="AK38">
        <v>169</v>
      </c>
      <c r="AL38">
        <v>5.3</v>
      </c>
      <c r="AM38">
        <v>174</v>
      </c>
      <c r="AN38" t="s">
        <v>155</v>
      </c>
      <c r="AO38">
        <v>1</v>
      </c>
      <c r="AP38" s="28">
        <v>0.79625000000000001</v>
      </c>
      <c r="AQ38">
        <v>47.158532000000001</v>
      </c>
      <c r="AR38">
        <v>-88.485235000000003</v>
      </c>
      <c r="AS38">
        <v>307.10000000000002</v>
      </c>
      <c r="AT38">
        <v>20.6</v>
      </c>
      <c r="AU38">
        <v>12</v>
      </c>
      <c r="AV38">
        <v>8</v>
      </c>
      <c r="AW38" t="s">
        <v>209</v>
      </c>
      <c r="AX38">
        <v>1.3420000000000001</v>
      </c>
      <c r="AY38">
        <v>2.0394999999999999</v>
      </c>
      <c r="AZ38">
        <v>2.5605000000000002</v>
      </c>
      <c r="BA38">
        <v>14.545</v>
      </c>
      <c r="BB38">
        <v>45.42</v>
      </c>
      <c r="BC38">
        <v>3.12</v>
      </c>
      <c r="BD38">
        <v>3.9049999999999998</v>
      </c>
      <c r="BE38">
        <v>3191.424</v>
      </c>
      <c r="BF38">
        <v>3.903</v>
      </c>
      <c r="BG38">
        <v>14.818</v>
      </c>
      <c r="BH38">
        <v>15.24</v>
      </c>
      <c r="BI38">
        <v>30.058</v>
      </c>
      <c r="BJ38">
        <v>11.467000000000001</v>
      </c>
      <c r="BK38">
        <v>11.794</v>
      </c>
      <c r="BL38">
        <v>23.260999999999999</v>
      </c>
      <c r="BM38">
        <v>0.65920000000000001</v>
      </c>
      <c r="BQ38">
        <v>7009.0370000000003</v>
      </c>
      <c r="BR38">
        <v>4.7697999999999997E-2</v>
      </c>
      <c r="BS38">
        <v>-5</v>
      </c>
      <c r="BT38">
        <v>5.0000000000000001E-3</v>
      </c>
      <c r="BU38">
        <v>1.1656200000000001</v>
      </c>
      <c r="BW38" s="4">
        <f t="shared" si="10"/>
        <v>0.30795680400000003</v>
      </c>
      <c r="BX38" s="4"/>
      <c r="BY38" s="4">
        <f t="shared" si="11"/>
        <v>3169.4294717337602</v>
      </c>
      <c r="BZ38" s="4">
        <f t="shared" si="12"/>
        <v>3.8761014607200006</v>
      </c>
      <c r="CA38" s="4">
        <f t="shared" si="13"/>
        <v>11.387972188080001</v>
      </c>
      <c r="CB38" s="4">
        <f t="shared" si="14"/>
        <v>0.65465695180799999</v>
      </c>
    </row>
    <row r="39" spans="1:80" customFormat="1" x14ac:dyDescent="0.25">
      <c r="A39" s="26">
        <v>43529</v>
      </c>
      <c r="B39" s="27">
        <v>0.5879120717592593</v>
      </c>
      <c r="C39">
        <v>4.71</v>
      </c>
      <c r="D39">
        <v>8.9999999999999993E-3</v>
      </c>
      <c r="E39">
        <v>90</v>
      </c>
      <c r="F39">
        <v>191</v>
      </c>
      <c r="G39">
        <v>206.6</v>
      </c>
      <c r="H39">
        <v>34.200000000000003</v>
      </c>
      <c r="J39">
        <v>14.3</v>
      </c>
      <c r="K39">
        <v>0.96220000000000006</v>
      </c>
      <c r="L39">
        <v>4.5320999999999998</v>
      </c>
      <c r="M39">
        <v>8.6999999999999994E-3</v>
      </c>
      <c r="N39">
        <v>183.797</v>
      </c>
      <c r="O39">
        <v>198.79949999999999</v>
      </c>
      <c r="P39">
        <v>382.6</v>
      </c>
      <c r="Q39">
        <v>142.2287</v>
      </c>
      <c r="R39">
        <v>153.8381</v>
      </c>
      <c r="S39">
        <v>296.10000000000002</v>
      </c>
      <c r="T39">
        <v>34.183799999999998</v>
      </c>
      <c r="W39">
        <v>0</v>
      </c>
      <c r="X39">
        <v>13.759499999999999</v>
      </c>
      <c r="Y39">
        <v>11.3</v>
      </c>
      <c r="Z39">
        <v>863</v>
      </c>
      <c r="AA39">
        <v>858</v>
      </c>
      <c r="AB39">
        <v>870</v>
      </c>
      <c r="AC39">
        <v>93</v>
      </c>
      <c r="AD39">
        <v>12.82</v>
      </c>
      <c r="AE39">
        <v>0.28999999999999998</v>
      </c>
      <c r="AF39">
        <v>979</v>
      </c>
      <c r="AG39">
        <v>-9</v>
      </c>
      <c r="AH39">
        <v>31</v>
      </c>
      <c r="AI39">
        <v>29</v>
      </c>
      <c r="AJ39">
        <v>191</v>
      </c>
      <c r="AK39">
        <v>169</v>
      </c>
      <c r="AL39">
        <v>5.4</v>
      </c>
      <c r="AM39">
        <v>174</v>
      </c>
      <c r="AN39" t="s">
        <v>155</v>
      </c>
      <c r="AO39">
        <v>1</v>
      </c>
      <c r="AP39" s="28">
        <v>0.79626157407407405</v>
      </c>
      <c r="AQ39">
        <v>47.158518999999998</v>
      </c>
      <c r="AR39">
        <v>-88.485123999999999</v>
      </c>
      <c r="AS39">
        <v>307</v>
      </c>
      <c r="AT39">
        <v>19.7</v>
      </c>
      <c r="AU39">
        <v>12</v>
      </c>
      <c r="AV39">
        <v>8</v>
      </c>
      <c r="AW39" t="s">
        <v>209</v>
      </c>
      <c r="AX39">
        <v>1.1000000000000001</v>
      </c>
      <c r="AY39">
        <v>2.1</v>
      </c>
      <c r="AZ39">
        <v>2.5</v>
      </c>
      <c r="BA39">
        <v>14.545</v>
      </c>
      <c r="BB39">
        <v>45.17</v>
      </c>
      <c r="BC39">
        <v>3.11</v>
      </c>
      <c r="BD39">
        <v>3.9279999999999999</v>
      </c>
      <c r="BE39">
        <v>3190.9859999999999</v>
      </c>
      <c r="BF39">
        <v>3.8809999999999998</v>
      </c>
      <c r="BG39">
        <v>13.552</v>
      </c>
      <c r="BH39">
        <v>14.657999999999999</v>
      </c>
      <c r="BI39">
        <v>28.21</v>
      </c>
      <c r="BJ39">
        <v>10.487</v>
      </c>
      <c r="BK39">
        <v>11.343</v>
      </c>
      <c r="BL39">
        <v>21.83</v>
      </c>
      <c r="BM39">
        <v>0.75880000000000003</v>
      </c>
      <c r="BQ39">
        <v>7044.18</v>
      </c>
      <c r="BR39">
        <v>4.3423999999999997E-2</v>
      </c>
      <c r="BS39">
        <v>-5</v>
      </c>
      <c r="BT39">
        <v>5.0000000000000001E-3</v>
      </c>
      <c r="BU39">
        <v>1.0611740000000001</v>
      </c>
      <c r="BW39" s="4">
        <f t="shared" si="10"/>
        <v>0.28036217080000003</v>
      </c>
      <c r="BX39" s="4"/>
      <c r="BY39" s="4">
        <f t="shared" si="11"/>
        <v>2885.0350536845281</v>
      </c>
      <c r="BZ39" s="4">
        <f t="shared" si="12"/>
        <v>3.508890682488</v>
      </c>
      <c r="CA39" s="4">
        <f t="shared" si="13"/>
        <v>9.4815090407760003</v>
      </c>
      <c r="CB39" s="4">
        <f t="shared" si="14"/>
        <v>0.68604644418240002</v>
      </c>
    </row>
    <row r="40" spans="1:80" customFormat="1" x14ac:dyDescent="0.25">
      <c r="A40" s="26">
        <v>43529</v>
      </c>
      <c r="B40" s="27">
        <v>0.58792364583333334</v>
      </c>
      <c r="C40">
        <v>4.6319999999999997</v>
      </c>
      <c r="D40">
        <v>8.9999999999999993E-3</v>
      </c>
      <c r="E40">
        <v>90</v>
      </c>
      <c r="F40">
        <v>186.6</v>
      </c>
      <c r="G40">
        <v>204.8</v>
      </c>
      <c r="H40">
        <v>32</v>
      </c>
      <c r="J40">
        <v>14.3</v>
      </c>
      <c r="K40">
        <v>0.96289999999999998</v>
      </c>
      <c r="L40">
        <v>4.46</v>
      </c>
      <c r="M40">
        <v>8.6999999999999994E-3</v>
      </c>
      <c r="N40">
        <v>179.66909999999999</v>
      </c>
      <c r="O40">
        <v>197.1891</v>
      </c>
      <c r="P40">
        <v>376.9</v>
      </c>
      <c r="Q40">
        <v>139.03579999999999</v>
      </c>
      <c r="R40">
        <v>152.59350000000001</v>
      </c>
      <c r="S40">
        <v>291.60000000000002</v>
      </c>
      <c r="T40">
        <v>32</v>
      </c>
      <c r="W40">
        <v>0</v>
      </c>
      <c r="X40">
        <v>13.769</v>
      </c>
      <c r="Y40">
        <v>11.3</v>
      </c>
      <c r="Z40">
        <v>863</v>
      </c>
      <c r="AA40">
        <v>858</v>
      </c>
      <c r="AB40">
        <v>870</v>
      </c>
      <c r="AC40">
        <v>93</v>
      </c>
      <c r="AD40">
        <v>12.82</v>
      </c>
      <c r="AE40">
        <v>0.28999999999999998</v>
      </c>
      <c r="AF40">
        <v>978</v>
      </c>
      <c r="AG40">
        <v>-9</v>
      </c>
      <c r="AH40">
        <v>31</v>
      </c>
      <c r="AI40">
        <v>29</v>
      </c>
      <c r="AJ40">
        <v>191</v>
      </c>
      <c r="AK40">
        <v>169</v>
      </c>
      <c r="AL40">
        <v>5.3</v>
      </c>
      <c r="AM40">
        <v>174</v>
      </c>
      <c r="AN40" t="s">
        <v>155</v>
      </c>
      <c r="AO40">
        <v>1</v>
      </c>
      <c r="AP40" s="28">
        <v>0.7962731481481482</v>
      </c>
      <c r="AQ40">
        <v>47.158507</v>
      </c>
      <c r="AR40">
        <v>-88.485016999999999</v>
      </c>
      <c r="AS40">
        <v>307</v>
      </c>
      <c r="AT40">
        <v>18.8</v>
      </c>
      <c r="AU40">
        <v>12</v>
      </c>
      <c r="AV40">
        <v>8</v>
      </c>
      <c r="AW40" t="s">
        <v>209</v>
      </c>
      <c r="AX40">
        <v>1.179</v>
      </c>
      <c r="AY40">
        <v>2.1789999999999998</v>
      </c>
      <c r="AZ40">
        <v>2.5790000000000002</v>
      </c>
      <c r="BA40">
        <v>14.545</v>
      </c>
      <c r="BB40">
        <v>45.91</v>
      </c>
      <c r="BC40">
        <v>3.16</v>
      </c>
      <c r="BD40">
        <v>3.8570000000000002</v>
      </c>
      <c r="BE40">
        <v>3191.4569999999999</v>
      </c>
      <c r="BF40">
        <v>3.9470000000000001</v>
      </c>
      <c r="BG40">
        <v>13.464</v>
      </c>
      <c r="BH40">
        <v>14.776</v>
      </c>
      <c r="BI40">
        <v>28.24</v>
      </c>
      <c r="BJ40">
        <v>10.419</v>
      </c>
      <c r="BK40">
        <v>11.435</v>
      </c>
      <c r="BL40">
        <v>21.853000000000002</v>
      </c>
      <c r="BM40">
        <v>0.72189999999999999</v>
      </c>
      <c r="BQ40">
        <v>7163.9129999999996</v>
      </c>
      <c r="BR40">
        <v>3.7122000000000002E-2</v>
      </c>
      <c r="BS40">
        <v>-5</v>
      </c>
      <c r="BT40">
        <v>5.0000000000000001E-3</v>
      </c>
      <c r="BU40">
        <v>0.907169</v>
      </c>
      <c r="BW40" s="4">
        <f t="shared" si="10"/>
        <v>0.23967404979999998</v>
      </c>
      <c r="BX40" s="4"/>
      <c r="BY40" s="4">
        <f t="shared" si="11"/>
        <v>2466.7026086585161</v>
      </c>
      <c r="BZ40" s="4">
        <f t="shared" si="12"/>
        <v>3.0506678286360001</v>
      </c>
      <c r="CA40" s="4">
        <f t="shared" si="13"/>
        <v>8.0529283269719993</v>
      </c>
      <c r="CB40" s="4">
        <f t="shared" si="14"/>
        <v>0.55796227653719999</v>
      </c>
    </row>
    <row r="41" spans="1:80" customFormat="1" x14ac:dyDescent="0.25">
      <c r="A41" s="26">
        <v>43529</v>
      </c>
      <c r="B41" s="27">
        <v>0.58793521990740738</v>
      </c>
      <c r="C41">
        <v>4.4870000000000001</v>
      </c>
      <c r="D41">
        <v>9.7999999999999997E-3</v>
      </c>
      <c r="E41">
        <v>97.587940000000003</v>
      </c>
      <c r="F41">
        <v>179.8</v>
      </c>
      <c r="G41">
        <v>201</v>
      </c>
      <c r="H41">
        <v>34.200000000000003</v>
      </c>
      <c r="J41">
        <v>14.3</v>
      </c>
      <c r="K41">
        <v>0.96409999999999996</v>
      </c>
      <c r="L41">
        <v>4.3261000000000003</v>
      </c>
      <c r="M41">
        <v>9.4000000000000004E-3</v>
      </c>
      <c r="N41">
        <v>173.30520000000001</v>
      </c>
      <c r="O41">
        <v>193.80199999999999</v>
      </c>
      <c r="P41">
        <v>367.1</v>
      </c>
      <c r="Q41">
        <v>134.11359999999999</v>
      </c>
      <c r="R41">
        <v>149.9753</v>
      </c>
      <c r="S41">
        <v>284.10000000000002</v>
      </c>
      <c r="T41">
        <v>34.172499999999999</v>
      </c>
      <c r="W41">
        <v>0</v>
      </c>
      <c r="X41">
        <v>13.7867</v>
      </c>
      <c r="Y41">
        <v>11.3</v>
      </c>
      <c r="Z41">
        <v>863</v>
      </c>
      <c r="AA41">
        <v>859</v>
      </c>
      <c r="AB41">
        <v>870</v>
      </c>
      <c r="AC41">
        <v>93</v>
      </c>
      <c r="AD41">
        <v>12.82</v>
      </c>
      <c r="AE41">
        <v>0.28999999999999998</v>
      </c>
      <c r="AF41">
        <v>978</v>
      </c>
      <c r="AG41">
        <v>-9</v>
      </c>
      <c r="AH41">
        <v>31</v>
      </c>
      <c r="AI41">
        <v>29</v>
      </c>
      <c r="AJ41">
        <v>191</v>
      </c>
      <c r="AK41">
        <v>169</v>
      </c>
      <c r="AL41">
        <v>5.4</v>
      </c>
      <c r="AM41">
        <v>174.3</v>
      </c>
      <c r="AN41" t="s">
        <v>155</v>
      </c>
      <c r="AO41">
        <v>1</v>
      </c>
      <c r="AP41" s="28">
        <v>0.79628472222222213</v>
      </c>
      <c r="AQ41">
        <v>47.158498999999999</v>
      </c>
      <c r="AR41">
        <v>-88.484915000000001</v>
      </c>
      <c r="AS41">
        <v>307.10000000000002</v>
      </c>
      <c r="AT41">
        <v>18</v>
      </c>
      <c r="AU41">
        <v>12</v>
      </c>
      <c r="AV41">
        <v>8</v>
      </c>
      <c r="AW41" t="s">
        <v>209</v>
      </c>
      <c r="AX41">
        <v>1.2605390000000001</v>
      </c>
      <c r="AY41">
        <v>2.2605390000000001</v>
      </c>
      <c r="AZ41">
        <v>2.6210789999999999</v>
      </c>
      <c r="BA41">
        <v>14.545</v>
      </c>
      <c r="BB41">
        <v>47.35</v>
      </c>
      <c r="BC41">
        <v>3.26</v>
      </c>
      <c r="BD41">
        <v>3.7229999999999999</v>
      </c>
      <c r="BE41">
        <v>3191.3690000000001</v>
      </c>
      <c r="BF41">
        <v>4.4180000000000001</v>
      </c>
      <c r="BG41">
        <v>13.388</v>
      </c>
      <c r="BH41">
        <v>14.972</v>
      </c>
      <c r="BI41">
        <v>28.36</v>
      </c>
      <c r="BJ41">
        <v>10.361000000000001</v>
      </c>
      <c r="BK41">
        <v>11.586</v>
      </c>
      <c r="BL41">
        <v>21.946999999999999</v>
      </c>
      <c r="BM41">
        <v>0.79469999999999996</v>
      </c>
      <c r="BQ41">
        <v>7395.0240000000003</v>
      </c>
      <c r="BR41">
        <v>3.8059999999999997E-2</v>
      </c>
      <c r="BS41">
        <v>-5</v>
      </c>
      <c r="BT41">
        <v>5.0000000000000001E-3</v>
      </c>
      <c r="BU41">
        <v>0.930091</v>
      </c>
      <c r="BW41" s="4">
        <f t="shared" si="10"/>
        <v>0.2457300422</v>
      </c>
      <c r="BX41" s="4"/>
      <c r="BY41" s="4">
        <f t="shared" si="11"/>
        <v>2528.9605740613079</v>
      </c>
      <c r="BZ41" s="4">
        <f t="shared" si="12"/>
        <v>3.5009890163759998</v>
      </c>
      <c r="CA41" s="4">
        <f t="shared" si="13"/>
        <v>8.2104452690520002</v>
      </c>
      <c r="CB41" s="4">
        <f t="shared" si="14"/>
        <v>0.62975010668039999</v>
      </c>
    </row>
    <row r="42" spans="1:80" customFormat="1" x14ac:dyDescent="0.25">
      <c r="A42" s="26">
        <v>43529</v>
      </c>
      <c r="B42" s="27">
        <v>0.58794679398148142</v>
      </c>
      <c r="C42">
        <v>4.8070000000000004</v>
      </c>
      <c r="D42">
        <v>1.06E-2</v>
      </c>
      <c r="E42">
        <v>105.59523799999999</v>
      </c>
      <c r="F42">
        <v>176.3</v>
      </c>
      <c r="G42">
        <v>198.5</v>
      </c>
      <c r="H42">
        <v>34.200000000000003</v>
      </c>
      <c r="J42">
        <v>14.4</v>
      </c>
      <c r="K42">
        <v>0.96140000000000003</v>
      </c>
      <c r="L42">
        <v>4.6211000000000002</v>
      </c>
      <c r="M42">
        <v>1.0200000000000001E-2</v>
      </c>
      <c r="N42">
        <v>169.46430000000001</v>
      </c>
      <c r="O42">
        <v>190.81399999999999</v>
      </c>
      <c r="P42">
        <v>360.3</v>
      </c>
      <c r="Q42">
        <v>131.13759999999999</v>
      </c>
      <c r="R42">
        <v>147.65870000000001</v>
      </c>
      <c r="S42">
        <v>278.8</v>
      </c>
      <c r="T42">
        <v>34.204500000000003</v>
      </c>
      <c r="W42">
        <v>0</v>
      </c>
      <c r="X42">
        <v>13.8439</v>
      </c>
      <c r="Y42">
        <v>11.3</v>
      </c>
      <c r="Z42">
        <v>863</v>
      </c>
      <c r="AA42">
        <v>859</v>
      </c>
      <c r="AB42">
        <v>870</v>
      </c>
      <c r="AC42">
        <v>93</v>
      </c>
      <c r="AD42">
        <v>12.82</v>
      </c>
      <c r="AE42">
        <v>0.28999999999999998</v>
      </c>
      <c r="AF42">
        <v>979</v>
      </c>
      <c r="AG42">
        <v>-9</v>
      </c>
      <c r="AH42">
        <v>31</v>
      </c>
      <c r="AI42">
        <v>29</v>
      </c>
      <c r="AJ42">
        <v>191</v>
      </c>
      <c r="AK42">
        <v>169</v>
      </c>
      <c r="AL42">
        <v>5.4</v>
      </c>
      <c r="AM42">
        <v>174.7</v>
      </c>
      <c r="AN42" t="s">
        <v>155</v>
      </c>
      <c r="AO42">
        <v>1</v>
      </c>
      <c r="AP42" s="28">
        <v>0.79629629629629628</v>
      </c>
      <c r="AQ42">
        <v>47.158498000000002</v>
      </c>
      <c r="AR42">
        <v>-88.484814</v>
      </c>
      <c r="AS42">
        <v>306.89999999999998</v>
      </c>
      <c r="AT42">
        <v>17.399999999999999</v>
      </c>
      <c r="AU42">
        <v>12</v>
      </c>
      <c r="AV42">
        <v>8</v>
      </c>
      <c r="AW42" t="s">
        <v>209</v>
      </c>
      <c r="AX42">
        <v>1.2</v>
      </c>
      <c r="AY42">
        <v>2.2000000000000002</v>
      </c>
      <c r="AZ42">
        <v>2.5</v>
      </c>
      <c r="BA42">
        <v>14.545</v>
      </c>
      <c r="BB42">
        <v>44.26</v>
      </c>
      <c r="BC42">
        <v>3.04</v>
      </c>
      <c r="BD42">
        <v>4.0170000000000003</v>
      </c>
      <c r="BE42">
        <v>3189.569</v>
      </c>
      <c r="BF42">
        <v>4.46</v>
      </c>
      <c r="BG42">
        <v>12.249000000000001</v>
      </c>
      <c r="BH42">
        <v>13.792</v>
      </c>
      <c r="BI42">
        <v>26.041</v>
      </c>
      <c r="BJ42">
        <v>9.4789999999999992</v>
      </c>
      <c r="BK42">
        <v>10.673</v>
      </c>
      <c r="BL42">
        <v>20.151</v>
      </c>
      <c r="BM42">
        <v>0.74429999999999996</v>
      </c>
      <c r="BQ42">
        <v>6947.6909999999998</v>
      </c>
      <c r="BR42">
        <v>3.4122E-2</v>
      </c>
      <c r="BS42">
        <v>-5</v>
      </c>
      <c r="BT42">
        <v>5.0000000000000001E-3</v>
      </c>
      <c r="BU42">
        <v>0.83385699999999996</v>
      </c>
      <c r="BW42" s="4">
        <f t="shared" si="10"/>
        <v>0.22030501939999997</v>
      </c>
      <c r="BX42" s="4"/>
      <c r="BY42" s="4">
        <f t="shared" si="11"/>
        <v>2266.0170608633161</v>
      </c>
      <c r="BZ42" s="4">
        <f t="shared" si="12"/>
        <v>3.1685898914399995</v>
      </c>
      <c r="CA42" s="4">
        <f t="shared" si="13"/>
        <v>6.7343191885559994</v>
      </c>
      <c r="CB42" s="4">
        <f t="shared" si="14"/>
        <v>0.52878507986519996</v>
      </c>
    </row>
    <row r="43" spans="1:80" customFormat="1" x14ac:dyDescent="0.25">
      <c r="A43" s="26">
        <v>43529</v>
      </c>
      <c r="B43" s="27">
        <v>0.58795836805555557</v>
      </c>
      <c r="C43">
        <v>4.9509999999999996</v>
      </c>
      <c r="D43">
        <v>8.8999999999999999E-3</v>
      </c>
      <c r="E43">
        <v>89.300758000000002</v>
      </c>
      <c r="F43">
        <v>187.4</v>
      </c>
      <c r="G43">
        <v>200.1</v>
      </c>
      <c r="H43">
        <v>30</v>
      </c>
      <c r="J43">
        <v>14.48</v>
      </c>
      <c r="K43">
        <v>0.96020000000000005</v>
      </c>
      <c r="L43">
        <v>4.7534000000000001</v>
      </c>
      <c r="M43">
        <v>8.6E-3</v>
      </c>
      <c r="N43">
        <v>179.95099999999999</v>
      </c>
      <c r="O43">
        <v>192.1549</v>
      </c>
      <c r="P43">
        <v>372.1</v>
      </c>
      <c r="Q43">
        <v>139.2499</v>
      </c>
      <c r="R43">
        <v>148.6935</v>
      </c>
      <c r="S43">
        <v>287.89999999999998</v>
      </c>
      <c r="T43">
        <v>30</v>
      </c>
      <c r="W43">
        <v>0</v>
      </c>
      <c r="X43">
        <v>13.9024</v>
      </c>
      <c r="Y43">
        <v>11.2</v>
      </c>
      <c r="Z43">
        <v>863</v>
      </c>
      <c r="AA43">
        <v>858</v>
      </c>
      <c r="AB43">
        <v>870</v>
      </c>
      <c r="AC43">
        <v>93</v>
      </c>
      <c r="AD43">
        <v>12.81</v>
      </c>
      <c r="AE43">
        <v>0.28999999999999998</v>
      </c>
      <c r="AF43">
        <v>979</v>
      </c>
      <c r="AG43">
        <v>-9</v>
      </c>
      <c r="AH43">
        <v>31</v>
      </c>
      <c r="AI43">
        <v>29</v>
      </c>
      <c r="AJ43">
        <v>191</v>
      </c>
      <c r="AK43">
        <v>169</v>
      </c>
      <c r="AL43">
        <v>5.3</v>
      </c>
      <c r="AM43">
        <v>175</v>
      </c>
      <c r="AN43" t="s">
        <v>155</v>
      </c>
      <c r="AO43">
        <v>1</v>
      </c>
      <c r="AP43" s="28">
        <v>0.79630787037037043</v>
      </c>
      <c r="AQ43">
        <v>47.158498999999999</v>
      </c>
      <c r="AR43">
        <v>-88.484714999999994</v>
      </c>
      <c r="AS43">
        <v>306.7</v>
      </c>
      <c r="AT43">
        <v>16.899999999999999</v>
      </c>
      <c r="AU43">
        <v>12</v>
      </c>
      <c r="AV43">
        <v>8</v>
      </c>
      <c r="AW43" t="s">
        <v>209</v>
      </c>
      <c r="AX43">
        <v>1.2</v>
      </c>
      <c r="AY43">
        <v>2.2395</v>
      </c>
      <c r="AZ43">
        <v>2.5394999999999999</v>
      </c>
      <c r="BA43">
        <v>14.545</v>
      </c>
      <c r="BB43">
        <v>43.03</v>
      </c>
      <c r="BC43">
        <v>2.96</v>
      </c>
      <c r="BD43">
        <v>4.1500000000000004</v>
      </c>
      <c r="BE43">
        <v>3190.41</v>
      </c>
      <c r="BF43">
        <v>3.6629999999999998</v>
      </c>
      <c r="BG43">
        <v>12.648</v>
      </c>
      <c r="BH43">
        <v>13.506</v>
      </c>
      <c r="BI43">
        <v>26.155000000000001</v>
      </c>
      <c r="BJ43">
        <v>9.7880000000000003</v>
      </c>
      <c r="BK43">
        <v>10.451000000000001</v>
      </c>
      <c r="BL43">
        <v>20.239000000000001</v>
      </c>
      <c r="BM43">
        <v>0.63480000000000003</v>
      </c>
      <c r="BQ43">
        <v>6784.7659999999996</v>
      </c>
      <c r="BR43">
        <v>4.7786000000000002E-2</v>
      </c>
      <c r="BS43">
        <v>-5</v>
      </c>
      <c r="BT43">
        <v>5.0000000000000001E-3</v>
      </c>
      <c r="BU43">
        <v>1.1677709999999999</v>
      </c>
      <c r="BW43" s="4">
        <f t="shared" si="10"/>
        <v>0.30852509819999996</v>
      </c>
      <c r="BX43" s="4"/>
      <c r="BY43" s="4">
        <f t="shared" si="11"/>
        <v>3174.2693712457194</v>
      </c>
      <c r="BZ43" s="4">
        <f t="shared" si="12"/>
        <v>3.6444684873959994</v>
      </c>
      <c r="CA43" s="4">
        <f t="shared" si="13"/>
        <v>9.7384814508959998</v>
      </c>
      <c r="CB43" s="4">
        <f t="shared" si="14"/>
        <v>0.63158847824159992</v>
      </c>
    </row>
    <row r="44" spans="1:80" customFormat="1" x14ac:dyDescent="0.25">
      <c r="A44" s="26">
        <v>43529</v>
      </c>
      <c r="B44" s="27">
        <v>0.58796994212962961</v>
      </c>
      <c r="C44">
        <v>4.9790000000000001</v>
      </c>
      <c r="D44">
        <v>8.0999999999999996E-3</v>
      </c>
      <c r="E44">
        <v>80.876158000000004</v>
      </c>
      <c r="F44">
        <v>206.8</v>
      </c>
      <c r="G44">
        <v>209.2</v>
      </c>
      <c r="H44">
        <v>28.6</v>
      </c>
      <c r="J44">
        <v>14.23</v>
      </c>
      <c r="K44">
        <v>0.95989999999999998</v>
      </c>
      <c r="L44">
        <v>4.7793999999999999</v>
      </c>
      <c r="M44">
        <v>7.7999999999999996E-3</v>
      </c>
      <c r="N44">
        <v>198.49010000000001</v>
      </c>
      <c r="O44">
        <v>200.77510000000001</v>
      </c>
      <c r="P44">
        <v>399.3</v>
      </c>
      <c r="Q44">
        <v>153.5958</v>
      </c>
      <c r="R44">
        <v>155.364</v>
      </c>
      <c r="S44">
        <v>309</v>
      </c>
      <c r="T44">
        <v>28.619800000000001</v>
      </c>
      <c r="W44">
        <v>0</v>
      </c>
      <c r="X44">
        <v>13.6585</v>
      </c>
      <c r="Y44">
        <v>11.3</v>
      </c>
      <c r="Z44">
        <v>862</v>
      </c>
      <c r="AA44">
        <v>858</v>
      </c>
      <c r="AB44">
        <v>870</v>
      </c>
      <c r="AC44">
        <v>93</v>
      </c>
      <c r="AD44">
        <v>12.81</v>
      </c>
      <c r="AE44">
        <v>0.28999999999999998</v>
      </c>
      <c r="AF44">
        <v>979</v>
      </c>
      <c r="AG44">
        <v>-9</v>
      </c>
      <c r="AH44">
        <v>31</v>
      </c>
      <c r="AI44">
        <v>29</v>
      </c>
      <c r="AJ44">
        <v>191</v>
      </c>
      <c r="AK44">
        <v>169</v>
      </c>
      <c r="AL44">
        <v>5.4</v>
      </c>
      <c r="AM44">
        <v>174.6</v>
      </c>
      <c r="AN44" t="s">
        <v>155</v>
      </c>
      <c r="AO44">
        <v>1</v>
      </c>
      <c r="AP44" s="28">
        <v>0.79631944444444447</v>
      </c>
      <c r="AQ44">
        <v>47.158501999999999</v>
      </c>
      <c r="AR44">
        <v>-88.484618999999995</v>
      </c>
      <c r="AS44">
        <v>306.60000000000002</v>
      </c>
      <c r="AT44">
        <v>16.600000000000001</v>
      </c>
      <c r="AU44">
        <v>12</v>
      </c>
      <c r="AV44">
        <v>8</v>
      </c>
      <c r="AW44" t="s">
        <v>209</v>
      </c>
      <c r="AX44">
        <v>1.2</v>
      </c>
      <c r="AY44">
        <v>2.2999999999999998</v>
      </c>
      <c r="AZ44">
        <v>2.6</v>
      </c>
      <c r="BA44">
        <v>14.545</v>
      </c>
      <c r="BB44">
        <v>42.8</v>
      </c>
      <c r="BC44">
        <v>2.94</v>
      </c>
      <c r="BD44">
        <v>4.1740000000000004</v>
      </c>
      <c r="BE44">
        <v>3190.9430000000002</v>
      </c>
      <c r="BF44">
        <v>3.2989999999999999</v>
      </c>
      <c r="BG44">
        <v>13.878</v>
      </c>
      <c r="BH44">
        <v>14.038</v>
      </c>
      <c r="BI44">
        <v>27.914999999999999</v>
      </c>
      <c r="BJ44">
        <v>10.739000000000001</v>
      </c>
      <c r="BK44">
        <v>10.863</v>
      </c>
      <c r="BL44">
        <v>21.600999999999999</v>
      </c>
      <c r="BM44">
        <v>0.60240000000000005</v>
      </c>
      <c r="BQ44">
        <v>6630.5020000000004</v>
      </c>
      <c r="BR44">
        <v>5.1515999999999999E-2</v>
      </c>
      <c r="BS44">
        <v>-5</v>
      </c>
      <c r="BT44">
        <v>5.0000000000000001E-3</v>
      </c>
      <c r="BU44">
        <v>1.2589220000000001</v>
      </c>
      <c r="BW44" s="4">
        <f t="shared" si="10"/>
        <v>0.33260719240000003</v>
      </c>
      <c r="BX44" s="4"/>
      <c r="BY44" s="4">
        <f t="shared" si="11"/>
        <v>3422.6103886159926</v>
      </c>
      <c r="BZ44" s="4">
        <f t="shared" si="12"/>
        <v>3.5385124936560004</v>
      </c>
      <c r="CA44" s="4">
        <f t="shared" si="13"/>
        <v>11.518667981016002</v>
      </c>
      <c r="CB44" s="4">
        <f t="shared" si="14"/>
        <v>0.64613517010560007</v>
      </c>
    </row>
    <row r="45" spans="1:80" customFormat="1" x14ac:dyDescent="0.25">
      <c r="A45" s="26">
        <v>43529</v>
      </c>
      <c r="B45" s="27">
        <v>0.58798151620370376</v>
      </c>
      <c r="C45">
        <v>4.9349999999999996</v>
      </c>
      <c r="D45">
        <v>8.0000000000000002E-3</v>
      </c>
      <c r="E45">
        <v>80</v>
      </c>
      <c r="F45">
        <v>219.1</v>
      </c>
      <c r="G45">
        <v>216.3</v>
      </c>
      <c r="H45">
        <v>24.4</v>
      </c>
      <c r="J45">
        <v>14</v>
      </c>
      <c r="K45">
        <v>0.96030000000000004</v>
      </c>
      <c r="L45">
        <v>4.7392000000000003</v>
      </c>
      <c r="M45">
        <v>7.7000000000000002E-3</v>
      </c>
      <c r="N45">
        <v>210.3648</v>
      </c>
      <c r="O45">
        <v>207.74870000000001</v>
      </c>
      <c r="P45">
        <v>418.1</v>
      </c>
      <c r="Q45">
        <v>162.78479999999999</v>
      </c>
      <c r="R45">
        <v>160.7604</v>
      </c>
      <c r="S45">
        <v>323.5</v>
      </c>
      <c r="T45">
        <v>24.388400000000001</v>
      </c>
      <c r="W45">
        <v>0</v>
      </c>
      <c r="X45">
        <v>13.4445</v>
      </c>
      <c r="Y45">
        <v>11.2</v>
      </c>
      <c r="Z45">
        <v>863</v>
      </c>
      <c r="AA45">
        <v>859</v>
      </c>
      <c r="AB45">
        <v>869</v>
      </c>
      <c r="AC45">
        <v>93</v>
      </c>
      <c r="AD45">
        <v>12.81</v>
      </c>
      <c r="AE45">
        <v>0.28999999999999998</v>
      </c>
      <c r="AF45">
        <v>979</v>
      </c>
      <c r="AG45">
        <v>-9</v>
      </c>
      <c r="AH45">
        <v>31</v>
      </c>
      <c r="AI45">
        <v>29</v>
      </c>
      <c r="AJ45">
        <v>191</v>
      </c>
      <c r="AK45">
        <v>169</v>
      </c>
      <c r="AL45">
        <v>5.4</v>
      </c>
      <c r="AM45">
        <v>174.3</v>
      </c>
      <c r="AN45" t="s">
        <v>155</v>
      </c>
      <c r="AO45">
        <v>1</v>
      </c>
      <c r="AP45" s="28">
        <v>0.79633101851851851</v>
      </c>
      <c r="AQ45">
        <v>47.158520000000003</v>
      </c>
      <c r="AR45">
        <v>-88.484525000000005</v>
      </c>
      <c r="AS45">
        <v>306.39999999999998</v>
      </c>
      <c r="AT45">
        <v>16.5</v>
      </c>
      <c r="AU45">
        <v>12</v>
      </c>
      <c r="AV45">
        <v>8</v>
      </c>
      <c r="AW45" t="s">
        <v>209</v>
      </c>
      <c r="AX45">
        <v>1.2</v>
      </c>
      <c r="AY45">
        <v>2.2999999999999998</v>
      </c>
      <c r="AZ45">
        <v>2.6</v>
      </c>
      <c r="BA45">
        <v>14.545</v>
      </c>
      <c r="BB45">
        <v>43.17</v>
      </c>
      <c r="BC45">
        <v>2.97</v>
      </c>
      <c r="BD45">
        <v>4.1319999999999997</v>
      </c>
      <c r="BE45">
        <v>3191.451</v>
      </c>
      <c r="BF45">
        <v>3.2930000000000001</v>
      </c>
      <c r="BG45">
        <v>14.835000000000001</v>
      </c>
      <c r="BH45">
        <v>14.651</v>
      </c>
      <c r="BI45">
        <v>29.486000000000001</v>
      </c>
      <c r="BJ45">
        <v>11.48</v>
      </c>
      <c r="BK45">
        <v>11.337</v>
      </c>
      <c r="BL45">
        <v>22.817</v>
      </c>
      <c r="BM45">
        <v>0.51780000000000004</v>
      </c>
      <c r="BQ45">
        <v>6582.9889999999996</v>
      </c>
      <c r="BR45">
        <v>3.2668000000000003E-2</v>
      </c>
      <c r="BS45">
        <v>-5</v>
      </c>
      <c r="BT45">
        <v>5.0000000000000001E-3</v>
      </c>
      <c r="BU45">
        <v>0.79832400000000003</v>
      </c>
      <c r="BW45" s="4">
        <f t="shared" si="10"/>
        <v>0.21091720080000001</v>
      </c>
      <c r="BX45" s="4"/>
      <c r="BY45" s="4">
        <f t="shared" si="11"/>
        <v>2170.7357627616479</v>
      </c>
      <c r="BZ45" s="4">
        <f t="shared" si="12"/>
        <v>2.2398065540640002</v>
      </c>
      <c r="CA45" s="4">
        <f t="shared" si="13"/>
        <v>7.8083751110400001</v>
      </c>
      <c r="CB45" s="4">
        <f t="shared" si="14"/>
        <v>0.35219308645440001</v>
      </c>
    </row>
    <row r="46" spans="1:80" customFormat="1" x14ac:dyDescent="0.25">
      <c r="A46" s="26">
        <v>43529</v>
      </c>
      <c r="B46" s="27">
        <v>0.5879930902777778</v>
      </c>
      <c r="C46">
        <v>4.875</v>
      </c>
      <c r="D46">
        <v>8.6E-3</v>
      </c>
      <c r="E46">
        <v>85.527597</v>
      </c>
      <c r="F46">
        <v>225.6</v>
      </c>
      <c r="G46">
        <v>220.2</v>
      </c>
      <c r="H46">
        <v>20.2</v>
      </c>
      <c r="J46">
        <v>14</v>
      </c>
      <c r="K46">
        <v>0.96079999999999999</v>
      </c>
      <c r="L46">
        <v>4.6843000000000004</v>
      </c>
      <c r="M46">
        <v>8.2000000000000007E-3</v>
      </c>
      <c r="N46">
        <v>216.73920000000001</v>
      </c>
      <c r="O46">
        <v>211.5736</v>
      </c>
      <c r="P46">
        <v>428.3</v>
      </c>
      <c r="Q46">
        <v>167.7174</v>
      </c>
      <c r="R46">
        <v>163.72020000000001</v>
      </c>
      <c r="S46">
        <v>331.4</v>
      </c>
      <c r="T46">
        <v>20.2072</v>
      </c>
      <c r="W46">
        <v>0</v>
      </c>
      <c r="X46">
        <v>13.4513</v>
      </c>
      <c r="Y46">
        <v>11.3</v>
      </c>
      <c r="Z46">
        <v>862</v>
      </c>
      <c r="AA46">
        <v>859</v>
      </c>
      <c r="AB46">
        <v>869</v>
      </c>
      <c r="AC46">
        <v>93</v>
      </c>
      <c r="AD46">
        <v>12.81</v>
      </c>
      <c r="AE46">
        <v>0.28999999999999998</v>
      </c>
      <c r="AF46">
        <v>979</v>
      </c>
      <c r="AG46">
        <v>-9</v>
      </c>
      <c r="AH46">
        <v>31</v>
      </c>
      <c r="AI46">
        <v>29</v>
      </c>
      <c r="AJ46">
        <v>191</v>
      </c>
      <c r="AK46">
        <v>169</v>
      </c>
      <c r="AL46">
        <v>5.3</v>
      </c>
      <c r="AM46">
        <v>174</v>
      </c>
      <c r="AN46" t="s">
        <v>155</v>
      </c>
      <c r="AO46">
        <v>1</v>
      </c>
      <c r="AP46" s="28">
        <v>0.79634259259259255</v>
      </c>
      <c r="AQ46">
        <v>47.158555</v>
      </c>
      <c r="AR46">
        <v>-88.484433999999993</v>
      </c>
      <c r="AS46">
        <v>306.2</v>
      </c>
      <c r="AT46">
        <v>16.7</v>
      </c>
      <c r="AU46">
        <v>12</v>
      </c>
      <c r="AV46">
        <v>8</v>
      </c>
      <c r="AW46" t="s">
        <v>209</v>
      </c>
      <c r="AX46">
        <v>1.2789999999999999</v>
      </c>
      <c r="AY46">
        <v>1.7865</v>
      </c>
      <c r="AZ46">
        <v>2.6395</v>
      </c>
      <c r="BA46">
        <v>14.545</v>
      </c>
      <c r="BB46">
        <v>43.69</v>
      </c>
      <c r="BC46">
        <v>3</v>
      </c>
      <c r="BD46">
        <v>4.0789999999999997</v>
      </c>
      <c r="BE46">
        <v>3191.6080000000002</v>
      </c>
      <c r="BF46">
        <v>3.5640000000000001</v>
      </c>
      <c r="BG46">
        <v>15.465</v>
      </c>
      <c r="BH46">
        <v>15.096</v>
      </c>
      <c r="BI46">
        <v>30.561</v>
      </c>
      <c r="BJ46">
        <v>11.967000000000001</v>
      </c>
      <c r="BK46">
        <v>11.682</v>
      </c>
      <c r="BL46">
        <v>23.649000000000001</v>
      </c>
      <c r="BM46">
        <v>0.43409999999999999</v>
      </c>
      <c r="BQ46">
        <v>6663.9369999999999</v>
      </c>
      <c r="BR46">
        <v>1.6728E-2</v>
      </c>
      <c r="BS46">
        <v>-5</v>
      </c>
      <c r="BT46">
        <v>4.3940000000000003E-3</v>
      </c>
      <c r="BU46">
        <v>0.40879100000000002</v>
      </c>
      <c r="BW46" s="4">
        <f t="shared" si="10"/>
        <v>0.1080025822</v>
      </c>
      <c r="BX46" s="4"/>
      <c r="BY46" s="4">
        <f t="shared" si="11"/>
        <v>1111.6049332906562</v>
      </c>
      <c r="BZ46" s="4">
        <f t="shared" si="12"/>
        <v>1.241305317648</v>
      </c>
      <c r="CA46" s="4">
        <f t="shared" si="13"/>
        <v>4.1679856162439997</v>
      </c>
      <c r="CB46" s="4">
        <f t="shared" si="14"/>
        <v>0.1511926594812</v>
      </c>
    </row>
    <row r="47" spans="1:80" customFormat="1" x14ac:dyDescent="0.25">
      <c r="A47" s="26">
        <v>43529</v>
      </c>
      <c r="B47" s="27">
        <v>0.58800466435185184</v>
      </c>
      <c r="C47">
        <v>4.8609999999999998</v>
      </c>
      <c r="D47">
        <v>8.9999999999999993E-3</v>
      </c>
      <c r="E47">
        <v>90</v>
      </c>
      <c r="F47">
        <v>228.5</v>
      </c>
      <c r="G47">
        <v>222.3</v>
      </c>
      <c r="H47">
        <v>21.5</v>
      </c>
      <c r="J47">
        <v>14</v>
      </c>
      <c r="K47">
        <v>0.96089999999999998</v>
      </c>
      <c r="L47">
        <v>4.6714000000000002</v>
      </c>
      <c r="M47">
        <v>8.6E-3</v>
      </c>
      <c r="N47">
        <v>219.6088</v>
      </c>
      <c r="O47">
        <v>213.62450000000001</v>
      </c>
      <c r="P47">
        <v>433.2</v>
      </c>
      <c r="Q47">
        <v>169.93799999999999</v>
      </c>
      <c r="R47">
        <v>165.30719999999999</v>
      </c>
      <c r="S47">
        <v>335.2</v>
      </c>
      <c r="T47">
        <v>21.503</v>
      </c>
      <c r="W47">
        <v>0</v>
      </c>
      <c r="X47">
        <v>13.452999999999999</v>
      </c>
      <c r="Y47">
        <v>11.2</v>
      </c>
      <c r="Z47">
        <v>863</v>
      </c>
      <c r="AA47">
        <v>859</v>
      </c>
      <c r="AB47">
        <v>870</v>
      </c>
      <c r="AC47">
        <v>93</v>
      </c>
      <c r="AD47">
        <v>12.81</v>
      </c>
      <c r="AE47">
        <v>0.28999999999999998</v>
      </c>
      <c r="AF47">
        <v>979</v>
      </c>
      <c r="AG47">
        <v>-9</v>
      </c>
      <c r="AH47">
        <v>31</v>
      </c>
      <c r="AI47">
        <v>29</v>
      </c>
      <c r="AJ47">
        <v>191</v>
      </c>
      <c r="AK47">
        <v>169</v>
      </c>
      <c r="AL47">
        <v>5.4</v>
      </c>
      <c r="AM47">
        <v>174</v>
      </c>
      <c r="AN47" t="s">
        <v>155</v>
      </c>
      <c r="AO47">
        <v>1</v>
      </c>
      <c r="AP47" s="28">
        <v>0.7963541666666667</v>
      </c>
      <c r="AQ47">
        <v>47.158600999999997</v>
      </c>
      <c r="AR47">
        <v>-88.484353999999996</v>
      </c>
      <c r="AS47">
        <v>305.89999999999998</v>
      </c>
      <c r="AT47">
        <v>17</v>
      </c>
      <c r="AU47">
        <v>12</v>
      </c>
      <c r="AV47">
        <v>8</v>
      </c>
      <c r="AW47" t="s">
        <v>209</v>
      </c>
      <c r="AX47">
        <v>1.4395</v>
      </c>
      <c r="AY47">
        <v>1.079</v>
      </c>
      <c r="AZ47">
        <v>2.7395</v>
      </c>
      <c r="BA47">
        <v>14.545</v>
      </c>
      <c r="BB47">
        <v>43.81</v>
      </c>
      <c r="BC47">
        <v>3.01</v>
      </c>
      <c r="BD47">
        <v>4.0659999999999998</v>
      </c>
      <c r="BE47">
        <v>3191.2779999999998</v>
      </c>
      <c r="BF47">
        <v>3.76</v>
      </c>
      <c r="BG47">
        <v>15.711</v>
      </c>
      <c r="BH47">
        <v>15.282999999999999</v>
      </c>
      <c r="BI47">
        <v>30.994</v>
      </c>
      <c r="BJ47">
        <v>12.157999999999999</v>
      </c>
      <c r="BK47">
        <v>11.826000000000001</v>
      </c>
      <c r="BL47">
        <v>23.984000000000002</v>
      </c>
      <c r="BM47">
        <v>0.46310000000000001</v>
      </c>
      <c r="BQ47">
        <v>6682.4650000000001</v>
      </c>
      <c r="BR47">
        <v>8.3639999999999999E-3</v>
      </c>
      <c r="BS47">
        <v>-5</v>
      </c>
      <c r="BT47">
        <v>4.6059999999999999E-3</v>
      </c>
      <c r="BU47">
        <v>0.20439499999999999</v>
      </c>
      <c r="BW47" s="4">
        <f t="shared" si="10"/>
        <v>5.4001158999999993E-2</v>
      </c>
      <c r="BX47" s="4"/>
      <c r="BY47" s="4">
        <f t="shared" si="11"/>
        <v>555.74363932211998</v>
      </c>
      <c r="BZ47" s="4">
        <f t="shared" si="12"/>
        <v>0.65478347039999996</v>
      </c>
      <c r="CA47" s="4">
        <f t="shared" si="13"/>
        <v>2.1172493173199998</v>
      </c>
      <c r="CB47" s="4">
        <f t="shared" si="14"/>
        <v>8.0646336473999991E-2</v>
      </c>
    </row>
    <row r="48" spans="1:80" customFormat="1" x14ac:dyDescent="0.25">
      <c r="A48" s="26">
        <v>43529</v>
      </c>
      <c r="B48" s="27">
        <v>0.58801623842592587</v>
      </c>
      <c r="C48">
        <v>4.8869999999999996</v>
      </c>
      <c r="D48">
        <v>8.9999999999999993E-3</v>
      </c>
      <c r="E48">
        <v>90</v>
      </c>
      <c r="F48">
        <v>230.3</v>
      </c>
      <c r="G48">
        <v>223.3</v>
      </c>
      <c r="H48">
        <v>21</v>
      </c>
      <c r="J48">
        <v>14</v>
      </c>
      <c r="K48">
        <v>0.9607</v>
      </c>
      <c r="L48">
        <v>4.6951999999999998</v>
      </c>
      <c r="M48">
        <v>8.6E-3</v>
      </c>
      <c r="N48">
        <v>221.25790000000001</v>
      </c>
      <c r="O48">
        <v>214.5505</v>
      </c>
      <c r="P48">
        <v>435.8</v>
      </c>
      <c r="Q48">
        <v>171.214</v>
      </c>
      <c r="R48">
        <v>166.02369999999999</v>
      </c>
      <c r="S48">
        <v>337.2</v>
      </c>
      <c r="T48">
        <v>20.952300000000001</v>
      </c>
      <c r="W48">
        <v>0</v>
      </c>
      <c r="X48">
        <v>13.4498</v>
      </c>
      <c r="Y48">
        <v>11.1</v>
      </c>
      <c r="Z48">
        <v>863</v>
      </c>
      <c r="AA48">
        <v>860</v>
      </c>
      <c r="AB48">
        <v>870</v>
      </c>
      <c r="AC48">
        <v>93</v>
      </c>
      <c r="AD48">
        <v>12.81</v>
      </c>
      <c r="AE48">
        <v>0.28999999999999998</v>
      </c>
      <c r="AF48">
        <v>979</v>
      </c>
      <c r="AG48">
        <v>-9</v>
      </c>
      <c r="AH48">
        <v>31</v>
      </c>
      <c r="AI48">
        <v>29</v>
      </c>
      <c r="AJ48">
        <v>191</v>
      </c>
      <c r="AK48">
        <v>169</v>
      </c>
      <c r="AL48">
        <v>5.3</v>
      </c>
      <c r="AM48">
        <v>174</v>
      </c>
      <c r="AN48" t="s">
        <v>155</v>
      </c>
      <c r="AO48">
        <v>1</v>
      </c>
      <c r="AP48" s="28">
        <v>0.79636574074074085</v>
      </c>
      <c r="AQ48">
        <v>47.158659</v>
      </c>
      <c r="AR48">
        <v>-88.484286999999995</v>
      </c>
      <c r="AS48">
        <v>305.5</v>
      </c>
      <c r="AT48">
        <v>17.3</v>
      </c>
      <c r="AU48">
        <v>12</v>
      </c>
      <c r="AV48">
        <v>8</v>
      </c>
      <c r="AW48" t="s">
        <v>209</v>
      </c>
      <c r="AX48">
        <v>1.5</v>
      </c>
      <c r="AY48">
        <v>1.4764999999999999</v>
      </c>
      <c r="AZ48">
        <v>2.9975000000000001</v>
      </c>
      <c r="BA48">
        <v>14.545</v>
      </c>
      <c r="BB48">
        <v>43.58</v>
      </c>
      <c r="BC48">
        <v>3</v>
      </c>
      <c r="BD48">
        <v>4.0910000000000002</v>
      </c>
      <c r="BE48">
        <v>3191.2159999999999</v>
      </c>
      <c r="BF48">
        <v>3.74</v>
      </c>
      <c r="BG48">
        <v>15.747999999999999</v>
      </c>
      <c r="BH48">
        <v>15.271000000000001</v>
      </c>
      <c r="BI48">
        <v>31.018999999999998</v>
      </c>
      <c r="BJ48">
        <v>12.186</v>
      </c>
      <c r="BK48">
        <v>11.817</v>
      </c>
      <c r="BL48">
        <v>24.003</v>
      </c>
      <c r="BM48">
        <v>0.44900000000000001</v>
      </c>
      <c r="BQ48">
        <v>6646.82</v>
      </c>
      <c r="BR48">
        <v>1.6907999999999999E-2</v>
      </c>
      <c r="BS48">
        <v>-5</v>
      </c>
      <c r="BT48">
        <v>5.0000000000000001E-3</v>
      </c>
      <c r="BU48">
        <v>0.41318899999999997</v>
      </c>
      <c r="BW48" s="4">
        <f t="shared" si="10"/>
        <v>0.10916453379999999</v>
      </c>
      <c r="BX48" s="4"/>
      <c r="BY48" s="4">
        <f t="shared" si="11"/>
        <v>1123.4261963460478</v>
      </c>
      <c r="BZ48" s="4">
        <f t="shared" si="12"/>
        <v>1.31661848472</v>
      </c>
      <c r="CA48" s="4">
        <f t="shared" si="13"/>
        <v>4.2899232232079996</v>
      </c>
      <c r="CB48" s="4">
        <f t="shared" si="14"/>
        <v>0.15806462557199999</v>
      </c>
    </row>
    <row r="49" spans="1:80" customFormat="1" x14ac:dyDescent="0.25">
      <c r="A49" s="26">
        <v>43529</v>
      </c>
      <c r="B49" s="27">
        <v>0.58802781250000002</v>
      </c>
      <c r="C49">
        <v>5.532</v>
      </c>
      <c r="D49">
        <v>8.8999999999999999E-3</v>
      </c>
      <c r="E49">
        <v>88.822525999999996</v>
      </c>
      <c r="F49">
        <v>242.2</v>
      </c>
      <c r="G49">
        <v>225.4</v>
      </c>
      <c r="H49">
        <v>25.9</v>
      </c>
      <c r="J49">
        <v>14</v>
      </c>
      <c r="K49">
        <v>0.95520000000000005</v>
      </c>
      <c r="L49">
        <v>5.2839</v>
      </c>
      <c r="M49">
        <v>8.5000000000000006E-3</v>
      </c>
      <c r="N49">
        <v>231.3073</v>
      </c>
      <c r="O49">
        <v>215.27629999999999</v>
      </c>
      <c r="P49">
        <v>446.6</v>
      </c>
      <c r="Q49">
        <v>178.9905</v>
      </c>
      <c r="R49">
        <v>166.58529999999999</v>
      </c>
      <c r="S49">
        <v>345.6</v>
      </c>
      <c r="T49">
        <v>25.929500000000001</v>
      </c>
      <c r="W49">
        <v>0</v>
      </c>
      <c r="X49">
        <v>13.372999999999999</v>
      </c>
      <c r="Y49">
        <v>11.2</v>
      </c>
      <c r="Z49">
        <v>863</v>
      </c>
      <c r="AA49">
        <v>860</v>
      </c>
      <c r="AB49">
        <v>870</v>
      </c>
      <c r="AC49">
        <v>93</v>
      </c>
      <c r="AD49">
        <v>12.81</v>
      </c>
      <c r="AE49">
        <v>0.28999999999999998</v>
      </c>
      <c r="AF49">
        <v>979</v>
      </c>
      <c r="AG49">
        <v>-9</v>
      </c>
      <c r="AH49">
        <v>31</v>
      </c>
      <c r="AI49">
        <v>29</v>
      </c>
      <c r="AJ49">
        <v>191</v>
      </c>
      <c r="AK49">
        <v>169</v>
      </c>
      <c r="AL49">
        <v>5.2</v>
      </c>
      <c r="AM49">
        <v>174.2</v>
      </c>
      <c r="AN49" t="s">
        <v>155</v>
      </c>
      <c r="AO49">
        <v>1</v>
      </c>
      <c r="AP49" s="28">
        <v>0.79637731481481477</v>
      </c>
      <c r="AQ49">
        <v>47.158726000000001</v>
      </c>
      <c r="AR49">
        <v>-88.484234999999998</v>
      </c>
      <c r="AS49">
        <v>305.10000000000002</v>
      </c>
      <c r="AT49">
        <v>17.8</v>
      </c>
      <c r="AU49">
        <v>12</v>
      </c>
      <c r="AV49">
        <v>9</v>
      </c>
      <c r="AW49" t="s">
        <v>211</v>
      </c>
      <c r="AX49">
        <v>1.5395000000000001</v>
      </c>
      <c r="AY49">
        <v>1.5445</v>
      </c>
      <c r="AZ49">
        <v>3.0234999999999999</v>
      </c>
      <c r="BA49">
        <v>14.545</v>
      </c>
      <c r="BB49">
        <v>38.619999999999997</v>
      </c>
      <c r="BC49">
        <v>2.66</v>
      </c>
      <c r="BD49">
        <v>4.6879999999999997</v>
      </c>
      <c r="BE49">
        <v>3188.7930000000001</v>
      </c>
      <c r="BF49">
        <v>3.2589999999999999</v>
      </c>
      <c r="BG49">
        <v>14.618</v>
      </c>
      <c r="BH49">
        <v>13.605</v>
      </c>
      <c r="BI49">
        <v>28.224</v>
      </c>
      <c r="BJ49">
        <v>11.311999999999999</v>
      </c>
      <c r="BK49">
        <v>10.528</v>
      </c>
      <c r="BL49">
        <v>21.84</v>
      </c>
      <c r="BM49">
        <v>0.49330000000000002</v>
      </c>
      <c r="BQ49">
        <v>5868.1850000000004</v>
      </c>
      <c r="BR49">
        <v>4.521E-2</v>
      </c>
      <c r="BS49">
        <v>-5</v>
      </c>
      <c r="BT49">
        <v>5.0000000000000001E-3</v>
      </c>
      <c r="BU49">
        <v>1.104819</v>
      </c>
      <c r="BW49" s="4">
        <f t="shared" si="10"/>
        <v>0.29189317980000001</v>
      </c>
      <c r="BX49" s="4"/>
      <c r="BY49" s="4">
        <f t="shared" si="11"/>
        <v>3001.6293076338839</v>
      </c>
      <c r="BZ49" s="4">
        <f t="shared" si="12"/>
        <v>3.0677155630919999</v>
      </c>
      <c r="CA49" s="4">
        <f t="shared" si="13"/>
        <v>10.648051073855999</v>
      </c>
      <c r="CB49" s="4">
        <f t="shared" si="14"/>
        <v>0.46434614522039996</v>
      </c>
    </row>
    <row r="50" spans="1:80" customFormat="1" x14ac:dyDescent="0.25">
      <c r="A50" s="26">
        <v>43529</v>
      </c>
      <c r="B50" s="27">
        <v>0.58803938657407406</v>
      </c>
      <c r="C50">
        <v>5.9320000000000004</v>
      </c>
      <c r="D50">
        <v>6.3E-3</v>
      </c>
      <c r="E50">
        <v>63.225256000000002</v>
      </c>
      <c r="F50">
        <v>296</v>
      </c>
      <c r="G50">
        <v>235.8</v>
      </c>
      <c r="H50">
        <v>24.3</v>
      </c>
      <c r="J50">
        <v>13.93</v>
      </c>
      <c r="K50">
        <v>0.95189999999999997</v>
      </c>
      <c r="L50">
        <v>5.6462000000000003</v>
      </c>
      <c r="M50">
        <v>6.0000000000000001E-3</v>
      </c>
      <c r="N50">
        <v>281.76769999999999</v>
      </c>
      <c r="O50">
        <v>224.4402</v>
      </c>
      <c r="P50">
        <v>506.2</v>
      </c>
      <c r="Q50">
        <v>218.0378</v>
      </c>
      <c r="R50">
        <v>173.67660000000001</v>
      </c>
      <c r="S50">
        <v>391.7</v>
      </c>
      <c r="T50">
        <v>24.289899999999999</v>
      </c>
      <c r="W50">
        <v>0</v>
      </c>
      <c r="X50">
        <v>13.2599</v>
      </c>
      <c r="Y50">
        <v>11.1</v>
      </c>
      <c r="Z50">
        <v>863</v>
      </c>
      <c r="AA50">
        <v>859</v>
      </c>
      <c r="AB50">
        <v>870</v>
      </c>
      <c r="AC50">
        <v>93</v>
      </c>
      <c r="AD50">
        <v>12.81</v>
      </c>
      <c r="AE50">
        <v>0.28999999999999998</v>
      </c>
      <c r="AF50">
        <v>979</v>
      </c>
      <c r="AG50">
        <v>-9</v>
      </c>
      <c r="AH50">
        <v>31</v>
      </c>
      <c r="AI50">
        <v>29</v>
      </c>
      <c r="AJ50">
        <v>190.4</v>
      </c>
      <c r="AK50">
        <v>169</v>
      </c>
      <c r="AL50">
        <v>5.2</v>
      </c>
      <c r="AM50">
        <v>174.6</v>
      </c>
      <c r="AN50" t="s">
        <v>155</v>
      </c>
      <c r="AO50">
        <v>1</v>
      </c>
      <c r="AP50" s="28">
        <v>0.79638888888888892</v>
      </c>
      <c r="AQ50">
        <v>47.158794</v>
      </c>
      <c r="AR50">
        <v>-88.484189999999998</v>
      </c>
      <c r="AS50">
        <v>304.8</v>
      </c>
      <c r="AT50">
        <v>18</v>
      </c>
      <c r="AU50">
        <v>12</v>
      </c>
      <c r="AV50">
        <v>9</v>
      </c>
      <c r="AW50" t="s">
        <v>206</v>
      </c>
      <c r="AX50">
        <v>1.5209999999999999</v>
      </c>
      <c r="AY50">
        <v>1.0395000000000001</v>
      </c>
      <c r="AZ50">
        <v>2.5605000000000002</v>
      </c>
      <c r="BA50">
        <v>14.545</v>
      </c>
      <c r="BB50">
        <v>36.1</v>
      </c>
      <c r="BC50">
        <v>2.48</v>
      </c>
      <c r="BD50">
        <v>5.0549999999999997</v>
      </c>
      <c r="BE50">
        <v>3189.1660000000002</v>
      </c>
      <c r="BF50">
        <v>2.1640000000000001</v>
      </c>
      <c r="BG50">
        <v>16.667000000000002</v>
      </c>
      <c r="BH50">
        <v>13.276</v>
      </c>
      <c r="BI50">
        <v>29.942</v>
      </c>
      <c r="BJ50">
        <v>12.897</v>
      </c>
      <c r="BK50">
        <v>10.273</v>
      </c>
      <c r="BL50">
        <v>23.17</v>
      </c>
      <c r="BM50">
        <v>0.4325</v>
      </c>
      <c r="BQ50">
        <v>5445.7539999999999</v>
      </c>
      <c r="BR50">
        <v>5.7789E-2</v>
      </c>
      <c r="BS50">
        <v>-5</v>
      </c>
      <c r="BT50">
        <v>4.3949999999999996E-3</v>
      </c>
      <c r="BU50">
        <v>1.412223</v>
      </c>
      <c r="BW50" s="4">
        <f t="shared" si="10"/>
        <v>0.37310931659999996</v>
      </c>
      <c r="BX50" s="4"/>
      <c r="BY50" s="4">
        <f t="shared" si="11"/>
        <v>3837.2491667673362</v>
      </c>
      <c r="BZ50" s="4">
        <f t="shared" si="12"/>
        <v>2.6037550873440001</v>
      </c>
      <c r="CA50" s="4">
        <f t="shared" si="13"/>
        <v>15.517850906412001</v>
      </c>
      <c r="CB50" s="4">
        <f t="shared" si="14"/>
        <v>0.52039005326999999</v>
      </c>
    </row>
    <row r="51" spans="1:80" customFormat="1" x14ac:dyDescent="0.25">
      <c r="A51" s="26">
        <v>43529</v>
      </c>
      <c r="B51" s="27">
        <v>0.58805096064814821</v>
      </c>
      <c r="C51">
        <v>6.0880000000000001</v>
      </c>
      <c r="D51">
        <v>9.7000000000000003E-3</v>
      </c>
      <c r="E51">
        <v>96.846542999999997</v>
      </c>
      <c r="F51">
        <v>368.9</v>
      </c>
      <c r="G51">
        <v>247</v>
      </c>
      <c r="H51">
        <v>23.7</v>
      </c>
      <c r="J51">
        <v>13.33</v>
      </c>
      <c r="K51">
        <v>0.95050000000000001</v>
      </c>
      <c r="L51">
        <v>5.7868000000000004</v>
      </c>
      <c r="M51">
        <v>9.1999999999999998E-3</v>
      </c>
      <c r="N51">
        <v>350.62180000000001</v>
      </c>
      <c r="O51">
        <v>234.78020000000001</v>
      </c>
      <c r="P51">
        <v>585.4</v>
      </c>
      <c r="Q51">
        <v>271.3186</v>
      </c>
      <c r="R51">
        <v>181.67789999999999</v>
      </c>
      <c r="S51">
        <v>453</v>
      </c>
      <c r="T51">
        <v>23.688800000000001</v>
      </c>
      <c r="W51">
        <v>0</v>
      </c>
      <c r="X51">
        <v>12.6724</v>
      </c>
      <c r="Y51">
        <v>11.1</v>
      </c>
      <c r="Z51">
        <v>863</v>
      </c>
      <c r="AA51">
        <v>859</v>
      </c>
      <c r="AB51">
        <v>869</v>
      </c>
      <c r="AC51">
        <v>93</v>
      </c>
      <c r="AD51">
        <v>12.81</v>
      </c>
      <c r="AE51">
        <v>0.28999999999999998</v>
      </c>
      <c r="AF51">
        <v>979</v>
      </c>
      <c r="AG51">
        <v>-9</v>
      </c>
      <c r="AH51">
        <v>31</v>
      </c>
      <c r="AI51">
        <v>29</v>
      </c>
      <c r="AJ51">
        <v>190</v>
      </c>
      <c r="AK51">
        <v>169</v>
      </c>
      <c r="AL51">
        <v>5.2</v>
      </c>
      <c r="AM51">
        <v>174.9</v>
      </c>
      <c r="AN51" t="s">
        <v>155</v>
      </c>
      <c r="AO51">
        <v>1</v>
      </c>
      <c r="AP51" s="28">
        <v>0.79640046296296296</v>
      </c>
      <c r="AQ51">
        <v>47.158867999999998</v>
      </c>
      <c r="AR51">
        <v>-88.484165000000004</v>
      </c>
      <c r="AS51">
        <v>304.60000000000002</v>
      </c>
      <c r="AT51">
        <v>18.399999999999999</v>
      </c>
      <c r="AU51">
        <v>12</v>
      </c>
      <c r="AV51">
        <v>9</v>
      </c>
      <c r="AW51" t="s">
        <v>206</v>
      </c>
      <c r="AX51">
        <v>1.4395</v>
      </c>
      <c r="AY51">
        <v>1.0605</v>
      </c>
      <c r="AZ51">
        <v>2.5</v>
      </c>
      <c r="BA51">
        <v>14.545</v>
      </c>
      <c r="BB51">
        <v>35.19</v>
      </c>
      <c r="BC51">
        <v>2.42</v>
      </c>
      <c r="BD51">
        <v>5.202</v>
      </c>
      <c r="BE51">
        <v>3187</v>
      </c>
      <c r="BF51">
        <v>3.2269999999999999</v>
      </c>
      <c r="BG51">
        <v>20.222000000000001</v>
      </c>
      <c r="BH51">
        <v>13.541</v>
      </c>
      <c r="BI51">
        <v>33.762</v>
      </c>
      <c r="BJ51">
        <v>15.648</v>
      </c>
      <c r="BK51">
        <v>10.478</v>
      </c>
      <c r="BL51">
        <v>26.126000000000001</v>
      </c>
      <c r="BM51">
        <v>0.4113</v>
      </c>
      <c r="BQ51">
        <v>5074.5969999999998</v>
      </c>
      <c r="BR51">
        <v>6.7901000000000003E-2</v>
      </c>
      <c r="BS51">
        <v>-5</v>
      </c>
      <c r="BT51">
        <v>4.6059999999999999E-3</v>
      </c>
      <c r="BU51">
        <v>1.6593279999999999</v>
      </c>
      <c r="BW51" s="4">
        <f t="shared" si="10"/>
        <v>0.43839445759999995</v>
      </c>
      <c r="BX51" s="4"/>
      <c r="BY51" s="4">
        <f t="shared" si="11"/>
        <v>4505.6131422719991</v>
      </c>
      <c r="BZ51" s="4">
        <f t="shared" si="12"/>
        <v>4.5621630405119991</v>
      </c>
      <c r="CA51" s="4">
        <f t="shared" si="13"/>
        <v>22.122320191487997</v>
      </c>
      <c r="CB51" s="4">
        <f t="shared" si="14"/>
        <v>0.58147432865280002</v>
      </c>
    </row>
    <row r="52" spans="1:80" customFormat="1" x14ac:dyDescent="0.25">
      <c r="A52" s="26">
        <v>43529</v>
      </c>
      <c r="B52" s="27">
        <v>0.58806253472222225</v>
      </c>
      <c r="C52">
        <v>6.1769999999999996</v>
      </c>
      <c r="D52">
        <v>1.0999999999999999E-2</v>
      </c>
      <c r="E52">
        <v>110</v>
      </c>
      <c r="F52">
        <v>439.7</v>
      </c>
      <c r="G52">
        <v>256.3</v>
      </c>
      <c r="H52">
        <v>25.6</v>
      </c>
      <c r="J52">
        <v>12.76</v>
      </c>
      <c r="K52">
        <v>0.94979999999999998</v>
      </c>
      <c r="L52">
        <v>5.8666</v>
      </c>
      <c r="M52">
        <v>1.04E-2</v>
      </c>
      <c r="N52">
        <v>417.64280000000002</v>
      </c>
      <c r="O52">
        <v>243.41239999999999</v>
      </c>
      <c r="P52">
        <v>661.1</v>
      </c>
      <c r="Q52">
        <v>323.18090000000001</v>
      </c>
      <c r="R52">
        <v>188.35769999999999</v>
      </c>
      <c r="S52">
        <v>511.5</v>
      </c>
      <c r="T52">
        <v>25.5778</v>
      </c>
      <c r="W52">
        <v>0</v>
      </c>
      <c r="X52">
        <v>12.1172</v>
      </c>
      <c r="Y52">
        <v>11.2</v>
      </c>
      <c r="Z52">
        <v>863</v>
      </c>
      <c r="AA52">
        <v>858</v>
      </c>
      <c r="AB52">
        <v>868</v>
      </c>
      <c r="AC52">
        <v>93</v>
      </c>
      <c r="AD52">
        <v>12.81</v>
      </c>
      <c r="AE52">
        <v>0.28999999999999998</v>
      </c>
      <c r="AF52">
        <v>979</v>
      </c>
      <c r="AG52">
        <v>-9</v>
      </c>
      <c r="AH52">
        <v>31</v>
      </c>
      <c r="AI52">
        <v>29</v>
      </c>
      <c r="AJ52">
        <v>190</v>
      </c>
      <c r="AK52">
        <v>169</v>
      </c>
      <c r="AL52">
        <v>5.2</v>
      </c>
      <c r="AM52">
        <v>174.7</v>
      </c>
      <c r="AN52" t="s">
        <v>155</v>
      </c>
      <c r="AO52">
        <v>1</v>
      </c>
      <c r="AP52" s="28">
        <v>0.796412037037037</v>
      </c>
      <c r="AQ52">
        <v>47.158954000000001</v>
      </c>
      <c r="AR52">
        <v>-88.484166999999999</v>
      </c>
      <c r="AS52">
        <v>304.3</v>
      </c>
      <c r="AT52">
        <v>19.5</v>
      </c>
      <c r="AU52">
        <v>12</v>
      </c>
      <c r="AV52">
        <v>9</v>
      </c>
      <c r="AW52" t="s">
        <v>206</v>
      </c>
      <c r="AX52">
        <v>1.5395000000000001</v>
      </c>
      <c r="AY52">
        <v>1.1579999999999999</v>
      </c>
      <c r="AZ52">
        <v>2.6579999999999999</v>
      </c>
      <c r="BA52">
        <v>14.545</v>
      </c>
      <c r="BB52">
        <v>34.69</v>
      </c>
      <c r="BC52">
        <v>2.38</v>
      </c>
      <c r="BD52">
        <v>5.2859999999999996</v>
      </c>
      <c r="BE52">
        <v>3186.0059999999999</v>
      </c>
      <c r="BF52">
        <v>3.6110000000000002</v>
      </c>
      <c r="BG52">
        <v>23.751999999999999</v>
      </c>
      <c r="BH52">
        <v>13.843</v>
      </c>
      <c r="BI52">
        <v>37.594999999999999</v>
      </c>
      <c r="BJ52">
        <v>18.38</v>
      </c>
      <c r="BK52">
        <v>10.712</v>
      </c>
      <c r="BL52">
        <v>29.091999999999999</v>
      </c>
      <c r="BM52">
        <v>0.43790000000000001</v>
      </c>
      <c r="BQ52">
        <v>4784.7179999999998</v>
      </c>
      <c r="BR52">
        <v>8.2877999999999993E-2</v>
      </c>
      <c r="BS52">
        <v>-5</v>
      </c>
      <c r="BT52">
        <v>5.0000000000000001E-3</v>
      </c>
      <c r="BU52">
        <v>2.025331</v>
      </c>
      <c r="BW52" s="4">
        <f t="shared" si="10"/>
        <v>0.53509245019999996</v>
      </c>
      <c r="BX52" s="4"/>
      <c r="BY52" s="4">
        <f t="shared" si="11"/>
        <v>5497.7146437240717</v>
      </c>
      <c r="BZ52" s="4">
        <f t="shared" si="12"/>
        <v>6.2310766453320001</v>
      </c>
      <c r="CA52" s="4">
        <f t="shared" si="13"/>
        <v>31.716197380560001</v>
      </c>
      <c r="CB52" s="4">
        <f t="shared" si="14"/>
        <v>0.75563236305479997</v>
      </c>
    </row>
    <row r="53" spans="1:80" customFormat="1" x14ac:dyDescent="0.25">
      <c r="A53" s="26">
        <v>43529</v>
      </c>
      <c r="B53" s="27">
        <v>0.58807410879629629</v>
      </c>
      <c r="C53">
        <v>6.37</v>
      </c>
      <c r="D53">
        <v>1.06E-2</v>
      </c>
      <c r="E53">
        <v>106.14634100000001</v>
      </c>
      <c r="F53">
        <v>473.9</v>
      </c>
      <c r="G53">
        <v>258.3</v>
      </c>
      <c r="H53">
        <v>29.4</v>
      </c>
      <c r="J53">
        <v>12.49</v>
      </c>
      <c r="K53">
        <v>0.94820000000000004</v>
      </c>
      <c r="L53">
        <v>6.0396000000000001</v>
      </c>
      <c r="M53">
        <v>1.01E-2</v>
      </c>
      <c r="N53">
        <v>449.34530000000001</v>
      </c>
      <c r="O53">
        <v>244.93879999999999</v>
      </c>
      <c r="P53">
        <v>694.3</v>
      </c>
      <c r="Q53">
        <v>347.71289999999999</v>
      </c>
      <c r="R53">
        <v>189.53880000000001</v>
      </c>
      <c r="S53">
        <v>537.29999999999995</v>
      </c>
      <c r="T53">
        <v>29.351500000000001</v>
      </c>
      <c r="W53">
        <v>0</v>
      </c>
      <c r="X53">
        <v>11.840199999999999</v>
      </c>
      <c r="Y53">
        <v>11.1</v>
      </c>
      <c r="Z53">
        <v>863</v>
      </c>
      <c r="AA53">
        <v>858</v>
      </c>
      <c r="AB53">
        <v>868</v>
      </c>
      <c r="AC53">
        <v>93</v>
      </c>
      <c r="AD53">
        <v>12.81</v>
      </c>
      <c r="AE53">
        <v>0.28999999999999998</v>
      </c>
      <c r="AF53">
        <v>979</v>
      </c>
      <c r="AG53">
        <v>-9</v>
      </c>
      <c r="AH53">
        <v>30.393999999999998</v>
      </c>
      <c r="AI53">
        <v>29</v>
      </c>
      <c r="AJ53">
        <v>190</v>
      </c>
      <c r="AK53">
        <v>169</v>
      </c>
      <c r="AL53">
        <v>5.2</v>
      </c>
      <c r="AM53">
        <v>174.3</v>
      </c>
      <c r="AN53" t="s">
        <v>155</v>
      </c>
      <c r="AO53">
        <v>1</v>
      </c>
      <c r="AP53" s="28">
        <v>0.79642361111111104</v>
      </c>
      <c r="AQ53">
        <v>47.159008</v>
      </c>
      <c r="AR53">
        <v>-88.484167999999997</v>
      </c>
      <c r="AS53">
        <v>304.2</v>
      </c>
      <c r="AT53">
        <v>20.3</v>
      </c>
      <c r="AU53">
        <v>12</v>
      </c>
      <c r="AV53">
        <v>9</v>
      </c>
      <c r="AW53" t="s">
        <v>206</v>
      </c>
      <c r="AX53">
        <v>1.6</v>
      </c>
      <c r="AY53">
        <v>1.4</v>
      </c>
      <c r="AZ53">
        <v>2.9</v>
      </c>
      <c r="BA53">
        <v>14.545</v>
      </c>
      <c r="BB53">
        <v>33.67</v>
      </c>
      <c r="BC53">
        <v>2.31</v>
      </c>
      <c r="BD53">
        <v>5.4630000000000001</v>
      </c>
      <c r="BE53">
        <v>3185.5889999999999</v>
      </c>
      <c r="BF53">
        <v>3.379</v>
      </c>
      <c r="BG53">
        <v>24.82</v>
      </c>
      <c r="BH53">
        <v>13.529</v>
      </c>
      <c r="BI53">
        <v>38.348999999999997</v>
      </c>
      <c r="BJ53">
        <v>19.206</v>
      </c>
      <c r="BK53">
        <v>10.468999999999999</v>
      </c>
      <c r="BL53">
        <v>29.675000000000001</v>
      </c>
      <c r="BM53">
        <v>0.48809999999999998</v>
      </c>
      <c r="BQ53">
        <v>4540.826</v>
      </c>
      <c r="BR53">
        <v>9.8907999999999996E-2</v>
      </c>
      <c r="BS53">
        <v>-5</v>
      </c>
      <c r="BT53">
        <v>5.0000000000000001E-3</v>
      </c>
      <c r="BU53">
        <v>2.4170639999999999</v>
      </c>
      <c r="BW53" s="4">
        <f t="shared" si="10"/>
        <v>0.63858830879999995</v>
      </c>
      <c r="BX53" s="4"/>
      <c r="BY53" s="4">
        <f t="shared" si="11"/>
        <v>6560.206162072991</v>
      </c>
      <c r="BZ53" s="4">
        <f t="shared" si="12"/>
        <v>6.9585048861119994</v>
      </c>
      <c r="CA53" s="4">
        <f t="shared" si="13"/>
        <v>39.551655768767993</v>
      </c>
      <c r="CB53" s="4">
        <f t="shared" si="14"/>
        <v>1.0051631355167998</v>
      </c>
    </row>
    <row r="54" spans="1:80" customFormat="1" x14ac:dyDescent="0.25">
      <c r="A54" s="26">
        <v>43529</v>
      </c>
      <c r="B54" s="27">
        <v>0.58808568287037033</v>
      </c>
      <c r="C54">
        <v>6.7869999999999999</v>
      </c>
      <c r="D54">
        <v>9.4000000000000004E-3</v>
      </c>
      <c r="E54">
        <v>93.894912000000005</v>
      </c>
      <c r="F54">
        <v>494.8</v>
      </c>
      <c r="G54">
        <v>256.89999999999998</v>
      </c>
      <c r="H54">
        <v>33.4</v>
      </c>
      <c r="J54">
        <v>12.23</v>
      </c>
      <c r="K54">
        <v>0.94479999999999997</v>
      </c>
      <c r="L54">
        <v>6.4118000000000004</v>
      </c>
      <c r="M54">
        <v>8.8999999999999999E-3</v>
      </c>
      <c r="N54">
        <v>467.45890000000003</v>
      </c>
      <c r="O54">
        <v>242.73240000000001</v>
      </c>
      <c r="P54">
        <v>710.2</v>
      </c>
      <c r="Q54">
        <v>361.7296</v>
      </c>
      <c r="R54">
        <v>187.83150000000001</v>
      </c>
      <c r="S54">
        <v>549.6</v>
      </c>
      <c r="T54">
        <v>33.391599999999997</v>
      </c>
      <c r="W54">
        <v>0</v>
      </c>
      <c r="X54">
        <v>11.554399999999999</v>
      </c>
      <c r="Y54">
        <v>11.2</v>
      </c>
      <c r="Z54">
        <v>862</v>
      </c>
      <c r="AA54">
        <v>857</v>
      </c>
      <c r="AB54">
        <v>868</v>
      </c>
      <c r="AC54">
        <v>93</v>
      </c>
      <c r="AD54">
        <v>12.81</v>
      </c>
      <c r="AE54">
        <v>0.28999999999999998</v>
      </c>
      <c r="AF54">
        <v>979</v>
      </c>
      <c r="AG54">
        <v>-9</v>
      </c>
      <c r="AH54">
        <v>30.606000000000002</v>
      </c>
      <c r="AI54">
        <v>29</v>
      </c>
      <c r="AJ54">
        <v>190</v>
      </c>
      <c r="AK54">
        <v>169</v>
      </c>
      <c r="AL54">
        <v>5.2</v>
      </c>
      <c r="AM54">
        <v>174</v>
      </c>
      <c r="AN54" t="s">
        <v>155</v>
      </c>
      <c r="AO54">
        <v>1</v>
      </c>
      <c r="AP54" s="28">
        <v>0.79642361111111104</v>
      </c>
      <c r="AQ54">
        <v>47.159078999999998</v>
      </c>
      <c r="AR54">
        <v>-88.484166000000002</v>
      </c>
      <c r="AS54">
        <v>304.2</v>
      </c>
      <c r="AT54">
        <v>20.7</v>
      </c>
      <c r="AU54">
        <v>12</v>
      </c>
      <c r="AV54">
        <v>9</v>
      </c>
      <c r="AW54" t="s">
        <v>206</v>
      </c>
      <c r="AX54">
        <v>1.6</v>
      </c>
      <c r="AY54">
        <v>1.4</v>
      </c>
      <c r="AZ54">
        <v>2.9</v>
      </c>
      <c r="BA54">
        <v>14.545</v>
      </c>
      <c r="BB54">
        <v>31.66</v>
      </c>
      <c r="BC54">
        <v>2.1800000000000002</v>
      </c>
      <c r="BD54">
        <v>5.8460000000000001</v>
      </c>
      <c r="BE54">
        <v>3185.1570000000002</v>
      </c>
      <c r="BF54">
        <v>2.8050000000000002</v>
      </c>
      <c r="BG54">
        <v>24.318000000000001</v>
      </c>
      <c r="BH54">
        <v>12.627000000000001</v>
      </c>
      <c r="BI54">
        <v>36.945999999999998</v>
      </c>
      <c r="BJ54">
        <v>18.818000000000001</v>
      </c>
      <c r="BK54">
        <v>9.7710000000000008</v>
      </c>
      <c r="BL54">
        <v>28.588999999999999</v>
      </c>
      <c r="BM54">
        <v>0.52290000000000003</v>
      </c>
      <c r="BQ54">
        <v>4173.4740000000002</v>
      </c>
      <c r="BR54">
        <v>0.15023800000000001</v>
      </c>
      <c r="BS54">
        <v>-5</v>
      </c>
      <c r="BT54">
        <v>5.0000000000000001E-3</v>
      </c>
      <c r="BU54">
        <v>3.6714410000000002</v>
      </c>
      <c r="BW54" s="4">
        <f t="shared" si="10"/>
        <v>0.9699947122</v>
      </c>
      <c r="BX54" s="4"/>
      <c r="BY54" s="4">
        <f t="shared" si="11"/>
        <v>9963.3868330539262</v>
      </c>
      <c r="BZ54" s="4">
        <f t="shared" si="12"/>
        <v>8.7742299882600019</v>
      </c>
      <c r="CA54" s="4">
        <f t="shared" si="13"/>
        <v>58.863978580776006</v>
      </c>
      <c r="CB54" s="4">
        <f t="shared" si="14"/>
        <v>1.6356666170628003</v>
      </c>
    </row>
    <row r="55" spans="1:80" customFormat="1" x14ac:dyDescent="0.25">
      <c r="A55" s="26">
        <v>43529</v>
      </c>
      <c r="B55" s="27">
        <v>0.58809725694444448</v>
      </c>
      <c r="C55">
        <v>6.992</v>
      </c>
      <c r="D55">
        <v>6.8999999999999999E-3</v>
      </c>
      <c r="E55">
        <v>69.235992999999993</v>
      </c>
      <c r="F55">
        <v>522</v>
      </c>
      <c r="G55">
        <v>249.3</v>
      </c>
      <c r="H55">
        <v>36.200000000000003</v>
      </c>
      <c r="J55">
        <v>11.99</v>
      </c>
      <c r="K55">
        <v>0.94310000000000005</v>
      </c>
      <c r="L55">
        <v>6.5944000000000003</v>
      </c>
      <c r="M55">
        <v>6.4999999999999997E-3</v>
      </c>
      <c r="N55">
        <v>492.28890000000001</v>
      </c>
      <c r="O55">
        <v>235.13159999999999</v>
      </c>
      <c r="P55">
        <v>727.4</v>
      </c>
      <c r="Q55">
        <v>380.9436</v>
      </c>
      <c r="R55">
        <v>181.94980000000001</v>
      </c>
      <c r="S55">
        <v>562.9</v>
      </c>
      <c r="T55">
        <v>36.241100000000003</v>
      </c>
      <c r="W55">
        <v>0</v>
      </c>
      <c r="X55">
        <v>11.3055</v>
      </c>
      <c r="Y55">
        <v>11.2</v>
      </c>
      <c r="Z55">
        <v>861</v>
      </c>
      <c r="AA55">
        <v>858</v>
      </c>
      <c r="AB55">
        <v>867</v>
      </c>
      <c r="AC55">
        <v>93</v>
      </c>
      <c r="AD55">
        <v>12.81</v>
      </c>
      <c r="AE55">
        <v>0.28999999999999998</v>
      </c>
      <c r="AF55">
        <v>979</v>
      </c>
      <c r="AG55">
        <v>-9</v>
      </c>
      <c r="AH55">
        <v>31</v>
      </c>
      <c r="AI55">
        <v>29</v>
      </c>
      <c r="AJ55">
        <v>190</v>
      </c>
      <c r="AK55">
        <v>169</v>
      </c>
      <c r="AL55">
        <v>5.2</v>
      </c>
      <c r="AM55">
        <v>174</v>
      </c>
      <c r="AN55" t="s">
        <v>155</v>
      </c>
      <c r="AO55">
        <v>1</v>
      </c>
      <c r="AP55" s="28">
        <v>0.79644675925925934</v>
      </c>
      <c r="AQ55">
        <v>47.159227000000001</v>
      </c>
      <c r="AR55">
        <v>-88.484166999999999</v>
      </c>
      <c r="AS55">
        <v>304.2</v>
      </c>
      <c r="AT55">
        <v>21.9</v>
      </c>
      <c r="AU55">
        <v>12</v>
      </c>
      <c r="AV55">
        <v>9</v>
      </c>
      <c r="AW55" t="s">
        <v>206</v>
      </c>
      <c r="AX55">
        <v>1.6395</v>
      </c>
      <c r="AY55">
        <v>1.4790000000000001</v>
      </c>
      <c r="AZ55">
        <v>2.9394999999999998</v>
      </c>
      <c r="BA55">
        <v>14.545</v>
      </c>
      <c r="BB55">
        <v>30.77</v>
      </c>
      <c r="BC55">
        <v>2.12</v>
      </c>
      <c r="BD55">
        <v>6.0330000000000004</v>
      </c>
      <c r="BE55">
        <v>3185.7719999999999</v>
      </c>
      <c r="BF55">
        <v>2.008</v>
      </c>
      <c r="BG55">
        <v>24.905999999999999</v>
      </c>
      <c r="BH55">
        <v>11.896000000000001</v>
      </c>
      <c r="BI55">
        <v>36.801000000000002</v>
      </c>
      <c r="BJ55">
        <v>19.273</v>
      </c>
      <c r="BK55">
        <v>9.2050000000000001</v>
      </c>
      <c r="BL55">
        <v>28.478000000000002</v>
      </c>
      <c r="BM55">
        <v>0.55200000000000005</v>
      </c>
      <c r="BQ55">
        <v>3971.2820000000002</v>
      </c>
      <c r="BR55">
        <v>0.16506199999999999</v>
      </c>
      <c r="BS55">
        <v>-5</v>
      </c>
      <c r="BT55">
        <v>5.0000000000000001E-3</v>
      </c>
      <c r="BU55">
        <v>4.0337019999999999</v>
      </c>
      <c r="BW55" s="4">
        <f t="shared" si="10"/>
        <v>1.0657040683999999</v>
      </c>
      <c r="BX55" s="4"/>
      <c r="BY55" s="4">
        <f t="shared" si="11"/>
        <v>10948.587564528287</v>
      </c>
      <c r="BZ55" s="4">
        <f t="shared" si="12"/>
        <v>6.9009219208320003</v>
      </c>
      <c r="CA55" s="4">
        <f t="shared" si="13"/>
        <v>66.235790926391999</v>
      </c>
      <c r="CB55" s="4">
        <f t="shared" si="14"/>
        <v>1.8970661854080002</v>
      </c>
    </row>
    <row r="56" spans="1:80" customFormat="1" x14ac:dyDescent="0.25">
      <c r="A56" s="26">
        <v>43529</v>
      </c>
      <c r="B56" s="27">
        <v>0.58810883101851852</v>
      </c>
      <c r="C56">
        <v>7.0330000000000004</v>
      </c>
      <c r="D56">
        <v>5.1999999999999998E-3</v>
      </c>
      <c r="E56">
        <v>52.258065000000002</v>
      </c>
      <c r="F56">
        <v>545.6</v>
      </c>
      <c r="G56">
        <v>240.1</v>
      </c>
      <c r="H56">
        <v>32.200000000000003</v>
      </c>
      <c r="J56">
        <v>11.56</v>
      </c>
      <c r="K56">
        <v>0.94279999999999997</v>
      </c>
      <c r="L56">
        <v>6.6307</v>
      </c>
      <c r="M56">
        <v>4.8999999999999998E-3</v>
      </c>
      <c r="N56">
        <v>514.39610000000005</v>
      </c>
      <c r="O56">
        <v>226.33750000000001</v>
      </c>
      <c r="P56">
        <v>740.7</v>
      </c>
      <c r="Q56">
        <v>398.05059999999997</v>
      </c>
      <c r="R56">
        <v>175.1447</v>
      </c>
      <c r="S56">
        <v>573.20000000000005</v>
      </c>
      <c r="T56">
        <v>32.175400000000003</v>
      </c>
      <c r="W56">
        <v>0</v>
      </c>
      <c r="X56">
        <v>10.901400000000001</v>
      </c>
      <c r="Y56">
        <v>11.1</v>
      </c>
      <c r="Z56">
        <v>861</v>
      </c>
      <c r="AA56">
        <v>858</v>
      </c>
      <c r="AB56">
        <v>868</v>
      </c>
      <c r="AC56">
        <v>93</v>
      </c>
      <c r="AD56">
        <v>12.81</v>
      </c>
      <c r="AE56">
        <v>0.28999999999999998</v>
      </c>
      <c r="AF56">
        <v>979</v>
      </c>
      <c r="AG56">
        <v>-9</v>
      </c>
      <c r="AH56">
        <v>30.393999999999998</v>
      </c>
      <c r="AI56">
        <v>29</v>
      </c>
      <c r="AJ56">
        <v>190</v>
      </c>
      <c r="AK56">
        <v>169</v>
      </c>
      <c r="AL56">
        <v>5.2</v>
      </c>
      <c r="AM56">
        <v>174</v>
      </c>
      <c r="AN56" t="s">
        <v>155</v>
      </c>
      <c r="AO56">
        <v>1</v>
      </c>
      <c r="AP56" s="28">
        <v>0.79645833333333327</v>
      </c>
      <c r="AQ56">
        <v>47.159334999999999</v>
      </c>
      <c r="AR56">
        <v>-88.484173999999996</v>
      </c>
      <c r="AS56">
        <v>304.10000000000002</v>
      </c>
      <c r="AT56">
        <v>23.5</v>
      </c>
      <c r="AU56">
        <v>12</v>
      </c>
      <c r="AV56">
        <v>9</v>
      </c>
      <c r="AW56" t="s">
        <v>206</v>
      </c>
      <c r="AX56">
        <v>1.8975</v>
      </c>
      <c r="AY56">
        <v>1.363</v>
      </c>
      <c r="AZ56">
        <v>3.1579999999999999</v>
      </c>
      <c r="BA56">
        <v>14.545</v>
      </c>
      <c r="BB56">
        <v>30.61</v>
      </c>
      <c r="BC56">
        <v>2.1</v>
      </c>
      <c r="BD56">
        <v>6.069</v>
      </c>
      <c r="BE56">
        <v>3186.663</v>
      </c>
      <c r="BF56">
        <v>1.5069999999999999</v>
      </c>
      <c r="BG56">
        <v>25.888999999999999</v>
      </c>
      <c r="BH56">
        <v>11.391</v>
      </c>
      <c r="BI56">
        <v>37.28</v>
      </c>
      <c r="BJ56">
        <v>20.033000000000001</v>
      </c>
      <c r="BK56">
        <v>8.8149999999999995</v>
      </c>
      <c r="BL56">
        <v>28.847999999999999</v>
      </c>
      <c r="BM56">
        <v>0.48749999999999999</v>
      </c>
      <c r="BQ56">
        <v>3809.42</v>
      </c>
      <c r="BR56">
        <v>0.16084799999999999</v>
      </c>
      <c r="BS56">
        <v>-5</v>
      </c>
      <c r="BT56">
        <v>5.0000000000000001E-3</v>
      </c>
      <c r="BU56">
        <v>3.930723</v>
      </c>
      <c r="BW56" s="4">
        <f t="shared" si="10"/>
        <v>1.0384970166</v>
      </c>
      <c r="BX56" s="4"/>
      <c r="BY56" s="4">
        <f t="shared" si="11"/>
        <v>10672.057894341347</v>
      </c>
      <c r="BZ56" s="4">
        <f t="shared" si="12"/>
        <v>5.0469068259719991</v>
      </c>
      <c r="CA56" s="4">
        <f t="shared" si="13"/>
        <v>67.090036127868004</v>
      </c>
      <c r="CB56" s="4">
        <f t="shared" si="14"/>
        <v>1.6326257980499999</v>
      </c>
    </row>
    <row r="57" spans="1:80" customFormat="1" x14ac:dyDescent="0.25">
      <c r="A57" s="26">
        <v>43529</v>
      </c>
      <c r="B57" s="27">
        <v>0.58812040509259256</v>
      </c>
      <c r="C57">
        <v>6.7089999999999996</v>
      </c>
      <c r="D57">
        <v>5.7000000000000002E-3</v>
      </c>
      <c r="E57">
        <v>57.310287000000002</v>
      </c>
      <c r="F57">
        <v>559.79999999999995</v>
      </c>
      <c r="G57">
        <v>232.8</v>
      </c>
      <c r="H57">
        <v>36.4</v>
      </c>
      <c r="J57">
        <v>11.2</v>
      </c>
      <c r="K57">
        <v>0.94550000000000001</v>
      </c>
      <c r="L57">
        <v>6.3426999999999998</v>
      </c>
      <c r="M57">
        <v>5.4000000000000003E-3</v>
      </c>
      <c r="N57">
        <v>529.2903</v>
      </c>
      <c r="O57">
        <v>220.11189999999999</v>
      </c>
      <c r="P57">
        <v>749.4</v>
      </c>
      <c r="Q57">
        <v>409.58789999999999</v>
      </c>
      <c r="R57">
        <v>170.3322</v>
      </c>
      <c r="S57">
        <v>579.9</v>
      </c>
      <c r="T57">
        <v>36.405500000000004</v>
      </c>
      <c r="W57">
        <v>0</v>
      </c>
      <c r="X57">
        <v>10.5892</v>
      </c>
      <c r="Y57">
        <v>11.2</v>
      </c>
      <c r="Z57">
        <v>862</v>
      </c>
      <c r="AA57">
        <v>857</v>
      </c>
      <c r="AB57">
        <v>868</v>
      </c>
      <c r="AC57">
        <v>93</v>
      </c>
      <c r="AD57">
        <v>12.82</v>
      </c>
      <c r="AE57">
        <v>0.28999999999999998</v>
      </c>
      <c r="AF57">
        <v>978</v>
      </c>
      <c r="AG57">
        <v>-9</v>
      </c>
      <c r="AH57">
        <v>30.606000000000002</v>
      </c>
      <c r="AI57">
        <v>29</v>
      </c>
      <c r="AJ57">
        <v>190</v>
      </c>
      <c r="AK57">
        <v>169</v>
      </c>
      <c r="AL57">
        <v>5.3</v>
      </c>
      <c r="AM57">
        <v>174</v>
      </c>
      <c r="AN57" t="s">
        <v>155</v>
      </c>
      <c r="AO57">
        <v>1</v>
      </c>
      <c r="AP57" s="28">
        <v>0.79646990740740742</v>
      </c>
      <c r="AQ57">
        <v>47.159453999999997</v>
      </c>
      <c r="AR57">
        <v>-88.484176000000005</v>
      </c>
      <c r="AS57">
        <v>303.89999999999998</v>
      </c>
      <c r="AT57">
        <v>25.5</v>
      </c>
      <c r="AU57">
        <v>12</v>
      </c>
      <c r="AV57">
        <v>8</v>
      </c>
      <c r="AW57" t="s">
        <v>207</v>
      </c>
      <c r="AX57">
        <v>2.2000000000000002</v>
      </c>
      <c r="AY57">
        <v>1</v>
      </c>
      <c r="AZ57">
        <v>3.4</v>
      </c>
      <c r="BA57">
        <v>14.545</v>
      </c>
      <c r="BB57">
        <v>32.04</v>
      </c>
      <c r="BC57">
        <v>2.2000000000000002</v>
      </c>
      <c r="BD57">
        <v>5.7679999999999998</v>
      </c>
      <c r="BE57">
        <v>3186.8969999999999</v>
      </c>
      <c r="BF57">
        <v>1.7330000000000001</v>
      </c>
      <c r="BG57">
        <v>27.85</v>
      </c>
      <c r="BH57">
        <v>11.582000000000001</v>
      </c>
      <c r="BI57">
        <v>39.432000000000002</v>
      </c>
      <c r="BJ57">
        <v>21.552</v>
      </c>
      <c r="BK57">
        <v>8.9619999999999997</v>
      </c>
      <c r="BL57">
        <v>30.513999999999999</v>
      </c>
      <c r="BM57">
        <v>0.57669999999999999</v>
      </c>
      <c r="BQ57">
        <v>3868.6120000000001</v>
      </c>
      <c r="BR57">
        <v>0.139154</v>
      </c>
      <c r="BS57">
        <v>-5</v>
      </c>
      <c r="BT57">
        <v>5.0000000000000001E-3</v>
      </c>
      <c r="BU57">
        <v>3.400576</v>
      </c>
      <c r="BW57" s="4">
        <f t="shared" si="10"/>
        <v>0.89843217919999996</v>
      </c>
      <c r="BX57" s="4"/>
      <c r="BY57" s="4">
        <f t="shared" si="11"/>
        <v>9233.3672056765445</v>
      </c>
      <c r="BZ57" s="4">
        <f t="shared" si="12"/>
        <v>5.0210048732160004</v>
      </c>
      <c r="CA57" s="4">
        <f t="shared" si="13"/>
        <v>62.442410287103996</v>
      </c>
      <c r="CB57" s="4">
        <f t="shared" si="14"/>
        <v>1.6708675766783998</v>
      </c>
    </row>
    <row r="58" spans="1:80" customFormat="1" x14ac:dyDescent="0.25">
      <c r="A58" s="26">
        <v>43529</v>
      </c>
      <c r="B58" s="27">
        <v>0.58813197916666671</v>
      </c>
      <c r="C58">
        <v>6.2729999999999997</v>
      </c>
      <c r="D58">
        <v>8.8000000000000005E-3</v>
      </c>
      <c r="E58">
        <v>88.375</v>
      </c>
      <c r="F58">
        <v>539.4</v>
      </c>
      <c r="G58">
        <v>229.4</v>
      </c>
      <c r="H58">
        <v>35.6</v>
      </c>
      <c r="J58">
        <v>11.1</v>
      </c>
      <c r="K58">
        <v>0.94899999999999995</v>
      </c>
      <c r="L58">
        <v>5.9531000000000001</v>
      </c>
      <c r="M58">
        <v>8.3999999999999995E-3</v>
      </c>
      <c r="N58">
        <v>511.90839999999997</v>
      </c>
      <c r="O58">
        <v>217.7191</v>
      </c>
      <c r="P58">
        <v>729.6</v>
      </c>
      <c r="Q58">
        <v>396.14449999999999</v>
      </c>
      <c r="R58">
        <v>168.4837</v>
      </c>
      <c r="S58">
        <v>564.6</v>
      </c>
      <c r="T58">
        <v>35.564500000000002</v>
      </c>
      <c r="W58">
        <v>0</v>
      </c>
      <c r="X58">
        <v>10.5342</v>
      </c>
      <c r="Y58">
        <v>11.1</v>
      </c>
      <c r="Z58">
        <v>862</v>
      </c>
      <c r="AA58">
        <v>858</v>
      </c>
      <c r="AB58">
        <v>868</v>
      </c>
      <c r="AC58">
        <v>93</v>
      </c>
      <c r="AD58">
        <v>12.82</v>
      </c>
      <c r="AE58">
        <v>0.28999999999999998</v>
      </c>
      <c r="AF58">
        <v>978</v>
      </c>
      <c r="AG58">
        <v>-9</v>
      </c>
      <c r="AH58">
        <v>31</v>
      </c>
      <c r="AI58">
        <v>29</v>
      </c>
      <c r="AJ58">
        <v>190</v>
      </c>
      <c r="AK58">
        <v>169</v>
      </c>
      <c r="AL58">
        <v>5.2</v>
      </c>
      <c r="AM58">
        <v>174</v>
      </c>
      <c r="AN58" t="s">
        <v>155</v>
      </c>
      <c r="AO58">
        <v>1</v>
      </c>
      <c r="AP58" s="28">
        <v>0.79648148148148146</v>
      </c>
      <c r="AQ58">
        <v>47.159567000000003</v>
      </c>
      <c r="AR58">
        <v>-88.484176000000005</v>
      </c>
      <c r="AS58">
        <v>303.8</v>
      </c>
      <c r="AT58">
        <v>26.8</v>
      </c>
      <c r="AU58">
        <v>12</v>
      </c>
      <c r="AV58">
        <v>8</v>
      </c>
      <c r="AW58" t="s">
        <v>207</v>
      </c>
      <c r="AX58">
        <v>2.2000000000000002</v>
      </c>
      <c r="AY58">
        <v>1</v>
      </c>
      <c r="AZ58">
        <v>3.4</v>
      </c>
      <c r="BA58">
        <v>14.545</v>
      </c>
      <c r="BB58">
        <v>34.18</v>
      </c>
      <c r="BC58">
        <v>2.35</v>
      </c>
      <c r="BD58">
        <v>5.3710000000000004</v>
      </c>
      <c r="BE58">
        <v>3186.364</v>
      </c>
      <c r="BF58">
        <v>2.8570000000000002</v>
      </c>
      <c r="BG58">
        <v>28.693000000000001</v>
      </c>
      <c r="BH58">
        <v>12.202999999999999</v>
      </c>
      <c r="BI58">
        <v>40.896999999999998</v>
      </c>
      <c r="BJ58">
        <v>22.204000000000001</v>
      </c>
      <c r="BK58">
        <v>9.4440000000000008</v>
      </c>
      <c r="BL58">
        <v>31.648</v>
      </c>
      <c r="BM58">
        <v>0.60009999999999997</v>
      </c>
      <c r="BQ58">
        <v>4099.692</v>
      </c>
      <c r="BR58">
        <v>0.13087799999999999</v>
      </c>
      <c r="BS58">
        <v>-5</v>
      </c>
      <c r="BT58">
        <v>5.0000000000000001E-3</v>
      </c>
      <c r="BU58">
        <v>3.198331</v>
      </c>
      <c r="BW58" s="4">
        <f t="shared" si="10"/>
        <v>0.84499905019999999</v>
      </c>
      <c r="BX58" s="4"/>
      <c r="BY58" s="4">
        <f t="shared" si="11"/>
        <v>8682.7718382283692</v>
      </c>
      <c r="BZ58" s="4">
        <f t="shared" si="12"/>
        <v>7.7852621802840005</v>
      </c>
      <c r="CA58" s="4">
        <f t="shared" si="13"/>
        <v>60.505411778448007</v>
      </c>
      <c r="CB58" s="4">
        <f t="shared" si="14"/>
        <v>1.6352593050011999</v>
      </c>
    </row>
    <row r="59" spans="1:80" customFormat="1" x14ac:dyDescent="0.25">
      <c r="A59" s="26">
        <v>43529</v>
      </c>
      <c r="B59" s="27">
        <v>0.58814355324074075</v>
      </c>
      <c r="C59">
        <v>6.5190000000000001</v>
      </c>
      <c r="D59">
        <v>1.0200000000000001E-2</v>
      </c>
      <c r="E59">
        <v>102.20421399999999</v>
      </c>
      <c r="F59">
        <v>527.6</v>
      </c>
      <c r="G59">
        <v>231.3</v>
      </c>
      <c r="H59">
        <v>31.3</v>
      </c>
      <c r="J59">
        <v>11.44</v>
      </c>
      <c r="K59">
        <v>0.94699999999999995</v>
      </c>
      <c r="L59">
        <v>6.1736000000000004</v>
      </c>
      <c r="M59">
        <v>9.7000000000000003E-3</v>
      </c>
      <c r="N59">
        <v>499.59350000000001</v>
      </c>
      <c r="O59">
        <v>219.0591</v>
      </c>
      <c r="P59">
        <v>718.7</v>
      </c>
      <c r="Q59">
        <v>386.61450000000002</v>
      </c>
      <c r="R59">
        <v>169.52070000000001</v>
      </c>
      <c r="S59">
        <v>556.1</v>
      </c>
      <c r="T59">
        <v>31.334</v>
      </c>
      <c r="W59">
        <v>0</v>
      </c>
      <c r="X59">
        <v>10.830299999999999</v>
      </c>
      <c r="Y59">
        <v>11.1</v>
      </c>
      <c r="Z59">
        <v>862</v>
      </c>
      <c r="AA59">
        <v>859</v>
      </c>
      <c r="AB59">
        <v>868</v>
      </c>
      <c r="AC59">
        <v>93</v>
      </c>
      <c r="AD59">
        <v>12.82</v>
      </c>
      <c r="AE59">
        <v>0.28999999999999998</v>
      </c>
      <c r="AF59">
        <v>978</v>
      </c>
      <c r="AG59">
        <v>-9</v>
      </c>
      <c r="AH59">
        <v>30.393999999999998</v>
      </c>
      <c r="AI59">
        <v>29</v>
      </c>
      <c r="AJ59">
        <v>190</v>
      </c>
      <c r="AK59">
        <v>169</v>
      </c>
      <c r="AL59">
        <v>5.2</v>
      </c>
      <c r="AM59">
        <v>174</v>
      </c>
      <c r="AN59" t="s">
        <v>155</v>
      </c>
      <c r="AO59">
        <v>1</v>
      </c>
      <c r="AP59" s="28">
        <v>0.79649305555555561</v>
      </c>
      <c r="AQ59">
        <v>47.159685000000003</v>
      </c>
      <c r="AR59">
        <v>-88.484173999999996</v>
      </c>
      <c r="AS59">
        <v>303.8</v>
      </c>
      <c r="AT59">
        <v>27.7</v>
      </c>
      <c r="AU59">
        <v>12</v>
      </c>
      <c r="AV59">
        <v>8</v>
      </c>
      <c r="AW59" t="s">
        <v>207</v>
      </c>
      <c r="AX59">
        <v>2.2395</v>
      </c>
      <c r="AY59">
        <v>1</v>
      </c>
      <c r="AZ59">
        <v>3.4</v>
      </c>
      <c r="BA59">
        <v>14.545</v>
      </c>
      <c r="BB59">
        <v>32.92</v>
      </c>
      <c r="BC59">
        <v>2.2599999999999998</v>
      </c>
      <c r="BD59">
        <v>5.6</v>
      </c>
      <c r="BE59">
        <v>3185.377</v>
      </c>
      <c r="BF59">
        <v>3.1779999999999999</v>
      </c>
      <c r="BG59">
        <v>26.994</v>
      </c>
      <c r="BH59">
        <v>11.836</v>
      </c>
      <c r="BI59">
        <v>38.831000000000003</v>
      </c>
      <c r="BJ59">
        <v>20.89</v>
      </c>
      <c r="BK59">
        <v>9.16</v>
      </c>
      <c r="BL59">
        <v>30.05</v>
      </c>
      <c r="BM59">
        <v>0.50970000000000004</v>
      </c>
      <c r="BQ59">
        <v>4063.116</v>
      </c>
      <c r="BR59">
        <v>0.14751400000000001</v>
      </c>
      <c r="BS59">
        <v>-5</v>
      </c>
      <c r="BT59">
        <v>5.0000000000000001E-3</v>
      </c>
      <c r="BU59">
        <v>3.604873</v>
      </c>
      <c r="BW59" s="4">
        <f t="shared" si="10"/>
        <v>0.95240744659999999</v>
      </c>
      <c r="BX59" s="4"/>
      <c r="BY59" s="4">
        <f t="shared" si="11"/>
        <v>9783.4133698870919</v>
      </c>
      <c r="BZ59" s="4">
        <f t="shared" si="12"/>
        <v>9.7607560076879984</v>
      </c>
      <c r="CA59" s="4">
        <f t="shared" si="13"/>
        <v>64.160539018440005</v>
      </c>
      <c r="CB59" s="4">
        <f t="shared" si="14"/>
        <v>1.5654680104212002</v>
      </c>
    </row>
    <row r="60" spans="1:80" customFormat="1" x14ac:dyDescent="0.25">
      <c r="A60" s="26">
        <v>43529</v>
      </c>
      <c r="B60" s="27">
        <v>0.58815512731481479</v>
      </c>
      <c r="C60">
        <v>6.65</v>
      </c>
      <c r="D60">
        <v>8.8000000000000005E-3</v>
      </c>
      <c r="E60">
        <v>87.870689999999996</v>
      </c>
      <c r="F60">
        <v>539.70000000000005</v>
      </c>
      <c r="G60">
        <v>239.6</v>
      </c>
      <c r="H60">
        <v>33.4</v>
      </c>
      <c r="J60">
        <v>11.76</v>
      </c>
      <c r="K60">
        <v>0.94589999999999996</v>
      </c>
      <c r="L60">
        <v>6.2897999999999996</v>
      </c>
      <c r="M60">
        <v>8.3000000000000001E-3</v>
      </c>
      <c r="N60">
        <v>510.48250000000002</v>
      </c>
      <c r="O60">
        <v>226.65770000000001</v>
      </c>
      <c r="P60">
        <v>737.1</v>
      </c>
      <c r="Q60">
        <v>395.041</v>
      </c>
      <c r="R60">
        <v>175.40090000000001</v>
      </c>
      <c r="S60">
        <v>570.4</v>
      </c>
      <c r="T60">
        <v>33.402099999999997</v>
      </c>
      <c r="W60">
        <v>0</v>
      </c>
      <c r="X60">
        <v>11.1249</v>
      </c>
      <c r="Y60">
        <v>11.1</v>
      </c>
      <c r="Z60">
        <v>861</v>
      </c>
      <c r="AA60">
        <v>858</v>
      </c>
      <c r="AB60">
        <v>868</v>
      </c>
      <c r="AC60">
        <v>93</v>
      </c>
      <c r="AD60">
        <v>12.82</v>
      </c>
      <c r="AE60">
        <v>0.28999999999999998</v>
      </c>
      <c r="AF60">
        <v>978</v>
      </c>
      <c r="AG60">
        <v>-9</v>
      </c>
      <c r="AH60">
        <v>30.606000000000002</v>
      </c>
      <c r="AI60">
        <v>29</v>
      </c>
      <c r="AJ60">
        <v>190</v>
      </c>
      <c r="AK60">
        <v>169</v>
      </c>
      <c r="AL60">
        <v>5.2</v>
      </c>
      <c r="AM60">
        <v>174</v>
      </c>
      <c r="AN60" t="s">
        <v>155</v>
      </c>
      <c r="AO60">
        <v>1</v>
      </c>
      <c r="AP60" s="28">
        <v>0.79650462962962953</v>
      </c>
      <c r="AQ60">
        <v>47.159813</v>
      </c>
      <c r="AR60">
        <v>-88.484170000000006</v>
      </c>
      <c r="AS60">
        <v>303.7</v>
      </c>
      <c r="AT60">
        <v>29</v>
      </c>
      <c r="AU60">
        <v>12</v>
      </c>
      <c r="AV60">
        <v>8</v>
      </c>
      <c r="AW60" t="s">
        <v>207</v>
      </c>
      <c r="AX60">
        <v>2.2999999999999998</v>
      </c>
      <c r="AY60">
        <v>1</v>
      </c>
      <c r="AZ60">
        <v>3.4</v>
      </c>
      <c r="BA60">
        <v>14.545</v>
      </c>
      <c r="BB60">
        <v>32.299999999999997</v>
      </c>
      <c r="BC60">
        <v>2.2200000000000002</v>
      </c>
      <c r="BD60">
        <v>5.7190000000000003</v>
      </c>
      <c r="BE60">
        <v>3185.7080000000001</v>
      </c>
      <c r="BF60">
        <v>2.6789999999999998</v>
      </c>
      <c r="BG60">
        <v>27.076000000000001</v>
      </c>
      <c r="BH60">
        <v>12.022</v>
      </c>
      <c r="BI60">
        <v>39.097999999999999</v>
      </c>
      <c r="BJ60">
        <v>20.952999999999999</v>
      </c>
      <c r="BK60">
        <v>9.3030000000000008</v>
      </c>
      <c r="BL60">
        <v>30.256</v>
      </c>
      <c r="BM60">
        <v>0.5333</v>
      </c>
      <c r="BQ60">
        <v>4096.9530000000004</v>
      </c>
      <c r="BR60">
        <v>0.16469600000000001</v>
      </c>
      <c r="BS60">
        <v>-5</v>
      </c>
      <c r="BT60">
        <v>5.0000000000000001E-3</v>
      </c>
      <c r="BU60">
        <v>4.0247590000000004</v>
      </c>
      <c r="BW60" s="4">
        <f t="shared" si="10"/>
        <v>1.0633413278000001</v>
      </c>
      <c r="BX60" s="4"/>
      <c r="BY60" s="4">
        <f t="shared" si="11"/>
        <v>10924.094316604946</v>
      </c>
      <c r="BZ60" s="4">
        <f t="shared" si="12"/>
        <v>9.1865446155720001</v>
      </c>
      <c r="CA60" s="4">
        <f t="shared" si="13"/>
        <v>71.84982057860401</v>
      </c>
      <c r="CB60" s="4">
        <f t="shared" si="14"/>
        <v>1.8287361864444001</v>
      </c>
    </row>
    <row r="61" spans="1:80" customFormat="1" x14ac:dyDescent="0.25">
      <c r="A61" s="26">
        <v>43529</v>
      </c>
      <c r="B61" s="27">
        <v>0.58816670138888882</v>
      </c>
      <c r="C61">
        <v>6.5220000000000002</v>
      </c>
      <c r="D61">
        <v>7.6E-3</v>
      </c>
      <c r="E61">
        <v>76.404959000000005</v>
      </c>
      <c r="F61">
        <v>554</v>
      </c>
      <c r="G61">
        <v>244.8</v>
      </c>
      <c r="H61">
        <v>28.9</v>
      </c>
      <c r="J61">
        <v>11.7</v>
      </c>
      <c r="K61">
        <v>0.94699999999999995</v>
      </c>
      <c r="L61">
        <v>6.1763000000000003</v>
      </c>
      <c r="M61">
        <v>7.1999999999999998E-3</v>
      </c>
      <c r="N61">
        <v>524.62900000000002</v>
      </c>
      <c r="O61">
        <v>231.7809</v>
      </c>
      <c r="P61">
        <v>756.4</v>
      </c>
      <c r="Q61">
        <v>405.98849999999999</v>
      </c>
      <c r="R61">
        <v>179.3656</v>
      </c>
      <c r="S61">
        <v>585.4</v>
      </c>
      <c r="T61">
        <v>28.856300000000001</v>
      </c>
      <c r="W61">
        <v>0</v>
      </c>
      <c r="X61">
        <v>11.079499999999999</v>
      </c>
      <c r="Y61">
        <v>11.1</v>
      </c>
      <c r="Z61">
        <v>862</v>
      </c>
      <c r="AA61">
        <v>858</v>
      </c>
      <c r="AB61">
        <v>868</v>
      </c>
      <c r="AC61">
        <v>93</v>
      </c>
      <c r="AD61">
        <v>12.82</v>
      </c>
      <c r="AE61">
        <v>0.28999999999999998</v>
      </c>
      <c r="AF61">
        <v>978</v>
      </c>
      <c r="AG61">
        <v>-9</v>
      </c>
      <c r="AH61">
        <v>31</v>
      </c>
      <c r="AI61">
        <v>29</v>
      </c>
      <c r="AJ61">
        <v>190</v>
      </c>
      <c r="AK61">
        <v>169</v>
      </c>
      <c r="AL61">
        <v>5.2</v>
      </c>
      <c r="AM61">
        <v>174</v>
      </c>
      <c r="AN61" t="s">
        <v>155</v>
      </c>
      <c r="AO61">
        <v>1</v>
      </c>
      <c r="AP61" s="28">
        <v>0.79651620370370368</v>
      </c>
      <c r="AQ61">
        <v>47.159925999999999</v>
      </c>
      <c r="AR61">
        <v>-88.484173999999996</v>
      </c>
      <c r="AS61">
        <v>303.7</v>
      </c>
      <c r="AT61">
        <v>28.8</v>
      </c>
      <c r="AU61">
        <v>12</v>
      </c>
      <c r="AV61">
        <v>8</v>
      </c>
      <c r="AW61" t="s">
        <v>207</v>
      </c>
      <c r="AX61">
        <v>2.2999999999999998</v>
      </c>
      <c r="AY61">
        <v>1</v>
      </c>
      <c r="AZ61">
        <v>3.242</v>
      </c>
      <c r="BA61">
        <v>14.545</v>
      </c>
      <c r="BB61">
        <v>32.92</v>
      </c>
      <c r="BC61">
        <v>2.2599999999999998</v>
      </c>
      <c r="BD61">
        <v>5.6</v>
      </c>
      <c r="BE61">
        <v>3186.7660000000001</v>
      </c>
      <c r="BF61">
        <v>2.3759999999999999</v>
      </c>
      <c r="BG61">
        <v>28.347000000000001</v>
      </c>
      <c r="BH61">
        <v>12.523999999999999</v>
      </c>
      <c r="BI61">
        <v>40.871000000000002</v>
      </c>
      <c r="BJ61">
        <v>21.937000000000001</v>
      </c>
      <c r="BK61">
        <v>9.6920000000000002</v>
      </c>
      <c r="BL61">
        <v>31.628</v>
      </c>
      <c r="BM61">
        <v>0.46939999999999998</v>
      </c>
      <c r="BQ61">
        <v>4156.6030000000001</v>
      </c>
      <c r="BR61">
        <v>0.158274</v>
      </c>
      <c r="BS61">
        <v>-5</v>
      </c>
      <c r="BT61">
        <v>5.0000000000000001E-3</v>
      </c>
      <c r="BU61">
        <v>3.8678210000000002</v>
      </c>
      <c r="BW61" s="4">
        <f t="shared" si="10"/>
        <v>1.0218783082</v>
      </c>
      <c r="BX61" s="4"/>
      <c r="BY61" s="4">
        <f t="shared" si="11"/>
        <v>10501.616069266873</v>
      </c>
      <c r="BZ61" s="4">
        <f t="shared" si="12"/>
        <v>7.8298311769919993</v>
      </c>
      <c r="CA61" s="4">
        <f t="shared" si="13"/>
        <v>72.290827664004013</v>
      </c>
      <c r="CB61" s="4">
        <f t="shared" si="14"/>
        <v>1.5468530111448</v>
      </c>
    </row>
    <row r="62" spans="1:80" customFormat="1" x14ac:dyDescent="0.25">
      <c r="A62" s="26">
        <v>43529</v>
      </c>
      <c r="B62" s="27">
        <v>0.58817827546296297</v>
      </c>
      <c r="C62">
        <v>5.82</v>
      </c>
      <c r="D62">
        <v>3.5000000000000001E-3</v>
      </c>
      <c r="E62">
        <v>35.082644999999999</v>
      </c>
      <c r="F62">
        <v>549.20000000000005</v>
      </c>
      <c r="G62">
        <v>246.7</v>
      </c>
      <c r="H62">
        <v>32.6</v>
      </c>
      <c r="J62">
        <v>11.6</v>
      </c>
      <c r="K62">
        <v>0.95289999999999997</v>
      </c>
      <c r="L62">
        <v>5.5454999999999997</v>
      </c>
      <c r="M62">
        <v>3.3E-3</v>
      </c>
      <c r="N62">
        <v>523.28599999999994</v>
      </c>
      <c r="O62">
        <v>235.0898</v>
      </c>
      <c r="P62">
        <v>758.4</v>
      </c>
      <c r="Q62">
        <v>404.94920000000002</v>
      </c>
      <c r="R62">
        <v>181.92619999999999</v>
      </c>
      <c r="S62">
        <v>586.9</v>
      </c>
      <c r="T62">
        <v>32.578899999999997</v>
      </c>
      <c r="W62">
        <v>0</v>
      </c>
      <c r="X62">
        <v>11.053100000000001</v>
      </c>
      <c r="Y62">
        <v>11.2</v>
      </c>
      <c r="Z62">
        <v>862</v>
      </c>
      <c r="AA62">
        <v>858</v>
      </c>
      <c r="AB62">
        <v>868</v>
      </c>
      <c r="AC62">
        <v>93</v>
      </c>
      <c r="AD62">
        <v>12.82</v>
      </c>
      <c r="AE62">
        <v>0.28999999999999998</v>
      </c>
      <c r="AF62">
        <v>978</v>
      </c>
      <c r="AG62">
        <v>-9</v>
      </c>
      <c r="AH62">
        <v>31</v>
      </c>
      <c r="AI62">
        <v>29</v>
      </c>
      <c r="AJ62">
        <v>190</v>
      </c>
      <c r="AK62">
        <v>169</v>
      </c>
      <c r="AL62">
        <v>5.3</v>
      </c>
      <c r="AM62">
        <v>174</v>
      </c>
      <c r="AN62" t="s">
        <v>155</v>
      </c>
      <c r="AO62">
        <v>1</v>
      </c>
      <c r="AP62" s="28">
        <v>0.79652777777777783</v>
      </c>
      <c r="AQ62">
        <v>47.160038</v>
      </c>
      <c r="AR62">
        <v>-88.484181000000007</v>
      </c>
      <c r="AS62">
        <v>303.60000000000002</v>
      </c>
      <c r="AT62">
        <v>28.4</v>
      </c>
      <c r="AU62">
        <v>12</v>
      </c>
      <c r="AV62">
        <v>8</v>
      </c>
      <c r="AW62" t="s">
        <v>207</v>
      </c>
      <c r="AX62">
        <v>2.2999999999999998</v>
      </c>
      <c r="AY62">
        <v>1</v>
      </c>
      <c r="AZ62">
        <v>3</v>
      </c>
      <c r="BA62">
        <v>14.545</v>
      </c>
      <c r="BB62">
        <v>36.79</v>
      </c>
      <c r="BC62">
        <v>2.5299999999999998</v>
      </c>
      <c r="BD62">
        <v>4.9480000000000004</v>
      </c>
      <c r="BE62">
        <v>3190.5590000000002</v>
      </c>
      <c r="BF62">
        <v>1.224</v>
      </c>
      <c r="BG62">
        <v>31.529</v>
      </c>
      <c r="BH62">
        <v>14.164</v>
      </c>
      <c r="BI62">
        <v>45.692999999999998</v>
      </c>
      <c r="BJ62">
        <v>24.399000000000001</v>
      </c>
      <c r="BK62">
        <v>10.961</v>
      </c>
      <c r="BL62">
        <v>35.36</v>
      </c>
      <c r="BM62">
        <v>0.59089999999999998</v>
      </c>
      <c r="BQ62">
        <v>4623.9399999999996</v>
      </c>
      <c r="BR62">
        <v>0.122124</v>
      </c>
      <c r="BS62">
        <v>-5</v>
      </c>
      <c r="BT62">
        <v>5.0000000000000001E-3</v>
      </c>
      <c r="BU62">
        <v>2.9844050000000002</v>
      </c>
      <c r="BW62" s="4">
        <f t="shared" si="10"/>
        <v>0.78847980100000004</v>
      </c>
      <c r="BX62" s="4"/>
      <c r="BY62" s="4">
        <f t="shared" si="11"/>
        <v>8112.6760380005408</v>
      </c>
      <c r="BZ62" s="4">
        <f t="shared" si="12"/>
        <v>3.1122807854399999</v>
      </c>
      <c r="CA62" s="4">
        <f t="shared" si="13"/>
        <v>62.039655950940002</v>
      </c>
      <c r="CB62" s="4">
        <f t="shared" si="14"/>
        <v>1.5024891471540001</v>
      </c>
    </row>
    <row r="63" spans="1:80" customFormat="1" x14ac:dyDescent="0.25">
      <c r="A63" s="26">
        <v>43529</v>
      </c>
      <c r="B63" s="27">
        <v>0.58818984953703701</v>
      </c>
      <c r="C63">
        <v>5.3380000000000001</v>
      </c>
      <c r="D63">
        <v>7.4000000000000003E-3</v>
      </c>
      <c r="E63">
        <v>73.996656000000002</v>
      </c>
      <c r="F63">
        <v>491.1</v>
      </c>
      <c r="G63">
        <v>246.9</v>
      </c>
      <c r="H63">
        <v>27.9</v>
      </c>
      <c r="J63">
        <v>11.65</v>
      </c>
      <c r="K63">
        <v>0.95689999999999997</v>
      </c>
      <c r="L63">
        <v>5.1075999999999997</v>
      </c>
      <c r="M63">
        <v>7.1000000000000004E-3</v>
      </c>
      <c r="N63">
        <v>469.93810000000002</v>
      </c>
      <c r="O63">
        <v>236.25530000000001</v>
      </c>
      <c r="P63">
        <v>706.2</v>
      </c>
      <c r="Q63">
        <v>363.66539999999998</v>
      </c>
      <c r="R63">
        <v>182.82810000000001</v>
      </c>
      <c r="S63">
        <v>546.5</v>
      </c>
      <c r="T63">
        <v>27.862100000000002</v>
      </c>
      <c r="W63">
        <v>0</v>
      </c>
      <c r="X63">
        <v>11.152100000000001</v>
      </c>
      <c r="Y63">
        <v>11.1</v>
      </c>
      <c r="Z63">
        <v>863</v>
      </c>
      <c r="AA63">
        <v>859</v>
      </c>
      <c r="AB63">
        <v>869</v>
      </c>
      <c r="AC63">
        <v>93</v>
      </c>
      <c r="AD63">
        <v>12.82</v>
      </c>
      <c r="AE63">
        <v>0.28999999999999998</v>
      </c>
      <c r="AF63">
        <v>978</v>
      </c>
      <c r="AG63">
        <v>-9</v>
      </c>
      <c r="AH63">
        <v>31</v>
      </c>
      <c r="AI63">
        <v>29</v>
      </c>
      <c r="AJ63">
        <v>190</v>
      </c>
      <c r="AK63">
        <v>169</v>
      </c>
      <c r="AL63">
        <v>5.3</v>
      </c>
      <c r="AM63">
        <v>174.3</v>
      </c>
      <c r="AN63" t="s">
        <v>155</v>
      </c>
      <c r="AO63">
        <v>1</v>
      </c>
      <c r="AP63" s="28">
        <v>0.79653935185185187</v>
      </c>
      <c r="AQ63">
        <v>47.160153000000001</v>
      </c>
      <c r="AR63">
        <v>-88.484183999999999</v>
      </c>
      <c r="AS63">
        <v>303.60000000000002</v>
      </c>
      <c r="AT63">
        <v>28.4</v>
      </c>
      <c r="AU63">
        <v>12</v>
      </c>
      <c r="AV63">
        <v>8</v>
      </c>
      <c r="AW63" t="s">
        <v>207</v>
      </c>
      <c r="AX63">
        <v>2.2999999999999998</v>
      </c>
      <c r="AY63">
        <v>1</v>
      </c>
      <c r="AZ63">
        <v>3</v>
      </c>
      <c r="BA63">
        <v>14.545</v>
      </c>
      <c r="BB63">
        <v>40</v>
      </c>
      <c r="BC63">
        <v>2.75</v>
      </c>
      <c r="BD63">
        <v>4.5060000000000002</v>
      </c>
      <c r="BE63">
        <v>3190.1570000000002</v>
      </c>
      <c r="BF63">
        <v>2.8149999999999999</v>
      </c>
      <c r="BG63">
        <v>30.738</v>
      </c>
      <c r="BH63">
        <v>15.452999999999999</v>
      </c>
      <c r="BI63">
        <v>46.191000000000003</v>
      </c>
      <c r="BJ63">
        <v>23.786999999999999</v>
      </c>
      <c r="BK63">
        <v>11.959</v>
      </c>
      <c r="BL63">
        <v>35.744999999999997</v>
      </c>
      <c r="BM63">
        <v>0.54859999999999998</v>
      </c>
      <c r="BQ63">
        <v>5064.7190000000001</v>
      </c>
      <c r="BR63">
        <v>0.114908</v>
      </c>
      <c r="BS63">
        <v>-5</v>
      </c>
      <c r="BT63">
        <v>5.0000000000000001E-3</v>
      </c>
      <c r="BU63">
        <v>2.8080639999999999</v>
      </c>
      <c r="BW63" s="4">
        <f t="shared" si="10"/>
        <v>0.74189050879999996</v>
      </c>
      <c r="BX63" s="4"/>
      <c r="BY63" s="4">
        <f t="shared" si="11"/>
        <v>7632.3566021928955</v>
      </c>
      <c r="BZ63" s="4">
        <f t="shared" si="12"/>
        <v>6.7348045363199995</v>
      </c>
      <c r="CA63" s="4">
        <f t="shared" si="13"/>
        <v>56.909696449536</v>
      </c>
      <c r="CB63" s="4">
        <f t="shared" si="14"/>
        <v>1.3125093316607999</v>
      </c>
    </row>
    <row r="64" spans="1:80" customFormat="1" x14ac:dyDescent="0.25">
      <c r="A64" s="26">
        <v>43529</v>
      </c>
      <c r="B64" s="27">
        <v>0.58820142361111116</v>
      </c>
      <c r="C64">
        <v>5.5519999999999996</v>
      </c>
      <c r="D64">
        <v>8.3999999999999995E-3</v>
      </c>
      <c r="E64">
        <v>84.494744999999995</v>
      </c>
      <c r="F64">
        <v>418.4</v>
      </c>
      <c r="G64">
        <v>246.7</v>
      </c>
      <c r="H64">
        <v>26.3</v>
      </c>
      <c r="J64">
        <v>12.49</v>
      </c>
      <c r="K64">
        <v>0.95509999999999995</v>
      </c>
      <c r="L64">
        <v>5.3023999999999996</v>
      </c>
      <c r="M64">
        <v>8.0999999999999996E-3</v>
      </c>
      <c r="N64">
        <v>399.60340000000002</v>
      </c>
      <c r="O64">
        <v>235.61189999999999</v>
      </c>
      <c r="P64">
        <v>635.20000000000005</v>
      </c>
      <c r="Q64">
        <v>309.2364</v>
      </c>
      <c r="R64">
        <v>182.33019999999999</v>
      </c>
      <c r="S64">
        <v>491.6</v>
      </c>
      <c r="T64">
        <v>26.270600000000002</v>
      </c>
      <c r="W64">
        <v>0</v>
      </c>
      <c r="X64">
        <v>11.9245</v>
      </c>
      <c r="Y64">
        <v>11.1</v>
      </c>
      <c r="Z64">
        <v>864</v>
      </c>
      <c r="AA64">
        <v>860</v>
      </c>
      <c r="AB64">
        <v>869</v>
      </c>
      <c r="AC64">
        <v>93</v>
      </c>
      <c r="AD64">
        <v>12.82</v>
      </c>
      <c r="AE64">
        <v>0.28999999999999998</v>
      </c>
      <c r="AF64">
        <v>978</v>
      </c>
      <c r="AG64">
        <v>-9</v>
      </c>
      <c r="AH64">
        <v>30.393999999999998</v>
      </c>
      <c r="AI64">
        <v>29</v>
      </c>
      <c r="AJ64">
        <v>190</v>
      </c>
      <c r="AK64">
        <v>169</v>
      </c>
      <c r="AL64">
        <v>5.2</v>
      </c>
      <c r="AM64">
        <v>174.7</v>
      </c>
      <c r="AN64" t="s">
        <v>155</v>
      </c>
      <c r="AO64">
        <v>1</v>
      </c>
      <c r="AP64" s="28">
        <v>0.79655092592592591</v>
      </c>
      <c r="AQ64">
        <v>47.160271000000002</v>
      </c>
      <c r="AR64">
        <v>-88.484178999999997</v>
      </c>
      <c r="AS64">
        <v>303.60000000000002</v>
      </c>
      <c r="AT64">
        <v>28.6</v>
      </c>
      <c r="AU64">
        <v>12</v>
      </c>
      <c r="AV64">
        <v>8</v>
      </c>
      <c r="AW64" t="s">
        <v>207</v>
      </c>
      <c r="AX64">
        <v>2.379</v>
      </c>
      <c r="AY64">
        <v>1</v>
      </c>
      <c r="AZ64">
        <v>3.0394999999999999</v>
      </c>
      <c r="BA64">
        <v>14.545</v>
      </c>
      <c r="BB64">
        <v>38.49</v>
      </c>
      <c r="BC64">
        <v>2.65</v>
      </c>
      <c r="BD64">
        <v>4.7060000000000004</v>
      </c>
      <c r="BE64">
        <v>3188.962</v>
      </c>
      <c r="BF64">
        <v>3.089</v>
      </c>
      <c r="BG64">
        <v>25.167999999999999</v>
      </c>
      <c r="BH64">
        <v>14.839</v>
      </c>
      <c r="BI64">
        <v>40.006999999999998</v>
      </c>
      <c r="BJ64">
        <v>19.475999999999999</v>
      </c>
      <c r="BK64">
        <v>11.483000000000001</v>
      </c>
      <c r="BL64">
        <v>30.959</v>
      </c>
      <c r="BM64">
        <v>0.49809999999999999</v>
      </c>
      <c r="BQ64">
        <v>5214.5280000000002</v>
      </c>
      <c r="BR64">
        <v>0.10988000000000001</v>
      </c>
      <c r="BS64">
        <v>-5</v>
      </c>
      <c r="BT64">
        <v>5.0000000000000001E-3</v>
      </c>
      <c r="BU64">
        <v>2.6851919999999998</v>
      </c>
      <c r="BW64" s="4">
        <f t="shared" si="10"/>
        <v>0.70942772639999996</v>
      </c>
      <c r="BX64" s="4"/>
      <c r="BY64" s="4">
        <f t="shared" si="11"/>
        <v>7295.6549135998075</v>
      </c>
      <c r="BZ64" s="4">
        <f t="shared" si="12"/>
        <v>7.0669634909759989</v>
      </c>
      <c r="CA64" s="4">
        <f t="shared" si="13"/>
        <v>44.556873081983994</v>
      </c>
      <c r="CB64" s="4">
        <f t="shared" si="14"/>
        <v>1.1395450031903998</v>
      </c>
    </row>
    <row r="65" spans="1:80" customFormat="1" x14ac:dyDescent="0.25">
      <c r="A65" s="26">
        <v>43529</v>
      </c>
      <c r="B65" s="27">
        <v>0.5882129976851852</v>
      </c>
      <c r="C65">
        <v>5.923</v>
      </c>
      <c r="D65">
        <v>8.3999999999999995E-3</v>
      </c>
      <c r="E65">
        <v>83.696918999999994</v>
      </c>
      <c r="F65">
        <v>399.6</v>
      </c>
      <c r="G65">
        <v>250.4</v>
      </c>
      <c r="H65">
        <v>31.4</v>
      </c>
      <c r="J65">
        <v>13.02</v>
      </c>
      <c r="K65">
        <v>0.95189999999999997</v>
      </c>
      <c r="L65">
        <v>5.6380999999999997</v>
      </c>
      <c r="M65">
        <v>8.0000000000000002E-3</v>
      </c>
      <c r="N65">
        <v>380.41840000000002</v>
      </c>
      <c r="O65">
        <v>238.3381</v>
      </c>
      <c r="P65">
        <v>618.79999999999995</v>
      </c>
      <c r="Q65">
        <v>294.38990000000001</v>
      </c>
      <c r="R65">
        <v>184.43989999999999</v>
      </c>
      <c r="S65">
        <v>478.8</v>
      </c>
      <c r="T65">
        <v>31.391100000000002</v>
      </c>
      <c r="W65">
        <v>0</v>
      </c>
      <c r="X65">
        <v>12.3955</v>
      </c>
      <c r="Y65">
        <v>11.1</v>
      </c>
      <c r="Z65">
        <v>863</v>
      </c>
      <c r="AA65">
        <v>859</v>
      </c>
      <c r="AB65">
        <v>869</v>
      </c>
      <c r="AC65">
        <v>93</v>
      </c>
      <c r="AD65">
        <v>12.82</v>
      </c>
      <c r="AE65">
        <v>0.28999999999999998</v>
      </c>
      <c r="AF65">
        <v>978</v>
      </c>
      <c r="AG65">
        <v>-9</v>
      </c>
      <c r="AH65">
        <v>30</v>
      </c>
      <c r="AI65">
        <v>29</v>
      </c>
      <c r="AJ65">
        <v>190</v>
      </c>
      <c r="AK65">
        <v>169</v>
      </c>
      <c r="AL65">
        <v>5.2</v>
      </c>
      <c r="AM65">
        <v>175</v>
      </c>
      <c r="AN65" t="s">
        <v>155</v>
      </c>
      <c r="AO65">
        <v>1</v>
      </c>
      <c r="AP65" s="28">
        <v>0.79656249999999995</v>
      </c>
      <c r="AQ65">
        <v>47.160384000000001</v>
      </c>
      <c r="AR65">
        <v>-88.484159000000005</v>
      </c>
      <c r="AS65">
        <v>303.7</v>
      </c>
      <c r="AT65">
        <v>28.3</v>
      </c>
      <c r="AU65">
        <v>12</v>
      </c>
      <c r="AV65">
        <v>8</v>
      </c>
      <c r="AW65" t="s">
        <v>207</v>
      </c>
      <c r="AX65">
        <v>2.5394999999999999</v>
      </c>
      <c r="AY65">
        <v>1</v>
      </c>
      <c r="AZ65">
        <v>3.1395</v>
      </c>
      <c r="BA65">
        <v>14.545</v>
      </c>
      <c r="BB65">
        <v>36.14</v>
      </c>
      <c r="BC65">
        <v>2.48</v>
      </c>
      <c r="BD65">
        <v>5.0490000000000004</v>
      </c>
      <c r="BE65">
        <v>3187.6790000000001</v>
      </c>
      <c r="BF65">
        <v>2.867</v>
      </c>
      <c r="BG65">
        <v>22.524000000000001</v>
      </c>
      <c r="BH65">
        <v>14.112</v>
      </c>
      <c r="BI65">
        <v>36.634999999999998</v>
      </c>
      <c r="BJ65">
        <v>17.43</v>
      </c>
      <c r="BK65">
        <v>10.92</v>
      </c>
      <c r="BL65">
        <v>28.350999999999999</v>
      </c>
      <c r="BM65">
        <v>0.5595</v>
      </c>
      <c r="BQ65">
        <v>5095.7309999999998</v>
      </c>
      <c r="BR65">
        <v>9.2303999999999997E-2</v>
      </c>
      <c r="BS65">
        <v>-5</v>
      </c>
      <c r="BT65">
        <v>5.0000000000000001E-3</v>
      </c>
      <c r="BU65">
        <v>2.2556790000000002</v>
      </c>
      <c r="BW65" s="4">
        <f t="shared" si="10"/>
        <v>0.59595039179999998</v>
      </c>
      <c r="BX65" s="4"/>
      <c r="BY65" s="4">
        <f t="shared" si="11"/>
        <v>6126.2042533429321</v>
      </c>
      <c r="BZ65" s="4">
        <f t="shared" si="12"/>
        <v>5.5099110024360005</v>
      </c>
      <c r="CA65" s="4">
        <f t="shared" si="13"/>
        <v>33.497645194440004</v>
      </c>
      <c r="CB65" s="4">
        <f t="shared" si="14"/>
        <v>1.0752686452260001</v>
      </c>
    </row>
    <row r="66" spans="1:80" customFormat="1" x14ac:dyDescent="0.25">
      <c r="A66" s="26">
        <v>43529</v>
      </c>
      <c r="B66" s="27">
        <v>0.58822457175925924</v>
      </c>
      <c r="C66">
        <v>6.069</v>
      </c>
      <c r="D66">
        <v>8.9999999999999993E-3</v>
      </c>
      <c r="E66">
        <v>90</v>
      </c>
      <c r="F66">
        <v>406.1</v>
      </c>
      <c r="G66">
        <v>256</v>
      </c>
      <c r="H66">
        <v>25.7</v>
      </c>
      <c r="J66">
        <v>12.97</v>
      </c>
      <c r="K66">
        <v>0.95069999999999999</v>
      </c>
      <c r="L66">
        <v>5.7702</v>
      </c>
      <c r="M66">
        <v>8.6E-3</v>
      </c>
      <c r="N66">
        <v>386.1019</v>
      </c>
      <c r="O66">
        <v>243.36869999999999</v>
      </c>
      <c r="P66">
        <v>629.5</v>
      </c>
      <c r="Q66">
        <v>298.78809999999999</v>
      </c>
      <c r="R66">
        <v>188.3329</v>
      </c>
      <c r="S66">
        <v>487.1</v>
      </c>
      <c r="T66">
        <v>25.664000000000001</v>
      </c>
      <c r="W66">
        <v>0</v>
      </c>
      <c r="X66">
        <v>12.334</v>
      </c>
      <c r="Y66">
        <v>11.1</v>
      </c>
      <c r="Z66">
        <v>863</v>
      </c>
      <c r="AA66">
        <v>859</v>
      </c>
      <c r="AB66">
        <v>869</v>
      </c>
      <c r="AC66">
        <v>93</v>
      </c>
      <c r="AD66">
        <v>12.82</v>
      </c>
      <c r="AE66">
        <v>0.28999999999999998</v>
      </c>
      <c r="AF66">
        <v>978</v>
      </c>
      <c r="AG66">
        <v>-9</v>
      </c>
      <c r="AH66">
        <v>30</v>
      </c>
      <c r="AI66">
        <v>29</v>
      </c>
      <c r="AJ66">
        <v>190</v>
      </c>
      <c r="AK66">
        <v>169</v>
      </c>
      <c r="AL66">
        <v>5.2</v>
      </c>
      <c r="AM66">
        <v>174.6</v>
      </c>
      <c r="AN66" t="s">
        <v>155</v>
      </c>
      <c r="AO66">
        <v>1</v>
      </c>
      <c r="AP66" s="28">
        <v>0.7965740740740741</v>
      </c>
      <c r="AQ66">
        <v>47.160479000000002</v>
      </c>
      <c r="AR66">
        <v>-88.484126000000003</v>
      </c>
      <c r="AS66">
        <v>303.60000000000002</v>
      </c>
      <c r="AT66">
        <v>26.6</v>
      </c>
      <c r="AU66">
        <v>12</v>
      </c>
      <c r="AV66">
        <v>8</v>
      </c>
      <c r="AW66" t="s">
        <v>207</v>
      </c>
      <c r="AX66">
        <v>2.5605000000000002</v>
      </c>
      <c r="AY66">
        <v>1</v>
      </c>
      <c r="AZ66">
        <v>3.0024999999999999</v>
      </c>
      <c r="BA66">
        <v>14.545</v>
      </c>
      <c r="BB66">
        <v>35.29</v>
      </c>
      <c r="BC66">
        <v>2.4300000000000002</v>
      </c>
      <c r="BD66">
        <v>5.1840000000000002</v>
      </c>
      <c r="BE66">
        <v>3187.2959999999998</v>
      </c>
      <c r="BF66">
        <v>3.008</v>
      </c>
      <c r="BG66">
        <v>22.334</v>
      </c>
      <c r="BH66">
        <v>14.077999999999999</v>
      </c>
      <c r="BI66">
        <v>36.411999999999999</v>
      </c>
      <c r="BJ66">
        <v>17.283999999999999</v>
      </c>
      <c r="BK66">
        <v>10.894</v>
      </c>
      <c r="BL66">
        <v>28.178000000000001</v>
      </c>
      <c r="BM66">
        <v>0.44690000000000002</v>
      </c>
      <c r="BQ66">
        <v>4953.7619999999997</v>
      </c>
      <c r="BR66">
        <v>7.4497999999999995E-2</v>
      </c>
      <c r="BS66">
        <v>-5</v>
      </c>
      <c r="BT66">
        <v>5.0000000000000001E-3</v>
      </c>
      <c r="BU66">
        <v>1.820533</v>
      </c>
      <c r="BW66" s="4">
        <f t="shared" si="10"/>
        <v>0.48098481859999997</v>
      </c>
      <c r="BX66" s="4"/>
      <c r="BY66" s="4">
        <f t="shared" si="11"/>
        <v>4943.796071550335</v>
      </c>
      <c r="BZ66" s="4">
        <f t="shared" si="12"/>
        <v>4.665691100928</v>
      </c>
      <c r="CA66" s="4">
        <f t="shared" si="13"/>
        <v>26.809110700943997</v>
      </c>
      <c r="CB66" s="4">
        <f t="shared" si="14"/>
        <v>0.69318396044039998</v>
      </c>
    </row>
    <row r="67" spans="1:80" customFormat="1" x14ac:dyDescent="0.25">
      <c r="A67" s="26">
        <v>43529</v>
      </c>
      <c r="B67" s="27">
        <v>0.58823614583333328</v>
      </c>
      <c r="C67">
        <v>6.3010000000000002</v>
      </c>
      <c r="D67">
        <v>8.8999999999999999E-3</v>
      </c>
      <c r="E67">
        <v>89.283332999999999</v>
      </c>
      <c r="F67">
        <v>433.9</v>
      </c>
      <c r="G67">
        <v>259.8</v>
      </c>
      <c r="H67">
        <v>27.5</v>
      </c>
      <c r="J67">
        <v>12.69</v>
      </c>
      <c r="K67">
        <v>0.94879999999999998</v>
      </c>
      <c r="L67">
        <v>5.9789000000000003</v>
      </c>
      <c r="M67">
        <v>8.5000000000000006E-3</v>
      </c>
      <c r="N67">
        <v>411.70080000000002</v>
      </c>
      <c r="O67">
        <v>246.46209999999999</v>
      </c>
      <c r="P67">
        <v>658.2</v>
      </c>
      <c r="Q67">
        <v>318.59800000000001</v>
      </c>
      <c r="R67">
        <v>190.72669999999999</v>
      </c>
      <c r="S67">
        <v>509.3</v>
      </c>
      <c r="T67">
        <v>27.492100000000001</v>
      </c>
      <c r="W67">
        <v>0</v>
      </c>
      <c r="X67">
        <v>12.038600000000001</v>
      </c>
      <c r="Y67">
        <v>11.1</v>
      </c>
      <c r="Z67">
        <v>862</v>
      </c>
      <c r="AA67">
        <v>859</v>
      </c>
      <c r="AB67">
        <v>868</v>
      </c>
      <c r="AC67">
        <v>93</v>
      </c>
      <c r="AD67">
        <v>12.82</v>
      </c>
      <c r="AE67">
        <v>0.28999999999999998</v>
      </c>
      <c r="AF67">
        <v>978</v>
      </c>
      <c r="AG67">
        <v>-9</v>
      </c>
      <c r="AH67">
        <v>30</v>
      </c>
      <c r="AI67">
        <v>29</v>
      </c>
      <c r="AJ67">
        <v>190</v>
      </c>
      <c r="AK67">
        <v>169</v>
      </c>
      <c r="AL67">
        <v>5.3</v>
      </c>
      <c r="AM67">
        <v>174.3</v>
      </c>
      <c r="AN67" t="s">
        <v>155</v>
      </c>
      <c r="AO67">
        <v>1</v>
      </c>
      <c r="AP67" s="28">
        <v>0.79658564814814825</v>
      </c>
      <c r="AQ67">
        <v>47.160569000000002</v>
      </c>
      <c r="AR67">
        <v>-88.484082999999998</v>
      </c>
      <c r="AS67">
        <v>303.60000000000002</v>
      </c>
      <c r="AT67">
        <v>24.9</v>
      </c>
      <c r="AU67">
        <v>12</v>
      </c>
      <c r="AV67">
        <v>7</v>
      </c>
      <c r="AW67" t="s">
        <v>223</v>
      </c>
      <c r="AX67">
        <v>2.5</v>
      </c>
      <c r="AY67">
        <v>1</v>
      </c>
      <c r="AZ67">
        <v>2.7</v>
      </c>
      <c r="BA67">
        <v>14.545</v>
      </c>
      <c r="BB67">
        <v>34.03</v>
      </c>
      <c r="BC67">
        <v>2.34</v>
      </c>
      <c r="BD67">
        <v>5.3959999999999999</v>
      </c>
      <c r="BE67">
        <v>3186.6860000000001</v>
      </c>
      <c r="BF67">
        <v>2.8740000000000001</v>
      </c>
      <c r="BG67">
        <v>22.978999999999999</v>
      </c>
      <c r="BH67">
        <v>13.756</v>
      </c>
      <c r="BI67">
        <v>36.735999999999997</v>
      </c>
      <c r="BJ67">
        <v>17.783000000000001</v>
      </c>
      <c r="BK67">
        <v>10.646000000000001</v>
      </c>
      <c r="BL67">
        <v>28.428000000000001</v>
      </c>
      <c r="BM67">
        <v>0.46200000000000002</v>
      </c>
      <c r="BQ67">
        <v>4665.4489999999996</v>
      </c>
      <c r="BR67">
        <v>8.8802000000000006E-2</v>
      </c>
      <c r="BS67">
        <v>-5</v>
      </c>
      <c r="BT67">
        <v>5.0000000000000001E-3</v>
      </c>
      <c r="BU67">
        <v>2.1700940000000002</v>
      </c>
      <c r="BW67" s="4">
        <f t="shared" si="10"/>
        <v>0.57333883480000003</v>
      </c>
      <c r="BX67" s="4"/>
      <c r="BY67" s="4">
        <f t="shared" si="11"/>
        <v>5891.9277595483691</v>
      </c>
      <c r="BZ67" s="4">
        <f t="shared" si="12"/>
        <v>5.313796332912001</v>
      </c>
      <c r="CA67" s="4">
        <f t="shared" si="13"/>
        <v>32.879345924904008</v>
      </c>
      <c r="CB67" s="4">
        <f t="shared" si="14"/>
        <v>0.85420108065600009</v>
      </c>
    </row>
    <row r="68" spans="1:80" customFormat="1" x14ac:dyDescent="0.25">
      <c r="A68" s="26">
        <v>43529</v>
      </c>
      <c r="B68" s="27">
        <v>0.58824771990740743</v>
      </c>
      <c r="C68">
        <v>6.492</v>
      </c>
      <c r="D68">
        <v>7.3000000000000001E-3</v>
      </c>
      <c r="E68">
        <v>72.616667000000007</v>
      </c>
      <c r="F68">
        <v>480.3</v>
      </c>
      <c r="G68">
        <v>263.3</v>
      </c>
      <c r="H68">
        <v>26.8</v>
      </c>
      <c r="J68">
        <v>12.44</v>
      </c>
      <c r="K68">
        <v>0.94720000000000004</v>
      </c>
      <c r="L68">
        <v>6.1498999999999997</v>
      </c>
      <c r="M68">
        <v>6.8999999999999999E-3</v>
      </c>
      <c r="N68">
        <v>454.98869999999999</v>
      </c>
      <c r="O68">
        <v>249.45269999999999</v>
      </c>
      <c r="P68">
        <v>704.4</v>
      </c>
      <c r="Q68">
        <v>352.0967</v>
      </c>
      <c r="R68">
        <v>193.041</v>
      </c>
      <c r="S68">
        <v>545.1</v>
      </c>
      <c r="T68">
        <v>26.8383</v>
      </c>
      <c r="W68">
        <v>0</v>
      </c>
      <c r="X68">
        <v>11.782299999999999</v>
      </c>
      <c r="Y68">
        <v>11.1</v>
      </c>
      <c r="Z68">
        <v>862</v>
      </c>
      <c r="AA68">
        <v>859</v>
      </c>
      <c r="AB68">
        <v>868</v>
      </c>
      <c r="AC68">
        <v>93</v>
      </c>
      <c r="AD68">
        <v>12.82</v>
      </c>
      <c r="AE68">
        <v>0.28999999999999998</v>
      </c>
      <c r="AF68">
        <v>978</v>
      </c>
      <c r="AG68">
        <v>-9</v>
      </c>
      <c r="AH68">
        <v>30</v>
      </c>
      <c r="AI68">
        <v>29</v>
      </c>
      <c r="AJ68">
        <v>190</v>
      </c>
      <c r="AK68">
        <v>169</v>
      </c>
      <c r="AL68">
        <v>5.2</v>
      </c>
      <c r="AM68">
        <v>174</v>
      </c>
      <c r="AN68" t="s">
        <v>155</v>
      </c>
      <c r="AO68">
        <v>1</v>
      </c>
      <c r="AP68" s="28">
        <v>0.79659722222222218</v>
      </c>
      <c r="AQ68">
        <v>47.160663</v>
      </c>
      <c r="AR68">
        <v>-88.484042000000002</v>
      </c>
      <c r="AS68">
        <v>303.60000000000002</v>
      </c>
      <c r="AT68">
        <v>24.4</v>
      </c>
      <c r="AU68">
        <v>12</v>
      </c>
      <c r="AV68">
        <v>8</v>
      </c>
      <c r="AW68" t="s">
        <v>207</v>
      </c>
      <c r="AX68">
        <v>2.0655000000000001</v>
      </c>
      <c r="AY68">
        <v>1.0395000000000001</v>
      </c>
      <c r="AZ68">
        <v>2.6604999999999999</v>
      </c>
      <c r="BA68">
        <v>14.545</v>
      </c>
      <c r="BB68">
        <v>33.07</v>
      </c>
      <c r="BC68">
        <v>2.27</v>
      </c>
      <c r="BD68">
        <v>5.5709999999999997</v>
      </c>
      <c r="BE68">
        <v>3187.123</v>
      </c>
      <c r="BF68">
        <v>2.2690000000000001</v>
      </c>
      <c r="BG68">
        <v>24.693000000000001</v>
      </c>
      <c r="BH68">
        <v>13.538</v>
      </c>
      <c r="BI68">
        <v>38.231000000000002</v>
      </c>
      <c r="BJ68">
        <v>19.109000000000002</v>
      </c>
      <c r="BK68">
        <v>10.477</v>
      </c>
      <c r="BL68">
        <v>29.585000000000001</v>
      </c>
      <c r="BM68">
        <v>0.4385</v>
      </c>
      <c r="BQ68">
        <v>4439.7809999999999</v>
      </c>
      <c r="BR68">
        <v>0.109666</v>
      </c>
      <c r="BS68">
        <v>-5</v>
      </c>
      <c r="BT68">
        <v>5.0000000000000001E-3</v>
      </c>
      <c r="BU68">
        <v>2.6799629999999999</v>
      </c>
      <c r="BW68" s="4">
        <f t="shared" si="10"/>
        <v>0.7080462246</v>
      </c>
      <c r="BX68" s="4"/>
      <c r="BY68" s="4">
        <f t="shared" si="11"/>
        <v>7277.2487024145466</v>
      </c>
      <c r="BZ68" s="4">
        <f t="shared" si="12"/>
        <v>5.1808723120440003</v>
      </c>
      <c r="CA68" s="4">
        <f t="shared" si="13"/>
        <v>43.632123847884003</v>
      </c>
      <c r="CB68" s="4">
        <f t="shared" si="14"/>
        <v>1.0012395367259999</v>
      </c>
    </row>
    <row r="69" spans="1:80" customFormat="1" x14ac:dyDescent="0.25">
      <c r="A69" s="26">
        <v>43529</v>
      </c>
      <c r="B69" s="27">
        <v>0.58825929398148147</v>
      </c>
      <c r="C69">
        <v>6.68</v>
      </c>
      <c r="D69">
        <v>1.06E-2</v>
      </c>
      <c r="E69">
        <v>105.811385</v>
      </c>
      <c r="F69">
        <v>524.1</v>
      </c>
      <c r="G69">
        <v>265.5</v>
      </c>
      <c r="H69">
        <v>24.7</v>
      </c>
      <c r="J69">
        <v>12.1</v>
      </c>
      <c r="K69">
        <v>0.9456</v>
      </c>
      <c r="L69">
        <v>6.3164999999999996</v>
      </c>
      <c r="M69">
        <v>0.01</v>
      </c>
      <c r="N69">
        <v>495.55939999999998</v>
      </c>
      <c r="O69">
        <v>251.08080000000001</v>
      </c>
      <c r="P69">
        <v>746.6</v>
      </c>
      <c r="Q69">
        <v>383.49270000000001</v>
      </c>
      <c r="R69">
        <v>194.30090000000001</v>
      </c>
      <c r="S69">
        <v>577.79999999999995</v>
      </c>
      <c r="T69">
        <v>24.654499999999999</v>
      </c>
      <c r="W69">
        <v>0</v>
      </c>
      <c r="X69">
        <v>11.4421</v>
      </c>
      <c r="Y69">
        <v>11.1</v>
      </c>
      <c r="Z69">
        <v>862</v>
      </c>
      <c r="AA69">
        <v>859</v>
      </c>
      <c r="AB69">
        <v>868</v>
      </c>
      <c r="AC69">
        <v>93</v>
      </c>
      <c r="AD69">
        <v>12.82</v>
      </c>
      <c r="AE69">
        <v>0.28999999999999998</v>
      </c>
      <c r="AF69">
        <v>978</v>
      </c>
      <c r="AG69">
        <v>-9</v>
      </c>
      <c r="AH69">
        <v>30</v>
      </c>
      <c r="AI69">
        <v>29</v>
      </c>
      <c r="AJ69">
        <v>190</v>
      </c>
      <c r="AK69">
        <v>169</v>
      </c>
      <c r="AL69">
        <v>5.0999999999999996</v>
      </c>
      <c r="AM69">
        <v>174</v>
      </c>
      <c r="AN69" t="s">
        <v>155</v>
      </c>
      <c r="AO69">
        <v>1</v>
      </c>
      <c r="AP69" s="28">
        <v>0.79660879629629633</v>
      </c>
      <c r="AQ69">
        <v>47.160750999999998</v>
      </c>
      <c r="AR69">
        <v>-88.483992000000001</v>
      </c>
      <c r="AS69">
        <v>304</v>
      </c>
      <c r="AT69">
        <v>24.1</v>
      </c>
      <c r="AU69">
        <v>12</v>
      </c>
      <c r="AV69">
        <v>8</v>
      </c>
      <c r="AW69" t="s">
        <v>207</v>
      </c>
      <c r="AX69">
        <v>1.4</v>
      </c>
      <c r="AY69">
        <v>1.1000000000000001</v>
      </c>
      <c r="AZ69">
        <v>2.6</v>
      </c>
      <c r="BA69">
        <v>14.545</v>
      </c>
      <c r="BB69">
        <v>32.15</v>
      </c>
      <c r="BC69">
        <v>2.21</v>
      </c>
      <c r="BD69">
        <v>5.75</v>
      </c>
      <c r="BE69">
        <v>3185.232</v>
      </c>
      <c r="BF69">
        <v>3.2109999999999999</v>
      </c>
      <c r="BG69">
        <v>26.17</v>
      </c>
      <c r="BH69">
        <v>13.259</v>
      </c>
      <c r="BI69">
        <v>39.429000000000002</v>
      </c>
      <c r="BJ69">
        <v>20.251999999999999</v>
      </c>
      <c r="BK69">
        <v>10.260999999999999</v>
      </c>
      <c r="BL69">
        <v>30.512</v>
      </c>
      <c r="BM69">
        <v>0.39200000000000002</v>
      </c>
      <c r="BQ69">
        <v>4195.366</v>
      </c>
      <c r="BR69">
        <v>0.13763400000000001</v>
      </c>
      <c r="BS69">
        <v>-5</v>
      </c>
      <c r="BT69">
        <v>5.0000000000000001E-3</v>
      </c>
      <c r="BU69">
        <v>3.3634309999999998</v>
      </c>
      <c r="BW69" s="4">
        <f t="shared" si="10"/>
        <v>0.88861847019999995</v>
      </c>
      <c r="BX69" s="4"/>
      <c r="BY69" s="4">
        <f t="shared" si="11"/>
        <v>9127.7384594451833</v>
      </c>
      <c r="BZ69" s="4">
        <f t="shared" si="12"/>
        <v>9.2015803537319982</v>
      </c>
      <c r="CA69" s="4">
        <f t="shared" si="13"/>
        <v>58.035006329423993</v>
      </c>
      <c r="CB69" s="4">
        <f t="shared" si="14"/>
        <v>1.1233321391040001</v>
      </c>
    </row>
    <row r="70" spans="1:80" customFormat="1" x14ac:dyDescent="0.25">
      <c r="A70" s="26">
        <v>43529</v>
      </c>
      <c r="B70" s="27">
        <v>0.58827086805555562</v>
      </c>
      <c r="C70">
        <v>6.7089999999999996</v>
      </c>
      <c r="D70">
        <v>9.2999999999999992E-3</v>
      </c>
      <c r="E70">
        <v>92.771872000000002</v>
      </c>
      <c r="F70">
        <v>541.5</v>
      </c>
      <c r="G70">
        <v>263.39999999999998</v>
      </c>
      <c r="H70">
        <v>31.3</v>
      </c>
      <c r="J70">
        <v>11.94</v>
      </c>
      <c r="K70">
        <v>0.94540000000000002</v>
      </c>
      <c r="L70">
        <v>6.3426999999999998</v>
      </c>
      <c r="M70">
        <v>8.8000000000000005E-3</v>
      </c>
      <c r="N70">
        <v>511.96789999999999</v>
      </c>
      <c r="O70">
        <v>248.97290000000001</v>
      </c>
      <c r="P70">
        <v>760.9</v>
      </c>
      <c r="Q70">
        <v>396.19049999999999</v>
      </c>
      <c r="R70">
        <v>192.66970000000001</v>
      </c>
      <c r="S70">
        <v>588.9</v>
      </c>
      <c r="T70">
        <v>31.2682</v>
      </c>
      <c r="W70">
        <v>0</v>
      </c>
      <c r="X70">
        <v>11.286799999999999</v>
      </c>
      <c r="Y70">
        <v>11.1</v>
      </c>
      <c r="Z70">
        <v>862</v>
      </c>
      <c r="AA70">
        <v>858</v>
      </c>
      <c r="AB70">
        <v>867</v>
      </c>
      <c r="AC70">
        <v>93</v>
      </c>
      <c r="AD70">
        <v>12.82</v>
      </c>
      <c r="AE70">
        <v>0.28999999999999998</v>
      </c>
      <c r="AF70">
        <v>978</v>
      </c>
      <c r="AG70">
        <v>-9</v>
      </c>
      <c r="AH70">
        <v>30</v>
      </c>
      <c r="AI70">
        <v>29</v>
      </c>
      <c r="AJ70">
        <v>190</v>
      </c>
      <c r="AK70">
        <v>169</v>
      </c>
      <c r="AL70">
        <v>5.2</v>
      </c>
      <c r="AM70">
        <v>174</v>
      </c>
      <c r="AN70" t="s">
        <v>155</v>
      </c>
      <c r="AO70">
        <v>1</v>
      </c>
      <c r="AP70" s="28">
        <v>0.79662037037037037</v>
      </c>
      <c r="AQ70">
        <v>47.160834999999999</v>
      </c>
      <c r="AR70">
        <v>-88.483939000000007</v>
      </c>
      <c r="AS70">
        <v>304.8</v>
      </c>
      <c r="AT70">
        <v>23.6</v>
      </c>
      <c r="AU70">
        <v>12</v>
      </c>
      <c r="AV70">
        <v>9</v>
      </c>
      <c r="AW70" t="s">
        <v>206</v>
      </c>
      <c r="AX70">
        <v>1.4</v>
      </c>
      <c r="AY70">
        <v>1.179</v>
      </c>
      <c r="AZ70">
        <v>2.6395</v>
      </c>
      <c r="BA70">
        <v>14.545</v>
      </c>
      <c r="BB70">
        <v>32.020000000000003</v>
      </c>
      <c r="BC70">
        <v>2.2000000000000002</v>
      </c>
      <c r="BD70">
        <v>5.7759999999999998</v>
      </c>
      <c r="BE70">
        <v>3185.4650000000001</v>
      </c>
      <c r="BF70">
        <v>2.8039999999999998</v>
      </c>
      <c r="BG70">
        <v>26.925999999999998</v>
      </c>
      <c r="BH70">
        <v>13.093999999999999</v>
      </c>
      <c r="BI70">
        <v>40.021000000000001</v>
      </c>
      <c r="BJ70">
        <v>20.837</v>
      </c>
      <c r="BK70">
        <v>10.132999999999999</v>
      </c>
      <c r="BL70">
        <v>30.97</v>
      </c>
      <c r="BM70">
        <v>0.49509999999999998</v>
      </c>
      <c r="BQ70">
        <v>4121.6040000000003</v>
      </c>
      <c r="BR70">
        <v>0.15906000000000001</v>
      </c>
      <c r="BS70">
        <v>-5</v>
      </c>
      <c r="BT70">
        <v>5.0000000000000001E-3</v>
      </c>
      <c r="BU70">
        <v>3.8870290000000001</v>
      </c>
      <c r="BW70" s="4">
        <f t="shared" si="10"/>
        <v>1.0269530618</v>
      </c>
      <c r="BX70" s="4"/>
      <c r="BY70" s="4">
        <f t="shared" si="11"/>
        <v>10549.45959812922</v>
      </c>
      <c r="BZ70" s="4">
        <f t="shared" si="12"/>
        <v>9.2861433772319995</v>
      </c>
      <c r="CA70" s="4">
        <f t="shared" si="13"/>
        <v>69.006907828595999</v>
      </c>
      <c r="CB70" s="4">
        <f t="shared" si="14"/>
        <v>1.6396467853307999</v>
      </c>
    </row>
    <row r="71" spans="1:80" customFormat="1" x14ac:dyDescent="0.25">
      <c r="A71" s="26">
        <v>43529</v>
      </c>
      <c r="B71" s="27">
        <v>0.58828244212962966</v>
      </c>
      <c r="C71">
        <v>6.19</v>
      </c>
      <c r="D71">
        <v>7.0000000000000001E-3</v>
      </c>
      <c r="E71">
        <v>70</v>
      </c>
      <c r="F71">
        <v>531.70000000000005</v>
      </c>
      <c r="G71">
        <v>252.8</v>
      </c>
      <c r="H71">
        <v>24</v>
      </c>
      <c r="J71">
        <v>11.58</v>
      </c>
      <c r="K71">
        <v>0.94969999999999999</v>
      </c>
      <c r="L71">
        <v>5.8792</v>
      </c>
      <c r="M71">
        <v>6.6E-3</v>
      </c>
      <c r="N71">
        <v>504.98559999999998</v>
      </c>
      <c r="O71">
        <v>240.13040000000001</v>
      </c>
      <c r="P71">
        <v>745.1</v>
      </c>
      <c r="Q71">
        <v>390.78730000000002</v>
      </c>
      <c r="R71">
        <v>185.82689999999999</v>
      </c>
      <c r="S71">
        <v>576.6</v>
      </c>
      <c r="T71">
        <v>24</v>
      </c>
      <c r="W71">
        <v>0</v>
      </c>
      <c r="X71">
        <v>10.999700000000001</v>
      </c>
      <c r="Y71">
        <v>11.1</v>
      </c>
      <c r="Z71">
        <v>862</v>
      </c>
      <c r="AA71">
        <v>859</v>
      </c>
      <c r="AB71">
        <v>868</v>
      </c>
      <c r="AC71">
        <v>93</v>
      </c>
      <c r="AD71">
        <v>12.82</v>
      </c>
      <c r="AE71">
        <v>0.28999999999999998</v>
      </c>
      <c r="AF71">
        <v>978</v>
      </c>
      <c r="AG71">
        <v>-9</v>
      </c>
      <c r="AH71">
        <v>30</v>
      </c>
      <c r="AI71">
        <v>29</v>
      </c>
      <c r="AJ71">
        <v>190</v>
      </c>
      <c r="AK71">
        <v>169</v>
      </c>
      <c r="AL71">
        <v>5.2</v>
      </c>
      <c r="AM71">
        <v>174</v>
      </c>
      <c r="AN71" t="s">
        <v>155</v>
      </c>
      <c r="AO71">
        <v>1</v>
      </c>
      <c r="AP71" s="28">
        <v>0.79663194444444452</v>
      </c>
      <c r="AQ71">
        <v>47.160933</v>
      </c>
      <c r="AR71">
        <v>-88.483913999999999</v>
      </c>
      <c r="AS71">
        <v>305</v>
      </c>
      <c r="AT71">
        <v>23.9</v>
      </c>
      <c r="AU71">
        <v>12</v>
      </c>
      <c r="AV71">
        <v>9</v>
      </c>
      <c r="AW71" t="s">
        <v>206</v>
      </c>
      <c r="AX71">
        <v>1.4</v>
      </c>
      <c r="AY71">
        <v>1.3394999999999999</v>
      </c>
      <c r="AZ71">
        <v>2.6604999999999999</v>
      </c>
      <c r="BA71">
        <v>14.545</v>
      </c>
      <c r="BB71">
        <v>34.630000000000003</v>
      </c>
      <c r="BC71">
        <v>2.38</v>
      </c>
      <c r="BD71">
        <v>5.2939999999999996</v>
      </c>
      <c r="BE71">
        <v>3188.1309999999999</v>
      </c>
      <c r="BF71">
        <v>2.2949999999999999</v>
      </c>
      <c r="BG71">
        <v>28.677</v>
      </c>
      <c r="BH71">
        <v>13.635999999999999</v>
      </c>
      <c r="BI71">
        <v>42.313000000000002</v>
      </c>
      <c r="BJ71">
        <v>22.192</v>
      </c>
      <c r="BK71">
        <v>10.553000000000001</v>
      </c>
      <c r="BL71">
        <v>32.744999999999997</v>
      </c>
      <c r="BM71">
        <v>0.4103</v>
      </c>
      <c r="BQ71">
        <v>4337.0839999999998</v>
      </c>
      <c r="BR71">
        <v>0.14724400000000001</v>
      </c>
      <c r="BS71">
        <v>-5</v>
      </c>
      <c r="BT71">
        <v>5.0000000000000001E-3</v>
      </c>
      <c r="BU71">
        <v>3.5982759999999998</v>
      </c>
      <c r="BW71" s="4">
        <f t="shared" si="10"/>
        <v>0.95066451919999995</v>
      </c>
      <c r="BX71" s="4"/>
      <c r="BY71" s="4">
        <f t="shared" si="11"/>
        <v>9773.9525233569111</v>
      </c>
      <c r="BZ71" s="4">
        <f t="shared" si="12"/>
        <v>7.0358529938399998</v>
      </c>
      <c r="CA71" s="4">
        <f t="shared" si="13"/>
        <v>68.034705725183997</v>
      </c>
      <c r="CB71" s="4">
        <f t="shared" si="14"/>
        <v>1.2578694916655999</v>
      </c>
    </row>
    <row r="72" spans="1:80" customFormat="1" x14ac:dyDescent="0.25">
      <c r="A72" s="26">
        <v>43529</v>
      </c>
      <c r="B72" s="27">
        <v>0.5882940162037037</v>
      </c>
      <c r="C72">
        <v>5.9109999999999996</v>
      </c>
      <c r="D72">
        <v>7.4000000000000003E-3</v>
      </c>
      <c r="E72">
        <v>74.200519</v>
      </c>
      <c r="F72">
        <v>501</v>
      </c>
      <c r="G72">
        <v>247.6</v>
      </c>
      <c r="H72">
        <v>25.4</v>
      </c>
      <c r="J72">
        <v>11.56</v>
      </c>
      <c r="K72">
        <v>0.95199999999999996</v>
      </c>
      <c r="L72">
        <v>5.6273999999999997</v>
      </c>
      <c r="M72">
        <v>7.1000000000000004E-3</v>
      </c>
      <c r="N72">
        <v>476.98140000000001</v>
      </c>
      <c r="O72">
        <v>235.7474</v>
      </c>
      <c r="P72">
        <v>712.7</v>
      </c>
      <c r="Q72">
        <v>369.11599999999999</v>
      </c>
      <c r="R72">
        <v>182.435</v>
      </c>
      <c r="S72">
        <v>551.6</v>
      </c>
      <c r="T72">
        <v>25.424900000000001</v>
      </c>
      <c r="W72">
        <v>0</v>
      </c>
      <c r="X72">
        <v>11.007999999999999</v>
      </c>
      <c r="Y72">
        <v>11.1</v>
      </c>
      <c r="Z72">
        <v>862</v>
      </c>
      <c r="AA72">
        <v>859</v>
      </c>
      <c r="AB72">
        <v>868</v>
      </c>
      <c r="AC72">
        <v>93</v>
      </c>
      <c r="AD72">
        <v>12.82</v>
      </c>
      <c r="AE72">
        <v>0.28999999999999998</v>
      </c>
      <c r="AF72">
        <v>978</v>
      </c>
      <c r="AG72">
        <v>-9</v>
      </c>
      <c r="AH72">
        <v>30</v>
      </c>
      <c r="AI72">
        <v>29</v>
      </c>
      <c r="AJ72">
        <v>190</v>
      </c>
      <c r="AK72">
        <v>169</v>
      </c>
      <c r="AL72">
        <v>5.2</v>
      </c>
      <c r="AM72">
        <v>174</v>
      </c>
      <c r="AN72" t="s">
        <v>155</v>
      </c>
      <c r="AO72">
        <v>1</v>
      </c>
      <c r="AP72" s="28">
        <v>0.79664351851851845</v>
      </c>
      <c r="AQ72">
        <v>47.161037999999998</v>
      </c>
      <c r="AR72">
        <v>-88.483903999999995</v>
      </c>
      <c r="AS72">
        <v>305.3</v>
      </c>
      <c r="AT72">
        <v>24.9</v>
      </c>
      <c r="AU72">
        <v>12</v>
      </c>
      <c r="AV72">
        <v>9</v>
      </c>
      <c r="AW72" t="s">
        <v>206</v>
      </c>
      <c r="AX72">
        <v>1.4</v>
      </c>
      <c r="AY72">
        <v>1.4</v>
      </c>
      <c r="AZ72">
        <v>2.6</v>
      </c>
      <c r="BA72">
        <v>14.545</v>
      </c>
      <c r="BB72">
        <v>36.22</v>
      </c>
      <c r="BC72">
        <v>2.4900000000000002</v>
      </c>
      <c r="BD72">
        <v>5.0369999999999999</v>
      </c>
      <c r="BE72">
        <v>3188.5650000000001</v>
      </c>
      <c r="BF72">
        <v>2.548</v>
      </c>
      <c r="BG72">
        <v>28.303000000000001</v>
      </c>
      <c r="BH72">
        <v>13.989000000000001</v>
      </c>
      <c r="BI72">
        <v>42.290999999999997</v>
      </c>
      <c r="BJ72">
        <v>21.902000000000001</v>
      </c>
      <c r="BK72">
        <v>10.824999999999999</v>
      </c>
      <c r="BL72">
        <v>32.726999999999997</v>
      </c>
      <c r="BM72">
        <v>0.45419999999999999</v>
      </c>
      <c r="BQ72">
        <v>4535.2</v>
      </c>
      <c r="BR72">
        <v>0.131546</v>
      </c>
      <c r="BS72">
        <v>-5</v>
      </c>
      <c r="BT72">
        <v>5.0000000000000001E-3</v>
      </c>
      <c r="BU72">
        <v>3.2146560000000002</v>
      </c>
      <c r="BW72" s="4">
        <f t="shared" si="10"/>
        <v>0.84931211520000005</v>
      </c>
      <c r="BX72" s="4"/>
      <c r="BY72" s="4">
        <f t="shared" si="11"/>
        <v>8733.1189465612806</v>
      </c>
      <c r="BZ72" s="4">
        <f t="shared" si="12"/>
        <v>6.9786838517760001</v>
      </c>
      <c r="CA72" s="4">
        <f t="shared" si="13"/>
        <v>59.987101146624006</v>
      </c>
      <c r="CB72" s="4">
        <f t="shared" si="14"/>
        <v>1.2440024354304</v>
      </c>
    </row>
    <row r="73" spans="1:80" customFormat="1" x14ac:dyDescent="0.25">
      <c r="A73" s="26">
        <v>43529</v>
      </c>
      <c r="B73" s="27">
        <v>0.58830559027777773</v>
      </c>
      <c r="C73">
        <v>5.8920000000000003</v>
      </c>
      <c r="D73">
        <v>8.9999999999999993E-3</v>
      </c>
      <c r="E73">
        <v>90</v>
      </c>
      <c r="F73">
        <v>487.9</v>
      </c>
      <c r="G73">
        <v>250.7</v>
      </c>
      <c r="H73">
        <v>25.8</v>
      </c>
      <c r="J73">
        <v>11.94</v>
      </c>
      <c r="K73">
        <v>0.95220000000000005</v>
      </c>
      <c r="L73">
        <v>5.6101999999999999</v>
      </c>
      <c r="M73">
        <v>8.6E-3</v>
      </c>
      <c r="N73">
        <v>464.55419999999998</v>
      </c>
      <c r="O73">
        <v>238.75980000000001</v>
      </c>
      <c r="P73">
        <v>703.3</v>
      </c>
      <c r="Q73">
        <v>359.49900000000002</v>
      </c>
      <c r="R73">
        <v>184.7662</v>
      </c>
      <c r="S73">
        <v>544.29999999999995</v>
      </c>
      <c r="T73">
        <v>25.769200000000001</v>
      </c>
      <c r="W73">
        <v>0</v>
      </c>
      <c r="X73">
        <v>11.371499999999999</v>
      </c>
      <c r="Y73">
        <v>11.1</v>
      </c>
      <c r="Z73">
        <v>863</v>
      </c>
      <c r="AA73">
        <v>859</v>
      </c>
      <c r="AB73">
        <v>869</v>
      </c>
      <c r="AC73">
        <v>93</v>
      </c>
      <c r="AD73">
        <v>12.82</v>
      </c>
      <c r="AE73">
        <v>0.28999999999999998</v>
      </c>
      <c r="AF73">
        <v>978</v>
      </c>
      <c r="AG73">
        <v>-9</v>
      </c>
      <c r="AH73">
        <v>30</v>
      </c>
      <c r="AI73">
        <v>29</v>
      </c>
      <c r="AJ73">
        <v>190</v>
      </c>
      <c r="AK73">
        <v>169</v>
      </c>
      <c r="AL73">
        <v>5.2</v>
      </c>
      <c r="AM73">
        <v>174</v>
      </c>
      <c r="AN73" t="s">
        <v>155</v>
      </c>
      <c r="AO73">
        <v>1</v>
      </c>
      <c r="AP73" s="28">
        <v>0.7966550925925926</v>
      </c>
      <c r="AQ73">
        <v>47.161144</v>
      </c>
      <c r="AR73">
        <v>-88.483900000000006</v>
      </c>
      <c r="AS73">
        <v>305.5</v>
      </c>
      <c r="AT73">
        <v>25.7</v>
      </c>
      <c r="AU73">
        <v>12</v>
      </c>
      <c r="AV73">
        <v>9</v>
      </c>
      <c r="AW73" t="s">
        <v>206</v>
      </c>
      <c r="AX73">
        <v>1.4395</v>
      </c>
      <c r="AY73">
        <v>1.242</v>
      </c>
      <c r="AZ73">
        <v>2.6</v>
      </c>
      <c r="BA73">
        <v>14.545</v>
      </c>
      <c r="BB73">
        <v>36.32</v>
      </c>
      <c r="BC73">
        <v>2.5</v>
      </c>
      <c r="BD73">
        <v>5.0209999999999999</v>
      </c>
      <c r="BE73">
        <v>3187.7379999999998</v>
      </c>
      <c r="BF73">
        <v>3.0990000000000002</v>
      </c>
      <c r="BG73">
        <v>27.643000000000001</v>
      </c>
      <c r="BH73">
        <v>14.207000000000001</v>
      </c>
      <c r="BI73">
        <v>41.85</v>
      </c>
      <c r="BJ73">
        <v>21.391999999999999</v>
      </c>
      <c r="BK73">
        <v>10.994</v>
      </c>
      <c r="BL73">
        <v>32.386000000000003</v>
      </c>
      <c r="BM73">
        <v>0.46160000000000001</v>
      </c>
      <c r="BQ73">
        <v>4698.1220000000003</v>
      </c>
      <c r="BR73">
        <v>0.11285000000000001</v>
      </c>
      <c r="BS73">
        <v>-5</v>
      </c>
      <c r="BT73">
        <v>5.0000000000000001E-3</v>
      </c>
      <c r="BU73">
        <v>2.7577720000000001</v>
      </c>
      <c r="BW73" s="4">
        <f t="shared" si="10"/>
        <v>0.72860336240000001</v>
      </c>
      <c r="BX73" s="4"/>
      <c r="BY73" s="4">
        <f t="shared" si="11"/>
        <v>7489.9785189750719</v>
      </c>
      <c r="BZ73" s="4">
        <f t="shared" si="12"/>
        <v>7.2814777846560004</v>
      </c>
      <c r="CA73" s="4">
        <f t="shared" si="13"/>
        <v>50.263108347648</v>
      </c>
      <c r="CB73" s="4">
        <f t="shared" si="14"/>
        <v>1.0845853970304</v>
      </c>
    </row>
    <row r="74" spans="1:80" customFormat="1" x14ac:dyDescent="0.25">
      <c r="A74" s="26">
        <v>43529</v>
      </c>
      <c r="B74" s="27">
        <v>0.58831716435185188</v>
      </c>
      <c r="C74">
        <v>5.9489999999999998</v>
      </c>
      <c r="D74">
        <v>8.9999999999999993E-3</v>
      </c>
      <c r="E74">
        <v>90</v>
      </c>
      <c r="F74">
        <v>491.1</v>
      </c>
      <c r="G74">
        <v>261.10000000000002</v>
      </c>
      <c r="H74">
        <v>24</v>
      </c>
      <c r="J74">
        <v>12.36</v>
      </c>
      <c r="K74">
        <v>0.95169999999999999</v>
      </c>
      <c r="L74">
        <v>5.6622000000000003</v>
      </c>
      <c r="M74">
        <v>8.6E-3</v>
      </c>
      <c r="N74">
        <v>467.42910000000001</v>
      </c>
      <c r="O74">
        <v>248.50880000000001</v>
      </c>
      <c r="P74">
        <v>715.9</v>
      </c>
      <c r="Q74">
        <v>361.72390000000001</v>
      </c>
      <c r="R74">
        <v>192.31059999999999</v>
      </c>
      <c r="S74">
        <v>554</v>
      </c>
      <c r="T74">
        <v>24</v>
      </c>
      <c r="W74">
        <v>0</v>
      </c>
      <c r="X74">
        <v>11.7651</v>
      </c>
      <c r="Y74">
        <v>11</v>
      </c>
      <c r="Z74">
        <v>862</v>
      </c>
      <c r="AA74">
        <v>859</v>
      </c>
      <c r="AB74">
        <v>869</v>
      </c>
      <c r="AC74">
        <v>93</v>
      </c>
      <c r="AD74">
        <v>12.82</v>
      </c>
      <c r="AE74">
        <v>0.28999999999999998</v>
      </c>
      <c r="AF74">
        <v>978</v>
      </c>
      <c r="AG74">
        <v>-9</v>
      </c>
      <c r="AH74">
        <v>30</v>
      </c>
      <c r="AI74">
        <v>29</v>
      </c>
      <c r="AJ74">
        <v>190</v>
      </c>
      <c r="AK74">
        <v>169</v>
      </c>
      <c r="AL74">
        <v>5.2</v>
      </c>
      <c r="AM74">
        <v>174</v>
      </c>
      <c r="AN74" t="s">
        <v>155</v>
      </c>
      <c r="AO74">
        <v>1</v>
      </c>
      <c r="AP74" s="28">
        <v>0.79666666666666675</v>
      </c>
      <c r="AQ74">
        <v>47.161253000000002</v>
      </c>
      <c r="AR74">
        <v>-88.483896000000001</v>
      </c>
      <c r="AS74">
        <v>305.7</v>
      </c>
      <c r="AT74">
        <v>26.1</v>
      </c>
      <c r="AU74">
        <v>12</v>
      </c>
      <c r="AV74">
        <v>9</v>
      </c>
      <c r="AW74" t="s">
        <v>206</v>
      </c>
      <c r="AX74">
        <v>1.5395000000000001</v>
      </c>
      <c r="AY74">
        <v>1</v>
      </c>
      <c r="AZ74">
        <v>2.6</v>
      </c>
      <c r="BA74">
        <v>14.545</v>
      </c>
      <c r="BB74">
        <v>35.979999999999997</v>
      </c>
      <c r="BC74">
        <v>2.4700000000000002</v>
      </c>
      <c r="BD74">
        <v>5.0739999999999998</v>
      </c>
      <c r="BE74">
        <v>3187.6889999999999</v>
      </c>
      <c r="BF74">
        <v>3.069</v>
      </c>
      <c r="BG74">
        <v>27.558</v>
      </c>
      <c r="BH74">
        <v>14.651</v>
      </c>
      <c r="BI74">
        <v>42.209000000000003</v>
      </c>
      <c r="BJ74">
        <v>21.326000000000001</v>
      </c>
      <c r="BK74">
        <v>11.337999999999999</v>
      </c>
      <c r="BL74">
        <v>32.664000000000001</v>
      </c>
      <c r="BM74">
        <v>0.42599999999999999</v>
      </c>
      <c r="BQ74">
        <v>4816.0230000000001</v>
      </c>
      <c r="BR74">
        <v>9.9363999999999994E-2</v>
      </c>
      <c r="BS74">
        <v>-5</v>
      </c>
      <c r="BT74">
        <v>5.0000000000000001E-3</v>
      </c>
      <c r="BU74">
        <v>2.4282080000000001</v>
      </c>
      <c r="BW74" s="4">
        <f t="shared" si="10"/>
        <v>0.64153255360000006</v>
      </c>
      <c r="BX74" s="4"/>
      <c r="BY74" s="4">
        <f t="shared" si="11"/>
        <v>6594.7968854778237</v>
      </c>
      <c r="BZ74" s="4">
        <f t="shared" si="12"/>
        <v>6.3492491399039999</v>
      </c>
      <c r="CA74" s="4">
        <f t="shared" si="13"/>
        <v>44.119937164416001</v>
      </c>
      <c r="CB74" s="4">
        <f t="shared" si="14"/>
        <v>0.88132295001600014</v>
      </c>
    </row>
    <row r="75" spans="1:80" customFormat="1" x14ac:dyDescent="0.25">
      <c r="A75" s="26">
        <v>43529</v>
      </c>
      <c r="B75" s="27">
        <v>0.58832873842592592</v>
      </c>
      <c r="C75">
        <v>5.99</v>
      </c>
      <c r="D75">
        <v>8.9999999999999993E-3</v>
      </c>
      <c r="E75">
        <v>90</v>
      </c>
      <c r="F75">
        <v>501</v>
      </c>
      <c r="G75">
        <v>268.89999999999998</v>
      </c>
      <c r="H75">
        <v>23.6</v>
      </c>
      <c r="J75">
        <v>12.4</v>
      </c>
      <c r="K75">
        <v>0.95140000000000002</v>
      </c>
      <c r="L75">
        <v>5.6986999999999997</v>
      </c>
      <c r="M75">
        <v>8.6E-3</v>
      </c>
      <c r="N75">
        <v>476.63659999999999</v>
      </c>
      <c r="O75">
        <v>255.77809999999999</v>
      </c>
      <c r="P75">
        <v>732.4</v>
      </c>
      <c r="Q75">
        <v>368.8492</v>
      </c>
      <c r="R75">
        <v>197.93600000000001</v>
      </c>
      <c r="S75">
        <v>566.79999999999995</v>
      </c>
      <c r="T75">
        <v>23.6326</v>
      </c>
      <c r="W75">
        <v>0</v>
      </c>
      <c r="X75">
        <v>11.797000000000001</v>
      </c>
      <c r="Y75">
        <v>11.1</v>
      </c>
      <c r="Z75">
        <v>863</v>
      </c>
      <c r="AA75">
        <v>859</v>
      </c>
      <c r="AB75">
        <v>868</v>
      </c>
      <c r="AC75">
        <v>93</v>
      </c>
      <c r="AD75">
        <v>12.82</v>
      </c>
      <c r="AE75">
        <v>0.28999999999999998</v>
      </c>
      <c r="AF75">
        <v>978</v>
      </c>
      <c r="AG75">
        <v>-9</v>
      </c>
      <c r="AH75">
        <v>30</v>
      </c>
      <c r="AI75">
        <v>29</v>
      </c>
      <c r="AJ75">
        <v>190</v>
      </c>
      <c r="AK75">
        <v>169</v>
      </c>
      <c r="AL75">
        <v>5.2</v>
      </c>
      <c r="AM75">
        <v>174</v>
      </c>
      <c r="AN75" t="s">
        <v>155</v>
      </c>
      <c r="AO75">
        <v>1</v>
      </c>
      <c r="AP75" s="28">
        <v>0.79667824074074067</v>
      </c>
      <c r="AQ75">
        <v>47.161363999999999</v>
      </c>
      <c r="AR75">
        <v>-88.483908999999997</v>
      </c>
      <c r="AS75">
        <v>305.89999999999998</v>
      </c>
      <c r="AT75">
        <v>26.4</v>
      </c>
      <c r="AU75">
        <v>12</v>
      </c>
      <c r="AV75">
        <v>9</v>
      </c>
      <c r="AW75" t="s">
        <v>206</v>
      </c>
      <c r="AX75">
        <v>1.7184999999999999</v>
      </c>
      <c r="AY75">
        <v>1</v>
      </c>
      <c r="AZ75">
        <v>2.6789999999999998</v>
      </c>
      <c r="BA75">
        <v>14.545</v>
      </c>
      <c r="BB75">
        <v>35.75</v>
      </c>
      <c r="BC75">
        <v>2.46</v>
      </c>
      <c r="BD75">
        <v>5.1109999999999998</v>
      </c>
      <c r="BE75">
        <v>3187.607</v>
      </c>
      <c r="BF75">
        <v>3.048</v>
      </c>
      <c r="BG75">
        <v>27.92</v>
      </c>
      <c r="BH75">
        <v>14.983000000000001</v>
      </c>
      <c r="BI75">
        <v>42.902000000000001</v>
      </c>
      <c r="BJ75">
        <v>21.606000000000002</v>
      </c>
      <c r="BK75">
        <v>11.593999999999999</v>
      </c>
      <c r="BL75">
        <v>33.200000000000003</v>
      </c>
      <c r="BM75">
        <v>0.41670000000000001</v>
      </c>
      <c r="BQ75">
        <v>4797.9780000000001</v>
      </c>
      <c r="BR75">
        <v>0.116998</v>
      </c>
      <c r="BS75">
        <v>-5</v>
      </c>
      <c r="BT75">
        <v>5.0000000000000001E-3</v>
      </c>
      <c r="BU75">
        <v>2.8591389999999999</v>
      </c>
      <c r="BW75" s="4">
        <f t="shared" ref="BW75:BW138" si="15">BU75*0.2642</f>
        <v>0.75538452379999999</v>
      </c>
      <c r="BX75" s="4"/>
      <c r="BY75" s="4">
        <f t="shared" ref="BY75:BY138" si="16">BE75*$BU75*0.852</f>
        <v>7764.9673897977964</v>
      </c>
      <c r="BZ75" s="4">
        <f t="shared" ref="BZ75:BZ138" si="17">BF75*$BU75*0.852</f>
        <v>7.4248866325439993</v>
      </c>
      <c r="CA75" s="4">
        <f t="shared" ref="CA75:CA138" si="18">BJ75*$BU75*0.852</f>
        <v>52.631922763367996</v>
      </c>
      <c r="CB75" s="4">
        <f t="shared" ref="CB75:CB138" si="19">BM75*$BU75*0.852</f>
        <v>1.0150755445476001</v>
      </c>
    </row>
    <row r="76" spans="1:80" customFormat="1" x14ac:dyDescent="0.25">
      <c r="A76" s="26">
        <v>43529</v>
      </c>
      <c r="B76" s="27">
        <v>0.58834031250000007</v>
      </c>
      <c r="C76">
        <v>5.99</v>
      </c>
      <c r="D76">
        <v>8.9999999999999993E-3</v>
      </c>
      <c r="E76">
        <v>90</v>
      </c>
      <c r="F76">
        <v>504.1</v>
      </c>
      <c r="G76">
        <v>272.3</v>
      </c>
      <c r="H76">
        <v>19.7</v>
      </c>
      <c r="J76">
        <v>12.4</v>
      </c>
      <c r="K76">
        <v>0.95140000000000002</v>
      </c>
      <c r="L76">
        <v>5.6988000000000003</v>
      </c>
      <c r="M76">
        <v>8.6E-3</v>
      </c>
      <c r="N76">
        <v>479.63260000000002</v>
      </c>
      <c r="O76">
        <v>259.01690000000002</v>
      </c>
      <c r="P76">
        <v>738.6</v>
      </c>
      <c r="Q76">
        <v>371.16770000000002</v>
      </c>
      <c r="R76">
        <v>200.44229999999999</v>
      </c>
      <c r="S76">
        <v>571.6</v>
      </c>
      <c r="T76">
        <v>19.739699999999999</v>
      </c>
      <c r="W76">
        <v>0</v>
      </c>
      <c r="X76">
        <v>11.7971</v>
      </c>
      <c r="Y76">
        <v>11.1</v>
      </c>
      <c r="Z76">
        <v>863</v>
      </c>
      <c r="AA76">
        <v>859</v>
      </c>
      <c r="AB76">
        <v>868</v>
      </c>
      <c r="AC76">
        <v>93</v>
      </c>
      <c r="AD76">
        <v>12.82</v>
      </c>
      <c r="AE76">
        <v>0.28999999999999998</v>
      </c>
      <c r="AF76">
        <v>978</v>
      </c>
      <c r="AG76">
        <v>-9</v>
      </c>
      <c r="AH76">
        <v>30</v>
      </c>
      <c r="AI76">
        <v>29</v>
      </c>
      <c r="AJ76">
        <v>190</v>
      </c>
      <c r="AK76">
        <v>169</v>
      </c>
      <c r="AL76">
        <v>5.2</v>
      </c>
      <c r="AM76">
        <v>174</v>
      </c>
      <c r="AN76" t="s">
        <v>155</v>
      </c>
      <c r="AO76">
        <v>1</v>
      </c>
      <c r="AP76" s="28">
        <v>0.79668981481481482</v>
      </c>
      <c r="AQ76">
        <v>47.161465999999997</v>
      </c>
      <c r="AR76">
        <v>-88.483919999999998</v>
      </c>
      <c r="AS76">
        <v>306.2</v>
      </c>
      <c r="AT76">
        <v>25.9</v>
      </c>
      <c r="AU76">
        <v>12</v>
      </c>
      <c r="AV76">
        <v>9</v>
      </c>
      <c r="AW76" t="s">
        <v>206</v>
      </c>
      <c r="AX76">
        <v>1.9394610000000001</v>
      </c>
      <c r="AY76">
        <v>1</v>
      </c>
      <c r="AZ76">
        <v>2.7605390000000001</v>
      </c>
      <c r="BA76">
        <v>14.545</v>
      </c>
      <c r="BB76">
        <v>35.75</v>
      </c>
      <c r="BC76">
        <v>2.46</v>
      </c>
      <c r="BD76">
        <v>5.1109999999999998</v>
      </c>
      <c r="BE76">
        <v>3187.826</v>
      </c>
      <c r="BF76">
        <v>3.0489999999999999</v>
      </c>
      <c r="BG76">
        <v>28.097000000000001</v>
      </c>
      <c r="BH76">
        <v>15.173</v>
      </c>
      <c r="BI76">
        <v>43.27</v>
      </c>
      <c r="BJ76">
        <v>21.742999999999999</v>
      </c>
      <c r="BK76">
        <v>11.742000000000001</v>
      </c>
      <c r="BL76">
        <v>33.484999999999999</v>
      </c>
      <c r="BM76">
        <v>0.34810000000000002</v>
      </c>
      <c r="BQ76">
        <v>4798.3069999999998</v>
      </c>
      <c r="BR76">
        <v>0.106972</v>
      </c>
      <c r="BS76">
        <v>-5</v>
      </c>
      <c r="BT76">
        <v>5.0000000000000001E-3</v>
      </c>
      <c r="BU76">
        <v>2.614128</v>
      </c>
      <c r="BW76" s="4">
        <f t="shared" si="15"/>
        <v>0.69065261759999996</v>
      </c>
      <c r="BX76" s="4"/>
      <c r="BY76" s="4">
        <f t="shared" si="16"/>
        <v>7100.0441952802557</v>
      </c>
      <c r="BZ76" s="4">
        <f t="shared" si="17"/>
        <v>6.7908457837439995</v>
      </c>
      <c r="CA76" s="4">
        <f t="shared" si="18"/>
        <v>48.426815308607992</v>
      </c>
      <c r="CB76" s="4">
        <f t="shared" si="19"/>
        <v>0.77530121919360007</v>
      </c>
    </row>
    <row r="77" spans="1:80" customFormat="1" x14ac:dyDescent="0.25">
      <c r="A77" s="26">
        <v>43529</v>
      </c>
      <c r="B77" s="27">
        <v>0.58835188657407411</v>
      </c>
      <c r="C77">
        <v>5.9930000000000003</v>
      </c>
      <c r="D77">
        <v>8.9999999999999993E-3</v>
      </c>
      <c r="E77">
        <v>90</v>
      </c>
      <c r="F77">
        <v>505.6</v>
      </c>
      <c r="G77">
        <v>273.89999999999998</v>
      </c>
      <c r="H77">
        <v>19.2</v>
      </c>
      <c r="J77">
        <v>12.4</v>
      </c>
      <c r="K77">
        <v>0.95140000000000002</v>
      </c>
      <c r="L77">
        <v>5.7012</v>
      </c>
      <c r="M77">
        <v>8.6E-3</v>
      </c>
      <c r="N77">
        <v>480.97750000000002</v>
      </c>
      <c r="O77">
        <v>260.61810000000003</v>
      </c>
      <c r="P77">
        <v>741.6</v>
      </c>
      <c r="Q77">
        <v>372.20839999999998</v>
      </c>
      <c r="R77">
        <v>201.6814</v>
      </c>
      <c r="S77">
        <v>573.9</v>
      </c>
      <c r="T77">
        <v>19.182200000000002</v>
      </c>
      <c r="W77">
        <v>0</v>
      </c>
      <c r="X77">
        <v>11.796799999999999</v>
      </c>
      <c r="Y77">
        <v>11.1</v>
      </c>
      <c r="Z77">
        <v>862</v>
      </c>
      <c r="AA77">
        <v>859</v>
      </c>
      <c r="AB77">
        <v>868</v>
      </c>
      <c r="AC77">
        <v>93</v>
      </c>
      <c r="AD77">
        <v>12.82</v>
      </c>
      <c r="AE77">
        <v>0.28999999999999998</v>
      </c>
      <c r="AF77">
        <v>978</v>
      </c>
      <c r="AG77">
        <v>-9</v>
      </c>
      <c r="AH77">
        <v>30</v>
      </c>
      <c r="AI77">
        <v>29</v>
      </c>
      <c r="AJ77">
        <v>190</v>
      </c>
      <c r="AK77">
        <v>169</v>
      </c>
      <c r="AL77">
        <v>5.2</v>
      </c>
      <c r="AM77">
        <v>174</v>
      </c>
      <c r="AN77" t="s">
        <v>155</v>
      </c>
      <c r="AO77">
        <v>1</v>
      </c>
      <c r="AP77" s="28">
        <v>0.79670138888888886</v>
      </c>
      <c r="AQ77">
        <v>47.161563000000001</v>
      </c>
      <c r="AR77">
        <v>-88.483936</v>
      </c>
      <c r="AS77">
        <v>306.5</v>
      </c>
      <c r="AT77">
        <v>25.2</v>
      </c>
      <c r="AU77">
        <v>12</v>
      </c>
      <c r="AV77">
        <v>9</v>
      </c>
      <c r="AW77" t="s">
        <v>206</v>
      </c>
      <c r="AX77">
        <v>1.960561</v>
      </c>
      <c r="AY77">
        <v>1.0788789999999999</v>
      </c>
      <c r="AZ77">
        <v>2.739439</v>
      </c>
      <c r="BA77">
        <v>14.545</v>
      </c>
      <c r="BB77">
        <v>35.729999999999997</v>
      </c>
      <c r="BC77">
        <v>2.46</v>
      </c>
      <c r="BD77">
        <v>5.1130000000000004</v>
      </c>
      <c r="BE77">
        <v>3187.85</v>
      </c>
      <c r="BF77">
        <v>3.0470000000000002</v>
      </c>
      <c r="BG77">
        <v>28.164000000000001</v>
      </c>
      <c r="BH77">
        <v>15.260999999999999</v>
      </c>
      <c r="BI77">
        <v>43.423999999999999</v>
      </c>
      <c r="BJ77">
        <v>21.795000000000002</v>
      </c>
      <c r="BK77">
        <v>11.81</v>
      </c>
      <c r="BL77">
        <v>33.603999999999999</v>
      </c>
      <c r="BM77">
        <v>0.33810000000000001</v>
      </c>
      <c r="BQ77">
        <v>4796.1530000000002</v>
      </c>
      <c r="BR77">
        <v>9.3212000000000003E-2</v>
      </c>
      <c r="BS77">
        <v>-5</v>
      </c>
      <c r="BT77">
        <v>5.0000000000000001E-3</v>
      </c>
      <c r="BU77">
        <v>2.2778679999999998</v>
      </c>
      <c r="BW77" s="4">
        <f t="shared" si="15"/>
        <v>0.60181272559999988</v>
      </c>
      <c r="BX77" s="4"/>
      <c r="BY77" s="4">
        <f t="shared" si="16"/>
        <v>6186.7992812375996</v>
      </c>
      <c r="BZ77" s="4">
        <f t="shared" si="17"/>
        <v>5.9134455541920001</v>
      </c>
      <c r="CA77" s="4">
        <f t="shared" si="18"/>
        <v>42.298505367119994</v>
      </c>
      <c r="CB77" s="4">
        <f t="shared" si="19"/>
        <v>0.65616538952159997</v>
      </c>
    </row>
    <row r="78" spans="1:80" customFormat="1" x14ac:dyDescent="0.25">
      <c r="A78" s="26">
        <v>43529</v>
      </c>
      <c r="B78" s="27">
        <v>0.58836346064814815</v>
      </c>
      <c r="C78">
        <v>6.0590000000000002</v>
      </c>
      <c r="D78">
        <v>8.8000000000000005E-3</v>
      </c>
      <c r="E78">
        <v>87.998332000000005</v>
      </c>
      <c r="F78">
        <v>508.6</v>
      </c>
      <c r="G78">
        <v>275.5</v>
      </c>
      <c r="H78">
        <v>25.2</v>
      </c>
      <c r="J78">
        <v>12.4</v>
      </c>
      <c r="K78">
        <v>0.95079999999999998</v>
      </c>
      <c r="L78">
        <v>5.7613000000000003</v>
      </c>
      <c r="M78">
        <v>8.3999999999999995E-3</v>
      </c>
      <c r="N78">
        <v>483.53730000000002</v>
      </c>
      <c r="O78">
        <v>261.96350000000001</v>
      </c>
      <c r="P78">
        <v>745.5</v>
      </c>
      <c r="Q78">
        <v>374.1893</v>
      </c>
      <c r="R78">
        <v>202.7226</v>
      </c>
      <c r="S78">
        <v>576.9</v>
      </c>
      <c r="T78">
        <v>25.1858</v>
      </c>
      <c r="W78">
        <v>0</v>
      </c>
      <c r="X78">
        <v>11.789899999999999</v>
      </c>
      <c r="Y78">
        <v>11.1</v>
      </c>
      <c r="Z78">
        <v>862</v>
      </c>
      <c r="AA78">
        <v>860</v>
      </c>
      <c r="AB78">
        <v>868</v>
      </c>
      <c r="AC78">
        <v>93</v>
      </c>
      <c r="AD78">
        <v>12.82</v>
      </c>
      <c r="AE78">
        <v>0.28999999999999998</v>
      </c>
      <c r="AF78">
        <v>978</v>
      </c>
      <c r="AG78">
        <v>-9</v>
      </c>
      <c r="AH78">
        <v>30</v>
      </c>
      <c r="AI78">
        <v>29</v>
      </c>
      <c r="AJ78">
        <v>190</v>
      </c>
      <c r="AK78">
        <v>169</v>
      </c>
      <c r="AL78">
        <v>5.2</v>
      </c>
      <c r="AM78">
        <v>174</v>
      </c>
      <c r="AN78" t="s">
        <v>155</v>
      </c>
      <c r="AO78">
        <v>1</v>
      </c>
      <c r="AP78" s="28">
        <v>0.79671296296296301</v>
      </c>
      <c r="AQ78">
        <v>47.161659999999998</v>
      </c>
      <c r="AR78">
        <v>-88.483971999999994</v>
      </c>
      <c r="AS78">
        <v>306.8</v>
      </c>
      <c r="AT78">
        <v>24.8</v>
      </c>
      <c r="AU78">
        <v>12</v>
      </c>
      <c r="AV78">
        <v>9</v>
      </c>
      <c r="AW78" t="s">
        <v>206</v>
      </c>
      <c r="AX78">
        <v>1.7024999999999999</v>
      </c>
      <c r="AY78">
        <v>1.2395</v>
      </c>
      <c r="AZ78">
        <v>2.7210000000000001</v>
      </c>
      <c r="BA78">
        <v>14.545</v>
      </c>
      <c r="BB78">
        <v>35.35</v>
      </c>
      <c r="BC78">
        <v>2.4300000000000002</v>
      </c>
      <c r="BD78">
        <v>5.1749999999999998</v>
      </c>
      <c r="BE78">
        <v>3187.4520000000002</v>
      </c>
      <c r="BF78">
        <v>2.9460000000000002</v>
      </c>
      <c r="BG78">
        <v>28.015000000000001</v>
      </c>
      <c r="BH78">
        <v>15.177</v>
      </c>
      <c r="BI78">
        <v>43.192</v>
      </c>
      <c r="BJ78">
        <v>21.68</v>
      </c>
      <c r="BK78">
        <v>11.744999999999999</v>
      </c>
      <c r="BL78">
        <v>33.424999999999997</v>
      </c>
      <c r="BM78">
        <v>0.43930000000000002</v>
      </c>
      <c r="BQ78">
        <v>4742.75</v>
      </c>
      <c r="BR78">
        <v>0.103696</v>
      </c>
      <c r="BS78">
        <v>-5</v>
      </c>
      <c r="BT78">
        <v>5.0000000000000001E-3</v>
      </c>
      <c r="BU78">
        <v>2.534071</v>
      </c>
      <c r="BW78" s="4">
        <f t="shared" si="15"/>
        <v>0.66950155820000001</v>
      </c>
      <c r="BX78" s="4"/>
      <c r="BY78" s="4">
        <f t="shared" si="16"/>
        <v>6881.7996848823841</v>
      </c>
      <c r="BZ78" s="4">
        <f t="shared" si="17"/>
        <v>6.3604979374320001</v>
      </c>
      <c r="CA78" s="4">
        <f t="shared" si="18"/>
        <v>46.807737706559998</v>
      </c>
      <c r="CB78" s="4">
        <f t="shared" si="19"/>
        <v>0.9484612165356</v>
      </c>
    </row>
    <row r="79" spans="1:80" customFormat="1" x14ac:dyDescent="0.25">
      <c r="A79" s="26">
        <v>43529</v>
      </c>
      <c r="B79" s="27">
        <v>0.58837503472222219</v>
      </c>
      <c r="C79">
        <v>6.3460000000000001</v>
      </c>
      <c r="D79">
        <v>8.0000000000000002E-3</v>
      </c>
      <c r="E79">
        <v>79.645940999999993</v>
      </c>
      <c r="F79">
        <v>515.6</v>
      </c>
      <c r="G79">
        <v>276.10000000000002</v>
      </c>
      <c r="H79">
        <v>24.8</v>
      </c>
      <c r="J79">
        <v>12.4</v>
      </c>
      <c r="K79">
        <v>0.94840000000000002</v>
      </c>
      <c r="L79">
        <v>6.0183</v>
      </c>
      <c r="M79">
        <v>7.6E-3</v>
      </c>
      <c r="N79">
        <v>489.03829999999999</v>
      </c>
      <c r="O79">
        <v>261.88740000000001</v>
      </c>
      <c r="P79">
        <v>750.9</v>
      </c>
      <c r="Q79">
        <v>378.44630000000001</v>
      </c>
      <c r="R79">
        <v>202.66370000000001</v>
      </c>
      <c r="S79">
        <v>581.1</v>
      </c>
      <c r="T79">
        <v>24.759899999999998</v>
      </c>
      <c r="W79">
        <v>0</v>
      </c>
      <c r="X79">
        <v>11.7605</v>
      </c>
      <c r="Y79">
        <v>11</v>
      </c>
      <c r="Z79">
        <v>862</v>
      </c>
      <c r="AA79">
        <v>859</v>
      </c>
      <c r="AB79">
        <v>868</v>
      </c>
      <c r="AC79">
        <v>93</v>
      </c>
      <c r="AD79">
        <v>12.82</v>
      </c>
      <c r="AE79">
        <v>0.28999999999999998</v>
      </c>
      <c r="AF79">
        <v>978</v>
      </c>
      <c r="AG79">
        <v>-9</v>
      </c>
      <c r="AH79">
        <v>30</v>
      </c>
      <c r="AI79">
        <v>29</v>
      </c>
      <c r="AJ79">
        <v>190</v>
      </c>
      <c r="AK79">
        <v>169</v>
      </c>
      <c r="AL79">
        <v>5.2</v>
      </c>
      <c r="AM79">
        <v>174</v>
      </c>
      <c r="AN79" t="s">
        <v>155</v>
      </c>
      <c r="AO79">
        <v>1</v>
      </c>
      <c r="AP79" s="28">
        <v>0.79672453703703694</v>
      </c>
      <c r="AQ79">
        <v>47.161717000000003</v>
      </c>
      <c r="AR79">
        <v>-88.484002000000004</v>
      </c>
      <c r="AS79">
        <v>307</v>
      </c>
      <c r="AT79">
        <v>24.8</v>
      </c>
      <c r="AU79">
        <v>12</v>
      </c>
      <c r="AV79">
        <v>9</v>
      </c>
      <c r="AW79" t="s">
        <v>206</v>
      </c>
      <c r="AX79">
        <v>1.4</v>
      </c>
      <c r="AY79">
        <v>1.3</v>
      </c>
      <c r="AZ79">
        <v>2.6</v>
      </c>
      <c r="BA79">
        <v>14.545</v>
      </c>
      <c r="BB79">
        <v>33.81</v>
      </c>
      <c r="BC79">
        <v>2.3199999999999998</v>
      </c>
      <c r="BD79">
        <v>5.4379999999999997</v>
      </c>
      <c r="BE79">
        <v>3187.2190000000001</v>
      </c>
      <c r="BF79">
        <v>2.5459999999999998</v>
      </c>
      <c r="BG79">
        <v>27.122</v>
      </c>
      <c r="BH79">
        <v>14.523999999999999</v>
      </c>
      <c r="BI79">
        <v>41.646000000000001</v>
      </c>
      <c r="BJ79">
        <v>20.988</v>
      </c>
      <c r="BK79">
        <v>11.24</v>
      </c>
      <c r="BL79">
        <v>32.228000000000002</v>
      </c>
      <c r="BM79">
        <v>0.41339999999999999</v>
      </c>
      <c r="BQ79">
        <v>4528.5609999999997</v>
      </c>
      <c r="BR79">
        <v>0.119696</v>
      </c>
      <c r="BS79">
        <v>-5</v>
      </c>
      <c r="BT79">
        <v>5.0000000000000001E-3</v>
      </c>
      <c r="BU79">
        <v>2.925071</v>
      </c>
      <c r="BW79" s="4">
        <f t="shared" si="15"/>
        <v>0.77280375819999991</v>
      </c>
      <c r="BX79" s="4"/>
      <c r="BY79" s="4">
        <f t="shared" si="16"/>
        <v>7943.061271151747</v>
      </c>
      <c r="BZ79" s="4">
        <f t="shared" si="17"/>
        <v>6.3450406126319994</v>
      </c>
      <c r="CA79" s="4">
        <f t="shared" si="18"/>
        <v>52.305464406096</v>
      </c>
      <c r="CB79" s="4">
        <f t="shared" si="19"/>
        <v>1.0302591473928</v>
      </c>
    </row>
    <row r="80" spans="1:80" customFormat="1" x14ac:dyDescent="0.25">
      <c r="A80" s="26">
        <v>43529</v>
      </c>
      <c r="B80" s="27">
        <v>0.58838660879629623</v>
      </c>
      <c r="C80">
        <v>6.8120000000000003</v>
      </c>
      <c r="D80">
        <v>7.1000000000000004E-3</v>
      </c>
      <c r="E80">
        <v>71.010362999999998</v>
      </c>
      <c r="F80">
        <v>545.79999999999995</v>
      </c>
      <c r="G80">
        <v>276.60000000000002</v>
      </c>
      <c r="H80">
        <v>25.4</v>
      </c>
      <c r="J80">
        <v>12.33</v>
      </c>
      <c r="K80">
        <v>0.9446</v>
      </c>
      <c r="L80">
        <v>6.4349999999999996</v>
      </c>
      <c r="M80">
        <v>6.7000000000000002E-3</v>
      </c>
      <c r="N80">
        <v>515.54769999999996</v>
      </c>
      <c r="O80">
        <v>261.27229999999997</v>
      </c>
      <c r="P80">
        <v>776.8</v>
      </c>
      <c r="Q80">
        <v>398.96080000000001</v>
      </c>
      <c r="R80">
        <v>202.18770000000001</v>
      </c>
      <c r="S80">
        <v>601.1</v>
      </c>
      <c r="T80">
        <v>25.442399999999999</v>
      </c>
      <c r="W80">
        <v>0</v>
      </c>
      <c r="X80">
        <v>11.6488</v>
      </c>
      <c r="Y80">
        <v>11.1</v>
      </c>
      <c r="Z80">
        <v>862</v>
      </c>
      <c r="AA80">
        <v>858</v>
      </c>
      <c r="AB80">
        <v>868</v>
      </c>
      <c r="AC80">
        <v>93</v>
      </c>
      <c r="AD80">
        <v>12.82</v>
      </c>
      <c r="AE80">
        <v>0.28999999999999998</v>
      </c>
      <c r="AF80">
        <v>978</v>
      </c>
      <c r="AG80">
        <v>-9</v>
      </c>
      <c r="AH80">
        <v>30</v>
      </c>
      <c r="AI80">
        <v>29</v>
      </c>
      <c r="AJ80">
        <v>190</v>
      </c>
      <c r="AK80">
        <v>169</v>
      </c>
      <c r="AL80">
        <v>5.2</v>
      </c>
      <c r="AM80">
        <v>174</v>
      </c>
      <c r="AN80" t="s">
        <v>155</v>
      </c>
      <c r="AO80">
        <v>1</v>
      </c>
      <c r="AP80" s="28">
        <v>0.79672453703703694</v>
      </c>
      <c r="AQ80">
        <v>47.161791000000001</v>
      </c>
      <c r="AR80">
        <v>-88.484042000000002</v>
      </c>
      <c r="AS80">
        <v>307</v>
      </c>
      <c r="AT80">
        <v>24.9</v>
      </c>
      <c r="AU80">
        <v>12</v>
      </c>
      <c r="AV80">
        <v>9</v>
      </c>
      <c r="AW80" t="s">
        <v>206</v>
      </c>
      <c r="AX80">
        <v>1.4</v>
      </c>
      <c r="AY80">
        <v>1.3394999999999999</v>
      </c>
      <c r="AZ80">
        <v>2.6</v>
      </c>
      <c r="BA80">
        <v>14.545</v>
      </c>
      <c r="BB80">
        <v>31.56</v>
      </c>
      <c r="BC80">
        <v>2.17</v>
      </c>
      <c r="BD80">
        <v>5.867</v>
      </c>
      <c r="BE80">
        <v>3186.578</v>
      </c>
      <c r="BF80">
        <v>2.1139999999999999</v>
      </c>
      <c r="BG80">
        <v>26.734999999999999</v>
      </c>
      <c r="BH80">
        <v>13.548999999999999</v>
      </c>
      <c r="BI80">
        <v>40.283999999999999</v>
      </c>
      <c r="BJ80">
        <v>20.689</v>
      </c>
      <c r="BK80">
        <v>10.484999999999999</v>
      </c>
      <c r="BL80">
        <v>31.173999999999999</v>
      </c>
      <c r="BM80">
        <v>0.3972</v>
      </c>
      <c r="BQ80">
        <v>4194.2790000000005</v>
      </c>
      <c r="BR80">
        <v>0.16175400000000001</v>
      </c>
      <c r="BS80">
        <v>-5</v>
      </c>
      <c r="BT80">
        <v>5.0000000000000001E-3</v>
      </c>
      <c r="BU80">
        <v>3.9528629999999998</v>
      </c>
      <c r="BW80" s="4">
        <f t="shared" si="15"/>
        <v>1.0443464045999999</v>
      </c>
      <c r="BX80" s="4"/>
      <c r="BY80" s="4">
        <f t="shared" si="16"/>
        <v>10731.882544437527</v>
      </c>
      <c r="BZ80" s="4">
        <f t="shared" si="17"/>
        <v>7.119612229463999</v>
      </c>
      <c r="CA80" s="4">
        <f t="shared" si="18"/>
        <v>69.677226781163995</v>
      </c>
      <c r="CB80" s="4">
        <f t="shared" si="19"/>
        <v>1.3377057604271998</v>
      </c>
    </row>
    <row r="81" spans="1:80" customFormat="1" x14ac:dyDescent="0.25">
      <c r="A81" s="26">
        <v>43529</v>
      </c>
      <c r="B81" s="27">
        <v>0.58839818287037038</v>
      </c>
      <c r="C81">
        <v>7.22</v>
      </c>
      <c r="D81">
        <v>8.5000000000000006E-3</v>
      </c>
      <c r="E81">
        <v>84.679967000000005</v>
      </c>
      <c r="F81">
        <v>590.70000000000005</v>
      </c>
      <c r="G81">
        <v>274</v>
      </c>
      <c r="H81">
        <v>25.8</v>
      </c>
      <c r="J81">
        <v>12.07</v>
      </c>
      <c r="K81">
        <v>0.94120000000000004</v>
      </c>
      <c r="L81">
        <v>6.7957999999999998</v>
      </c>
      <c r="M81">
        <v>8.0000000000000002E-3</v>
      </c>
      <c r="N81">
        <v>556.02080000000001</v>
      </c>
      <c r="O81">
        <v>257.90780000000001</v>
      </c>
      <c r="P81">
        <v>813.9</v>
      </c>
      <c r="Q81">
        <v>430.28129999999999</v>
      </c>
      <c r="R81">
        <v>199.584</v>
      </c>
      <c r="S81">
        <v>629.9</v>
      </c>
      <c r="T81">
        <v>25.807600000000001</v>
      </c>
      <c r="W81">
        <v>0</v>
      </c>
      <c r="X81">
        <v>11.3565</v>
      </c>
      <c r="Y81">
        <v>11.1</v>
      </c>
      <c r="Z81">
        <v>861</v>
      </c>
      <c r="AA81">
        <v>858</v>
      </c>
      <c r="AB81">
        <v>867</v>
      </c>
      <c r="AC81">
        <v>93</v>
      </c>
      <c r="AD81">
        <v>12.82</v>
      </c>
      <c r="AE81">
        <v>0.28999999999999998</v>
      </c>
      <c r="AF81">
        <v>978</v>
      </c>
      <c r="AG81">
        <v>-9</v>
      </c>
      <c r="AH81">
        <v>30</v>
      </c>
      <c r="AI81">
        <v>29</v>
      </c>
      <c r="AJ81">
        <v>190</v>
      </c>
      <c r="AK81">
        <v>169</v>
      </c>
      <c r="AL81">
        <v>5.0999999999999996</v>
      </c>
      <c r="AM81">
        <v>174</v>
      </c>
      <c r="AN81" t="s">
        <v>155</v>
      </c>
      <c r="AO81">
        <v>1</v>
      </c>
      <c r="AP81" s="28">
        <v>0.79674768518518524</v>
      </c>
      <c r="AQ81">
        <v>47.161942000000003</v>
      </c>
      <c r="AR81">
        <v>-88.484127000000001</v>
      </c>
      <c r="AS81">
        <v>307.2</v>
      </c>
      <c r="AT81">
        <v>25</v>
      </c>
      <c r="AU81">
        <v>12</v>
      </c>
      <c r="AV81">
        <v>9</v>
      </c>
      <c r="AW81" t="s">
        <v>206</v>
      </c>
      <c r="AX81">
        <v>1.4</v>
      </c>
      <c r="AY81">
        <v>1.4395</v>
      </c>
      <c r="AZ81">
        <v>2.6</v>
      </c>
      <c r="BA81">
        <v>14.545</v>
      </c>
      <c r="BB81">
        <v>29.83</v>
      </c>
      <c r="BC81">
        <v>2.0499999999999998</v>
      </c>
      <c r="BD81">
        <v>6.2460000000000004</v>
      </c>
      <c r="BE81">
        <v>3185.1570000000002</v>
      </c>
      <c r="BF81">
        <v>2.3780000000000001</v>
      </c>
      <c r="BG81">
        <v>27.291</v>
      </c>
      <c r="BH81">
        <v>12.659000000000001</v>
      </c>
      <c r="BI81">
        <v>39.950000000000003</v>
      </c>
      <c r="BJ81">
        <v>21.119</v>
      </c>
      <c r="BK81">
        <v>9.7959999999999994</v>
      </c>
      <c r="BL81">
        <v>30.914999999999999</v>
      </c>
      <c r="BM81">
        <v>0.38129999999999997</v>
      </c>
      <c r="BQ81">
        <v>3870.201</v>
      </c>
      <c r="BR81">
        <v>0.21833</v>
      </c>
      <c r="BS81">
        <v>-5</v>
      </c>
      <c r="BT81">
        <v>5.0000000000000001E-3</v>
      </c>
      <c r="BU81">
        <v>5.335439</v>
      </c>
      <c r="BW81" s="4">
        <f t="shared" si="15"/>
        <v>1.4096229838000001</v>
      </c>
      <c r="BX81" s="4"/>
      <c r="BY81" s="4">
        <f t="shared" si="16"/>
        <v>14479.067668842396</v>
      </c>
      <c r="BZ81" s="4">
        <f t="shared" si="17"/>
        <v>10.809898198583999</v>
      </c>
      <c r="CA81" s="4">
        <f t="shared" si="18"/>
        <v>96.002624077331987</v>
      </c>
      <c r="CB81" s="4">
        <f t="shared" si="19"/>
        <v>1.7333112628764</v>
      </c>
    </row>
    <row r="82" spans="1:80" customFormat="1" x14ac:dyDescent="0.25">
      <c r="A82" s="26">
        <v>43529</v>
      </c>
      <c r="B82" s="27">
        <v>0.58840975694444442</v>
      </c>
      <c r="C82">
        <v>7.41</v>
      </c>
      <c r="D82">
        <v>7.9000000000000008E-3</v>
      </c>
      <c r="E82">
        <v>79.041095999999996</v>
      </c>
      <c r="F82">
        <v>641.5</v>
      </c>
      <c r="G82">
        <v>262.2</v>
      </c>
      <c r="H82">
        <v>24.7</v>
      </c>
      <c r="J82">
        <v>11.48</v>
      </c>
      <c r="K82">
        <v>0.93969999999999998</v>
      </c>
      <c r="L82">
        <v>6.9630000000000001</v>
      </c>
      <c r="M82">
        <v>7.4000000000000003E-3</v>
      </c>
      <c r="N82">
        <v>602.76959999999997</v>
      </c>
      <c r="O82">
        <v>246.39949999999999</v>
      </c>
      <c r="P82">
        <v>849.2</v>
      </c>
      <c r="Q82">
        <v>466.45819999999998</v>
      </c>
      <c r="R82">
        <v>190.6782</v>
      </c>
      <c r="S82">
        <v>657.1</v>
      </c>
      <c r="T82">
        <v>24.716899999999999</v>
      </c>
      <c r="W82">
        <v>0</v>
      </c>
      <c r="X82">
        <v>10.7865</v>
      </c>
      <c r="Y82">
        <v>11.1</v>
      </c>
      <c r="Z82">
        <v>861</v>
      </c>
      <c r="AA82">
        <v>858</v>
      </c>
      <c r="AB82">
        <v>867</v>
      </c>
      <c r="AC82">
        <v>93</v>
      </c>
      <c r="AD82">
        <v>12.82</v>
      </c>
      <c r="AE82">
        <v>0.28999999999999998</v>
      </c>
      <c r="AF82">
        <v>978</v>
      </c>
      <c r="AG82">
        <v>-9</v>
      </c>
      <c r="AH82">
        <v>30</v>
      </c>
      <c r="AI82">
        <v>29</v>
      </c>
      <c r="AJ82">
        <v>190</v>
      </c>
      <c r="AK82">
        <v>169</v>
      </c>
      <c r="AL82">
        <v>5.2</v>
      </c>
      <c r="AM82">
        <v>174</v>
      </c>
      <c r="AN82" t="s">
        <v>155</v>
      </c>
      <c r="AO82">
        <v>1</v>
      </c>
      <c r="AP82" s="28">
        <v>0.79675925925925928</v>
      </c>
      <c r="AQ82">
        <v>47.162041000000002</v>
      </c>
      <c r="AR82">
        <v>-88.484155999999999</v>
      </c>
      <c r="AS82">
        <v>307.39999999999998</v>
      </c>
      <c r="AT82">
        <v>25.1</v>
      </c>
      <c r="AU82">
        <v>12</v>
      </c>
      <c r="AV82">
        <v>9</v>
      </c>
      <c r="AW82" t="s">
        <v>206</v>
      </c>
      <c r="AX82">
        <v>1.4395</v>
      </c>
      <c r="AY82">
        <v>1.3025</v>
      </c>
      <c r="AZ82">
        <v>2.6</v>
      </c>
      <c r="BA82">
        <v>14.545</v>
      </c>
      <c r="BB82">
        <v>29.1</v>
      </c>
      <c r="BC82">
        <v>2</v>
      </c>
      <c r="BD82">
        <v>6.4189999999999996</v>
      </c>
      <c r="BE82">
        <v>3185.125</v>
      </c>
      <c r="BF82">
        <v>2.1619999999999999</v>
      </c>
      <c r="BG82">
        <v>28.875</v>
      </c>
      <c r="BH82">
        <v>11.803000000000001</v>
      </c>
      <c r="BI82">
        <v>40.677999999999997</v>
      </c>
      <c r="BJ82">
        <v>22.344999999999999</v>
      </c>
      <c r="BK82">
        <v>9.1340000000000003</v>
      </c>
      <c r="BL82">
        <v>31.478999999999999</v>
      </c>
      <c r="BM82">
        <v>0.35639999999999999</v>
      </c>
      <c r="BQ82">
        <v>3587.625</v>
      </c>
      <c r="BR82">
        <v>0.25634600000000002</v>
      </c>
      <c r="BS82">
        <v>-5</v>
      </c>
      <c r="BT82">
        <v>5.0000000000000001E-3</v>
      </c>
      <c r="BU82">
        <v>6.2644469999999997</v>
      </c>
      <c r="BW82" s="4">
        <f t="shared" si="15"/>
        <v>1.6550668973999998</v>
      </c>
      <c r="BX82" s="4"/>
      <c r="BY82" s="4">
        <f t="shared" si="16"/>
        <v>16999.995831745498</v>
      </c>
      <c r="BZ82" s="4">
        <f t="shared" si="17"/>
        <v>11.539261720728</v>
      </c>
      <c r="CA82" s="4">
        <f t="shared" si="18"/>
        <v>119.26216611917998</v>
      </c>
      <c r="CB82" s="4">
        <f t="shared" si="19"/>
        <v>1.9022168720015999</v>
      </c>
    </row>
    <row r="83" spans="1:80" customFormat="1" x14ac:dyDescent="0.25">
      <c r="A83" s="26">
        <v>43529</v>
      </c>
      <c r="B83" s="27">
        <v>0.58842133101851857</v>
      </c>
      <c r="C83">
        <v>7.367</v>
      </c>
      <c r="D83">
        <v>7.0000000000000001E-3</v>
      </c>
      <c r="E83">
        <v>70</v>
      </c>
      <c r="F83">
        <v>672.4</v>
      </c>
      <c r="G83">
        <v>248.3</v>
      </c>
      <c r="H83">
        <v>27.8</v>
      </c>
      <c r="J83">
        <v>10.96</v>
      </c>
      <c r="K83">
        <v>0.94</v>
      </c>
      <c r="L83">
        <v>6.9257999999999997</v>
      </c>
      <c r="M83">
        <v>6.6E-3</v>
      </c>
      <c r="N83">
        <v>632.10850000000005</v>
      </c>
      <c r="O83">
        <v>233.4032</v>
      </c>
      <c r="P83">
        <v>865.5</v>
      </c>
      <c r="Q83">
        <v>489.16230000000002</v>
      </c>
      <c r="R83">
        <v>180.62100000000001</v>
      </c>
      <c r="S83">
        <v>669.8</v>
      </c>
      <c r="T83">
        <v>27.812000000000001</v>
      </c>
      <c r="W83">
        <v>0</v>
      </c>
      <c r="X83">
        <v>10.3033</v>
      </c>
      <c r="Y83">
        <v>11.1</v>
      </c>
      <c r="Z83">
        <v>860</v>
      </c>
      <c r="AA83">
        <v>857</v>
      </c>
      <c r="AB83">
        <v>866</v>
      </c>
      <c r="AC83">
        <v>93</v>
      </c>
      <c r="AD83">
        <v>12.82</v>
      </c>
      <c r="AE83">
        <v>0.28999999999999998</v>
      </c>
      <c r="AF83">
        <v>978</v>
      </c>
      <c r="AG83">
        <v>-9</v>
      </c>
      <c r="AH83">
        <v>30</v>
      </c>
      <c r="AI83">
        <v>29</v>
      </c>
      <c r="AJ83">
        <v>190</v>
      </c>
      <c r="AK83">
        <v>169</v>
      </c>
      <c r="AL83">
        <v>5.2</v>
      </c>
      <c r="AM83">
        <v>174</v>
      </c>
      <c r="AN83" t="s">
        <v>155</v>
      </c>
      <c r="AO83">
        <v>1</v>
      </c>
      <c r="AP83" s="28">
        <v>0.79677083333333332</v>
      </c>
      <c r="AQ83">
        <v>47.162153000000004</v>
      </c>
      <c r="AR83">
        <v>-88.484133999999997</v>
      </c>
      <c r="AS83">
        <v>307.60000000000002</v>
      </c>
      <c r="AT83">
        <v>25.7</v>
      </c>
      <c r="AU83">
        <v>12</v>
      </c>
      <c r="AV83">
        <v>9</v>
      </c>
      <c r="AW83" t="s">
        <v>206</v>
      </c>
      <c r="AX83">
        <v>1.5395000000000001</v>
      </c>
      <c r="AY83">
        <v>1</v>
      </c>
      <c r="AZ83">
        <v>2.6</v>
      </c>
      <c r="BA83">
        <v>14.545</v>
      </c>
      <c r="BB83">
        <v>29.26</v>
      </c>
      <c r="BC83">
        <v>2.0099999999999998</v>
      </c>
      <c r="BD83">
        <v>6.3780000000000001</v>
      </c>
      <c r="BE83">
        <v>3185.4479999999999</v>
      </c>
      <c r="BF83">
        <v>1.9259999999999999</v>
      </c>
      <c r="BG83">
        <v>30.446000000000002</v>
      </c>
      <c r="BH83">
        <v>11.242000000000001</v>
      </c>
      <c r="BI83">
        <v>41.688000000000002</v>
      </c>
      <c r="BJ83">
        <v>23.561</v>
      </c>
      <c r="BK83">
        <v>8.6999999999999993</v>
      </c>
      <c r="BL83">
        <v>32.261000000000003</v>
      </c>
      <c r="BM83">
        <v>0.40329999999999999</v>
      </c>
      <c r="BQ83">
        <v>3445.7089999999998</v>
      </c>
      <c r="BR83">
        <v>0.26881699999999997</v>
      </c>
      <c r="BS83">
        <v>-5</v>
      </c>
      <c r="BT83">
        <v>5.0000000000000001E-3</v>
      </c>
      <c r="BU83">
        <v>6.5692110000000001</v>
      </c>
      <c r="BW83" s="4">
        <f t="shared" si="15"/>
        <v>1.7355855462000001</v>
      </c>
      <c r="BX83" s="4"/>
      <c r="BY83" s="4">
        <f t="shared" si="16"/>
        <v>17828.849795381855</v>
      </c>
      <c r="BZ83" s="4">
        <f t="shared" si="17"/>
        <v>10.779759928872</v>
      </c>
      <c r="CA83" s="4">
        <f t="shared" si="18"/>
        <v>131.87015767609202</v>
      </c>
      <c r="CB83" s="4">
        <f t="shared" si="19"/>
        <v>2.2572571024476002</v>
      </c>
    </row>
    <row r="84" spans="1:80" customFormat="1" x14ac:dyDescent="0.25">
      <c r="A84" s="26">
        <v>43529</v>
      </c>
      <c r="B84" s="27">
        <v>0.58843290509259261</v>
      </c>
      <c r="C84">
        <v>6.8840000000000003</v>
      </c>
      <c r="D84">
        <v>7.6E-3</v>
      </c>
      <c r="E84">
        <v>75.985037000000005</v>
      </c>
      <c r="F84">
        <v>668.4</v>
      </c>
      <c r="G84">
        <v>239.1</v>
      </c>
      <c r="H84">
        <v>22.7</v>
      </c>
      <c r="J84">
        <v>10.64</v>
      </c>
      <c r="K84">
        <v>0.94399999999999995</v>
      </c>
      <c r="L84">
        <v>6.4987000000000004</v>
      </c>
      <c r="M84">
        <v>7.1999999999999998E-3</v>
      </c>
      <c r="N84">
        <v>630.92020000000002</v>
      </c>
      <c r="O84">
        <v>225.75579999999999</v>
      </c>
      <c r="P84">
        <v>856.7</v>
      </c>
      <c r="Q84">
        <v>488.25689999999997</v>
      </c>
      <c r="R84">
        <v>174.7081</v>
      </c>
      <c r="S84">
        <v>663</v>
      </c>
      <c r="T84">
        <v>22.7</v>
      </c>
      <c r="W84">
        <v>0</v>
      </c>
      <c r="X84">
        <v>10.039999999999999</v>
      </c>
      <c r="Y84">
        <v>11</v>
      </c>
      <c r="Z84">
        <v>860</v>
      </c>
      <c r="AA84">
        <v>857</v>
      </c>
      <c r="AB84">
        <v>866</v>
      </c>
      <c r="AC84">
        <v>93</v>
      </c>
      <c r="AD84">
        <v>12.83</v>
      </c>
      <c r="AE84">
        <v>0.28999999999999998</v>
      </c>
      <c r="AF84">
        <v>977</v>
      </c>
      <c r="AG84">
        <v>-9</v>
      </c>
      <c r="AH84">
        <v>30</v>
      </c>
      <c r="AI84">
        <v>29</v>
      </c>
      <c r="AJ84">
        <v>190</v>
      </c>
      <c r="AK84">
        <v>169</v>
      </c>
      <c r="AL84">
        <v>5.2</v>
      </c>
      <c r="AM84">
        <v>174</v>
      </c>
      <c r="AN84" t="s">
        <v>155</v>
      </c>
      <c r="AO84">
        <v>1</v>
      </c>
      <c r="AP84" s="28">
        <v>0.79678240740740736</v>
      </c>
      <c r="AQ84">
        <v>47.162272000000002</v>
      </c>
      <c r="AR84">
        <v>-88.484114000000005</v>
      </c>
      <c r="AS84">
        <v>307.7</v>
      </c>
      <c r="AT84">
        <v>27.4</v>
      </c>
      <c r="AU84">
        <v>12</v>
      </c>
      <c r="AV84">
        <v>9</v>
      </c>
      <c r="AW84" t="s">
        <v>206</v>
      </c>
      <c r="AX84">
        <v>1.6</v>
      </c>
      <c r="AY84">
        <v>1</v>
      </c>
      <c r="AZ84">
        <v>2.6</v>
      </c>
      <c r="BA84">
        <v>14.545</v>
      </c>
      <c r="BB84">
        <v>31.24</v>
      </c>
      <c r="BC84">
        <v>2.15</v>
      </c>
      <c r="BD84">
        <v>5.9329999999999998</v>
      </c>
      <c r="BE84">
        <v>3186.3339999999998</v>
      </c>
      <c r="BF84">
        <v>2.238</v>
      </c>
      <c r="BG84">
        <v>32.395000000000003</v>
      </c>
      <c r="BH84">
        <v>11.590999999999999</v>
      </c>
      <c r="BI84">
        <v>43.985999999999997</v>
      </c>
      <c r="BJ84">
        <v>25.07</v>
      </c>
      <c r="BK84">
        <v>8.9700000000000006</v>
      </c>
      <c r="BL84">
        <v>34.04</v>
      </c>
      <c r="BM84">
        <v>0.35089999999999999</v>
      </c>
      <c r="BQ84">
        <v>3579.2869999999998</v>
      </c>
      <c r="BR84">
        <v>0.217278</v>
      </c>
      <c r="BS84">
        <v>-5</v>
      </c>
      <c r="BT84">
        <v>5.0000000000000001E-3</v>
      </c>
      <c r="BU84">
        <v>5.3097310000000002</v>
      </c>
      <c r="BW84" s="4">
        <f t="shared" si="15"/>
        <v>1.4028309301999999</v>
      </c>
      <c r="BX84" s="4"/>
      <c r="BY84" s="4">
        <f t="shared" si="16"/>
        <v>14414.627106563206</v>
      </c>
      <c r="BZ84" s="4">
        <f t="shared" si="17"/>
        <v>10.124467637256</v>
      </c>
      <c r="CA84" s="4">
        <f t="shared" si="18"/>
        <v>113.41394265683999</v>
      </c>
      <c r="CB84" s="4">
        <f t="shared" si="19"/>
        <v>1.5874332859308</v>
      </c>
    </row>
    <row r="85" spans="1:80" customFormat="1" x14ac:dyDescent="0.25">
      <c r="A85" s="26">
        <v>43529</v>
      </c>
      <c r="B85" s="27">
        <v>0.58844447916666665</v>
      </c>
      <c r="C85">
        <v>6.82</v>
      </c>
      <c r="D85">
        <v>0.01</v>
      </c>
      <c r="E85">
        <v>99.6875</v>
      </c>
      <c r="F85">
        <v>623.4</v>
      </c>
      <c r="G85">
        <v>234.5</v>
      </c>
      <c r="H85">
        <v>25.3</v>
      </c>
      <c r="J85">
        <v>10.62</v>
      </c>
      <c r="K85">
        <v>0.94450000000000001</v>
      </c>
      <c r="L85">
        <v>6.4414999999999996</v>
      </c>
      <c r="M85">
        <v>9.4000000000000004E-3</v>
      </c>
      <c r="N85">
        <v>588.78869999999995</v>
      </c>
      <c r="O85">
        <v>221.50819999999999</v>
      </c>
      <c r="P85">
        <v>810.3</v>
      </c>
      <c r="Q85">
        <v>455.66079999999999</v>
      </c>
      <c r="R85">
        <v>171.42410000000001</v>
      </c>
      <c r="S85">
        <v>627.1</v>
      </c>
      <c r="T85">
        <v>25.329799999999999</v>
      </c>
      <c r="W85">
        <v>0</v>
      </c>
      <c r="X85">
        <v>10.0314</v>
      </c>
      <c r="Y85">
        <v>11.1</v>
      </c>
      <c r="Z85">
        <v>860</v>
      </c>
      <c r="AA85">
        <v>857</v>
      </c>
      <c r="AB85">
        <v>866</v>
      </c>
      <c r="AC85">
        <v>93</v>
      </c>
      <c r="AD85">
        <v>12.84</v>
      </c>
      <c r="AE85">
        <v>0.28999999999999998</v>
      </c>
      <c r="AF85">
        <v>977</v>
      </c>
      <c r="AG85">
        <v>-9</v>
      </c>
      <c r="AH85">
        <v>30</v>
      </c>
      <c r="AI85">
        <v>29</v>
      </c>
      <c r="AJ85">
        <v>190</v>
      </c>
      <c r="AK85">
        <v>169</v>
      </c>
      <c r="AL85">
        <v>5.2</v>
      </c>
      <c r="AM85">
        <v>174</v>
      </c>
      <c r="AN85" t="s">
        <v>155</v>
      </c>
      <c r="AO85">
        <v>1</v>
      </c>
      <c r="AP85" s="28">
        <v>0.79679398148148151</v>
      </c>
      <c r="AQ85">
        <v>47.162398000000003</v>
      </c>
      <c r="AR85">
        <v>-88.484099999999998</v>
      </c>
      <c r="AS85">
        <v>307.8</v>
      </c>
      <c r="AT85">
        <v>29.4</v>
      </c>
      <c r="AU85">
        <v>12</v>
      </c>
      <c r="AV85">
        <v>9</v>
      </c>
      <c r="AW85" t="s">
        <v>206</v>
      </c>
      <c r="AX85">
        <v>1.6</v>
      </c>
      <c r="AY85">
        <v>1</v>
      </c>
      <c r="AZ85">
        <v>2.6</v>
      </c>
      <c r="BA85">
        <v>14.545</v>
      </c>
      <c r="BB85">
        <v>31.52</v>
      </c>
      <c r="BC85">
        <v>2.17</v>
      </c>
      <c r="BD85">
        <v>5.8760000000000003</v>
      </c>
      <c r="BE85">
        <v>3185.223</v>
      </c>
      <c r="BF85">
        <v>2.9630000000000001</v>
      </c>
      <c r="BG85">
        <v>30.489000000000001</v>
      </c>
      <c r="BH85">
        <v>11.47</v>
      </c>
      <c r="BI85">
        <v>41.96</v>
      </c>
      <c r="BJ85">
        <v>23.596</v>
      </c>
      <c r="BK85">
        <v>8.8770000000000007</v>
      </c>
      <c r="BL85">
        <v>32.472000000000001</v>
      </c>
      <c r="BM85">
        <v>0.39489999999999997</v>
      </c>
      <c r="BQ85">
        <v>3606.7060000000001</v>
      </c>
      <c r="BR85">
        <v>0.18724199999999999</v>
      </c>
      <c r="BS85">
        <v>-5</v>
      </c>
      <c r="BT85">
        <v>5.0000000000000001E-3</v>
      </c>
      <c r="BU85">
        <v>4.5757260000000004</v>
      </c>
      <c r="BW85" s="4">
        <f t="shared" si="15"/>
        <v>1.2089068092000002</v>
      </c>
      <c r="BX85" s="4"/>
      <c r="BY85" s="4">
        <f t="shared" si="16"/>
        <v>12417.650957757098</v>
      </c>
      <c r="BZ85" s="4">
        <f t="shared" si="17"/>
        <v>11.551310469576</v>
      </c>
      <c r="CA85" s="4">
        <f t="shared" si="18"/>
        <v>91.989443752992003</v>
      </c>
      <c r="CB85" s="4">
        <f t="shared" si="19"/>
        <v>1.5395249761848</v>
      </c>
    </row>
    <row r="86" spans="1:80" customFormat="1" x14ac:dyDescent="0.25">
      <c r="A86" s="26">
        <v>43529</v>
      </c>
      <c r="B86" s="27">
        <v>0.58845605324074068</v>
      </c>
      <c r="C86">
        <v>6.9740000000000002</v>
      </c>
      <c r="D86">
        <v>9.1000000000000004E-3</v>
      </c>
      <c r="E86">
        <v>91.241553999999994</v>
      </c>
      <c r="F86">
        <v>602.29999999999995</v>
      </c>
      <c r="G86">
        <v>235.4</v>
      </c>
      <c r="H86">
        <v>22.8</v>
      </c>
      <c r="J86">
        <v>11.02</v>
      </c>
      <c r="K86">
        <v>0.94330000000000003</v>
      </c>
      <c r="L86">
        <v>6.5780000000000003</v>
      </c>
      <c r="M86">
        <v>8.6E-3</v>
      </c>
      <c r="N86">
        <v>568.10530000000006</v>
      </c>
      <c r="O86">
        <v>222.00659999999999</v>
      </c>
      <c r="P86">
        <v>790.1</v>
      </c>
      <c r="Q86">
        <v>439.654</v>
      </c>
      <c r="R86">
        <v>171.8099</v>
      </c>
      <c r="S86">
        <v>611.5</v>
      </c>
      <c r="T86">
        <v>22.808299999999999</v>
      </c>
      <c r="W86">
        <v>0</v>
      </c>
      <c r="X86">
        <v>10.398999999999999</v>
      </c>
      <c r="Y86">
        <v>11.1</v>
      </c>
      <c r="Z86">
        <v>861</v>
      </c>
      <c r="AA86">
        <v>858</v>
      </c>
      <c r="AB86">
        <v>866</v>
      </c>
      <c r="AC86">
        <v>93</v>
      </c>
      <c r="AD86">
        <v>12.84</v>
      </c>
      <c r="AE86">
        <v>0.28999999999999998</v>
      </c>
      <c r="AF86">
        <v>977</v>
      </c>
      <c r="AG86">
        <v>-9</v>
      </c>
      <c r="AH86">
        <v>30</v>
      </c>
      <c r="AI86">
        <v>29</v>
      </c>
      <c r="AJ86">
        <v>190</v>
      </c>
      <c r="AK86">
        <v>169</v>
      </c>
      <c r="AL86">
        <v>5.2</v>
      </c>
      <c r="AM86">
        <v>174</v>
      </c>
      <c r="AN86" t="s">
        <v>155</v>
      </c>
      <c r="AO86">
        <v>1</v>
      </c>
      <c r="AP86" s="28">
        <v>0.79680555555555566</v>
      </c>
      <c r="AQ86">
        <v>47.162523999999998</v>
      </c>
      <c r="AR86">
        <v>-88.484087000000002</v>
      </c>
      <c r="AS86">
        <v>307.8</v>
      </c>
      <c r="AT86">
        <v>30.5</v>
      </c>
      <c r="AU86">
        <v>12</v>
      </c>
      <c r="AV86">
        <v>9</v>
      </c>
      <c r="AW86" t="s">
        <v>206</v>
      </c>
      <c r="AX86">
        <v>1.6</v>
      </c>
      <c r="AY86">
        <v>1</v>
      </c>
      <c r="AZ86">
        <v>2.6</v>
      </c>
      <c r="BA86">
        <v>14.545</v>
      </c>
      <c r="BB86">
        <v>30.85</v>
      </c>
      <c r="BC86">
        <v>2.12</v>
      </c>
      <c r="BD86">
        <v>6.016</v>
      </c>
      <c r="BE86">
        <v>3185.451</v>
      </c>
      <c r="BF86">
        <v>2.653</v>
      </c>
      <c r="BG86">
        <v>28.81</v>
      </c>
      <c r="BH86">
        <v>11.257999999999999</v>
      </c>
      <c r="BI86">
        <v>40.067999999999998</v>
      </c>
      <c r="BJ86">
        <v>22.295999999999999</v>
      </c>
      <c r="BK86">
        <v>8.7129999999999992</v>
      </c>
      <c r="BL86">
        <v>31.009</v>
      </c>
      <c r="BM86">
        <v>0.34820000000000001</v>
      </c>
      <c r="BQ86">
        <v>3661.5509999999999</v>
      </c>
      <c r="BR86">
        <v>0.20030200000000001</v>
      </c>
      <c r="BS86">
        <v>-5</v>
      </c>
      <c r="BT86">
        <v>5.0000000000000001E-3</v>
      </c>
      <c r="BU86">
        <v>4.8948799999999997</v>
      </c>
      <c r="BW86" s="4">
        <f t="shared" si="15"/>
        <v>1.293227296</v>
      </c>
      <c r="BX86" s="4"/>
      <c r="BY86" s="4">
        <f t="shared" si="16"/>
        <v>13284.725133029759</v>
      </c>
      <c r="BZ86" s="4">
        <f t="shared" si="17"/>
        <v>11.064171377279999</v>
      </c>
      <c r="CA86" s="4">
        <f t="shared" si="18"/>
        <v>92.984080296959988</v>
      </c>
      <c r="CB86" s="4">
        <f t="shared" si="19"/>
        <v>1.4521464280319998</v>
      </c>
    </row>
    <row r="87" spans="1:80" customFormat="1" x14ac:dyDescent="0.25">
      <c r="A87" s="26">
        <v>43529</v>
      </c>
      <c r="B87" s="27">
        <v>0.58846762731481483</v>
      </c>
      <c r="C87">
        <v>7.1769999999999996</v>
      </c>
      <c r="D87">
        <v>8.3000000000000001E-3</v>
      </c>
      <c r="E87">
        <v>82.721843000000007</v>
      </c>
      <c r="F87">
        <v>617.5</v>
      </c>
      <c r="G87">
        <v>241.5</v>
      </c>
      <c r="H87">
        <v>20.7</v>
      </c>
      <c r="J87">
        <v>11.2</v>
      </c>
      <c r="K87">
        <v>0.94159999999999999</v>
      </c>
      <c r="L87">
        <v>6.758</v>
      </c>
      <c r="M87">
        <v>7.7999999999999996E-3</v>
      </c>
      <c r="N87">
        <v>581.41949999999997</v>
      </c>
      <c r="O87">
        <v>227.42150000000001</v>
      </c>
      <c r="P87">
        <v>808.8</v>
      </c>
      <c r="Q87">
        <v>449.95780000000002</v>
      </c>
      <c r="R87">
        <v>176.00040000000001</v>
      </c>
      <c r="S87">
        <v>626</v>
      </c>
      <c r="T87">
        <v>20.671900000000001</v>
      </c>
      <c r="W87">
        <v>0</v>
      </c>
      <c r="X87">
        <v>10.5459</v>
      </c>
      <c r="Y87">
        <v>11</v>
      </c>
      <c r="Z87">
        <v>862</v>
      </c>
      <c r="AA87">
        <v>859</v>
      </c>
      <c r="AB87">
        <v>866</v>
      </c>
      <c r="AC87">
        <v>93</v>
      </c>
      <c r="AD87">
        <v>12.84</v>
      </c>
      <c r="AE87">
        <v>0.28999999999999998</v>
      </c>
      <c r="AF87">
        <v>977</v>
      </c>
      <c r="AG87">
        <v>-9</v>
      </c>
      <c r="AH87">
        <v>30</v>
      </c>
      <c r="AI87">
        <v>29</v>
      </c>
      <c r="AJ87">
        <v>190</v>
      </c>
      <c r="AK87">
        <v>169</v>
      </c>
      <c r="AL87">
        <v>5.2</v>
      </c>
      <c r="AM87">
        <v>174</v>
      </c>
      <c r="AN87" t="s">
        <v>155</v>
      </c>
      <c r="AO87">
        <v>1</v>
      </c>
      <c r="AP87" s="28">
        <v>0.79681712962962958</v>
      </c>
      <c r="AQ87">
        <v>47.162652000000001</v>
      </c>
      <c r="AR87">
        <v>-88.484071</v>
      </c>
      <c r="AS87">
        <v>307.8</v>
      </c>
      <c r="AT87">
        <v>31</v>
      </c>
      <c r="AU87">
        <v>12</v>
      </c>
      <c r="AV87">
        <v>9</v>
      </c>
      <c r="AW87" t="s">
        <v>206</v>
      </c>
      <c r="AX87">
        <v>1.6</v>
      </c>
      <c r="AY87">
        <v>1</v>
      </c>
      <c r="AZ87">
        <v>2.6</v>
      </c>
      <c r="BA87">
        <v>14.545</v>
      </c>
      <c r="BB87">
        <v>30.01</v>
      </c>
      <c r="BC87">
        <v>2.06</v>
      </c>
      <c r="BD87">
        <v>6.202</v>
      </c>
      <c r="BE87">
        <v>3185.5639999999999</v>
      </c>
      <c r="BF87">
        <v>2.3370000000000002</v>
      </c>
      <c r="BG87">
        <v>28.701000000000001</v>
      </c>
      <c r="BH87">
        <v>11.226000000000001</v>
      </c>
      <c r="BI87">
        <v>39.927</v>
      </c>
      <c r="BJ87">
        <v>22.212</v>
      </c>
      <c r="BK87">
        <v>8.6880000000000006</v>
      </c>
      <c r="BL87">
        <v>30.9</v>
      </c>
      <c r="BM87">
        <v>0.30719999999999997</v>
      </c>
      <c r="BQ87">
        <v>3614.5419999999999</v>
      </c>
      <c r="BR87">
        <v>0.21851400000000001</v>
      </c>
      <c r="BS87">
        <v>-5</v>
      </c>
      <c r="BT87">
        <v>5.0000000000000001E-3</v>
      </c>
      <c r="BU87">
        <v>5.3399359999999998</v>
      </c>
      <c r="BW87" s="4">
        <f t="shared" si="15"/>
        <v>1.4108110911999998</v>
      </c>
      <c r="BX87" s="4"/>
      <c r="BY87" s="4">
        <f t="shared" si="16"/>
        <v>14493.123117086205</v>
      </c>
      <c r="BZ87" s="4">
        <f t="shared" si="17"/>
        <v>10.632474728064</v>
      </c>
      <c r="CA87" s="4">
        <f t="shared" si="18"/>
        <v>101.05628098406399</v>
      </c>
      <c r="CB87" s="4">
        <f t="shared" si="19"/>
        <v>1.3976449449983999</v>
      </c>
    </row>
    <row r="88" spans="1:80" customFormat="1" x14ac:dyDescent="0.25">
      <c r="A88" s="26">
        <v>43529</v>
      </c>
      <c r="B88" s="27">
        <v>0.58847920138888887</v>
      </c>
      <c r="C88">
        <v>7.3760000000000003</v>
      </c>
      <c r="D88">
        <v>7.4999999999999997E-3</v>
      </c>
      <c r="E88">
        <v>74.521319000000005</v>
      </c>
      <c r="F88">
        <v>658.8</v>
      </c>
      <c r="G88">
        <v>246.6</v>
      </c>
      <c r="H88">
        <v>24.6</v>
      </c>
      <c r="J88">
        <v>11.13</v>
      </c>
      <c r="K88">
        <v>0.94</v>
      </c>
      <c r="L88">
        <v>6.9332000000000003</v>
      </c>
      <c r="M88">
        <v>7.0000000000000001E-3</v>
      </c>
      <c r="N88">
        <v>619.30640000000005</v>
      </c>
      <c r="O88">
        <v>231.78819999999999</v>
      </c>
      <c r="P88">
        <v>851.1</v>
      </c>
      <c r="Q88">
        <v>479.2783</v>
      </c>
      <c r="R88">
        <v>179.37979999999999</v>
      </c>
      <c r="S88">
        <v>658.7</v>
      </c>
      <c r="T88">
        <v>24.627700000000001</v>
      </c>
      <c r="W88">
        <v>0</v>
      </c>
      <c r="X88">
        <v>10.466699999999999</v>
      </c>
      <c r="Y88">
        <v>11.1</v>
      </c>
      <c r="Z88">
        <v>862</v>
      </c>
      <c r="AA88">
        <v>858</v>
      </c>
      <c r="AB88">
        <v>865</v>
      </c>
      <c r="AC88">
        <v>93</v>
      </c>
      <c r="AD88">
        <v>12.84</v>
      </c>
      <c r="AE88">
        <v>0.28999999999999998</v>
      </c>
      <c r="AF88">
        <v>977</v>
      </c>
      <c r="AG88">
        <v>-9</v>
      </c>
      <c r="AH88">
        <v>30</v>
      </c>
      <c r="AI88">
        <v>29</v>
      </c>
      <c r="AJ88">
        <v>190</v>
      </c>
      <c r="AK88">
        <v>169</v>
      </c>
      <c r="AL88">
        <v>5.2</v>
      </c>
      <c r="AM88">
        <v>174</v>
      </c>
      <c r="AN88" t="s">
        <v>155</v>
      </c>
      <c r="AO88">
        <v>1</v>
      </c>
      <c r="AP88" s="28">
        <v>0.79682870370370373</v>
      </c>
      <c r="AQ88">
        <v>47.162785999999997</v>
      </c>
      <c r="AR88">
        <v>-88.484065000000001</v>
      </c>
      <c r="AS88">
        <v>307.8</v>
      </c>
      <c r="AT88">
        <v>31.7</v>
      </c>
      <c r="AU88">
        <v>12</v>
      </c>
      <c r="AV88">
        <v>9</v>
      </c>
      <c r="AW88" t="s">
        <v>206</v>
      </c>
      <c r="AX88">
        <v>1.6</v>
      </c>
      <c r="AY88">
        <v>1</v>
      </c>
      <c r="AZ88">
        <v>2.6</v>
      </c>
      <c r="BA88">
        <v>14.545</v>
      </c>
      <c r="BB88">
        <v>29.23</v>
      </c>
      <c r="BC88">
        <v>2.0099999999999998</v>
      </c>
      <c r="BD88">
        <v>6.3849999999999998</v>
      </c>
      <c r="BE88">
        <v>3185.384</v>
      </c>
      <c r="BF88">
        <v>2.048</v>
      </c>
      <c r="BG88">
        <v>29.797000000000001</v>
      </c>
      <c r="BH88">
        <v>11.151999999999999</v>
      </c>
      <c r="BI88">
        <v>40.948999999999998</v>
      </c>
      <c r="BJ88">
        <v>23.06</v>
      </c>
      <c r="BK88">
        <v>8.6310000000000002</v>
      </c>
      <c r="BL88">
        <v>31.69</v>
      </c>
      <c r="BM88">
        <v>0.35670000000000002</v>
      </c>
      <c r="BQ88">
        <v>3496.5079999999998</v>
      </c>
      <c r="BR88">
        <v>0.219334</v>
      </c>
      <c r="BS88">
        <v>-5</v>
      </c>
      <c r="BT88">
        <v>5.0000000000000001E-3</v>
      </c>
      <c r="BU88">
        <v>5.3599740000000002</v>
      </c>
      <c r="BW88" s="4">
        <f t="shared" si="15"/>
        <v>1.4161051308000001</v>
      </c>
      <c r="BX88" s="4"/>
      <c r="BY88" s="4">
        <f t="shared" si="16"/>
        <v>14546.686257853633</v>
      </c>
      <c r="BZ88" s="4">
        <f t="shared" si="17"/>
        <v>9.3525971927039997</v>
      </c>
      <c r="CA88" s="4">
        <f t="shared" si="18"/>
        <v>105.30805237487999</v>
      </c>
      <c r="CB88" s="4">
        <f t="shared" si="19"/>
        <v>1.6289411223815999</v>
      </c>
    </row>
    <row r="89" spans="1:80" customFormat="1" x14ac:dyDescent="0.25">
      <c r="A89" s="26">
        <v>43529</v>
      </c>
      <c r="B89" s="27">
        <v>0.58849077546296302</v>
      </c>
      <c r="C89">
        <v>7.66</v>
      </c>
      <c r="D89">
        <v>8.0999999999999996E-3</v>
      </c>
      <c r="E89">
        <v>80.940882999999999</v>
      </c>
      <c r="F89">
        <v>703.9</v>
      </c>
      <c r="G89">
        <v>248.3</v>
      </c>
      <c r="H89">
        <v>20.8</v>
      </c>
      <c r="J89">
        <v>10.89</v>
      </c>
      <c r="K89">
        <v>0.93769999999999998</v>
      </c>
      <c r="L89">
        <v>7.1822999999999997</v>
      </c>
      <c r="M89">
        <v>7.6E-3</v>
      </c>
      <c r="N89">
        <v>660.00959999999998</v>
      </c>
      <c r="O89">
        <v>232.78319999999999</v>
      </c>
      <c r="P89">
        <v>892.8</v>
      </c>
      <c r="Q89">
        <v>510.7783</v>
      </c>
      <c r="R89">
        <v>180.1498</v>
      </c>
      <c r="S89">
        <v>690.9</v>
      </c>
      <c r="T89">
        <v>20.8323</v>
      </c>
      <c r="W89">
        <v>0</v>
      </c>
      <c r="X89">
        <v>10.210699999999999</v>
      </c>
      <c r="Y89">
        <v>11</v>
      </c>
      <c r="Z89">
        <v>861</v>
      </c>
      <c r="AA89">
        <v>858</v>
      </c>
      <c r="AB89">
        <v>863</v>
      </c>
      <c r="AC89">
        <v>93</v>
      </c>
      <c r="AD89">
        <v>12.84</v>
      </c>
      <c r="AE89">
        <v>0.28999999999999998</v>
      </c>
      <c r="AF89">
        <v>977</v>
      </c>
      <c r="AG89">
        <v>-9</v>
      </c>
      <c r="AH89">
        <v>30</v>
      </c>
      <c r="AI89">
        <v>29</v>
      </c>
      <c r="AJ89">
        <v>190</v>
      </c>
      <c r="AK89">
        <v>169</v>
      </c>
      <c r="AL89">
        <v>5.2</v>
      </c>
      <c r="AM89">
        <v>174</v>
      </c>
      <c r="AN89" t="s">
        <v>155</v>
      </c>
      <c r="AO89">
        <v>1</v>
      </c>
      <c r="AP89" s="28">
        <v>0.79684027777777777</v>
      </c>
      <c r="AQ89">
        <v>47.162911999999999</v>
      </c>
      <c r="AR89">
        <v>-88.484097000000006</v>
      </c>
      <c r="AS89">
        <v>308.2</v>
      </c>
      <c r="AT89">
        <v>31.5</v>
      </c>
      <c r="AU89">
        <v>12</v>
      </c>
      <c r="AV89">
        <v>9</v>
      </c>
      <c r="AW89" t="s">
        <v>206</v>
      </c>
      <c r="AX89">
        <v>1.6395</v>
      </c>
      <c r="AY89">
        <v>1.079</v>
      </c>
      <c r="AZ89">
        <v>2.6395</v>
      </c>
      <c r="BA89">
        <v>14.545</v>
      </c>
      <c r="BB89">
        <v>28.18</v>
      </c>
      <c r="BC89">
        <v>1.94</v>
      </c>
      <c r="BD89">
        <v>6.6470000000000002</v>
      </c>
      <c r="BE89">
        <v>3184.806</v>
      </c>
      <c r="BF89">
        <v>2.1419999999999999</v>
      </c>
      <c r="BG89">
        <v>30.648</v>
      </c>
      <c r="BH89">
        <v>10.81</v>
      </c>
      <c r="BI89">
        <v>41.457999999999998</v>
      </c>
      <c r="BJ89">
        <v>23.719000000000001</v>
      </c>
      <c r="BK89">
        <v>8.3650000000000002</v>
      </c>
      <c r="BL89">
        <v>32.084000000000003</v>
      </c>
      <c r="BM89">
        <v>0.29120000000000001</v>
      </c>
      <c r="BQ89">
        <v>3292.0990000000002</v>
      </c>
      <c r="BR89">
        <v>0.23318</v>
      </c>
      <c r="BS89">
        <v>-5</v>
      </c>
      <c r="BT89">
        <v>5.0000000000000001E-3</v>
      </c>
      <c r="BU89">
        <v>5.6983360000000003</v>
      </c>
      <c r="BW89" s="4">
        <f t="shared" si="15"/>
        <v>1.5055003712000001</v>
      </c>
      <c r="BX89" s="4"/>
      <c r="BY89" s="4">
        <f t="shared" si="16"/>
        <v>15462.176669759232</v>
      </c>
      <c r="BZ89" s="4">
        <f t="shared" si="17"/>
        <v>10.399372026624</v>
      </c>
      <c r="CA89" s="4">
        <f t="shared" si="18"/>
        <v>115.155324509568</v>
      </c>
      <c r="CB89" s="4">
        <f t="shared" si="19"/>
        <v>1.4137708376064002</v>
      </c>
    </row>
    <row r="90" spans="1:80" customFormat="1" x14ac:dyDescent="0.25">
      <c r="A90" s="26">
        <v>43529</v>
      </c>
      <c r="B90" s="27">
        <v>0.58850234953703706</v>
      </c>
      <c r="C90">
        <v>8.1780000000000008</v>
      </c>
      <c r="D90">
        <v>9.1999999999999998E-3</v>
      </c>
      <c r="E90">
        <v>91.763683999999998</v>
      </c>
      <c r="F90">
        <v>758.3</v>
      </c>
      <c r="G90">
        <v>248.3</v>
      </c>
      <c r="H90">
        <v>21.9</v>
      </c>
      <c r="J90">
        <v>10.64</v>
      </c>
      <c r="K90">
        <v>0.9335</v>
      </c>
      <c r="L90">
        <v>7.6337999999999999</v>
      </c>
      <c r="M90">
        <v>8.6E-3</v>
      </c>
      <c r="N90">
        <v>707.84159999999997</v>
      </c>
      <c r="O90">
        <v>231.7946</v>
      </c>
      <c r="P90">
        <v>939.6</v>
      </c>
      <c r="Q90">
        <v>547.7953</v>
      </c>
      <c r="R90">
        <v>179.38470000000001</v>
      </c>
      <c r="S90">
        <v>727.2</v>
      </c>
      <c r="T90">
        <v>21.8828</v>
      </c>
      <c r="W90">
        <v>0</v>
      </c>
      <c r="X90">
        <v>9.9324999999999992</v>
      </c>
      <c r="Y90">
        <v>11.1</v>
      </c>
      <c r="Z90">
        <v>860</v>
      </c>
      <c r="AA90">
        <v>857</v>
      </c>
      <c r="AB90">
        <v>864</v>
      </c>
      <c r="AC90">
        <v>93</v>
      </c>
      <c r="AD90">
        <v>12.84</v>
      </c>
      <c r="AE90">
        <v>0.28999999999999998</v>
      </c>
      <c r="AF90">
        <v>977</v>
      </c>
      <c r="AG90">
        <v>-9</v>
      </c>
      <c r="AH90">
        <v>30</v>
      </c>
      <c r="AI90">
        <v>29</v>
      </c>
      <c r="AJ90">
        <v>190</v>
      </c>
      <c r="AK90">
        <v>169</v>
      </c>
      <c r="AL90">
        <v>5.2</v>
      </c>
      <c r="AM90">
        <v>174.1</v>
      </c>
      <c r="AN90" t="s">
        <v>155</v>
      </c>
      <c r="AO90">
        <v>1</v>
      </c>
      <c r="AP90" s="28">
        <v>0.79685185185185192</v>
      </c>
      <c r="AQ90">
        <v>47.163035999999998</v>
      </c>
      <c r="AR90">
        <v>-88.484149000000002</v>
      </c>
      <c r="AS90">
        <v>308.7</v>
      </c>
      <c r="AT90">
        <v>31.6</v>
      </c>
      <c r="AU90">
        <v>12</v>
      </c>
      <c r="AV90">
        <v>9</v>
      </c>
      <c r="AW90" t="s">
        <v>206</v>
      </c>
      <c r="AX90">
        <v>1.7</v>
      </c>
      <c r="AY90">
        <v>1.2</v>
      </c>
      <c r="AZ90">
        <v>2.7</v>
      </c>
      <c r="BA90">
        <v>14.545</v>
      </c>
      <c r="BB90">
        <v>26.46</v>
      </c>
      <c r="BC90">
        <v>1.82</v>
      </c>
      <c r="BD90">
        <v>7.125</v>
      </c>
      <c r="BE90">
        <v>3183.5569999999998</v>
      </c>
      <c r="BF90">
        <v>2.274</v>
      </c>
      <c r="BG90">
        <v>30.913</v>
      </c>
      <c r="BH90">
        <v>10.122999999999999</v>
      </c>
      <c r="BI90">
        <v>41.036000000000001</v>
      </c>
      <c r="BJ90">
        <v>23.923999999999999</v>
      </c>
      <c r="BK90">
        <v>7.8339999999999996</v>
      </c>
      <c r="BL90">
        <v>31.757999999999999</v>
      </c>
      <c r="BM90">
        <v>0.28770000000000001</v>
      </c>
      <c r="BQ90">
        <v>3011.8330000000001</v>
      </c>
      <c r="BR90">
        <v>0.27590599999999998</v>
      </c>
      <c r="BS90">
        <v>-5</v>
      </c>
      <c r="BT90">
        <v>5.0000000000000001E-3</v>
      </c>
      <c r="BU90">
        <v>6.7424530000000003</v>
      </c>
      <c r="BW90" s="4">
        <f t="shared" si="15"/>
        <v>1.7813560826000001</v>
      </c>
      <c r="BX90" s="4"/>
      <c r="BY90" s="4">
        <f t="shared" si="16"/>
        <v>18288.165895413491</v>
      </c>
      <c r="BZ90" s="4">
        <f t="shared" si="17"/>
        <v>13.063152079944</v>
      </c>
      <c r="CA90" s="4">
        <f t="shared" si="18"/>
        <v>137.433091627344</v>
      </c>
      <c r="CB90" s="4">
        <f t="shared" si="19"/>
        <v>1.6527127763412002</v>
      </c>
    </row>
    <row r="91" spans="1:80" customFormat="1" x14ac:dyDescent="0.25">
      <c r="A91" s="26">
        <v>43529</v>
      </c>
      <c r="B91" s="27">
        <v>0.5885139236111111</v>
      </c>
      <c r="C91">
        <v>7.9909999999999997</v>
      </c>
      <c r="D91">
        <v>5.8999999999999999E-3</v>
      </c>
      <c r="E91">
        <v>59.297386000000003</v>
      </c>
      <c r="F91">
        <v>805.4</v>
      </c>
      <c r="G91">
        <v>243.9</v>
      </c>
      <c r="H91">
        <v>24.5</v>
      </c>
      <c r="J91">
        <v>10.16</v>
      </c>
      <c r="K91">
        <v>0.93500000000000005</v>
      </c>
      <c r="L91">
        <v>7.4715999999999996</v>
      </c>
      <c r="M91">
        <v>5.4999999999999997E-3</v>
      </c>
      <c r="N91">
        <v>753.10530000000006</v>
      </c>
      <c r="O91">
        <v>228.01259999999999</v>
      </c>
      <c r="P91">
        <v>981.1</v>
      </c>
      <c r="Q91">
        <v>582.82460000000003</v>
      </c>
      <c r="R91">
        <v>176.4579</v>
      </c>
      <c r="S91">
        <v>759.3</v>
      </c>
      <c r="T91">
        <v>24.530100000000001</v>
      </c>
      <c r="W91">
        <v>0</v>
      </c>
      <c r="X91">
        <v>9.4970999999999997</v>
      </c>
      <c r="Y91">
        <v>11</v>
      </c>
      <c r="Z91">
        <v>859</v>
      </c>
      <c r="AA91">
        <v>856</v>
      </c>
      <c r="AB91">
        <v>864</v>
      </c>
      <c r="AC91">
        <v>93</v>
      </c>
      <c r="AD91">
        <v>12.84</v>
      </c>
      <c r="AE91">
        <v>0.28999999999999998</v>
      </c>
      <c r="AF91">
        <v>977</v>
      </c>
      <c r="AG91">
        <v>-9</v>
      </c>
      <c r="AH91">
        <v>30</v>
      </c>
      <c r="AI91">
        <v>29</v>
      </c>
      <c r="AJ91">
        <v>190</v>
      </c>
      <c r="AK91">
        <v>169</v>
      </c>
      <c r="AL91">
        <v>5.2</v>
      </c>
      <c r="AM91">
        <v>174.5</v>
      </c>
      <c r="AN91" t="s">
        <v>155</v>
      </c>
      <c r="AO91">
        <v>1</v>
      </c>
      <c r="AP91" s="28">
        <v>0.79686342592592585</v>
      </c>
      <c r="AQ91">
        <v>47.163161000000002</v>
      </c>
      <c r="AR91">
        <v>-88.484209000000007</v>
      </c>
      <c r="AS91">
        <v>309</v>
      </c>
      <c r="AT91">
        <v>32.1</v>
      </c>
      <c r="AU91">
        <v>12</v>
      </c>
      <c r="AV91">
        <v>9</v>
      </c>
      <c r="AW91" t="s">
        <v>206</v>
      </c>
      <c r="AX91">
        <v>1.7395</v>
      </c>
      <c r="AY91">
        <v>1.121</v>
      </c>
      <c r="AZ91">
        <v>2.7</v>
      </c>
      <c r="BA91">
        <v>14.545</v>
      </c>
      <c r="BB91">
        <v>27.06</v>
      </c>
      <c r="BC91">
        <v>1.86</v>
      </c>
      <c r="BD91">
        <v>6.95</v>
      </c>
      <c r="BE91">
        <v>3185.002</v>
      </c>
      <c r="BF91">
        <v>1.504</v>
      </c>
      <c r="BG91">
        <v>33.619</v>
      </c>
      <c r="BH91">
        <v>10.179</v>
      </c>
      <c r="BI91">
        <v>43.798000000000002</v>
      </c>
      <c r="BJ91">
        <v>26.018000000000001</v>
      </c>
      <c r="BK91">
        <v>7.8769999999999998</v>
      </c>
      <c r="BL91">
        <v>33.895000000000003</v>
      </c>
      <c r="BM91">
        <v>0.32969999999999999</v>
      </c>
      <c r="BQ91">
        <v>2943.6550000000002</v>
      </c>
      <c r="BR91">
        <v>0.26569999999999999</v>
      </c>
      <c r="BS91">
        <v>-5</v>
      </c>
      <c r="BT91">
        <v>5.0000000000000001E-3</v>
      </c>
      <c r="BU91">
        <v>6.4930440000000003</v>
      </c>
      <c r="BW91" s="4">
        <f t="shared" si="15"/>
        <v>1.7154622248</v>
      </c>
      <c r="BX91" s="4"/>
      <c r="BY91" s="4">
        <f t="shared" si="16"/>
        <v>17619.665123426978</v>
      </c>
      <c r="BZ91" s="4">
        <f t="shared" si="17"/>
        <v>8.320238525952</v>
      </c>
      <c r="CA91" s="4">
        <f t="shared" si="18"/>
        <v>143.933488010784</v>
      </c>
      <c r="CB91" s="4">
        <f t="shared" si="19"/>
        <v>1.8239246289936</v>
      </c>
    </row>
    <row r="92" spans="1:80" customFormat="1" x14ac:dyDescent="0.25">
      <c r="A92" s="26">
        <v>43529</v>
      </c>
      <c r="B92" s="27">
        <v>0.58852549768518514</v>
      </c>
      <c r="C92">
        <v>7.327</v>
      </c>
      <c r="D92">
        <v>5.1000000000000004E-3</v>
      </c>
      <c r="E92">
        <v>51.127451000000001</v>
      </c>
      <c r="F92">
        <v>758.9</v>
      </c>
      <c r="G92">
        <v>240</v>
      </c>
      <c r="H92">
        <v>21.6</v>
      </c>
      <c r="J92">
        <v>9.67</v>
      </c>
      <c r="K92">
        <v>0.94040000000000001</v>
      </c>
      <c r="L92">
        <v>6.8901000000000003</v>
      </c>
      <c r="M92">
        <v>4.7999999999999996E-3</v>
      </c>
      <c r="N92">
        <v>713.62710000000004</v>
      </c>
      <c r="O92">
        <v>225.68979999999999</v>
      </c>
      <c r="P92">
        <v>939.3</v>
      </c>
      <c r="Q92">
        <v>552.27260000000001</v>
      </c>
      <c r="R92">
        <v>174.6602</v>
      </c>
      <c r="S92">
        <v>726.9</v>
      </c>
      <c r="T92">
        <v>21.556699999999999</v>
      </c>
      <c r="W92">
        <v>0</v>
      </c>
      <c r="X92">
        <v>9.0894999999999992</v>
      </c>
      <c r="Y92">
        <v>11</v>
      </c>
      <c r="Z92">
        <v>860</v>
      </c>
      <c r="AA92">
        <v>857</v>
      </c>
      <c r="AB92">
        <v>865</v>
      </c>
      <c r="AC92">
        <v>93</v>
      </c>
      <c r="AD92">
        <v>12.84</v>
      </c>
      <c r="AE92">
        <v>0.28999999999999998</v>
      </c>
      <c r="AF92">
        <v>977</v>
      </c>
      <c r="AG92">
        <v>-9</v>
      </c>
      <c r="AH92">
        <v>30</v>
      </c>
      <c r="AI92">
        <v>29</v>
      </c>
      <c r="AJ92">
        <v>190</v>
      </c>
      <c r="AK92">
        <v>169</v>
      </c>
      <c r="AL92">
        <v>5.2</v>
      </c>
      <c r="AM92">
        <v>174.9</v>
      </c>
      <c r="AN92" t="s">
        <v>155</v>
      </c>
      <c r="AO92">
        <v>1</v>
      </c>
      <c r="AP92" s="28">
        <v>0.796875</v>
      </c>
      <c r="AQ92">
        <v>47.163285000000002</v>
      </c>
      <c r="AR92">
        <v>-88.484290999999999</v>
      </c>
      <c r="AS92">
        <v>309.5</v>
      </c>
      <c r="AT92">
        <v>32.799999999999997</v>
      </c>
      <c r="AU92">
        <v>12</v>
      </c>
      <c r="AV92">
        <v>9</v>
      </c>
      <c r="AW92" t="s">
        <v>206</v>
      </c>
      <c r="AX92">
        <v>1.8</v>
      </c>
      <c r="AY92">
        <v>1.078921</v>
      </c>
      <c r="AZ92">
        <v>2.7394609999999999</v>
      </c>
      <c r="BA92">
        <v>14.545</v>
      </c>
      <c r="BB92">
        <v>29.43</v>
      </c>
      <c r="BC92">
        <v>2.02</v>
      </c>
      <c r="BD92">
        <v>6.3369999999999997</v>
      </c>
      <c r="BE92">
        <v>3186.6350000000002</v>
      </c>
      <c r="BF92">
        <v>1.415</v>
      </c>
      <c r="BG92">
        <v>34.563000000000002</v>
      </c>
      <c r="BH92">
        <v>10.930999999999999</v>
      </c>
      <c r="BI92">
        <v>45.494</v>
      </c>
      <c r="BJ92">
        <v>26.748000000000001</v>
      </c>
      <c r="BK92">
        <v>8.4589999999999996</v>
      </c>
      <c r="BL92">
        <v>35.207999999999998</v>
      </c>
      <c r="BM92">
        <v>0.31430000000000002</v>
      </c>
      <c r="BQ92">
        <v>3056.654</v>
      </c>
      <c r="BR92">
        <v>0.209034</v>
      </c>
      <c r="BS92">
        <v>-5</v>
      </c>
      <c r="BT92">
        <v>5.0000000000000001E-3</v>
      </c>
      <c r="BU92">
        <v>5.1082679999999998</v>
      </c>
      <c r="BW92" s="4">
        <f t="shared" si="15"/>
        <v>1.3496044055999998</v>
      </c>
      <c r="BX92" s="4"/>
      <c r="BY92" s="4">
        <f t="shared" si="16"/>
        <v>13869.01412964936</v>
      </c>
      <c r="BZ92" s="4">
        <f t="shared" si="17"/>
        <v>6.1584257354399998</v>
      </c>
      <c r="CA92" s="4">
        <f t="shared" si="18"/>
        <v>116.41383149932801</v>
      </c>
      <c r="CB92" s="4">
        <f t="shared" si="19"/>
        <v>1.3679103948047999</v>
      </c>
    </row>
    <row r="93" spans="1:80" customFormat="1" x14ac:dyDescent="0.25">
      <c r="A93" s="26">
        <v>43529</v>
      </c>
      <c r="B93" s="27">
        <v>0.58853707175925929</v>
      </c>
      <c r="C93">
        <v>6.88</v>
      </c>
      <c r="D93">
        <v>7.9000000000000008E-3</v>
      </c>
      <c r="E93">
        <v>79.195597000000006</v>
      </c>
      <c r="F93">
        <v>703.9</v>
      </c>
      <c r="G93">
        <v>237.1</v>
      </c>
      <c r="H93">
        <v>26.4</v>
      </c>
      <c r="J93">
        <v>9.6300000000000008</v>
      </c>
      <c r="K93">
        <v>0.94399999999999995</v>
      </c>
      <c r="L93">
        <v>6.4950000000000001</v>
      </c>
      <c r="M93">
        <v>7.4999999999999997E-3</v>
      </c>
      <c r="N93">
        <v>664.47019999999998</v>
      </c>
      <c r="O93">
        <v>223.834</v>
      </c>
      <c r="P93">
        <v>888.3</v>
      </c>
      <c r="Q93">
        <v>514.23030000000006</v>
      </c>
      <c r="R93">
        <v>173.22409999999999</v>
      </c>
      <c r="S93">
        <v>687.5</v>
      </c>
      <c r="T93">
        <v>26.384899999999998</v>
      </c>
      <c r="W93">
        <v>0</v>
      </c>
      <c r="X93">
        <v>9.0951000000000004</v>
      </c>
      <c r="Y93">
        <v>11.1</v>
      </c>
      <c r="Z93">
        <v>861</v>
      </c>
      <c r="AA93">
        <v>858</v>
      </c>
      <c r="AB93">
        <v>866</v>
      </c>
      <c r="AC93">
        <v>93</v>
      </c>
      <c r="AD93">
        <v>12.84</v>
      </c>
      <c r="AE93">
        <v>0.28999999999999998</v>
      </c>
      <c r="AF93">
        <v>977</v>
      </c>
      <c r="AG93">
        <v>-9</v>
      </c>
      <c r="AH93">
        <v>30</v>
      </c>
      <c r="AI93">
        <v>29</v>
      </c>
      <c r="AJ93">
        <v>190</v>
      </c>
      <c r="AK93">
        <v>169</v>
      </c>
      <c r="AL93">
        <v>5.3</v>
      </c>
      <c r="AM93">
        <v>174.8</v>
      </c>
      <c r="AN93" t="s">
        <v>155</v>
      </c>
      <c r="AO93">
        <v>1</v>
      </c>
      <c r="AP93" s="28">
        <v>0.79688657407407415</v>
      </c>
      <c r="AQ93">
        <v>47.163409000000001</v>
      </c>
      <c r="AR93">
        <v>-88.484399999999994</v>
      </c>
      <c r="AS93">
        <v>310.10000000000002</v>
      </c>
      <c r="AT93">
        <v>34.4</v>
      </c>
      <c r="AU93">
        <v>12</v>
      </c>
      <c r="AV93">
        <v>9</v>
      </c>
      <c r="AW93" t="s">
        <v>206</v>
      </c>
      <c r="AX93">
        <v>1.8</v>
      </c>
      <c r="AY93">
        <v>1.2</v>
      </c>
      <c r="AZ93">
        <v>2.8</v>
      </c>
      <c r="BA93">
        <v>14.545</v>
      </c>
      <c r="BB93">
        <v>31.26</v>
      </c>
      <c r="BC93">
        <v>2.15</v>
      </c>
      <c r="BD93">
        <v>5.9269999999999996</v>
      </c>
      <c r="BE93">
        <v>3186.0120000000002</v>
      </c>
      <c r="BF93">
        <v>2.3340000000000001</v>
      </c>
      <c r="BG93">
        <v>34.133000000000003</v>
      </c>
      <c r="BH93">
        <v>11.497999999999999</v>
      </c>
      <c r="BI93">
        <v>45.631</v>
      </c>
      <c r="BJ93">
        <v>26.416</v>
      </c>
      <c r="BK93">
        <v>8.8979999999999997</v>
      </c>
      <c r="BL93">
        <v>35.314</v>
      </c>
      <c r="BM93">
        <v>0.40799999999999997</v>
      </c>
      <c r="BQ93">
        <v>3243.9360000000001</v>
      </c>
      <c r="BR93">
        <v>0.180758</v>
      </c>
      <c r="BS93">
        <v>-5</v>
      </c>
      <c r="BT93">
        <v>5.0000000000000001E-3</v>
      </c>
      <c r="BU93">
        <v>4.4172729999999998</v>
      </c>
      <c r="BW93" s="4">
        <f t="shared" si="15"/>
        <v>1.1670435265999999</v>
      </c>
      <c r="BX93" s="4"/>
      <c r="BY93" s="4">
        <f t="shared" si="16"/>
        <v>11990.609037055152</v>
      </c>
      <c r="BZ93" s="4">
        <f t="shared" si="17"/>
        <v>8.7840477350639983</v>
      </c>
      <c r="CA93" s="4">
        <f t="shared" si="18"/>
        <v>99.417054399935992</v>
      </c>
      <c r="CB93" s="4">
        <f t="shared" si="19"/>
        <v>1.5355147711679997</v>
      </c>
    </row>
    <row r="94" spans="1:80" customFormat="1" x14ac:dyDescent="0.25">
      <c r="A94" s="26">
        <v>43529</v>
      </c>
      <c r="B94" s="27">
        <v>0.58854864583333333</v>
      </c>
      <c r="C94">
        <v>6.85</v>
      </c>
      <c r="D94">
        <v>8.9999999999999993E-3</v>
      </c>
      <c r="E94">
        <v>90</v>
      </c>
      <c r="F94">
        <v>676.3</v>
      </c>
      <c r="G94">
        <v>247</v>
      </c>
      <c r="H94">
        <v>20.3</v>
      </c>
      <c r="J94">
        <v>10.41</v>
      </c>
      <c r="K94">
        <v>0.94430000000000003</v>
      </c>
      <c r="L94">
        <v>6.4684999999999997</v>
      </c>
      <c r="M94">
        <v>8.5000000000000006E-3</v>
      </c>
      <c r="N94">
        <v>638.60799999999995</v>
      </c>
      <c r="O94">
        <v>233.26089999999999</v>
      </c>
      <c r="P94">
        <v>871.9</v>
      </c>
      <c r="Q94">
        <v>494.21570000000003</v>
      </c>
      <c r="R94">
        <v>180.51949999999999</v>
      </c>
      <c r="S94">
        <v>674.7</v>
      </c>
      <c r="T94">
        <v>20.288900000000002</v>
      </c>
      <c r="W94">
        <v>0</v>
      </c>
      <c r="X94">
        <v>9.8324999999999996</v>
      </c>
      <c r="Y94">
        <v>11</v>
      </c>
      <c r="Z94">
        <v>862</v>
      </c>
      <c r="AA94">
        <v>859</v>
      </c>
      <c r="AB94">
        <v>866</v>
      </c>
      <c r="AC94">
        <v>93</v>
      </c>
      <c r="AD94">
        <v>12.84</v>
      </c>
      <c r="AE94">
        <v>0.28999999999999998</v>
      </c>
      <c r="AF94">
        <v>977</v>
      </c>
      <c r="AG94">
        <v>-9</v>
      </c>
      <c r="AH94">
        <v>30</v>
      </c>
      <c r="AI94">
        <v>29</v>
      </c>
      <c r="AJ94">
        <v>190</v>
      </c>
      <c r="AK94">
        <v>169</v>
      </c>
      <c r="AL94">
        <v>5.3</v>
      </c>
      <c r="AM94">
        <v>174.4</v>
      </c>
      <c r="AN94" t="s">
        <v>155</v>
      </c>
      <c r="AO94">
        <v>1</v>
      </c>
      <c r="AP94" s="28">
        <v>0.79689814814814808</v>
      </c>
      <c r="AQ94">
        <v>47.163539</v>
      </c>
      <c r="AR94">
        <v>-88.484510999999998</v>
      </c>
      <c r="AS94">
        <v>310.5</v>
      </c>
      <c r="AT94">
        <v>35.700000000000003</v>
      </c>
      <c r="AU94">
        <v>12</v>
      </c>
      <c r="AV94">
        <v>9</v>
      </c>
      <c r="AW94" t="s">
        <v>206</v>
      </c>
      <c r="AX94">
        <v>1.8394999999999999</v>
      </c>
      <c r="AY94">
        <v>1.121</v>
      </c>
      <c r="AZ94">
        <v>2.7605</v>
      </c>
      <c r="BA94">
        <v>14.545</v>
      </c>
      <c r="BB94">
        <v>31.39</v>
      </c>
      <c r="BC94">
        <v>2.16</v>
      </c>
      <c r="BD94">
        <v>5.8979999999999997</v>
      </c>
      <c r="BE94">
        <v>3185.8679999999999</v>
      </c>
      <c r="BF94">
        <v>2.6640000000000001</v>
      </c>
      <c r="BG94">
        <v>32.938000000000002</v>
      </c>
      <c r="BH94">
        <v>12.031000000000001</v>
      </c>
      <c r="BI94">
        <v>44.969000000000001</v>
      </c>
      <c r="BJ94">
        <v>25.49</v>
      </c>
      <c r="BK94">
        <v>9.3109999999999999</v>
      </c>
      <c r="BL94">
        <v>34.801000000000002</v>
      </c>
      <c r="BM94">
        <v>0.315</v>
      </c>
      <c r="BQ94">
        <v>3521.1790000000001</v>
      </c>
      <c r="BR94">
        <v>0.18648400000000001</v>
      </c>
      <c r="BS94">
        <v>-5</v>
      </c>
      <c r="BT94">
        <v>5.0000000000000001E-3</v>
      </c>
      <c r="BU94">
        <v>4.5572030000000003</v>
      </c>
      <c r="BW94" s="4">
        <f t="shared" si="15"/>
        <v>1.2040130326</v>
      </c>
      <c r="BX94" s="4"/>
      <c r="BY94" s="4">
        <f t="shared" si="16"/>
        <v>12369.887420537809</v>
      </c>
      <c r="BZ94" s="4">
        <f t="shared" si="17"/>
        <v>10.343611250784001</v>
      </c>
      <c r="CA94" s="4">
        <f t="shared" si="18"/>
        <v>98.970965008440004</v>
      </c>
      <c r="CB94" s="4">
        <f t="shared" si="19"/>
        <v>1.22306214114</v>
      </c>
    </row>
    <row r="95" spans="1:80" customFormat="1" x14ac:dyDescent="0.25">
      <c r="A95" s="26">
        <v>43529</v>
      </c>
      <c r="B95" s="27">
        <v>0.58856021990740748</v>
      </c>
      <c r="C95">
        <v>6.851</v>
      </c>
      <c r="D95">
        <v>8.9999999999999993E-3</v>
      </c>
      <c r="E95">
        <v>90</v>
      </c>
      <c r="F95">
        <v>660.7</v>
      </c>
      <c r="G95">
        <v>259.2</v>
      </c>
      <c r="H95">
        <v>21.3</v>
      </c>
      <c r="J95">
        <v>10.92</v>
      </c>
      <c r="K95">
        <v>0.94430000000000003</v>
      </c>
      <c r="L95">
        <v>6.4688999999999997</v>
      </c>
      <c r="M95">
        <v>8.5000000000000006E-3</v>
      </c>
      <c r="N95">
        <v>623.92269999999996</v>
      </c>
      <c r="O95">
        <v>244.774</v>
      </c>
      <c r="P95">
        <v>868.7</v>
      </c>
      <c r="Q95">
        <v>482.85079999999999</v>
      </c>
      <c r="R95">
        <v>189.42939999999999</v>
      </c>
      <c r="S95">
        <v>672.3</v>
      </c>
      <c r="T95">
        <v>21.258400000000002</v>
      </c>
      <c r="W95">
        <v>0</v>
      </c>
      <c r="X95">
        <v>10.3125</v>
      </c>
      <c r="Y95">
        <v>11</v>
      </c>
      <c r="Z95">
        <v>862</v>
      </c>
      <c r="AA95">
        <v>860</v>
      </c>
      <c r="AB95">
        <v>866</v>
      </c>
      <c r="AC95">
        <v>93</v>
      </c>
      <c r="AD95">
        <v>12.84</v>
      </c>
      <c r="AE95">
        <v>0.28999999999999998</v>
      </c>
      <c r="AF95">
        <v>977</v>
      </c>
      <c r="AG95">
        <v>-9</v>
      </c>
      <c r="AH95">
        <v>30</v>
      </c>
      <c r="AI95">
        <v>29</v>
      </c>
      <c r="AJ95">
        <v>190</v>
      </c>
      <c r="AK95">
        <v>169</v>
      </c>
      <c r="AL95">
        <v>5.2</v>
      </c>
      <c r="AM95">
        <v>174.1</v>
      </c>
      <c r="AN95" t="s">
        <v>155</v>
      </c>
      <c r="AO95">
        <v>1</v>
      </c>
      <c r="AP95" s="28">
        <v>0.79690972222222223</v>
      </c>
      <c r="AQ95">
        <v>47.163670000000003</v>
      </c>
      <c r="AR95">
        <v>-88.484617</v>
      </c>
      <c r="AS95">
        <v>310.5</v>
      </c>
      <c r="AT95">
        <v>36.1</v>
      </c>
      <c r="AU95">
        <v>12</v>
      </c>
      <c r="AV95">
        <v>9</v>
      </c>
      <c r="AW95" t="s">
        <v>206</v>
      </c>
      <c r="AX95">
        <v>1.9395</v>
      </c>
      <c r="AY95">
        <v>1.079</v>
      </c>
      <c r="AZ95">
        <v>2.7395</v>
      </c>
      <c r="BA95">
        <v>14.545</v>
      </c>
      <c r="BB95">
        <v>31.39</v>
      </c>
      <c r="BC95">
        <v>2.16</v>
      </c>
      <c r="BD95">
        <v>5.9009999999999998</v>
      </c>
      <c r="BE95">
        <v>3185.819</v>
      </c>
      <c r="BF95">
        <v>2.6640000000000001</v>
      </c>
      <c r="BG95">
        <v>32.177999999999997</v>
      </c>
      <c r="BH95">
        <v>12.624000000000001</v>
      </c>
      <c r="BI95">
        <v>44.802</v>
      </c>
      <c r="BJ95">
        <v>24.902000000000001</v>
      </c>
      <c r="BK95">
        <v>9.7690000000000001</v>
      </c>
      <c r="BL95">
        <v>34.671999999999997</v>
      </c>
      <c r="BM95">
        <v>0.3301</v>
      </c>
      <c r="BQ95">
        <v>3692.75</v>
      </c>
      <c r="BR95">
        <v>0.17382</v>
      </c>
      <c r="BS95">
        <v>-5</v>
      </c>
      <c r="BT95">
        <v>5.0000000000000001E-3</v>
      </c>
      <c r="BU95">
        <v>4.2477260000000001</v>
      </c>
      <c r="BW95" s="4">
        <f t="shared" si="15"/>
        <v>1.1222492092</v>
      </c>
      <c r="BX95" s="4"/>
      <c r="BY95" s="4">
        <f t="shared" si="16"/>
        <v>11529.678240350087</v>
      </c>
      <c r="BZ95" s="4">
        <f t="shared" si="17"/>
        <v>9.6411826385280008</v>
      </c>
      <c r="CA95" s="4">
        <f t="shared" si="18"/>
        <v>90.121895669904006</v>
      </c>
      <c r="CB95" s="4">
        <f t="shared" si="19"/>
        <v>1.1946525484152</v>
      </c>
    </row>
    <row r="96" spans="1:80" customFormat="1" x14ac:dyDescent="0.25">
      <c r="A96" s="26">
        <v>43529</v>
      </c>
      <c r="B96" s="27">
        <v>0.58857179398148152</v>
      </c>
      <c r="C96">
        <v>6.859</v>
      </c>
      <c r="D96">
        <v>8.9999999999999993E-3</v>
      </c>
      <c r="E96">
        <v>90</v>
      </c>
      <c r="F96">
        <v>654.20000000000005</v>
      </c>
      <c r="G96">
        <v>268.2</v>
      </c>
      <c r="H96">
        <v>25.1</v>
      </c>
      <c r="J96">
        <v>11.1</v>
      </c>
      <c r="K96">
        <v>0.94420000000000004</v>
      </c>
      <c r="L96">
        <v>6.4759000000000002</v>
      </c>
      <c r="M96">
        <v>8.5000000000000006E-3</v>
      </c>
      <c r="N96">
        <v>617.64499999999998</v>
      </c>
      <c r="O96">
        <v>253.2209</v>
      </c>
      <c r="P96">
        <v>870.9</v>
      </c>
      <c r="Q96">
        <v>477.99259999999998</v>
      </c>
      <c r="R96">
        <v>195.96639999999999</v>
      </c>
      <c r="S96">
        <v>674</v>
      </c>
      <c r="T96">
        <v>25.144600000000001</v>
      </c>
      <c r="W96">
        <v>0</v>
      </c>
      <c r="X96">
        <v>10.480499999999999</v>
      </c>
      <c r="Y96">
        <v>11</v>
      </c>
      <c r="Z96">
        <v>861</v>
      </c>
      <c r="AA96">
        <v>859</v>
      </c>
      <c r="AB96">
        <v>866</v>
      </c>
      <c r="AC96">
        <v>93</v>
      </c>
      <c r="AD96">
        <v>12.84</v>
      </c>
      <c r="AE96">
        <v>0.28999999999999998</v>
      </c>
      <c r="AF96">
        <v>977</v>
      </c>
      <c r="AG96">
        <v>-9</v>
      </c>
      <c r="AH96">
        <v>30</v>
      </c>
      <c r="AI96">
        <v>29</v>
      </c>
      <c r="AJ96">
        <v>190</v>
      </c>
      <c r="AK96">
        <v>169</v>
      </c>
      <c r="AL96">
        <v>5.2</v>
      </c>
      <c r="AM96">
        <v>174</v>
      </c>
      <c r="AN96" t="s">
        <v>155</v>
      </c>
      <c r="AO96">
        <v>1</v>
      </c>
      <c r="AP96" s="28">
        <v>0.79692129629629627</v>
      </c>
      <c r="AQ96">
        <v>47.163787999999997</v>
      </c>
      <c r="AR96">
        <v>-88.484746000000001</v>
      </c>
      <c r="AS96">
        <v>310.5</v>
      </c>
      <c r="AT96">
        <v>36.200000000000003</v>
      </c>
      <c r="AU96">
        <v>12</v>
      </c>
      <c r="AV96">
        <v>9</v>
      </c>
      <c r="AW96" t="s">
        <v>206</v>
      </c>
      <c r="AX96">
        <v>2</v>
      </c>
      <c r="AY96">
        <v>1.121</v>
      </c>
      <c r="AZ96">
        <v>2.6419999999999999</v>
      </c>
      <c r="BA96">
        <v>14.545</v>
      </c>
      <c r="BB96">
        <v>31.35</v>
      </c>
      <c r="BC96">
        <v>2.16</v>
      </c>
      <c r="BD96">
        <v>5.91</v>
      </c>
      <c r="BE96">
        <v>3185.6120000000001</v>
      </c>
      <c r="BF96">
        <v>2.661</v>
      </c>
      <c r="BG96">
        <v>31.818000000000001</v>
      </c>
      <c r="BH96">
        <v>13.044</v>
      </c>
      <c r="BI96">
        <v>44.862000000000002</v>
      </c>
      <c r="BJ96">
        <v>24.623000000000001</v>
      </c>
      <c r="BK96">
        <v>10.095000000000001</v>
      </c>
      <c r="BL96">
        <v>34.718000000000004</v>
      </c>
      <c r="BM96">
        <v>0.38990000000000002</v>
      </c>
      <c r="BQ96">
        <v>3748.6370000000002</v>
      </c>
      <c r="BR96">
        <v>0.17290800000000001</v>
      </c>
      <c r="BS96">
        <v>-5</v>
      </c>
      <c r="BT96">
        <v>5.0000000000000001E-3</v>
      </c>
      <c r="BU96">
        <v>4.2254389999999997</v>
      </c>
      <c r="BW96" s="4">
        <f t="shared" si="15"/>
        <v>1.1163609837999999</v>
      </c>
      <c r="BX96" s="4"/>
      <c r="BY96" s="4">
        <f t="shared" si="16"/>
        <v>11468.439024485135</v>
      </c>
      <c r="BZ96" s="4">
        <f t="shared" si="17"/>
        <v>9.579796988507999</v>
      </c>
      <c r="CA96" s="4">
        <f t="shared" si="18"/>
        <v>88.644622791443993</v>
      </c>
      <c r="CB96" s="4">
        <f t="shared" si="19"/>
        <v>1.4036688635171999</v>
      </c>
    </row>
    <row r="97" spans="1:80" customFormat="1" x14ac:dyDescent="0.25">
      <c r="A97" s="26">
        <v>43529</v>
      </c>
      <c r="B97" s="27">
        <v>0.58858336805555556</v>
      </c>
      <c r="C97">
        <v>6.9610000000000003</v>
      </c>
      <c r="D97">
        <v>8.9999999999999993E-3</v>
      </c>
      <c r="E97">
        <v>89.695430999999999</v>
      </c>
      <c r="F97">
        <v>649</v>
      </c>
      <c r="G97">
        <v>272.89999999999998</v>
      </c>
      <c r="H97">
        <v>52.8</v>
      </c>
      <c r="J97">
        <v>11.1</v>
      </c>
      <c r="K97">
        <v>0.94330000000000003</v>
      </c>
      <c r="L97">
        <v>6.5667</v>
      </c>
      <c r="M97">
        <v>8.5000000000000006E-3</v>
      </c>
      <c r="N97">
        <v>612.25409999999999</v>
      </c>
      <c r="O97">
        <v>257.46850000000001</v>
      </c>
      <c r="P97">
        <v>869.7</v>
      </c>
      <c r="Q97">
        <v>473.82049999999998</v>
      </c>
      <c r="R97">
        <v>199.25360000000001</v>
      </c>
      <c r="S97">
        <v>673.1</v>
      </c>
      <c r="T97">
        <v>52.7821</v>
      </c>
      <c r="W97">
        <v>0</v>
      </c>
      <c r="X97">
        <v>10.4709</v>
      </c>
      <c r="Y97">
        <v>11</v>
      </c>
      <c r="Z97">
        <v>862</v>
      </c>
      <c r="AA97">
        <v>859</v>
      </c>
      <c r="AB97">
        <v>867</v>
      </c>
      <c r="AC97">
        <v>93</v>
      </c>
      <c r="AD97">
        <v>12.84</v>
      </c>
      <c r="AE97">
        <v>0.28999999999999998</v>
      </c>
      <c r="AF97">
        <v>977</v>
      </c>
      <c r="AG97">
        <v>-9</v>
      </c>
      <c r="AH97">
        <v>30</v>
      </c>
      <c r="AI97">
        <v>29</v>
      </c>
      <c r="AJ97">
        <v>190</v>
      </c>
      <c r="AK97">
        <v>169</v>
      </c>
      <c r="AL97">
        <v>5.2</v>
      </c>
      <c r="AM97">
        <v>174</v>
      </c>
      <c r="AN97" t="s">
        <v>155</v>
      </c>
      <c r="AO97">
        <v>1</v>
      </c>
      <c r="AP97" s="28">
        <v>0.79693287037037042</v>
      </c>
      <c r="AQ97">
        <v>47.163881000000003</v>
      </c>
      <c r="AR97">
        <v>-88.484896000000006</v>
      </c>
      <c r="AS97">
        <v>310.7</v>
      </c>
      <c r="AT97">
        <v>35.299999999999997</v>
      </c>
      <c r="AU97">
        <v>12</v>
      </c>
      <c r="AV97">
        <v>9</v>
      </c>
      <c r="AW97" t="s">
        <v>206</v>
      </c>
      <c r="AX97">
        <v>2.0394999999999999</v>
      </c>
      <c r="AY97">
        <v>1.1185</v>
      </c>
      <c r="AZ97">
        <v>2.5185</v>
      </c>
      <c r="BA97">
        <v>14.545</v>
      </c>
      <c r="BB97">
        <v>30.89</v>
      </c>
      <c r="BC97">
        <v>2.12</v>
      </c>
      <c r="BD97">
        <v>6.008</v>
      </c>
      <c r="BE97">
        <v>3184.0859999999998</v>
      </c>
      <c r="BF97">
        <v>2.6110000000000002</v>
      </c>
      <c r="BG97">
        <v>31.088999999999999</v>
      </c>
      <c r="BH97">
        <v>13.074</v>
      </c>
      <c r="BI97">
        <v>44.161999999999999</v>
      </c>
      <c r="BJ97">
        <v>24.059000000000001</v>
      </c>
      <c r="BK97">
        <v>10.118</v>
      </c>
      <c r="BL97">
        <v>34.177</v>
      </c>
      <c r="BM97">
        <v>0.80679999999999996</v>
      </c>
      <c r="BQ97">
        <v>3691.6410000000001</v>
      </c>
      <c r="BR97">
        <v>0.186666</v>
      </c>
      <c r="BS97">
        <v>-5</v>
      </c>
      <c r="BT97">
        <v>5.0000000000000001E-3</v>
      </c>
      <c r="BU97">
        <v>4.5616500000000002</v>
      </c>
      <c r="BW97" s="4">
        <f t="shared" si="15"/>
        <v>1.2051879299999999</v>
      </c>
      <c r="BX97" s="4"/>
      <c r="BY97" s="4">
        <f t="shared" si="16"/>
        <v>12375.0323884188</v>
      </c>
      <c r="BZ97" s="4">
        <f t="shared" si="17"/>
        <v>10.147718863800002</v>
      </c>
      <c r="CA97" s="4">
        <f t="shared" si="18"/>
        <v>93.505924222200008</v>
      </c>
      <c r="CB97" s="4">
        <f t="shared" si="19"/>
        <v>3.1356490154399999</v>
      </c>
    </row>
    <row r="98" spans="1:80" customFormat="1" x14ac:dyDescent="0.25">
      <c r="A98" s="26">
        <v>43529</v>
      </c>
      <c r="B98" s="27">
        <v>0.58859494212962959</v>
      </c>
      <c r="C98">
        <v>7.1529999999999996</v>
      </c>
      <c r="D98">
        <v>8.0999999999999996E-3</v>
      </c>
      <c r="E98">
        <v>81.235195000000004</v>
      </c>
      <c r="F98">
        <v>648.1</v>
      </c>
      <c r="G98">
        <v>275.2</v>
      </c>
      <c r="H98">
        <v>58.5</v>
      </c>
      <c r="J98">
        <v>11.1</v>
      </c>
      <c r="K98">
        <v>0.94179999999999997</v>
      </c>
      <c r="L98">
        <v>6.7365000000000004</v>
      </c>
      <c r="M98">
        <v>7.7000000000000002E-3</v>
      </c>
      <c r="N98">
        <v>610.38779999999997</v>
      </c>
      <c r="O98">
        <v>259.21420000000001</v>
      </c>
      <c r="P98">
        <v>869.6</v>
      </c>
      <c r="Q98">
        <v>472.37619999999998</v>
      </c>
      <c r="R98">
        <v>200.6046</v>
      </c>
      <c r="S98">
        <v>673</v>
      </c>
      <c r="T98">
        <v>58.472299999999997</v>
      </c>
      <c r="W98">
        <v>0</v>
      </c>
      <c r="X98">
        <v>10.4536</v>
      </c>
      <c r="Y98">
        <v>11.1</v>
      </c>
      <c r="Z98">
        <v>862</v>
      </c>
      <c r="AA98">
        <v>858</v>
      </c>
      <c r="AB98">
        <v>867</v>
      </c>
      <c r="AC98">
        <v>93</v>
      </c>
      <c r="AD98">
        <v>12.84</v>
      </c>
      <c r="AE98">
        <v>0.28999999999999998</v>
      </c>
      <c r="AF98">
        <v>977</v>
      </c>
      <c r="AG98">
        <v>-9</v>
      </c>
      <c r="AH98">
        <v>30</v>
      </c>
      <c r="AI98">
        <v>29</v>
      </c>
      <c r="AJ98">
        <v>190</v>
      </c>
      <c r="AK98">
        <v>169</v>
      </c>
      <c r="AL98">
        <v>5.2</v>
      </c>
      <c r="AM98">
        <v>174</v>
      </c>
      <c r="AN98" t="s">
        <v>155</v>
      </c>
      <c r="AO98">
        <v>1</v>
      </c>
      <c r="AP98" s="28">
        <v>0.79694444444444434</v>
      </c>
      <c r="AQ98">
        <v>47.163972000000001</v>
      </c>
      <c r="AR98">
        <v>-88.485050999999999</v>
      </c>
      <c r="AS98">
        <v>310.7</v>
      </c>
      <c r="AT98">
        <v>34.6</v>
      </c>
      <c r="AU98">
        <v>12</v>
      </c>
      <c r="AV98">
        <v>9</v>
      </c>
      <c r="AW98" t="s">
        <v>206</v>
      </c>
      <c r="AX98">
        <v>2.1789999999999998</v>
      </c>
      <c r="AY98">
        <v>1.1815</v>
      </c>
      <c r="AZ98">
        <v>2.7395</v>
      </c>
      <c r="BA98">
        <v>14.545</v>
      </c>
      <c r="BB98">
        <v>30.09</v>
      </c>
      <c r="BC98">
        <v>2.0699999999999998</v>
      </c>
      <c r="BD98">
        <v>6.1840000000000002</v>
      </c>
      <c r="BE98">
        <v>3183.88</v>
      </c>
      <c r="BF98">
        <v>2.3010000000000002</v>
      </c>
      <c r="BG98">
        <v>30.210999999999999</v>
      </c>
      <c r="BH98">
        <v>12.83</v>
      </c>
      <c r="BI98">
        <v>43.040999999999997</v>
      </c>
      <c r="BJ98">
        <v>23.38</v>
      </c>
      <c r="BK98">
        <v>9.9290000000000003</v>
      </c>
      <c r="BL98">
        <v>33.308999999999997</v>
      </c>
      <c r="BM98">
        <v>0.87129999999999996</v>
      </c>
      <c r="BQ98">
        <v>3592.4169999999999</v>
      </c>
      <c r="BR98">
        <v>0.19705400000000001</v>
      </c>
      <c r="BS98">
        <v>-5</v>
      </c>
      <c r="BT98">
        <v>5.0000000000000001E-3</v>
      </c>
      <c r="BU98">
        <v>4.8155060000000001</v>
      </c>
      <c r="BW98" s="4">
        <f t="shared" si="15"/>
        <v>1.2722566851999999</v>
      </c>
      <c r="BX98" s="4"/>
      <c r="BY98" s="4">
        <f t="shared" si="16"/>
        <v>13062.858243274561</v>
      </c>
      <c r="BZ98" s="4">
        <f t="shared" si="17"/>
        <v>9.4405683687120003</v>
      </c>
      <c r="CA98" s="4">
        <f t="shared" si="18"/>
        <v>95.92372379855999</v>
      </c>
      <c r="CB98" s="4">
        <f t="shared" si="19"/>
        <v>3.5747793218855994</v>
      </c>
    </row>
    <row r="99" spans="1:80" customFormat="1" x14ac:dyDescent="0.25">
      <c r="A99" s="26">
        <v>43529</v>
      </c>
      <c r="B99" s="27">
        <v>0.58860651620370363</v>
      </c>
      <c r="C99">
        <v>7.327</v>
      </c>
      <c r="D99">
        <v>6.4999999999999997E-3</v>
      </c>
      <c r="E99">
        <v>65.439044999999993</v>
      </c>
      <c r="F99">
        <v>668.1</v>
      </c>
      <c r="G99">
        <v>275.8</v>
      </c>
      <c r="H99">
        <v>59.5</v>
      </c>
      <c r="J99">
        <v>11.1</v>
      </c>
      <c r="K99">
        <v>0.94030000000000002</v>
      </c>
      <c r="L99">
        <v>6.8901000000000003</v>
      </c>
      <c r="M99">
        <v>6.1999999999999998E-3</v>
      </c>
      <c r="N99">
        <v>628.19719999999995</v>
      </c>
      <c r="O99">
        <v>259.34350000000001</v>
      </c>
      <c r="P99">
        <v>887.5</v>
      </c>
      <c r="Q99">
        <v>486.15890000000002</v>
      </c>
      <c r="R99">
        <v>200.7047</v>
      </c>
      <c r="S99">
        <v>686.9</v>
      </c>
      <c r="T99">
        <v>59.511600000000001</v>
      </c>
      <c r="W99">
        <v>0</v>
      </c>
      <c r="X99">
        <v>10.4377</v>
      </c>
      <c r="Y99">
        <v>11</v>
      </c>
      <c r="Z99">
        <v>861</v>
      </c>
      <c r="AA99">
        <v>858</v>
      </c>
      <c r="AB99">
        <v>866</v>
      </c>
      <c r="AC99">
        <v>93</v>
      </c>
      <c r="AD99">
        <v>12.84</v>
      </c>
      <c r="AE99">
        <v>0.28999999999999998</v>
      </c>
      <c r="AF99">
        <v>977</v>
      </c>
      <c r="AG99">
        <v>-9</v>
      </c>
      <c r="AH99">
        <v>30</v>
      </c>
      <c r="AI99">
        <v>29</v>
      </c>
      <c r="AJ99">
        <v>190</v>
      </c>
      <c r="AK99">
        <v>169</v>
      </c>
      <c r="AL99">
        <v>5.0999999999999996</v>
      </c>
      <c r="AM99">
        <v>174</v>
      </c>
      <c r="AN99" t="s">
        <v>155</v>
      </c>
      <c r="AO99">
        <v>1</v>
      </c>
      <c r="AP99" s="28">
        <v>0.79695601851851849</v>
      </c>
      <c r="AQ99">
        <v>47.164054999999998</v>
      </c>
      <c r="AR99">
        <v>-88.485211000000007</v>
      </c>
      <c r="AS99">
        <v>310.8</v>
      </c>
      <c r="AT99">
        <v>34.1</v>
      </c>
      <c r="AU99">
        <v>12</v>
      </c>
      <c r="AV99">
        <v>9</v>
      </c>
      <c r="AW99" t="s">
        <v>206</v>
      </c>
      <c r="AX99">
        <v>2.3395000000000001</v>
      </c>
      <c r="AY99">
        <v>1</v>
      </c>
      <c r="AZ99">
        <v>2.8395000000000001</v>
      </c>
      <c r="BA99">
        <v>14.545</v>
      </c>
      <c r="BB99">
        <v>29.4</v>
      </c>
      <c r="BC99">
        <v>2.02</v>
      </c>
      <c r="BD99">
        <v>6.3449999999999998</v>
      </c>
      <c r="BE99">
        <v>3184.248</v>
      </c>
      <c r="BF99">
        <v>1.81</v>
      </c>
      <c r="BG99">
        <v>30.402999999999999</v>
      </c>
      <c r="BH99">
        <v>12.551</v>
      </c>
      <c r="BI99">
        <v>42.954000000000001</v>
      </c>
      <c r="BJ99">
        <v>23.529</v>
      </c>
      <c r="BK99">
        <v>9.7129999999999992</v>
      </c>
      <c r="BL99">
        <v>33.241999999999997</v>
      </c>
      <c r="BM99">
        <v>0.86709999999999998</v>
      </c>
      <c r="BQ99">
        <v>3507.3870000000002</v>
      </c>
      <c r="BR99">
        <v>0.21614</v>
      </c>
      <c r="BS99">
        <v>-5</v>
      </c>
      <c r="BT99">
        <v>5.0000000000000001E-3</v>
      </c>
      <c r="BU99">
        <v>5.2819250000000002</v>
      </c>
      <c r="BW99" s="4">
        <f t="shared" si="15"/>
        <v>1.3954845849999999</v>
      </c>
      <c r="BX99" s="4"/>
      <c r="BY99" s="4">
        <f t="shared" si="16"/>
        <v>14329.753168024801</v>
      </c>
      <c r="BZ99" s="4">
        <f t="shared" si="17"/>
        <v>8.1453621809999994</v>
      </c>
      <c r="CA99" s="4">
        <f t="shared" si="18"/>
        <v>105.88520815290001</v>
      </c>
      <c r="CB99" s="4">
        <f t="shared" si="19"/>
        <v>3.9021235067099997</v>
      </c>
    </row>
    <row r="100" spans="1:80" customFormat="1" x14ac:dyDescent="0.25">
      <c r="A100" s="26">
        <v>43529</v>
      </c>
      <c r="B100" s="27">
        <v>0.58861809027777778</v>
      </c>
      <c r="C100">
        <v>7.1369999999999996</v>
      </c>
      <c r="D100">
        <v>5.4999999999999997E-3</v>
      </c>
      <c r="E100">
        <v>54.530119999999997</v>
      </c>
      <c r="F100">
        <v>691.7</v>
      </c>
      <c r="G100">
        <v>274.7</v>
      </c>
      <c r="H100">
        <v>63.3</v>
      </c>
      <c r="J100">
        <v>10.94</v>
      </c>
      <c r="K100">
        <v>0.94189999999999996</v>
      </c>
      <c r="L100">
        <v>6.7222999999999997</v>
      </c>
      <c r="M100">
        <v>5.1000000000000004E-3</v>
      </c>
      <c r="N100">
        <v>651.45209999999997</v>
      </c>
      <c r="O100">
        <v>258.74669999999998</v>
      </c>
      <c r="P100">
        <v>910.2</v>
      </c>
      <c r="Q100">
        <v>504.15570000000002</v>
      </c>
      <c r="R100">
        <v>200.24279999999999</v>
      </c>
      <c r="S100">
        <v>704.4</v>
      </c>
      <c r="T100">
        <v>63.276800000000001</v>
      </c>
      <c r="W100">
        <v>0</v>
      </c>
      <c r="X100">
        <v>10.3043</v>
      </c>
      <c r="Y100">
        <v>11</v>
      </c>
      <c r="Z100">
        <v>861</v>
      </c>
      <c r="AA100">
        <v>858</v>
      </c>
      <c r="AB100">
        <v>866</v>
      </c>
      <c r="AC100">
        <v>93</v>
      </c>
      <c r="AD100">
        <v>12.84</v>
      </c>
      <c r="AE100">
        <v>0.28999999999999998</v>
      </c>
      <c r="AF100">
        <v>977</v>
      </c>
      <c r="AG100">
        <v>-9</v>
      </c>
      <c r="AH100">
        <v>30</v>
      </c>
      <c r="AI100">
        <v>29</v>
      </c>
      <c r="AJ100">
        <v>190</v>
      </c>
      <c r="AK100">
        <v>169</v>
      </c>
      <c r="AL100">
        <v>5.0999999999999996</v>
      </c>
      <c r="AM100">
        <v>174</v>
      </c>
      <c r="AN100" t="s">
        <v>155</v>
      </c>
      <c r="AO100">
        <v>1</v>
      </c>
      <c r="AP100" s="28">
        <v>0.79696759259259264</v>
      </c>
      <c r="AQ100">
        <v>47.164121999999999</v>
      </c>
      <c r="AR100">
        <v>-88.485384999999994</v>
      </c>
      <c r="AS100">
        <v>310.89999999999998</v>
      </c>
      <c r="AT100">
        <v>33.799999999999997</v>
      </c>
      <c r="AU100">
        <v>12</v>
      </c>
      <c r="AV100">
        <v>9</v>
      </c>
      <c r="AW100" t="s">
        <v>206</v>
      </c>
      <c r="AX100">
        <v>2.4394999999999998</v>
      </c>
      <c r="AY100">
        <v>1</v>
      </c>
      <c r="AZ100">
        <v>2.9394999999999998</v>
      </c>
      <c r="BA100">
        <v>14.545</v>
      </c>
      <c r="BB100">
        <v>30.16</v>
      </c>
      <c r="BC100">
        <v>2.0699999999999998</v>
      </c>
      <c r="BD100">
        <v>6.1710000000000003</v>
      </c>
      <c r="BE100">
        <v>3184.8739999999998</v>
      </c>
      <c r="BF100">
        <v>1.5489999999999999</v>
      </c>
      <c r="BG100">
        <v>32.320999999999998</v>
      </c>
      <c r="BH100">
        <v>12.837999999999999</v>
      </c>
      <c r="BI100">
        <v>45.158999999999999</v>
      </c>
      <c r="BJ100">
        <v>25.013000000000002</v>
      </c>
      <c r="BK100">
        <v>9.9350000000000005</v>
      </c>
      <c r="BL100">
        <v>34.948</v>
      </c>
      <c r="BM100">
        <v>0.94510000000000005</v>
      </c>
      <c r="BQ100">
        <v>3549.6680000000001</v>
      </c>
      <c r="BR100">
        <v>0.19448799999999999</v>
      </c>
      <c r="BS100">
        <v>-5</v>
      </c>
      <c r="BT100">
        <v>5.0000000000000001E-3</v>
      </c>
      <c r="BU100">
        <v>4.7528009999999998</v>
      </c>
      <c r="BW100" s="4">
        <f t="shared" si="15"/>
        <v>1.2556900242</v>
      </c>
      <c r="BX100" s="4"/>
      <c r="BY100" s="4">
        <f t="shared" si="16"/>
        <v>12896.785626927047</v>
      </c>
      <c r="BZ100" s="4">
        <f t="shared" si="17"/>
        <v>6.2724996141479998</v>
      </c>
      <c r="CA100" s="4">
        <f t="shared" si="18"/>
        <v>101.287303323876</v>
      </c>
      <c r="CB100" s="4">
        <f t="shared" si="19"/>
        <v>3.8270751357851998</v>
      </c>
    </row>
    <row r="101" spans="1:80" customFormat="1" x14ac:dyDescent="0.25">
      <c r="A101" s="26">
        <v>43529</v>
      </c>
      <c r="B101" s="27">
        <v>0.58862966435185182</v>
      </c>
      <c r="C101">
        <v>6.0090000000000003</v>
      </c>
      <c r="D101">
        <v>5.0000000000000001E-3</v>
      </c>
      <c r="E101">
        <v>50</v>
      </c>
      <c r="F101">
        <v>654.29999999999995</v>
      </c>
      <c r="G101">
        <v>267.5</v>
      </c>
      <c r="H101">
        <v>66.900000000000006</v>
      </c>
      <c r="J101">
        <v>10.69</v>
      </c>
      <c r="K101">
        <v>0.95120000000000005</v>
      </c>
      <c r="L101">
        <v>5.7157999999999998</v>
      </c>
      <c r="M101">
        <v>4.7999999999999996E-3</v>
      </c>
      <c r="N101">
        <v>622.35350000000005</v>
      </c>
      <c r="O101">
        <v>254.4117</v>
      </c>
      <c r="P101">
        <v>876.8</v>
      </c>
      <c r="Q101">
        <v>481.63639999999998</v>
      </c>
      <c r="R101">
        <v>196.88800000000001</v>
      </c>
      <c r="S101">
        <v>678.5</v>
      </c>
      <c r="T101">
        <v>66.9268</v>
      </c>
      <c r="W101">
        <v>0</v>
      </c>
      <c r="X101">
        <v>10.168699999999999</v>
      </c>
      <c r="Y101">
        <v>11</v>
      </c>
      <c r="Z101">
        <v>862</v>
      </c>
      <c r="AA101">
        <v>858</v>
      </c>
      <c r="AB101">
        <v>866</v>
      </c>
      <c r="AC101">
        <v>93</v>
      </c>
      <c r="AD101">
        <v>12.84</v>
      </c>
      <c r="AE101">
        <v>0.28999999999999998</v>
      </c>
      <c r="AF101">
        <v>977</v>
      </c>
      <c r="AG101">
        <v>-9</v>
      </c>
      <c r="AH101">
        <v>30</v>
      </c>
      <c r="AI101">
        <v>29</v>
      </c>
      <c r="AJ101">
        <v>190</v>
      </c>
      <c r="AK101">
        <v>169</v>
      </c>
      <c r="AL101">
        <v>5.2</v>
      </c>
      <c r="AM101">
        <v>174</v>
      </c>
      <c r="AN101" t="s">
        <v>155</v>
      </c>
      <c r="AO101">
        <v>1</v>
      </c>
      <c r="AP101" s="28">
        <v>0.79697916666666668</v>
      </c>
      <c r="AQ101">
        <v>47.164183000000001</v>
      </c>
      <c r="AR101">
        <v>-88.485567000000003</v>
      </c>
      <c r="AS101">
        <v>310.89999999999998</v>
      </c>
      <c r="AT101">
        <v>33.9</v>
      </c>
      <c r="AU101">
        <v>12</v>
      </c>
      <c r="AV101">
        <v>9</v>
      </c>
      <c r="AW101" t="s">
        <v>206</v>
      </c>
      <c r="AX101">
        <v>2.5790000000000002</v>
      </c>
      <c r="AY101">
        <v>1</v>
      </c>
      <c r="AZ101">
        <v>3.0394999999999999</v>
      </c>
      <c r="BA101">
        <v>14.545</v>
      </c>
      <c r="BB101">
        <v>35.630000000000003</v>
      </c>
      <c r="BC101">
        <v>2.4500000000000002</v>
      </c>
      <c r="BD101">
        <v>5.13</v>
      </c>
      <c r="BE101">
        <v>3187.2649999999999</v>
      </c>
      <c r="BF101">
        <v>1.6879999999999999</v>
      </c>
      <c r="BG101">
        <v>36.341999999999999</v>
      </c>
      <c r="BH101">
        <v>14.856</v>
      </c>
      <c r="BI101">
        <v>51.198999999999998</v>
      </c>
      <c r="BJ101">
        <v>28.125</v>
      </c>
      <c r="BK101">
        <v>11.497</v>
      </c>
      <c r="BL101">
        <v>39.622999999999998</v>
      </c>
      <c r="BM101">
        <v>1.1765000000000001</v>
      </c>
      <c r="BQ101">
        <v>4122.9120000000003</v>
      </c>
      <c r="BR101">
        <v>0.157032</v>
      </c>
      <c r="BS101">
        <v>-5</v>
      </c>
      <c r="BT101">
        <v>5.0000000000000001E-3</v>
      </c>
      <c r="BU101">
        <v>3.8374700000000002</v>
      </c>
      <c r="BW101" s="4">
        <f t="shared" si="15"/>
        <v>1.013859574</v>
      </c>
      <c r="BX101" s="4"/>
      <c r="BY101" s="4">
        <f t="shared" si="16"/>
        <v>10420.8408142566</v>
      </c>
      <c r="BZ101" s="4">
        <f t="shared" si="17"/>
        <v>5.5189572547200001</v>
      </c>
      <c r="CA101" s="4">
        <f t="shared" si="18"/>
        <v>91.95537487499999</v>
      </c>
      <c r="CB101" s="4">
        <f t="shared" si="19"/>
        <v>3.8465955036600006</v>
      </c>
    </row>
    <row r="102" spans="1:80" customFormat="1" x14ac:dyDescent="0.25">
      <c r="A102" s="26">
        <v>43529</v>
      </c>
      <c r="B102" s="27">
        <v>0.58864123842592597</v>
      </c>
      <c r="C102">
        <v>5.3929999999999998</v>
      </c>
      <c r="D102">
        <v>5.7999999999999996E-3</v>
      </c>
      <c r="E102">
        <v>57.886854999999997</v>
      </c>
      <c r="F102">
        <v>542.20000000000005</v>
      </c>
      <c r="G102">
        <v>260.10000000000002</v>
      </c>
      <c r="H102">
        <v>69.599999999999994</v>
      </c>
      <c r="J102">
        <v>11</v>
      </c>
      <c r="K102">
        <v>0.95640000000000003</v>
      </c>
      <c r="L102">
        <v>5.1574</v>
      </c>
      <c r="M102">
        <v>5.4999999999999997E-3</v>
      </c>
      <c r="N102">
        <v>518.55949999999996</v>
      </c>
      <c r="O102">
        <v>248.7552</v>
      </c>
      <c r="P102">
        <v>767.3</v>
      </c>
      <c r="Q102">
        <v>401.31079999999997</v>
      </c>
      <c r="R102">
        <v>192.51050000000001</v>
      </c>
      <c r="S102">
        <v>593.79999999999995</v>
      </c>
      <c r="T102">
        <v>69.581000000000003</v>
      </c>
      <c r="W102">
        <v>0</v>
      </c>
      <c r="X102">
        <v>10.520300000000001</v>
      </c>
      <c r="Y102">
        <v>11</v>
      </c>
      <c r="Z102">
        <v>863</v>
      </c>
      <c r="AA102">
        <v>859</v>
      </c>
      <c r="AB102">
        <v>867</v>
      </c>
      <c r="AC102">
        <v>93</v>
      </c>
      <c r="AD102">
        <v>12.84</v>
      </c>
      <c r="AE102">
        <v>0.28999999999999998</v>
      </c>
      <c r="AF102">
        <v>977</v>
      </c>
      <c r="AG102">
        <v>-9</v>
      </c>
      <c r="AH102">
        <v>30</v>
      </c>
      <c r="AI102">
        <v>29</v>
      </c>
      <c r="AJ102">
        <v>190</v>
      </c>
      <c r="AK102">
        <v>169</v>
      </c>
      <c r="AL102">
        <v>5.2</v>
      </c>
      <c r="AM102">
        <v>174</v>
      </c>
      <c r="AN102" t="s">
        <v>155</v>
      </c>
      <c r="AO102">
        <v>1</v>
      </c>
      <c r="AP102" s="28">
        <v>0.79699074074074072</v>
      </c>
      <c r="AQ102">
        <v>47.164248999999998</v>
      </c>
      <c r="AR102">
        <v>-88.485750999999993</v>
      </c>
      <c r="AS102">
        <v>310.8</v>
      </c>
      <c r="AT102">
        <v>34.6</v>
      </c>
      <c r="AU102">
        <v>12</v>
      </c>
      <c r="AV102">
        <v>9</v>
      </c>
      <c r="AW102" t="s">
        <v>206</v>
      </c>
      <c r="AX102">
        <v>2.7</v>
      </c>
      <c r="AY102">
        <v>1</v>
      </c>
      <c r="AZ102">
        <v>3.0209999999999999</v>
      </c>
      <c r="BA102">
        <v>14.545</v>
      </c>
      <c r="BB102">
        <v>39.58</v>
      </c>
      <c r="BC102">
        <v>2.72</v>
      </c>
      <c r="BD102">
        <v>4.5620000000000003</v>
      </c>
      <c r="BE102">
        <v>3188.3409999999999</v>
      </c>
      <c r="BF102">
        <v>2.1779999999999999</v>
      </c>
      <c r="BG102">
        <v>33.570999999999998</v>
      </c>
      <c r="BH102">
        <v>16.103999999999999</v>
      </c>
      <c r="BI102">
        <v>49.674999999999997</v>
      </c>
      <c r="BJ102">
        <v>25.981000000000002</v>
      </c>
      <c r="BK102">
        <v>12.462999999999999</v>
      </c>
      <c r="BL102">
        <v>38.444000000000003</v>
      </c>
      <c r="BM102">
        <v>1.3561000000000001</v>
      </c>
      <c r="BQ102">
        <v>4728.8869999999997</v>
      </c>
      <c r="BR102">
        <v>0.124184</v>
      </c>
      <c r="BS102">
        <v>-5</v>
      </c>
      <c r="BT102">
        <v>5.0000000000000001E-3</v>
      </c>
      <c r="BU102">
        <v>3.0347460000000002</v>
      </c>
      <c r="BW102" s="4">
        <f t="shared" si="15"/>
        <v>0.80177989319999998</v>
      </c>
      <c r="BX102" s="4"/>
      <c r="BY102" s="4">
        <f t="shared" si="16"/>
        <v>8243.7859421208723</v>
      </c>
      <c r="BZ102" s="4">
        <f t="shared" si="17"/>
        <v>5.6314446233759998</v>
      </c>
      <c r="CA102" s="4">
        <f t="shared" si="18"/>
        <v>67.176566923752006</v>
      </c>
      <c r="CB102" s="4">
        <f t="shared" si="19"/>
        <v>3.5063370311112005</v>
      </c>
    </row>
    <row r="103" spans="1:80" customFormat="1" x14ac:dyDescent="0.25">
      <c r="A103" s="26">
        <v>43529</v>
      </c>
      <c r="B103" s="27">
        <v>0.58865281250000001</v>
      </c>
      <c r="C103">
        <v>5.54</v>
      </c>
      <c r="D103">
        <v>8.9999999999999993E-3</v>
      </c>
      <c r="E103">
        <v>89.703891999999996</v>
      </c>
      <c r="F103">
        <v>436.7</v>
      </c>
      <c r="G103">
        <v>258.5</v>
      </c>
      <c r="H103">
        <v>70.3</v>
      </c>
      <c r="J103">
        <v>12.04</v>
      </c>
      <c r="K103">
        <v>0.95509999999999995</v>
      </c>
      <c r="L103">
        <v>5.2915000000000001</v>
      </c>
      <c r="M103">
        <v>8.6E-3</v>
      </c>
      <c r="N103">
        <v>417.1069</v>
      </c>
      <c r="O103">
        <v>246.92779999999999</v>
      </c>
      <c r="P103">
        <v>664</v>
      </c>
      <c r="Q103">
        <v>322.79700000000003</v>
      </c>
      <c r="R103">
        <v>191.09620000000001</v>
      </c>
      <c r="S103">
        <v>513.9</v>
      </c>
      <c r="T103">
        <v>70.259299999999996</v>
      </c>
      <c r="W103">
        <v>0</v>
      </c>
      <c r="X103">
        <v>11.498900000000001</v>
      </c>
      <c r="Y103">
        <v>11</v>
      </c>
      <c r="Z103">
        <v>863</v>
      </c>
      <c r="AA103">
        <v>860</v>
      </c>
      <c r="AB103">
        <v>868</v>
      </c>
      <c r="AC103">
        <v>93</v>
      </c>
      <c r="AD103">
        <v>12.84</v>
      </c>
      <c r="AE103">
        <v>0.28999999999999998</v>
      </c>
      <c r="AF103">
        <v>977</v>
      </c>
      <c r="AG103">
        <v>-9</v>
      </c>
      <c r="AH103">
        <v>30</v>
      </c>
      <c r="AI103">
        <v>29</v>
      </c>
      <c r="AJ103">
        <v>190</v>
      </c>
      <c r="AK103">
        <v>169</v>
      </c>
      <c r="AL103">
        <v>5.2</v>
      </c>
      <c r="AM103">
        <v>174</v>
      </c>
      <c r="AN103" t="s">
        <v>155</v>
      </c>
      <c r="AO103">
        <v>1</v>
      </c>
      <c r="AP103" s="28">
        <v>0.79700231481481476</v>
      </c>
      <c r="AQ103">
        <v>47.164282999999998</v>
      </c>
      <c r="AR103">
        <v>-88.485870000000006</v>
      </c>
      <c r="AS103">
        <v>310.7</v>
      </c>
      <c r="AT103">
        <v>35.1</v>
      </c>
      <c r="AU103">
        <v>12</v>
      </c>
      <c r="AV103">
        <v>9</v>
      </c>
      <c r="AW103" t="s">
        <v>206</v>
      </c>
      <c r="AX103">
        <v>2.7</v>
      </c>
      <c r="AY103">
        <v>1</v>
      </c>
      <c r="AZ103">
        <v>2.9</v>
      </c>
      <c r="BA103">
        <v>14.545</v>
      </c>
      <c r="BB103">
        <v>38.53</v>
      </c>
      <c r="BC103">
        <v>2.65</v>
      </c>
      <c r="BD103">
        <v>4.7009999999999996</v>
      </c>
      <c r="BE103">
        <v>3186.0340000000001</v>
      </c>
      <c r="BF103">
        <v>3.2829999999999999</v>
      </c>
      <c r="BG103">
        <v>26.3</v>
      </c>
      <c r="BH103">
        <v>15.569000000000001</v>
      </c>
      <c r="BI103">
        <v>41.869</v>
      </c>
      <c r="BJ103">
        <v>20.353000000000002</v>
      </c>
      <c r="BK103">
        <v>12.048999999999999</v>
      </c>
      <c r="BL103">
        <v>32.402000000000001</v>
      </c>
      <c r="BM103">
        <v>1.3335999999999999</v>
      </c>
      <c r="BQ103">
        <v>5034.1319999999996</v>
      </c>
      <c r="BR103">
        <v>0.106364</v>
      </c>
      <c r="BS103">
        <v>-5</v>
      </c>
      <c r="BT103">
        <v>5.0000000000000001E-3</v>
      </c>
      <c r="BU103">
        <v>2.5992700000000002</v>
      </c>
      <c r="BW103" s="4">
        <f t="shared" si="15"/>
        <v>0.68672713400000007</v>
      </c>
      <c r="BX103" s="4"/>
      <c r="BY103" s="4">
        <f t="shared" si="16"/>
        <v>7055.7209310933604</v>
      </c>
      <c r="BZ103" s="4">
        <f t="shared" si="17"/>
        <v>7.2704597053199995</v>
      </c>
      <c r="CA103" s="4">
        <f t="shared" si="18"/>
        <v>45.073306848120005</v>
      </c>
      <c r="CB103" s="4">
        <f t="shared" si="19"/>
        <v>2.9533612741440001</v>
      </c>
    </row>
    <row r="104" spans="1:80" customFormat="1" x14ac:dyDescent="0.25">
      <c r="A104" s="26">
        <v>43529</v>
      </c>
      <c r="B104" s="27">
        <v>0.58866438657407405</v>
      </c>
      <c r="C104">
        <v>5.7569999999999997</v>
      </c>
      <c r="D104">
        <v>8.0999999999999996E-3</v>
      </c>
      <c r="E104">
        <v>81.243655000000004</v>
      </c>
      <c r="F104">
        <v>392.3</v>
      </c>
      <c r="G104">
        <v>259.39999999999998</v>
      </c>
      <c r="H104">
        <v>69.400000000000006</v>
      </c>
      <c r="J104">
        <v>12.76</v>
      </c>
      <c r="K104">
        <v>0.95330000000000004</v>
      </c>
      <c r="L104">
        <v>5.4878</v>
      </c>
      <c r="M104">
        <v>7.7000000000000002E-3</v>
      </c>
      <c r="N104">
        <v>373.93430000000001</v>
      </c>
      <c r="O104">
        <v>247.27979999999999</v>
      </c>
      <c r="P104">
        <v>621.20000000000005</v>
      </c>
      <c r="Q104">
        <v>289.38600000000002</v>
      </c>
      <c r="R104">
        <v>191.36869999999999</v>
      </c>
      <c r="S104">
        <v>480.8</v>
      </c>
      <c r="T104">
        <v>69.432100000000005</v>
      </c>
      <c r="W104">
        <v>0</v>
      </c>
      <c r="X104">
        <v>12.165900000000001</v>
      </c>
      <c r="Y104">
        <v>11</v>
      </c>
      <c r="Z104">
        <v>864</v>
      </c>
      <c r="AA104">
        <v>860</v>
      </c>
      <c r="AB104">
        <v>869</v>
      </c>
      <c r="AC104">
        <v>93</v>
      </c>
      <c r="AD104">
        <v>12.84</v>
      </c>
      <c r="AE104">
        <v>0.28999999999999998</v>
      </c>
      <c r="AF104">
        <v>977</v>
      </c>
      <c r="AG104">
        <v>-9</v>
      </c>
      <c r="AH104">
        <v>30</v>
      </c>
      <c r="AI104">
        <v>29</v>
      </c>
      <c r="AJ104">
        <v>190</v>
      </c>
      <c r="AK104">
        <v>169</v>
      </c>
      <c r="AL104">
        <v>5.2</v>
      </c>
      <c r="AM104">
        <v>174</v>
      </c>
      <c r="AN104" t="s">
        <v>155</v>
      </c>
      <c r="AO104">
        <v>1</v>
      </c>
      <c r="AP104" s="28">
        <v>0.79700231481481476</v>
      </c>
      <c r="AQ104">
        <v>47.164326000000003</v>
      </c>
      <c r="AR104">
        <v>-88.486019999999996</v>
      </c>
      <c r="AS104">
        <v>310.7</v>
      </c>
      <c r="AT104">
        <v>35</v>
      </c>
      <c r="AU104">
        <v>12</v>
      </c>
      <c r="AV104">
        <v>9</v>
      </c>
      <c r="AW104" t="s">
        <v>206</v>
      </c>
      <c r="AX104">
        <v>2.5419999999999998</v>
      </c>
      <c r="AY104">
        <v>1</v>
      </c>
      <c r="AZ104">
        <v>2.742</v>
      </c>
      <c r="BA104">
        <v>14.545</v>
      </c>
      <c r="BB104">
        <v>37.130000000000003</v>
      </c>
      <c r="BC104">
        <v>2.5499999999999998</v>
      </c>
      <c r="BD104">
        <v>4.9000000000000004</v>
      </c>
      <c r="BE104">
        <v>3186.0369999999998</v>
      </c>
      <c r="BF104">
        <v>2.8620000000000001</v>
      </c>
      <c r="BG104">
        <v>22.734999999999999</v>
      </c>
      <c r="BH104">
        <v>15.034000000000001</v>
      </c>
      <c r="BI104">
        <v>37.768999999999998</v>
      </c>
      <c r="BJ104">
        <v>17.594000000000001</v>
      </c>
      <c r="BK104">
        <v>11.635</v>
      </c>
      <c r="BL104">
        <v>29.228999999999999</v>
      </c>
      <c r="BM104">
        <v>1.2707999999999999</v>
      </c>
      <c r="BQ104">
        <v>5135.7020000000002</v>
      </c>
      <c r="BR104">
        <v>9.3698000000000004E-2</v>
      </c>
      <c r="BS104">
        <v>-5</v>
      </c>
      <c r="BT104">
        <v>5.0000000000000001E-3</v>
      </c>
      <c r="BU104">
        <v>2.2897449999999999</v>
      </c>
      <c r="BW104" s="4">
        <f t="shared" si="15"/>
        <v>0.60495062899999996</v>
      </c>
      <c r="BX104" s="4"/>
      <c r="BY104" s="4">
        <f t="shared" si="16"/>
        <v>6215.520871561379</v>
      </c>
      <c r="BZ104" s="4">
        <f t="shared" si="17"/>
        <v>5.5833691618799994</v>
      </c>
      <c r="CA104" s="4">
        <f t="shared" si="18"/>
        <v>34.323479047559999</v>
      </c>
      <c r="CB104" s="4">
        <f t="shared" si="19"/>
        <v>2.4791563699919998</v>
      </c>
    </row>
    <row r="105" spans="1:80" customFormat="1" x14ac:dyDescent="0.25">
      <c r="A105" s="26">
        <v>43529</v>
      </c>
      <c r="B105" s="27">
        <v>0.58867596064814809</v>
      </c>
      <c r="C105">
        <v>5.87</v>
      </c>
      <c r="D105">
        <v>1.01E-2</v>
      </c>
      <c r="E105">
        <v>100.97541</v>
      </c>
      <c r="F105">
        <v>381</v>
      </c>
      <c r="G105">
        <v>263.8</v>
      </c>
      <c r="H105">
        <v>72.099999999999994</v>
      </c>
      <c r="J105">
        <v>12.9</v>
      </c>
      <c r="K105">
        <v>0.95230000000000004</v>
      </c>
      <c r="L105">
        <v>5.5900999999999996</v>
      </c>
      <c r="M105">
        <v>9.5999999999999992E-3</v>
      </c>
      <c r="N105">
        <v>362.8467</v>
      </c>
      <c r="O105">
        <v>251.17840000000001</v>
      </c>
      <c r="P105">
        <v>614</v>
      </c>
      <c r="Q105">
        <v>280.80540000000002</v>
      </c>
      <c r="R105">
        <v>194.38579999999999</v>
      </c>
      <c r="S105">
        <v>475.2</v>
      </c>
      <c r="T105">
        <v>72.0959</v>
      </c>
      <c r="W105">
        <v>0</v>
      </c>
      <c r="X105">
        <v>12.285</v>
      </c>
      <c r="Y105">
        <v>11</v>
      </c>
      <c r="Z105">
        <v>864</v>
      </c>
      <c r="AA105">
        <v>860</v>
      </c>
      <c r="AB105">
        <v>869</v>
      </c>
      <c r="AC105">
        <v>93</v>
      </c>
      <c r="AD105">
        <v>12.84</v>
      </c>
      <c r="AE105">
        <v>0.28999999999999998</v>
      </c>
      <c r="AF105">
        <v>977</v>
      </c>
      <c r="AG105">
        <v>-9</v>
      </c>
      <c r="AH105">
        <v>29.393999999999998</v>
      </c>
      <c r="AI105">
        <v>29</v>
      </c>
      <c r="AJ105">
        <v>190</v>
      </c>
      <c r="AK105">
        <v>169</v>
      </c>
      <c r="AL105">
        <v>5.2</v>
      </c>
      <c r="AM105">
        <v>174</v>
      </c>
      <c r="AN105" t="s">
        <v>155</v>
      </c>
      <c r="AO105">
        <v>1</v>
      </c>
      <c r="AP105" s="28">
        <v>0.79702546296296306</v>
      </c>
      <c r="AQ105">
        <v>47.164414999999998</v>
      </c>
      <c r="AR105">
        <v>-88.486323999999996</v>
      </c>
      <c r="AS105">
        <v>310.60000000000002</v>
      </c>
      <c r="AT105">
        <v>34.9</v>
      </c>
      <c r="AU105">
        <v>12</v>
      </c>
      <c r="AV105">
        <v>9</v>
      </c>
      <c r="AW105" t="s">
        <v>206</v>
      </c>
      <c r="AX105">
        <v>2.0630000000000002</v>
      </c>
      <c r="AY105">
        <v>1.079</v>
      </c>
      <c r="AZ105">
        <v>2.5394999999999999</v>
      </c>
      <c r="BA105">
        <v>14.545</v>
      </c>
      <c r="BB105">
        <v>36.42</v>
      </c>
      <c r="BC105">
        <v>2.5</v>
      </c>
      <c r="BD105">
        <v>5.0060000000000002</v>
      </c>
      <c r="BE105">
        <v>3184.5439999999999</v>
      </c>
      <c r="BF105">
        <v>3.4870000000000001</v>
      </c>
      <c r="BG105">
        <v>21.646000000000001</v>
      </c>
      <c r="BH105">
        <v>14.984999999999999</v>
      </c>
      <c r="BI105">
        <v>36.631</v>
      </c>
      <c r="BJ105">
        <v>16.751999999999999</v>
      </c>
      <c r="BK105">
        <v>11.596</v>
      </c>
      <c r="BL105">
        <v>28.347999999999999</v>
      </c>
      <c r="BM105">
        <v>1.2948</v>
      </c>
      <c r="BQ105">
        <v>5088.5910000000003</v>
      </c>
      <c r="BR105">
        <v>0.10518</v>
      </c>
      <c r="BS105">
        <v>-5</v>
      </c>
      <c r="BT105">
        <v>5.0000000000000001E-3</v>
      </c>
      <c r="BU105">
        <v>2.5703360000000002</v>
      </c>
      <c r="BW105" s="4">
        <f t="shared" si="15"/>
        <v>0.67908277120000005</v>
      </c>
      <c r="BX105" s="4"/>
      <c r="BY105" s="4">
        <f t="shared" si="16"/>
        <v>6973.9165699399673</v>
      </c>
      <c r="BZ105" s="4">
        <f t="shared" si="17"/>
        <v>7.636272910464001</v>
      </c>
      <c r="CA105" s="4">
        <f t="shared" si="18"/>
        <v>36.685644908543999</v>
      </c>
      <c r="CB105" s="4">
        <f t="shared" si="19"/>
        <v>2.8355165369855997</v>
      </c>
    </row>
    <row r="106" spans="1:80" customFormat="1" x14ac:dyDescent="0.25">
      <c r="A106" s="26">
        <v>43529</v>
      </c>
      <c r="B106" s="27">
        <v>0.58868753472222224</v>
      </c>
      <c r="C106">
        <v>5.87</v>
      </c>
      <c r="D106">
        <v>1.0500000000000001E-2</v>
      </c>
      <c r="E106">
        <v>104.720601</v>
      </c>
      <c r="F106">
        <v>379.6</v>
      </c>
      <c r="G106">
        <v>267.2</v>
      </c>
      <c r="H106">
        <v>75.900000000000006</v>
      </c>
      <c r="J106">
        <v>12.8</v>
      </c>
      <c r="K106">
        <v>0.95230000000000004</v>
      </c>
      <c r="L106">
        <v>5.5900999999999996</v>
      </c>
      <c r="M106">
        <v>0.01</v>
      </c>
      <c r="N106">
        <v>361.47379999999998</v>
      </c>
      <c r="O106">
        <v>254.4272</v>
      </c>
      <c r="P106">
        <v>615.9</v>
      </c>
      <c r="Q106">
        <v>279.74279999999999</v>
      </c>
      <c r="R106">
        <v>196.9</v>
      </c>
      <c r="S106">
        <v>476.6</v>
      </c>
      <c r="T106">
        <v>75.903400000000005</v>
      </c>
      <c r="W106">
        <v>0</v>
      </c>
      <c r="X106">
        <v>12.1897</v>
      </c>
      <c r="Y106">
        <v>11</v>
      </c>
      <c r="Z106">
        <v>864</v>
      </c>
      <c r="AA106">
        <v>860</v>
      </c>
      <c r="AB106">
        <v>868</v>
      </c>
      <c r="AC106">
        <v>93</v>
      </c>
      <c r="AD106">
        <v>12.84</v>
      </c>
      <c r="AE106">
        <v>0.28999999999999998</v>
      </c>
      <c r="AF106">
        <v>977</v>
      </c>
      <c r="AG106">
        <v>-9</v>
      </c>
      <c r="AH106">
        <v>29.606000000000002</v>
      </c>
      <c r="AI106">
        <v>29</v>
      </c>
      <c r="AJ106">
        <v>190</v>
      </c>
      <c r="AK106">
        <v>169</v>
      </c>
      <c r="AL106">
        <v>5.2</v>
      </c>
      <c r="AM106">
        <v>174</v>
      </c>
      <c r="AN106" t="s">
        <v>155</v>
      </c>
      <c r="AO106">
        <v>1</v>
      </c>
      <c r="AP106" s="28">
        <v>0.79703703703703699</v>
      </c>
      <c r="AQ106">
        <v>47.164459000000001</v>
      </c>
      <c r="AR106">
        <v>-88.486501000000004</v>
      </c>
      <c r="AS106">
        <v>310.8</v>
      </c>
      <c r="AT106">
        <v>34.1</v>
      </c>
      <c r="AU106">
        <v>12</v>
      </c>
      <c r="AV106">
        <v>9</v>
      </c>
      <c r="AW106" t="s">
        <v>206</v>
      </c>
      <c r="AX106">
        <v>1.7</v>
      </c>
      <c r="AY106">
        <v>1.2</v>
      </c>
      <c r="AZ106">
        <v>2.6</v>
      </c>
      <c r="BA106">
        <v>14.545</v>
      </c>
      <c r="BB106">
        <v>36.409999999999997</v>
      </c>
      <c r="BC106">
        <v>2.5</v>
      </c>
      <c r="BD106">
        <v>5.0069999999999997</v>
      </c>
      <c r="BE106">
        <v>3184.123</v>
      </c>
      <c r="BF106">
        <v>3.6150000000000002</v>
      </c>
      <c r="BG106">
        <v>21.562000000000001</v>
      </c>
      <c r="BH106">
        <v>15.176</v>
      </c>
      <c r="BI106">
        <v>36.738</v>
      </c>
      <c r="BJ106">
        <v>16.686</v>
      </c>
      <c r="BK106">
        <v>11.744999999999999</v>
      </c>
      <c r="BL106">
        <v>28.431000000000001</v>
      </c>
      <c r="BM106">
        <v>1.363</v>
      </c>
      <c r="BQ106">
        <v>5048.4759999999997</v>
      </c>
      <c r="BR106">
        <v>0.10488</v>
      </c>
      <c r="BS106">
        <v>-5</v>
      </c>
      <c r="BT106">
        <v>5.0000000000000001E-3</v>
      </c>
      <c r="BU106">
        <v>2.5630060000000001</v>
      </c>
      <c r="BW106" s="4">
        <f t="shared" si="15"/>
        <v>0.67714618520000003</v>
      </c>
      <c r="BX106" s="4"/>
      <c r="BY106" s="4">
        <f t="shared" si="16"/>
        <v>6953.1092533847759</v>
      </c>
      <c r="BZ106" s="4">
        <f t="shared" si="17"/>
        <v>7.8940072198800006</v>
      </c>
      <c r="CA106" s="4">
        <f t="shared" si="18"/>
        <v>36.436903034832</v>
      </c>
      <c r="CB106" s="4">
        <f t="shared" si="19"/>
        <v>2.9763573556560003</v>
      </c>
    </row>
    <row r="107" spans="1:80" customFormat="1" x14ac:dyDescent="0.25">
      <c r="A107" s="26">
        <v>43529</v>
      </c>
      <c r="B107" s="27">
        <v>0.58869910879629628</v>
      </c>
      <c r="C107">
        <v>5.8680000000000003</v>
      </c>
      <c r="D107">
        <v>0.01</v>
      </c>
      <c r="E107">
        <v>100</v>
      </c>
      <c r="F107">
        <v>379.3</v>
      </c>
      <c r="G107">
        <v>268.89999999999998</v>
      </c>
      <c r="H107">
        <v>73.5</v>
      </c>
      <c r="J107">
        <v>12.69</v>
      </c>
      <c r="K107">
        <v>0.95230000000000004</v>
      </c>
      <c r="L107">
        <v>5.5879000000000003</v>
      </c>
      <c r="M107">
        <v>9.4999999999999998E-3</v>
      </c>
      <c r="N107">
        <v>361.25060000000002</v>
      </c>
      <c r="O107">
        <v>256.08819999999997</v>
      </c>
      <c r="P107">
        <v>617.29999999999995</v>
      </c>
      <c r="Q107">
        <v>279.57010000000002</v>
      </c>
      <c r="R107">
        <v>198.18549999999999</v>
      </c>
      <c r="S107">
        <v>477.8</v>
      </c>
      <c r="T107">
        <v>73.479399999999998</v>
      </c>
      <c r="W107">
        <v>0</v>
      </c>
      <c r="X107">
        <v>12.085100000000001</v>
      </c>
      <c r="Y107">
        <v>11</v>
      </c>
      <c r="Z107">
        <v>864</v>
      </c>
      <c r="AA107">
        <v>860</v>
      </c>
      <c r="AB107">
        <v>868</v>
      </c>
      <c r="AC107">
        <v>93</v>
      </c>
      <c r="AD107">
        <v>12.84</v>
      </c>
      <c r="AE107">
        <v>0.28999999999999998</v>
      </c>
      <c r="AF107">
        <v>977</v>
      </c>
      <c r="AG107">
        <v>-9</v>
      </c>
      <c r="AH107">
        <v>30</v>
      </c>
      <c r="AI107">
        <v>29</v>
      </c>
      <c r="AJ107">
        <v>190</v>
      </c>
      <c r="AK107">
        <v>169</v>
      </c>
      <c r="AL107">
        <v>5.0999999999999996</v>
      </c>
      <c r="AM107">
        <v>174</v>
      </c>
      <c r="AN107" t="s">
        <v>155</v>
      </c>
      <c r="AO107">
        <v>2</v>
      </c>
      <c r="AP107" s="28">
        <v>0.79704861111111114</v>
      </c>
      <c r="AQ107">
        <v>47.164476999999998</v>
      </c>
      <c r="AR107">
        <v>-88.486660999999998</v>
      </c>
      <c r="AS107">
        <v>311</v>
      </c>
      <c r="AT107">
        <v>30.9</v>
      </c>
      <c r="AU107">
        <v>12</v>
      </c>
      <c r="AV107">
        <v>9</v>
      </c>
      <c r="AW107" t="s">
        <v>206</v>
      </c>
      <c r="AX107">
        <v>1.7395</v>
      </c>
      <c r="AY107">
        <v>1.3185</v>
      </c>
      <c r="AZ107">
        <v>2.6789999999999998</v>
      </c>
      <c r="BA107">
        <v>14.545</v>
      </c>
      <c r="BB107">
        <v>36.43</v>
      </c>
      <c r="BC107">
        <v>2.5</v>
      </c>
      <c r="BD107">
        <v>5.0060000000000002</v>
      </c>
      <c r="BE107">
        <v>3184.5239999999999</v>
      </c>
      <c r="BF107">
        <v>3.4540000000000002</v>
      </c>
      <c r="BG107">
        <v>21.56</v>
      </c>
      <c r="BH107">
        <v>15.284000000000001</v>
      </c>
      <c r="BI107">
        <v>36.843000000000004</v>
      </c>
      <c r="BJ107">
        <v>16.684999999999999</v>
      </c>
      <c r="BK107">
        <v>11.827999999999999</v>
      </c>
      <c r="BL107">
        <v>28.513000000000002</v>
      </c>
      <c r="BM107">
        <v>1.3202</v>
      </c>
      <c r="BQ107">
        <v>5007.7830000000004</v>
      </c>
      <c r="BR107">
        <v>8.4274000000000002E-2</v>
      </c>
      <c r="BS107">
        <v>-5</v>
      </c>
      <c r="BT107">
        <v>5.0000000000000001E-3</v>
      </c>
      <c r="BU107">
        <v>2.0594459999999999</v>
      </c>
      <c r="BW107" s="4">
        <f t="shared" si="15"/>
        <v>0.54410563319999994</v>
      </c>
      <c r="BX107" s="4"/>
      <c r="BY107" s="4">
        <f t="shared" si="16"/>
        <v>5587.718642075808</v>
      </c>
      <c r="BZ107" s="4">
        <f t="shared" si="17"/>
        <v>6.0605541643679999</v>
      </c>
      <c r="CA107" s="4">
        <f t="shared" si="18"/>
        <v>29.276301746519994</v>
      </c>
      <c r="CB107" s="4">
        <f t="shared" si="19"/>
        <v>2.3164862790383998</v>
      </c>
    </row>
    <row r="108" spans="1:80" customFormat="1" x14ac:dyDescent="0.25">
      <c r="A108" s="26">
        <v>43529</v>
      </c>
      <c r="B108" s="27">
        <v>0.58871068287037043</v>
      </c>
      <c r="C108">
        <v>5.8</v>
      </c>
      <c r="D108">
        <v>0.01</v>
      </c>
      <c r="E108">
        <v>100</v>
      </c>
      <c r="F108">
        <v>376.9</v>
      </c>
      <c r="G108">
        <v>269.8</v>
      </c>
      <c r="H108">
        <v>75.599999999999994</v>
      </c>
      <c r="J108">
        <v>12.6</v>
      </c>
      <c r="K108">
        <v>0.95289999999999997</v>
      </c>
      <c r="L108">
        <v>5.5267999999999997</v>
      </c>
      <c r="M108">
        <v>9.4999999999999998E-3</v>
      </c>
      <c r="N108">
        <v>359.17399999999998</v>
      </c>
      <c r="O108">
        <v>257.11759999999998</v>
      </c>
      <c r="P108">
        <v>616.29999999999995</v>
      </c>
      <c r="Q108">
        <v>277.96300000000002</v>
      </c>
      <c r="R108">
        <v>198.9821</v>
      </c>
      <c r="S108">
        <v>476.9</v>
      </c>
      <c r="T108">
        <v>75.572299999999998</v>
      </c>
      <c r="W108">
        <v>0</v>
      </c>
      <c r="X108">
        <v>12.006500000000001</v>
      </c>
      <c r="Y108">
        <v>11</v>
      </c>
      <c r="Z108">
        <v>863</v>
      </c>
      <c r="AA108">
        <v>860</v>
      </c>
      <c r="AB108">
        <v>868</v>
      </c>
      <c r="AC108">
        <v>93</v>
      </c>
      <c r="AD108">
        <v>12.84</v>
      </c>
      <c r="AE108">
        <v>0.28999999999999998</v>
      </c>
      <c r="AF108">
        <v>977</v>
      </c>
      <c r="AG108">
        <v>-9</v>
      </c>
      <c r="AH108">
        <v>29.393999999999998</v>
      </c>
      <c r="AI108">
        <v>29</v>
      </c>
      <c r="AJ108">
        <v>190</v>
      </c>
      <c r="AK108">
        <v>169</v>
      </c>
      <c r="AL108">
        <v>5.2</v>
      </c>
      <c r="AM108">
        <v>174</v>
      </c>
      <c r="AN108" t="s">
        <v>155</v>
      </c>
      <c r="AO108">
        <v>2</v>
      </c>
      <c r="AP108" s="28">
        <v>0.79706018518518518</v>
      </c>
      <c r="AQ108">
        <v>47.164479</v>
      </c>
      <c r="AR108">
        <v>-88.486819999999994</v>
      </c>
      <c r="AS108">
        <v>311.10000000000002</v>
      </c>
      <c r="AT108">
        <v>27.4</v>
      </c>
      <c r="AU108">
        <v>12</v>
      </c>
      <c r="AV108">
        <v>9</v>
      </c>
      <c r="AW108" t="s">
        <v>206</v>
      </c>
      <c r="AX108">
        <v>1.8</v>
      </c>
      <c r="AY108">
        <v>1.618382</v>
      </c>
      <c r="AZ108">
        <v>2.9183819999999998</v>
      </c>
      <c r="BA108">
        <v>14.545</v>
      </c>
      <c r="BB108">
        <v>36.840000000000003</v>
      </c>
      <c r="BC108">
        <v>2.5299999999999998</v>
      </c>
      <c r="BD108">
        <v>4.944</v>
      </c>
      <c r="BE108">
        <v>3184.5450000000001</v>
      </c>
      <c r="BF108">
        <v>3.4950000000000001</v>
      </c>
      <c r="BG108">
        <v>21.672999999999998</v>
      </c>
      <c r="BH108">
        <v>15.515000000000001</v>
      </c>
      <c r="BI108">
        <v>37.186999999999998</v>
      </c>
      <c r="BJ108">
        <v>16.771999999999998</v>
      </c>
      <c r="BK108">
        <v>12.007</v>
      </c>
      <c r="BL108">
        <v>28.779</v>
      </c>
      <c r="BM108">
        <v>1.3728</v>
      </c>
      <c r="BQ108">
        <v>5030.1790000000001</v>
      </c>
      <c r="BR108">
        <v>7.7212000000000003E-2</v>
      </c>
      <c r="BS108">
        <v>-5</v>
      </c>
      <c r="BT108">
        <v>5.0000000000000001E-3</v>
      </c>
      <c r="BU108">
        <v>1.886868</v>
      </c>
      <c r="BW108" s="4">
        <f t="shared" si="15"/>
        <v>0.49851052559999998</v>
      </c>
      <c r="BX108" s="4"/>
      <c r="BY108" s="4">
        <f t="shared" si="16"/>
        <v>5119.5112789111199</v>
      </c>
      <c r="BZ108" s="4">
        <f t="shared" si="17"/>
        <v>5.6186023183199998</v>
      </c>
      <c r="CA108" s="4">
        <f t="shared" si="18"/>
        <v>26.962860681791998</v>
      </c>
      <c r="CB108" s="4">
        <f t="shared" si="19"/>
        <v>2.2069291166208003</v>
      </c>
    </row>
    <row r="109" spans="1:80" customFormat="1" x14ac:dyDescent="0.25">
      <c r="A109" s="26">
        <v>43529</v>
      </c>
      <c r="B109" s="27">
        <v>0.58872225694444447</v>
      </c>
      <c r="C109">
        <v>5.5720000000000001</v>
      </c>
      <c r="D109">
        <v>9.9000000000000008E-3</v>
      </c>
      <c r="E109">
        <v>99.407666000000006</v>
      </c>
      <c r="F109">
        <v>368.4</v>
      </c>
      <c r="G109">
        <v>269.60000000000002</v>
      </c>
      <c r="H109">
        <v>79.099999999999994</v>
      </c>
      <c r="J109">
        <v>12.6</v>
      </c>
      <c r="K109">
        <v>0.95479999999999998</v>
      </c>
      <c r="L109">
        <v>5.3198999999999996</v>
      </c>
      <c r="M109">
        <v>9.4999999999999998E-3</v>
      </c>
      <c r="N109">
        <v>351.75630000000001</v>
      </c>
      <c r="O109">
        <v>257.4477</v>
      </c>
      <c r="P109">
        <v>609.20000000000005</v>
      </c>
      <c r="Q109">
        <v>272.22250000000003</v>
      </c>
      <c r="R109">
        <v>199.23750000000001</v>
      </c>
      <c r="S109">
        <v>471.5</v>
      </c>
      <c r="T109">
        <v>79.066800000000001</v>
      </c>
      <c r="W109">
        <v>0</v>
      </c>
      <c r="X109">
        <v>12.0304</v>
      </c>
      <c r="Y109">
        <v>11</v>
      </c>
      <c r="Z109">
        <v>864</v>
      </c>
      <c r="AA109">
        <v>860</v>
      </c>
      <c r="AB109">
        <v>868</v>
      </c>
      <c r="AC109">
        <v>93</v>
      </c>
      <c r="AD109">
        <v>12.84</v>
      </c>
      <c r="AE109">
        <v>0.28999999999999998</v>
      </c>
      <c r="AF109">
        <v>977</v>
      </c>
      <c r="AG109">
        <v>-9</v>
      </c>
      <c r="AH109">
        <v>29</v>
      </c>
      <c r="AI109">
        <v>29</v>
      </c>
      <c r="AJ109">
        <v>190</v>
      </c>
      <c r="AK109">
        <v>169</v>
      </c>
      <c r="AL109">
        <v>5.0999999999999996</v>
      </c>
      <c r="AM109">
        <v>174</v>
      </c>
      <c r="AN109" t="s">
        <v>155</v>
      </c>
      <c r="AO109">
        <v>2</v>
      </c>
      <c r="AP109" s="28">
        <v>0.79707175925925933</v>
      </c>
      <c r="AQ109">
        <v>47.164462</v>
      </c>
      <c r="AR109">
        <v>-88.486970999999997</v>
      </c>
      <c r="AS109">
        <v>311.10000000000002</v>
      </c>
      <c r="AT109">
        <v>26.5</v>
      </c>
      <c r="AU109">
        <v>12</v>
      </c>
      <c r="AV109">
        <v>9</v>
      </c>
      <c r="AW109" t="s">
        <v>206</v>
      </c>
      <c r="AX109">
        <v>1.918318</v>
      </c>
      <c r="AY109">
        <v>1.4844839999999999</v>
      </c>
      <c r="AZ109">
        <v>3.1394389999999999</v>
      </c>
      <c r="BA109">
        <v>14.545</v>
      </c>
      <c r="BB109">
        <v>38.31</v>
      </c>
      <c r="BC109">
        <v>2.63</v>
      </c>
      <c r="BD109">
        <v>4.7350000000000003</v>
      </c>
      <c r="BE109">
        <v>3184.87</v>
      </c>
      <c r="BF109">
        <v>3.617</v>
      </c>
      <c r="BG109">
        <v>22.053000000000001</v>
      </c>
      <c r="BH109">
        <v>16.14</v>
      </c>
      <c r="BI109">
        <v>38.192999999999998</v>
      </c>
      <c r="BJ109">
        <v>17.067</v>
      </c>
      <c r="BK109">
        <v>12.491</v>
      </c>
      <c r="BL109">
        <v>29.558</v>
      </c>
      <c r="BM109">
        <v>1.4923</v>
      </c>
      <c r="BQ109">
        <v>5236.7969999999996</v>
      </c>
      <c r="BR109">
        <v>8.2848000000000005E-2</v>
      </c>
      <c r="BS109">
        <v>-5</v>
      </c>
      <c r="BT109">
        <v>5.0000000000000001E-3</v>
      </c>
      <c r="BU109">
        <v>2.0245980000000001</v>
      </c>
      <c r="BW109" s="4">
        <f t="shared" si="15"/>
        <v>0.53489879159999998</v>
      </c>
      <c r="BX109" s="4"/>
      <c r="BY109" s="4">
        <f t="shared" si="16"/>
        <v>5493.7653802855202</v>
      </c>
      <c r="BZ109" s="4">
        <f t="shared" si="17"/>
        <v>6.2391712630320004</v>
      </c>
      <c r="CA109" s="4">
        <f t="shared" si="18"/>
        <v>29.439849584232</v>
      </c>
      <c r="CB109" s="4">
        <f t="shared" si="19"/>
        <v>2.5741540712808</v>
      </c>
    </row>
    <row r="110" spans="1:80" customFormat="1" x14ac:dyDescent="0.25">
      <c r="A110" s="26">
        <v>43529</v>
      </c>
      <c r="B110" s="27">
        <v>0.58873383101851851</v>
      </c>
      <c r="C110">
        <v>5.3150000000000004</v>
      </c>
      <c r="D110">
        <v>8.2000000000000007E-3</v>
      </c>
      <c r="E110">
        <v>81.986063000000001</v>
      </c>
      <c r="F110">
        <v>351</v>
      </c>
      <c r="G110">
        <v>267.7</v>
      </c>
      <c r="H110">
        <v>77.8</v>
      </c>
      <c r="J110">
        <v>12.67</v>
      </c>
      <c r="K110">
        <v>0.95699999999999996</v>
      </c>
      <c r="L110">
        <v>5.0861000000000001</v>
      </c>
      <c r="M110">
        <v>7.7999999999999996E-3</v>
      </c>
      <c r="N110">
        <v>335.8777</v>
      </c>
      <c r="O110">
        <v>256.15719999999999</v>
      </c>
      <c r="P110">
        <v>592</v>
      </c>
      <c r="Q110">
        <v>259.93419999999998</v>
      </c>
      <c r="R110">
        <v>198.2389</v>
      </c>
      <c r="S110">
        <v>458.2</v>
      </c>
      <c r="T110">
        <v>77.832400000000007</v>
      </c>
      <c r="W110">
        <v>0</v>
      </c>
      <c r="X110">
        <v>12.1228</v>
      </c>
      <c r="Y110">
        <v>10.9</v>
      </c>
      <c r="Z110">
        <v>864</v>
      </c>
      <c r="AA110">
        <v>860</v>
      </c>
      <c r="AB110">
        <v>869</v>
      </c>
      <c r="AC110">
        <v>93</v>
      </c>
      <c r="AD110">
        <v>12.84</v>
      </c>
      <c r="AE110">
        <v>0.28999999999999998</v>
      </c>
      <c r="AF110">
        <v>977</v>
      </c>
      <c r="AG110">
        <v>-9</v>
      </c>
      <c r="AH110">
        <v>29</v>
      </c>
      <c r="AI110">
        <v>29</v>
      </c>
      <c r="AJ110">
        <v>190</v>
      </c>
      <c r="AK110">
        <v>169</v>
      </c>
      <c r="AL110">
        <v>5.0999999999999996</v>
      </c>
      <c r="AM110">
        <v>174</v>
      </c>
      <c r="AN110" t="s">
        <v>155</v>
      </c>
      <c r="AO110">
        <v>2</v>
      </c>
      <c r="AP110" s="28">
        <v>0.79708333333333325</v>
      </c>
      <c r="AQ110">
        <v>47.164437999999997</v>
      </c>
      <c r="AR110">
        <v>-88.487115000000003</v>
      </c>
      <c r="AS110">
        <v>311</v>
      </c>
      <c r="AT110">
        <v>25.7</v>
      </c>
      <c r="AU110">
        <v>12</v>
      </c>
      <c r="AV110">
        <v>9</v>
      </c>
      <c r="AW110" t="s">
        <v>206</v>
      </c>
      <c r="AX110">
        <v>1.9815</v>
      </c>
      <c r="AY110">
        <v>1.079</v>
      </c>
      <c r="AZ110">
        <v>3.2</v>
      </c>
      <c r="BA110">
        <v>14.545</v>
      </c>
      <c r="BB110">
        <v>40.119999999999997</v>
      </c>
      <c r="BC110">
        <v>2.76</v>
      </c>
      <c r="BD110">
        <v>4.4980000000000002</v>
      </c>
      <c r="BE110">
        <v>3186.605</v>
      </c>
      <c r="BF110">
        <v>3.129</v>
      </c>
      <c r="BG110">
        <v>22.038</v>
      </c>
      <c r="BH110">
        <v>16.806999999999999</v>
      </c>
      <c r="BI110">
        <v>38.844999999999999</v>
      </c>
      <c r="BJ110">
        <v>17.055</v>
      </c>
      <c r="BK110">
        <v>13.007</v>
      </c>
      <c r="BL110">
        <v>30.062000000000001</v>
      </c>
      <c r="BM110">
        <v>1.5374000000000001</v>
      </c>
      <c r="BQ110">
        <v>5522.6620000000003</v>
      </c>
      <c r="BR110">
        <v>6.8426000000000001E-2</v>
      </c>
      <c r="BS110">
        <v>-5</v>
      </c>
      <c r="BT110">
        <v>5.0000000000000001E-3</v>
      </c>
      <c r="BU110">
        <v>1.6721600000000001</v>
      </c>
      <c r="BW110" s="4">
        <f t="shared" si="15"/>
        <v>0.44178467199999999</v>
      </c>
      <c r="BX110" s="4"/>
      <c r="BY110" s="4">
        <f t="shared" si="16"/>
        <v>4539.8934311135999</v>
      </c>
      <c r="BZ110" s="4">
        <f t="shared" si="17"/>
        <v>4.4578247212800006</v>
      </c>
      <c r="CA110" s="4">
        <f t="shared" si="18"/>
        <v>24.2979228576</v>
      </c>
      <c r="CB110" s="4">
        <f t="shared" si="19"/>
        <v>2.1903035239680002</v>
      </c>
    </row>
    <row r="111" spans="1:80" customFormat="1" x14ac:dyDescent="0.25">
      <c r="A111" s="26">
        <v>43529</v>
      </c>
      <c r="B111" s="27">
        <v>0.58874540509259254</v>
      </c>
      <c r="C111">
        <v>5.1040000000000001</v>
      </c>
      <c r="D111">
        <v>8.0000000000000002E-3</v>
      </c>
      <c r="E111">
        <v>80</v>
      </c>
      <c r="F111">
        <v>324.5</v>
      </c>
      <c r="G111">
        <v>263.60000000000002</v>
      </c>
      <c r="H111">
        <v>77.2</v>
      </c>
      <c r="J111">
        <v>12.91</v>
      </c>
      <c r="K111">
        <v>0.9587</v>
      </c>
      <c r="L111">
        <v>4.8936999999999999</v>
      </c>
      <c r="M111">
        <v>7.7000000000000002E-3</v>
      </c>
      <c r="N111">
        <v>311.11919999999998</v>
      </c>
      <c r="O111">
        <v>252.72329999999999</v>
      </c>
      <c r="P111">
        <v>563.79999999999995</v>
      </c>
      <c r="Q111">
        <v>240.77369999999999</v>
      </c>
      <c r="R111">
        <v>195.5814</v>
      </c>
      <c r="S111">
        <v>436.4</v>
      </c>
      <c r="T111">
        <v>77.2</v>
      </c>
      <c r="W111">
        <v>0</v>
      </c>
      <c r="X111">
        <v>12.379799999999999</v>
      </c>
      <c r="Y111">
        <v>11</v>
      </c>
      <c r="Z111">
        <v>865</v>
      </c>
      <c r="AA111">
        <v>860</v>
      </c>
      <c r="AB111">
        <v>869</v>
      </c>
      <c r="AC111">
        <v>93</v>
      </c>
      <c r="AD111">
        <v>12.84</v>
      </c>
      <c r="AE111">
        <v>0.28999999999999998</v>
      </c>
      <c r="AF111">
        <v>977</v>
      </c>
      <c r="AG111">
        <v>-9</v>
      </c>
      <c r="AH111">
        <v>29</v>
      </c>
      <c r="AI111">
        <v>29</v>
      </c>
      <c r="AJ111">
        <v>190</v>
      </c>
      <c r="AK111">
        <v>169</v>
      </c>
      <c r="AL111">
        <v>5.0999999999999996</v>
      </c>
      <c r="AM111">
        <v>174</v>
      </c>
      <c r="AN111" t="s">
        <v>155</v>
      </c>
      <c r="AO111">
        <v>2</v>
      </c>
      <c r="AP111" s="28">
        <v>0.7970949074074074</v>
      </c>
      <c r="AQ111">
        <v>47.164411000000001</v>
      </c>
      <c r="AR111">
        <v>-88.487250000000003</v>
      </c>
      <c r="AS111">
        <v>311</v>
      </c>
      <c r="AT111">
        <v>24.7</v>
      </c>
      <c r="AU111">
        <v>12</v>
      </c>
      <c r="AV111">
        <v>9</v>
      </c>
      <c r="AW111" t="s">
        <v>206</v>
      </c>
      <c r="AX111">
        <v>1.8394999999999999</v>
      </c>
      <c r="AY111">
        <v>1.2395</v>
      </c>
      <c r="AZ111">
        <v>3.2395</v>
      </c>
      <c r="BA111">
        <v>14.545</v>
      </c>
      <c r="BB111">
        <v>41.73</v>
      </c>
      <c r="BC111">
        <v>2.87</v>
      </c>
      <c r="BD111">
        <v>4.3040000000000003</v>
      </c>
      <c r="BE111">
        <v>3187.3620000000001</v>
      </c>
      <c r="BF111">
        <v>3.18</v>
      </c>
      <c r="BG111">
        <v>21.22</v>
      </c>
      <c r="BH111">
        <v>17.236999999999998</v>
      </c>
      <c r="BI111">
        <v>38.457999999999998</v>
      </c>
      <c r="BJ111">
        <v>16.422000000000001</v>
      </c>
      <c r="BK111">
        <v>13.34</v>
      </c>
      <c r="BL111">
        <v>29.762</v>
      </c>
      <c r="BM111">
        <v>1.5851999999999999</v>
      </c>
      <c r="BQ111">
        <v>5862.7870000000003</v>
      </c>
      <c r="BR111">
        <v>5.7000000000000002E-2</v>
      </c>
      <c r="BS111">
        <v>-5</v>
      </c>
      <c r="BT111">
        <v>5.0000000000000001E-3</v>
      </c>
      <c r="BU111">
        <v>1.3929370000000001</v>
      </c>
      <c r="BW111" s="4">
        <f t="shared" si="15"/>
        <v>0.36801395540000004</v>
      </c>
      <c r="BX111" s="4"/>
      <c r="BY111" s="4">
        <f t="shared" si="16"/>
        <v>3782.7048817892883</v>
      </c>
      <c r="BZ111" s="4">
        <f t="shared" si="17"/>
        <v>3.7739677903200004</v>
      </c>
      <c r="CA111" s="4">
        <f t="shared" si="18"/>
        <v>19.489339324728004</v>
      </c>
      <c r="CB111" s="4">
        <f t="shared" si="19"/>
        <v>1.8812873400048</v>
      </c>
    </row>
    <row r="112" spans="1:80" customFormat="1" x14ac:dyDescent="0.25">
      <c r="A112" s="26">
        <v>43529</v>
      </c>
      <c r="B112" s="27">
        <v>0.58875697916666669</v>
      </c>
      <c r="C112">
        <v>4.9409999999999998</v>
      </c>
      <c r="D112">
        <v>9.1000000000000004E-3</v>
      </c>
      <c r="E112">
        <v>90.930978999999994</v>
      </c>
      <c r="F112">
        <v>297.89999999999998</v>
      </c>
      <c r="G112">
        <v>257.8</v>
      </c>
      <c r="H112">
        <v>76.3</v>
      </c>
      <c r="J112">
        <v>13.22</v>
      </c>
      <c r="K112">
        <v>0.96009999999999995</v>
      </c>
      <c r="L112">
        <v>4.7439999999999998</v>
      </c>
      <c r="M112">
        <v>8.6999999999999994E-3</v>
      </c>
      <c r="N112">
        <v>286.06509999999997</v>
      </c>
      <c r="O112">
        <v>247.5582</v>
      </c>
      <c r="P112">
        <v>533.6</v>
      </c>
      <c r="Q112">
        <v>221.3845</v>
      </c>
      <c r="R112">
        <v>191.58410000000001</v>
      </c>
      <c r="S112">
        <v>413</v>
      </c>
      <c r="T112">
        <v>76.340800000000002</v>
      </c>
      <c r="W112">
        <v>0</v>
      </c>
      <c r="X112">
        <v>12.6928</v>
      </c>
      <c r="Y112">
        <v>10.9</v>
      </c>
      <c r="Z112">
        <v>864</v>
      </c>
      <c r="AA112">
        <v>861</v>
      </c>
      <c r="AB112">
        <v>869</v>
      </c>
      <c r="AC112">
        <v>93</v>
      </c>
      <c r="AD112">
        <v>12.84</v>
      </c>
      <c r="AE112">
        <v>0.28999999999999998</v>
      </c>
      <c r="AF112">
        <v>977</v>
      </c>
      <c r="AG112">
        <v>-9</v>
      </c>
      <c r="AH112">
        <v>29</v>
      </c>
      <c r="AI112">
        <v>29</v>
      </c>
      <c r="AJ112">
        <v>190</v>
      </c>
      <c r="AK112">
        <v>169</v>
      </c>
      <c r="AL112">
        <v>5.0999999999999996</v>
      </c>
      <c r="AM112">
        <v>174</v>
      </c>
      <c r="AN112" t="s">
        <v>155</v>
      </c>
      <c r="AO112">
        <v>2</v>
      </c>
      <c r="AP112" s="28">
        <v>0.79710648148148155</v>
      </c>
      <c r="AQ112">
        <v>47.164377000000002</v>
      </c>
      <c r="AR112">
        <v>-88.487378000000007</v>
      </c>
      <c r="AS112">
        <v>311.10000000000002</v>
      </c>
      <c r="AT112">
        <v>23.8</v>
      </c>
      <c r="AU112">
        <v>12</v>
      </c>
      <c r="AV112">
        <v>9</v>
      </c>
      <c r="AW112" t="s">
        <v>206</v>
      </c>
      <c r="AX112">
        <v>1.8605</v>
      </c>
      <c r="AY112">
        <v>1.379</v>
      </c>
      <c r="AZ112">
        <v>3.3</v>
      </c>
      <c r="BA112">
        <v>14.545</v>
      </c>
      <c r="BB112">
        <v>43.06</v>
      </c>
      <c r="BC112">
        <v>2.96</v>
      </c>
      <c r="BD112">
        <v>4.1550000000000002</v>
      </c>
      <c r="BE112">
        <v>3187.21</v>
      </c>
      <c r="BF112">
        <v>3.7330000000000001</v>
      </c>
      <c r="BG112">
        <v>20.126000000000001</v>
      </c>
      <c r="BH112">
        <v>17.417000000000002</v>
      </c>
      <c r="BI112">
        <v>37.542999999999999</v>
      </c>
      <c r="BJ112">
        <v>15.576000000000001</v>
      </c>
      <c r="BK112">
        <v>13.478999999999999</v>
      </c>
      <c r="BL112">
        <v>29.055</v>
      </c>
      <c r="BM112">
        <v>1.6169</v>
      </c>
      <c r="BQ112">
        <v>6200.357</v>
      </c>
      <c r="BR112">
        <v>6.9120000000000001E-2</v>
      </c>
      <c r="BS112">
        <v>-5</v>
      </c>
      <c r="BT112">
        <v>5.0000000000000001E-3</v>
      </c>
      <c r="BU112">
        <v>1.68912</v>
      </c>
      <c r="BW112" s="4">
        <f t="shared" si="15"/>
        <v>0.44626550399999998</v>
      </c>
      <c r="BX112" s="4"/>
      <c r="BY112" s="4">
        <f t="shared" si="16"/>
        <v>4586.8102922303997</v>
      </c>
      <c r="BZ112" s="4">
        <f t="shared" si="17"/>
        <v>5.3722731859200001</v>
      </c>
      <c r="CA112" s="4">
        <f t="shared" si="18"/>
        <v>22.415892618240001</v>
      </c>
      <c r="CB112" s="4">
        <f t="shared" si="19"/>
        <v>2.3269296850559997</v>
      </c>
    </row>
    <row r="113" spans="1:80" customFormat="1" x14ac:dyDescent="0.25">
      <c r="A113" s="26">
        <v>43529</v>
      </c>
      <c r="B113" s="27">
        <v>0.58876855324074073</v>
      </c>
      <c r="C113">
        <v>4.7270000000000003</v>
      </c>
      <c r="D113">
        <v>8.8999999999999999E-3</v>
      </c>
      <c r="E113">
        <v>88.846153999999999</v>
      </c>
      <c r="F113">
        <v>268.7</v>
      </c>
      <c r="G113">
        <v>249.5</v>
      </c>
      <c r="H113">
        <v>73.5</v>
      </c>
      <c r="J113">
        <v>13.52</v>
      </c>
      <c r="K113">
        <v>0.96199999999999997</v>
      </c>
      <c r="L113">
        <v>4.5472000000000001</v>
      </c>
      <c r="M113">
        <v>8.5000000000000006E-3</v>
      </c>
      <c r="N113">
        <v>258.47370000000001</v>
      </c>
      <c r="O113">
        <v>240.05109999999999</v>
      </c>
      <c r="P113">
        <v>498.5</v>
      </c>
      <c r="Q113">
        <v>200.0316</v>
      </c>
      <c r="R113">
        <v>185.77440000000001</v>
      </c>
      <c r="S113">
        <v>385.8</v>
      </c>
      <c r="T113">
        <v>73.454999999999998</v>
      </c>
      <c r="W113">
        <v>0</v>
      </c>
      <c r="X113">
        <v>13.0021</v>
      </c>
      <c r="Y113">
        <v>11</v>
      </c>
      <c r="Z113">
        <v>864</v>
      </c>
      <c r="AA113">
        <v>861</v>
      </c>
      <c r="AB113">
        <v>869</v>
      </c>
      <c r="AC113">
        <v>93</v>
      </c>
      <c r="AD113">
        <v>12.84</v>
      </c>
      <c r="AE113">
        <v>0.28999999999999998</v>
      </c>
      <c r="AF113">
        <v>977</v>
      </c>
      <c r="AG113">
        <v>-9</v>
      </c>
      <c r="AH113">
        <v>29</v>
      </c>
      <c r="AI113">
        <v>29</v>
      </c>
      <c r="AJ113">
        <v>190</v>
      </c>
      <c r="AK113">
        <v>169</v>
      </c>
      <c r="AL113">
        <v>5.2</v>
      </c>
      <c r="AM113">
        <v>174</v>
      </c>
      <c r="AN113" t="s">
        <v>155</v>
      </c>
      <c r="AO113">
        <v>2</v>
      </c>
      <c r="AP113" s="28">
        <v>0.79711805555555548</v>
      </c>
      <c r="AQ113">
        <v>47.164343000000002</v>
      </c>
      <c r="AR113">
        <v>-88.487499</v>
      </c>
      <c r="AS113">
        <v>311</v>
      </c>
      <c r="AT113">
        <v>22.8</v>
      </c>
      <c r="AU113">
        <v>12</v>
      </c>
      <c r="AV113">
        <v>9</v>
      </c>
      <c r="AW113" t="s">
        <v>206</v>
      </c>
      <c r="AX113">
        <v>1.7605</v>
      </c>
      <c r="AY113">
        <v>1.5395000000000001</v>
      </c>
      <c r="AZ113">
        <v>3.3</v>
      </c>
      <c r="BA113">
        <v>14.545</v>
      </c>
      <c r="BB113">
        <v>44.97</v>
      </c>
      <c r="BC113">
        <v>3.09</v>
      </c>
      <c r="BD113">
        <v>3.9550000000000001</v>
      </c>
      <c r="BE113">
        <v>3188.23</v>
      </c>
      <c r="BF113">
        <v>3.8140000000000001</v>
      </c>
      <c r="BG113">
        <v>18.978000000000002</v>
      </c>
      <c r="BH113">
        <v>17.626000000000001</v>
      </c>
      <c r="BI113">
        <v>36.603999999999999</v>
      </c>
      <c r="BJ113">
        <v>14.686999999999999</v>
      </c>
      <c r="BK113">
        <v>13.64</v>
      </c>
      <c r="BL113">
        <v>28.327999999999999</v>
      </c>
      <c r="BM113">
        <v>1.6236999999999999</v>
      </c>
      <c r="BQ113">
        <v>6628.5609999999997</v>
      </c>
      <c r="BR113">
        <v>5.4578000000000002E-2</v>
      </c>
      <c r="BS113">
        <v>-5</v>
      </c>
      <c r="BT113">
        <v>5.0000000000000001E-3</v>
      </c>
      <c r="BU113">
        <v>1.33375</v>
      </c>
      <c r="BW113" s="4">
        <f t="shared" si="15"/>
        <v>0.35237674999999996</v>
      </c>
      <c r="BX113" s="4"/>
      <c r="BY113" s="4">
        <f t="shared" si="16"/>
        <v>3622.9611016500003</v>
      </c>
      <c r="BZ113" s="4">
        <f t="shared" si="17"/>
        <v>4.3340579699999999</v>
      </c>
      <c r="CA113" s="4">
        <f t="shared" si="18"/>
        <v>16.689645884999997</v>
      </c>
      <c r="CB113" s="4">
        <f t="shared" si="19"/>
        <v>1.8450996135</v>
      </c>
    </row>
    <row r="114" spans="1:80" customFormat="1" x14ac:dyDescent="0.25">
      <c r="A114" s="26">
        <v>43529</v>
      </c>
      <c r="B114" s="27">
        <v>0.58878012731481488</v>
      </c>
      <c r="C114">
        <v>4.3730000000000002</v>
      </c>
      <c r="D114">
        <v>7.7000000000000002E-3</v>
      </c>
      <c r="E114">
        <v>76.630525000000006</v>
      </c>
      <c r="F114">
        <v>233.2</v>
      </c>
      <c r="G114">
        <v>235.5</v>
      </c>
      <c r="H114">
        <v>77.2</v>
      </c>
      <c r="J114">
        <v>13.76</v>
      </c>
      <c r="K114">
        <v>0.96499999999999997</v>
      </c>
      <c r="L114">
        <v>4.22</v>
      </c>
      <c r="M114">
        <v>7.4000000000000003E-3</v>
      </c>
      <c r="N114">
        <v>224.99510000000001</v>
      </c>
      <c r="O114">
        <v>227.22300000000001</v>
      </c>
      <c r="P114">
        <v>452.2</v>
      </c>
      <c r="Q114">
        <v>174.12260000000001</v>
      </c>
      <c r="R114">
        <v>175.8468</v>
      </c>
      <c r="S114">
        <v>350</v>
      </c>
      <c r="T114">
        <v>77.2</v>
      </c>
      <c r="W114">
        <v>0</v>
      </c>
      <c r="X114">
        <v>13.2822</v>
      </c>
      <c r="Y114">
        <v>10.9</v>
      </c>
      <c r="Z114">
        <v>864</v>
      </c>
      <c r="AA114">
        <v>861</v>
      </c>
      <c r="AB114">
        <v>869</v>
      </c>
      <c r="AC114">
        <v>93</v>
      </c>
      <c r="AD114">
        <v>12.84</v>
      </c>
      <c r="AE114">
        <v>0.28999999999999998</v>
      </c>
      <c r="AF114">
        <v>977</v>
      </c>
      <c r="AG114">
        <v>-9</v>
      </c>
      <c r="AH114">
        <v>29</v>
      </c>
      <c r="AI114">
        <v>29</v>
      </c>
      <c r="AJ114">
        <v>190</v>
      </c>
      <c r="AK114">
        <v>169</v>
      </c>
      <c r="AL114">
        <v>5.2</v>
      </c>
      <c r="AM114">
        <v>174</v>
      </c>
      <c r="AN114" t="s">
        <v>155</v>
      </c>
      <c r="AO114">
        <v>2</v>
      </c>
      <c r="AP114" s="28">
        <v>0.79712962962962963</v>
      </c>
      <c r="AQ114">
        <v>47.164312000000002</v>
      </c>
      <c r="AR114">
        <v>-88.487617</v>
      </c>
      <c r="AS114">
        <v>311</v>
      </c>
      <c r="AT114">
        <v>22</v>
      </c>
      <c r="AU114">
        <v>12</v>
      </c>
      <c r="AV114">
        <v>9</v>
      </c>
      <c r="AW114" t="s">
        <v>206</v>
      </c>
      <c r="AX114">
        <v>1.4630000000000001</v>
      </c>
      <c r="AY114">
        <v>1.6395</v>
      </c>
      <c r="AZ114">
        <v>2.8654999999999999</v>
      </c>
      <c r="BA114">
        <v>14.545</v>
      </c>
      <c r="BB114">
        <v>48.53</v>
      </c>
      <c r="BC114">
        <v>3.34</v>
      </c>
      <c r="BD114">
        <v>3.6259999999999999</v>
      </c>
      <c r="BE114">
        <v>3190.1320000000001</v>
      </c>
      <c r="BF114">
        <v>3.5579999999999998</v>
      </c>
      <c r="BG114">
        <v>17.812000000000001</v>
      </c>
      <c r="BH114">
        <v>17.988</v>
      </c>
      <c r="BI114">
        <v>35.798999999999999</v>
      </c>
      <c r="BJ114">
        <v>13.784000000000001</v>
      </c>
      <c r="BK114">
        <v>13.920999999999999</v>
      </c>
      <c r="BL114">
        <v>27.704999999999998</v>
      </c>
      <c r="BM114">
        <v>1.8398000000000001</v>
      </c>
      <c r="BQ114">
        <v>7300.6139999999996</v>
      </c>
      <c r="BR114">
        <v>5.2108000000000002E-2</v>
      </c>
      <c r="BS114">
        <v>-5</v>
      </c>
      <c r="BT114">
        <v>5.0000000000000001E-3</v>
      </c>
      <c r="BU114">
        <v>1.273387</v>
      </c>
      <c r="BW114" s="4">
        <f t="shared" si="15"/>
        <v>0.33642884540000001</v>
      </c>
      <c r="BX114" s="4"/>
      <c r="BY114" s="4">
        <f t="shared" si="16"/>
        <v>3461.0562697555679</v>
      </c>
      <c r="BZ114" s="4">
        <f t="shared" si="17"/>
        <v>3.8601657259920001</v>
      </c>
      <c r="CA114" s="4">
        <f t="shared" si="18"/>
        <v>14.954616179616</v>
      </c>
      <c r="CB114" s="4">
        <f t="shared" si="19"/>
        <v>1.9960463470152003</v>
      </c>
    </row>
    <row r="115" spans="1:80" customFormat="1" x14ac:dyDescent="0.25">
      <c r="A115" s="26">
        <v>43529</v>
      </c>
      <c r="B115" s="27">
        <v>0.58879170138888892</v>
      </c>
      <c r="C115">
        <v>4.6289999999999996</v>
      </c>
      <c r="D115">
        <v>9.7999999999999997E-3</v>
      </c>
      <c r="E115">
        <v>98.337530999999998</v>
      </c>
      <c r="F115">
        <v>213.8</v>
      </c>
      <c r="G115">
        <v>227.3</v>
      </c>
      <c r="H115">
        <v>74.7</v>
      </c>
      <c r="J115">
        <v>14.22</v>
      </c>
      <c r="K115">
        <v>0.96279999999999999</v>
      </c>
      <c r="L115">
        <v>4.4569999999999999</v>
      </c>
      <c r="M115">
        <v>9.4999999999999998E-3</v>
      </c>
      <c r="N115">
        <v>205.83150000000001</v>
      </c>
      <c r="O115">
        <v>218.86080000000001</v>
      </c>
      <c r="P115">
        <v>424.7</v>
      </c>
      <c r="Q115">
        <v>159.292</v>
      </c>
      <c r="R115">
        <v>169.37540000000001</v>
      </c>
      <c r="S115">
        <v>328.7</v>
      </c>
      <c r="T115">
        <v>74.708699999999993</v>
      </c>
      <c r="W115">
        <v>0</v>
      </c>
      <c r="X115">
        <v>13.6877</v>
      </c>
      <c r="Y115">
        <v>10.9</v>
      </c>
      <c r="Z115">
        <v>865</v>
      </c>
      <c r="AA115">
        <v>862</v>
      </c>
      <c r="AB115">
        <v>869</v>
      </c>
      <c r="AC115">
        <v>93</v>
      </c>
      <c r="AD115">
        <v>12.84</v>
      </c>
      <c r="AE115">
        <v>0.28999999999999998</v>
      </c>
      <c r="AF115">
        <v>977</v>
      </c>
      <c r="AG115">
        <v>-9</v>
      </c>
      <c r="AH115">
        <v>29</v>
      </c>
      <c r="AI115">
        <v>29</v>
      </c>
      <c r="AJ115">
        <v>190</v>
      </c>
      <c r="AK115">
        <v>169</v>
      </c>
      <c r="AL115">
        <v>5.2</v>
      </c>
      <c r="AM115">
        <v>174</v>
      </c>
      <c r="AN115" t="s">
        <v>155</v>
      </c>
      <c r="AO115">
        <v>2</v>
      </c>
      <c r="AP115" s="28">
        <v>0.79714120370370367</v>
      </c>
      <c r="AQ115">
        <v>47.164287000000002</v>
      </c>
      <c r="AR115">
        <v>-88.487730999999997</v>
      </c>
      <c r="AS115">
        <v>311</v>
      </c>
      <c r="AT115">
        <v>20.9</v>
      </c>
      <c r="AU115">
        <v>12</v>
      </c>
      <c r="AV115">
        <v>9</v>
      </c>
      <c r="AW115" t="s">
        <v>206</v>
      </c>
      <c r="AX115">
        <v>1.1000000000000001</v>
      </c>
      <c r="AY115">
        <v>1.7395</v>
      </c>
      <c r="AZ115">
        <v>2.2395</v>
      </c>
      <c r="BA115">
        <v>14.545</v>
      </c>
      <c r="BB115">
        <v>45.89</v>
      </c>
      <c r="BC115">
        <v>3.15</v>
      </c>
      <c r="BD115">
        <v>3.8639999999999999</v>
      </c>
      <c r="BE115">
        <v>3187.819</v>
      </c>
      <c r="BF115">
        <v>4.3099999999999996</v>
      </c>
      <c r="BG115">
        <v>15.417</v>
      </c>
      <c r="BH115">
        <v>16.393000000000001</v>
      </c>
      <c r="BI115">
        <v>31.81</v>
      </c>
      <c r="BJ115">
        <v>11.930999999999999</v>
      </c>
      <c r="BK115">
        <v>12.686</v>
      </c>
      <c r="BL115">
        <v>24.617000000000001</v>
      </c>
      <c r="BM115">
        <v>1.6846000000000001</v>
      </c>
      <c r="BQ115">
        <v>7118.3540000000003</v>
      </c>
      <c r="BR115">
        <v>5.0310000000000001E-2</v>
      </c>
      <c r="BS115">
        <v>-5</v>
      </c>
      <c r="BT115">
        <v>5.0000000000000001E-3</v>
      </c>
      <c r="BU115">
        <v>1.2294579999999999</v>
      </c>
      <c r="BW115" s="4">
        <f t="shared" si="15"/>
        <v>0.32482280359999999</v>
      </c>
      <c r="BX115" s="4"/>
      <c r="BY115" s="4">
        <f t="shared" si="16"/>
        <v>3339.2347154309041</v>
      </c>
      <c r="BZ115" s="4">
        <f t="shared" si="17"/>
        <v>4.5147173109599992</v>
      </c>
      <c r="CA115" s="4">
        <f t="shared" si="18"/>
        <v>12.497701215095997</v>
      </c>
      <c r="CB115" s="4">
        <f t="shared" si="19"/>
        <v>1.7646154946735999</v>
      </c>
    </row>
    <row r="116" spans="1:80" customFormat="1" x14ac:dyDescent="0.25">
      <c r="A116" s="26">
        <v>43529</v>
      </c>
      <c r="B116" s="27">
        <v>0.58880327546296296</v>
      </c>
      <c r="C116">
        <v>4.8579999999999997</v>
      </c>
      <c r="D116">
        <v>7.3000000000000001E-3</v>
      </c>
      <c r="E116">
        <v>73.148615000000007</v>
      </c>
      <c r="F116">
        <v>199</v>
      </c>
      <c r="G116">
        <v>221.4</v>
      </c>
      <c r="H116">
        <v>77.099999999999994</v>
      </c>
      <c r="J116">
        <v>14.5</v>
      </c>
      <c r="K116">
        <v>0.96089999999999998</v>
      </c>
      <c r="L116">
        <v>4.6683000000000003</v>
      </c>
      <c r="M116">
        <v>7.0000000000000001E-3</v>
      </c>
      <c r="N116">
        <v>191.2227</v>
      </c>
      <c r="O116">
        <v>212.7747</v>
      </c>
      <c r="P116">
        <v>404</v>
      </c>
      <c r="Q116">
        <v>147.9863</v>
      </c>
      <c r="R116">
        <v>164.6653</v>
      </c>
      <c r="S116">
        <v>312.7</v>
      </c>
      <c r="T116">
        <v>77.112099999999998</v>
      </c>
      <c r="W116">
        <v>0</v>
      </c>
      <c r="X116">
        <v>13.9329</v>
      </c>
      <c r="Y116">
        <v>11</v>
      </c>
      <c r="Z116">
        <v>864</v>
      </c>
      <c r="AA116">
        <v>862</v>
      </c>
      <c r="AB116">
        <v>869</v>
      </c>
      <c r="AC116">
        <v>93</v>
      </c>
      <c r="AD116">
        <v>12.84</v>
      </c>
      <c r="AE116">
        <v>0.28999999999999998</v>
      </c>
      <c r="AF116">
        <v>977</v>
      </c>
      <c r="AG116">
        <v>-9</v>
      </c>
      <c r="AH116">
        <v>29</v>
      </c>
      <c r="AI116">
        <v>29</v>
      </c>
      <c r="AJ116">
        <v>190</v>
      </c>
      <c r="AK116">
        <v>169</v>
      </c>
      <c r="AL116">
        <v>5.3</v>
      </c>
      <c r="AM116">
        <v>174</v>
      </c>
      <c r="AN116" t="s">
        <v>155</v>
      </c>
      <c r="AO116">
        <v>2</v>
      </c>
      <c r="AP116" s="28">
        <v>0.79715277777777782</v>
      </c>
      <c r="AQ116">
        <v>47.164268</v>
      </c>
      <c r="AR116">
        <v>-88.487829000000005</v>
      </c>
      <c r="AS116">
        <v>311</v>
      </c>
      <c r="AT116">
        <v>19.2</v>
      </c>
      <c r="AU116">
        <v>12</v>
      </c>
      <c r="AV116">
        <v>9</v>
      </c>
      <c r="AW116" t="s">
        <v>206</v>
      </c>
      <c r="AX116">
        <v>1.179</v>
      </c>
      <c r="AY116">
        <v>1.9975000000000001</v>
      </c>
      <c r="AZ116">
        <v>2.5369999999999999</v>
      </c>
      <c r="BA116">
        <v>14.545</v>
      </c>
      <c r="BB116">
        <v>43.8</v>
      </c>
      <c r="BC116">
        <v>3.01</v>
      </c>
      <c r="BD116">
        <v>4.07</v>
      </c>
      <c r="BE116">
        <v>3188.5830000000001</v>
      </c>
      <c r="BF116">
        <v>3.056</v>
      </c>
      <c r="BG116">
        <v>13.678000000000001</v>
      </c>
      <c r="BH116">
        <v>15.218999999999999</v>
      </c>
      <c r="BI116">
        <v>28.896999999999998</v>
      </c>
      <c r="BJ116">
        <v>10.585000000000001</v>
      </c>
      <c r="BK116">
        <v>11.778</v>
      </c>
      <c r="BL116">
        <v>22.363</v>
      </c>
      <c r="BM116">
        <v>1.6605000000000001</v>
      </c>
      <c r="BQ116">
        <v>6919.5069999999996</v>
      </c>
      <c r="BR116">
        <v>4.1576000000000002E-2</v>
      </c>
      <c r="BS116">
        <v>-5</v>
      </c>
      <c r="BT116">
        <v>5.0000000000000001E-3</v>
      </c>
      <c r="BU116">
        <v>1.0160130000000001</v>
      </c>
      <c r="BW116" s="4">
        <f t="shared" si="15"/>
        <v>0.2684306346</v>
      </c>
      <c r="BX116" s="4"/>
      <c r="BY116" s="4">
        <f t="shared" si="16"/>
        <v>2760.1747962013083</v>
      </c>
      <c r="BZ116" s="4">
        <f t="shared" si="17"/>
        <v>2.6454052402559998</v>
      </c>
      <c r="CA116" s="4">
        <f t="shared" si="18"/>
        <v>9.1628319594600001</v>
      </c>
      <c r="CB116" s="4">
        <f t="shared" si="19"/>
        <v>1.4374003276980001</v>
      </c>
    </row>
    <row r="117" spans="1:80" customFormat="1" x14ac:dyDescent="0.25">
      <c r="A117" s="26">
        <v>43529</v>
      </c>
      <c r="B117" s="27">
        <v>0.588814849537037</v>
      </c>
      <c r="C117">
        <v>4.95</v>
      </c>
      <c r="D117">
        <v>7.7000000000000002E-3</v>
      </c>
      <c r="E117">
        <v>77.328308000000007</v>
      </c>
      <c r="F117">
        <v>201.9</v>
      </c>
      <c r="G117">
        <v>220.9</v>
      </c>
      <c r="H117">
        <v>75.599999999999994</v>
      </c>
      <c r="J117">
        <v>14.38</v>
      </c>
      <c r="K117">
        <v>0.96009999999999995</v>
      </c>
      <c r="L117">
        <v>4.7525000000000004</v>
      </c>
      <c r="M117">
        <v>7.4000000000000003E-3</v>
      </c>
      <c r="N117">
        <v>193.82839999999999</v>
      </c>
      <c r="O117">
        <v>212.0883</v>
      </c>
      <c r="P117">
        <v>405.9</v>
      </c>
      <c r="Q117">
        <v>150.00290000000001</v>
      </c>
      <c r="R117">
        <v>164.13409999999999</v>
      </c>
      <c r="S117">
        <v>314.10000000000002</v>
      </c>
      <c r="T117">
        <v>75.627799999999993</v>
      </c>
      <c r="W117">
        <v>0</v>
      </c>
      <c r="X117">
        <v>13.805199999999999</v>
      </c>
      <c r="Y117">
        <v>10.9</v>
      </c>
      <c r="Z117">
        <v>865</v>
      </c>
      <c r="AA117">
        <v>861</v>
      </c>
      <c r="AB117">
        <v>869</v>
      </c>
      <c r="AC117">
        <v>93</v>
      </c>
      <c r="AD117">
        <v>12.84</v>
      </c>
      <c r="AE117">
        <v>0.28999999999999998</v>
      </c>
      <c r="AF117">
        <v>977</v>
      </c>
      <c r="AG117">
        <v>-9</v>
      </c>
      <c r="AH117">
        <v>29</v>
      </c>
      <c r="AI117">
        <v>29</v>
      </c>
      <c r="AJ117">
        <v>190</v>
      </c>
      <c r="AK117">
        <v>169</v>
      </c>
      <c r="AL117">
        <v>5.2</v>
      </c>
      <c r="AM117">
        <v>174</v>
      </c>
      <c r="AN117" t="s">
        <v>155</v>
      </c>
      <c r="AO117">
        <v>2</v>
      </c>
      <c r="AP117" s="28">
        <v>0.79716435185185175</v>
      </c>
      <c r="AQ117">
        <v>47.164248999999998</v>
      </c>
      <c r="AR117">
        <v>-88.487922999999995</v>
      </c>
      <c r="AS117">
        <v>311</v>
      </c>
      <c r="AT117">
        <v>18</v>
      </c>
      <c r="AU117">
        <v>12</v>
      </c>
      <c r="AV117">
        <v>9</v>
      </c>
      <c r="AW117" t="s">
        <v>206</v>
      </c>
      <c r="AX117">
        <v>1.31975</v>
      </c>
      <c r="AY117">
        <v>2.2999999999999998</v>
      </c>
      <c r="AZ117">
        <v>2.9</v>
      </c>
      <c r="BA117">
        <v>14.545</v>
      </c>
      <c r="BB117">
        <v>43</v>
      </c>
      <c r="BC117">
        <v>2.96</v>
      </c>
      <c r="BD117">
        <v>4.1559999999999997</v>
      </c>
      <c r="BE117">
        <v>3188.11</v>
      </c>
      <c r="BF117">
        <v>3.17</v>
      </c>
      <c r="BG117">
        <v>13.616</v>
      </c>
      <c r="BH117">
        <v>14.898999999999999</v>
      </c>
      <c r="BI117">
        <v>28.515999999999998</v>
      </c>
      <c r="BJ117">
        <v>10.538</v>
      </c>
      <c r="BK117">
        <v>11.53</v>
      </c>
      <c r="BL117">
        <v>22.068000000000001</v>
      </c>
      <c r="BM117">
        <v>1.5993999999999999</v>
      </c>
      <c r="BQ117">
        <v>6733.7070000000003</v>
      </c>
      <c r="BR117">
        <v>4.5449000000000003E-2</v>
      </c>
      <c r="BS117">
        <v>-5</v>
      </c>
      <c r="BT117">
        <v>5.0000000000000001E-3</v>
      </c>
      <c r="BU117">
        <v>1.110649</v>
      </c>
      <c r="BW117" s="4">
        <f t="shared" si="15"/>
        <v>0.29343346580000002</v>
      </c>
      <c r="BX117" s="4"/>
      <c r="BY117" s="4">
        <f t="shared" si="16"/>
        <v>3016.8222482482802</v>
      </c>
      <c r="BZ117" s="4">
        <f t="shared" si="17"/>
        <v>2.9996852451599998</v>
      </c>
      <c r="CA117" s="4">
        <f t="shared" si="18"/>
        <v>9.9718243260240005</v>
      </c>
      <c r="CB117" s="4">
        <f t="shared" si="19"/>
        <v>1.5134689530311998</v>
      </c>
    </row>
    <row r="118" spans="1:80" customFormat="1" x14ac:dyDescent="0.25">
      <c r="A118" s="26">
        <v>43529</v>
      </c>
      <c r="B118" s="27">
        <v>0.58882642361111104</v>
      </c>
      <c r="C118">
        <v>4.9279999999999999</v>
      </c>
      <c r="D118">
        <v>8.0000000000000002E-3</v>
      </c>
      <c r="E118">
        <v>80</v>
      </c>
      <c r="F118">
        <v>211.1</v>
      </c>
      <c r="G118">
        <v>224.6</v>
      </c>
      <c r="H118">
        <v>75.400000000000006</v>
      </c>
      <c r="J118">
        <v>14.14</v>
      </c>
      <c r="K118">
        <v>0.96030000000000004</v>
      </c>
      <c r="L118">
        <v>4.7325999999999997</v>
      </c>
      <c r="M118">
        <v>7.7000000000000002E-3</v>
      </c>
      <c r="N118">
        <v>202.67359999999999</v>
      </c>
      <c r="O118">
        <v>215.64619999999999</v>
      </c>
      <c r="P118">
        <v>418.3</v>
      </c>
      <c r="Q118">
        <v>156.84809999999999</v>
      </c>
      <c r="R118">
        <v>166.88759999999999</v>
      </c>
      <c r="S118">
        <v>323.7</v>
      </c>
      <c r="T118">
        <v>75.371700000000004</v>
      </c>
      <c r="W118">
        <v>0</v>
      </c>
      <c r="X118">
        <v>13.5778</v>
      </c>
      <c r="Y118">
        <v>11</v>
      </c>
      <c r="Z118">
        <v>864</v>
      </c>
      <c r="AA118">
        <v>861</v>
      </c>
      <c r="AB118">
        <v>869</v>
      </c>
      <c r="AC118">
        <v>93</v>
      </c>
      <c r="AD118">
        <v>12.84</v>
      </c>
      <c r="AE118">
        <v>0.28999999999999998</v>
      </c>
      <c r="AF118">
        <v>977</v>
      </c>
      <c r="AG118">
        <v>-9</v>
      </c>
      <c r="AH118">
        <v>29</v>
      </c>
      <c r="AI118">
        <v>29</v>
      </c>
      <c r="AJ118">
        <v>190</v>
      </c>
      <c r="AK118">
        <v>169</v>
      </c>
      <c r="AL118">
        <v>5.3</v>
      </c>
      <c r="AM118">
        <v>174</v>
      </c>
      <c r="AN118" t="s">
        <v>155</v>
      </c>
      <c r="AO118">
        <v>2</v>
      </c>
      <c r="AP118" s="28">
        <v>0.79716435185185175</v>
      </c>
      <c r="AQ118">
        <v>47.164234</v>
      </c>
      <c r="AR118">
        <v>-88.488020000000006</v>
      </c>
      <c r="AS118">
        <v>311.10000000000002</v>
      </c>
      <c r="AT118">
        <v>17.399999999999999</v>
      </c>
      <c r="AU118">
        <v>12</v>
      </c>
      <c r="AV118">
        <v>9</v>
      </c>
      <c r="AW118" t="s">
        <v>206</v>
      </c>
      <c r="AX118">
        <v>1.36975</v>
      </c>
      <c r="AY118">
        <v>2.2999999999999998</v>
      </c>
      <c r="AZ118">
        <v>2.9</v>
      </c>
      <c r="BA118">
        <v>14.545</v>
      </c>
      <c r="BB118">
        <v>43.18</v>
      </c>
      <c r="BC118">
        <v>2.97</v>
      </c>
      <c r="BD118">
        <v>4.1349999999999998</v>
      </c>
      <c r="BE118">
        <v>3188.0230000000001</v>
      </c>
      <c r="BF118">
        <v>3.294</v>
      </c>
      <c r="BG118">
        <v>14.297000000000001</v>
      </c>
      <c r="BH118">
        <v>15.212</v>
      </c>
      <c r="BI118">
        <v>29.51</v>
      </c>
      <c r="BJ118">
        <v>11.065</v>
      </c>
      <c r="BK118">
        <v>11.773</v>
      </c>
      <c r="BL118">
        <v>22.837</v>
      </c>
      <c r="BM118">
        <v>1.6007</v>
      </c>
      <c r="BQ118">
        <v>6650.4</v>
      </c>
      <c r="BR118">
        <v>4.9000000000000002E-2</v>
      </c>
      <c r="BS118">
        <v>-5</v>
      </c>
      <c r="BT118">
        <v>5.0000000000000001E-3</v>
      </c>
      <c r="BU118">
        <v>1.197438</v>
      </c>
      <c r="BW118" s="4">
        <f t="shared" si="15"/>
        <v>0.31636311959999996</v>
      </c>
      <c r="BX118" s="4"/>
      <c r="BY118" s="4">
        <f t="shared" si="16"/>
        <v>3252.4758220830481</v>
      </c>
      <c r="BZ118" s="4">
        <f t="shared" si="17"/>
        <v>3.3605953777440001</v>
      </c>
      <c r="CA118" s="4">
        <f t="shared" si="18"/>
        <v>11.288703052439999</v>
      </c>
      <c r="CB118" s="4">
        <f t="shared" si="19"/>
        <v>1.6330616336232</v>
      </c>
    </row>
    <row r="119" spans="1:80" customFormat="1" x14ac:dyDescent="0.25">
      <c r="A119" s="26">
        <v>43529</v>
      </c>
      <c r="B119" s="27">
        <v>0.58883799768518519</v>
      </c>
      <c r="C119">
        <v>4.84</v>
      </c>
      <c r="D119">
        <v>8.3999999999999995E-3</v>
      </c>
      <c r="E119">
        <v>83.744889999999998</v>
      </c>
      <c r="F119">
        <v>220</v>
      </c>
      <c r="G119">
        <v>229.3</v>
      </c>
      <c r="H119">
        <v>79</v>
      </c>
      <c r="J119">
        <v>14</v>
      </c>
      <c r="K119">
        <v>0.96099999999999997</v>
      </c>
      <c r="L119">
        <v>4.6513999999999998</v>
      </c>
      <c r="M119">
        <v>8.0000000000000002E-3</v>
      </c>
      <c r="N119">
        <v>211.42420000000001</v>
      </c>
      <c r="O119">
        <v>220.4101</v>
      </c>
      <c r="P119">
        <v>431.8</v>
      </c>
      <c r="Q119">
        <v>163.62020000000001</v>
      </c>
      <c r="R119">
        <v>170.5744</v>
      </c>
      <c r="S119">
        <v>334.2</v>
      </c>
      <c r="T119">
        <v>79.012299999999996</v>
      </c>
      <c r="W119">
        <v>0</v>
      </c>
      <c r="X119">
        <v>13.4544</v>
      </c>
      <c r="Y119">
        <v>10.9</v>
      </c>
      <c r="Z119">
        <v>864</v>
      </c>
      <c r="AA119">
        <v>861</v>
      </c>
      <c r="AB119">
        <v>869</v>
      </c>
      <c r="AC119">
        <v>93</v>
      </c>
      <c r="AD119">
        <v>12.84</v>
      </c>
      <c r="AE119">
        <v>0.28999999999999998</v>
      </c>
      <c r="AF119">
        <v>977</v>
      </c>
      <c r="AG119">
        <v>-9</v>
      </c>
      <c r="AH119">
        <v>29</v>
      </c>
      <c r="AI119">
        <v>29</v>
      </c>
      <c r="AJ119">
        <v>190</v>
      </c>
      <c r="AK119">
        <v>169</v>
      </c>
      <c r="AL119">
        <v>5.2</v>
      </c>
      <c r="AM119">
        <v>174</v>
      </c>
      <c r="AN119" t="s">
        <v>155</v>
      </c>
      <c r="AO119">
        <v>2</v>
      </c>
      <c r="AP119" s="28">
        <v>0.79718750000000005</v>
      </c>
      <c r="AQ119">
        <v>47.164222000000002</v>
      </c>
      <c r="AR119">
        <v>-88.488114999999993</v>
      </c>
      <c r="AS119">
        <v>311.2</v>
      </c>
      <c r="AT119">
        <v>16.899999999999999</v>
      </c>
      <c r="AU119">
        <v>12</v>
      </c>
      <c r="AV119">
        <v>9</v>
      </c>
      <c r="AW119" t="s">
        <v>206</v>
      </c>
      <c r="AX119">
        <v>1.4</v>
      </c>
      <c r="AY119">
        <v>2.3395000000000001</v>
      </c>
      <c r="AZ119">
        <v>2.9</v>
      </c>
      <c r="BA119">
        <v>14.545</v>
      </c>
      <c r="BB119">
        <v>43.95</v>
      </c>
      <c r="BC119">
        <v>3.02</v>
      </c>
      <c r="BD119">
        <v>4.0549999999999997</v>
      </c>
      <c r="BE119">
        <v>3187.8119999999999</v>
      </c>
      <c r="BF119">
        <v>3.5110000000000001</v>
      </c>
      <c r="BG119">
        <v>15.173999999999999</v>
      </c>
      <c r="BH119">
        <v>15.819000000000001</v>
      </c>
      <c r="BI119">
        <v>30.992999999999999</v>
      </c>
      <c r="BJ119">
        <v>11.743</v>
      </c>
      <c r="BK119">
        <v>12.242000000000001</v>
      </c>
      <c r="BL119">
        <v>23.984999999999999</v>
      </c>
      <c r="BM119">
        <v>1.7072000000000001</v>
      </c>
      <c r="BQ119">
        <v>6704.6170000000002</v>
      </c>
      <c r="BR119">
        <v>4.6575999999999999E-2</v>
      </c>
      <c r="BS119">
        <v>-5</v>
      </c>
      <c r="BT119">
        <v>5.0000000000000001E-3</v>
      </c>
      <c r="BU119">
        <v>1.138201</v>
      </c>
      <c r="BW119" s="4">
        <f t="shared" si="15"/>
        <v>0.30071270420000001</v>
      </c>
      <c r="BX119" s="4"/>
      <c r="BY119" s="4">
        <f t="shared" si="16"/>
        <v>3091.3719268926238</v>
      </c>
      <c r="BZ119" s="4">
        <f t="shared" si="17"/>
        <v>3.4047826017720002</v>
      </c>
      <c r="CA119" s="4">
        <f t="shared" si="18"/>
        <v>11.387741980236001</v>
      </c>
      <c r="CB119" s="4">
        <f t="shared" si="19"/>
        <v>1.6555525086144001</v>
      </c>
    </row>
    <row r="120" spans="1:80" customFormat="1" x14ac:dyDescent="0.25">
      <c r="A120" s="26">
        <v>43529</v>
      </c>
      <c r="B120" s="27">
        <v>0.58884957175925923</v>
      </c>
      <c r="C120">
        <v>4.84</v>
      </c>
      <c r="D120">
        <v>8.9999999999999993E-3</v>
      </c>
      <c r="E120">
        <v>90</v>
      </c>
      <c r="F120">
        <v>224.9</v>
      </c>
      <c r="G120">
        <v>232.1</v>
      </c>
      <c r="H120">
        <v>78.2</v>
      </c>
      <c r="J120">
        <v>14</v>
      </c>
      <c r="K120">
        <v>0.96099999999999997</v>
      </c>
      <c r="L120">
        <v>4.6513</v>
      </c>
      <c r="M120">
        <v>8.6E-3</v>
      </c>
      <c r="N120">
        <v>216.12700000000001</v>
      </c>
      <c r="O120">
        <v>223.03440000000001</v>
      </c>
      <c r="P120">
        <v>439.2</v>
      </c>
      <c r="Q120">
        <v>167.25960000000001</v>
      </c>
      <c r="R120">
        <v>172.6053</v>
      </c>
      <c r="S120">
        <v>339.9</v>
      </c>
      <c r="T120">
        <v>78.2</v>
      </c>
      <c r="W120">
        <v>0</v>
      </c>
      <c r="X120">
        <v>13.4541</v>
      </c>
      <c r="Y120">
        <v>10.9</v>
      </c>
      <c r="Z120">
        <v>864</v>
      </c>
      <c r="AA120">
        <v>861</v>
      </c>
      <c r="AB120">
        <v>869</v>
      </c>
      <c r="AC120">
        <v>93</v>
      </c>
      <c r="AD120">
        <v>12.84</v>
      </c>
      <c r="AE120">
        <v>0.28999999999999998</v>
      </c>
      <c r="AF120">
        <v>977</v>
      </c>
      <c r="AG120">
        <v>-9</v>
      </c>
      <c r="AH120">
        <v>29</v>
      </c>
      <c r="AI120">
        <v>29</v>
      </c>
      <c r="AJ120">
        <v>190.6</v>
      </c>
      <c r="AK120">
        <v>169</v>
      </c>
      <c r="AL120">
        <v>5.2</v>
      </c>
      <c r="AM120">
        <v>174</v>
      </c>
      <c r="AN120" t="s">
        <v>155</v>
      </c>
      <c r="AO120">
        <v>2</v>
      </c>
      <c r="AP120" s="28">
        <v>0.79719907407407409</v>
      </c>
      <c r="AQ120">
        <v>47.164225999999999</v>
      </c>
      <c r="AR120">
        <v>-88.488202000000001</v>
      </c>
      <c r="AS120">
        <v>311.39999999999998</v>
      </c>
      <c r="AT120">
        <v>16</v>
      </c>
      <c r="AU120">
        <v>12</v>
      </c>
      <c r="AV120">
        <v>8</v>
      </c>
      <c r="AW120" t="s">
        <v>208</v>
      </c>
      <c r="AX120">
        <v>1.4790000000000001</v>
      </c>
      <c r="AY120">
        <v>1.847</v>
      </c>
      <c r="AZ120">
        <v>2.9</v>
      </c>
      <c r="BA120">
        <v>14.545</v>
      </c>
      <c r="BB120">
        <v>43.94</v>
      </c>
      <c r="BC120">
        <v>3.02</v>
      </c>
      <c r="BD120">
        <v>4.0579999999999998</v>
      </c>
      <c r="BE120">
        <v>3187.4540000000002</v>
      </c>
      <c r="BF120">
        <v>3.7719999999999998</v>
      </c>
      <c r="BG120">
        <v>15.51</v>
      </c>
      <c r="BH120">
        <v>16.006</v>
      </c>
      <c r="BI120">
        <v>31.515999999999998</v>
      </c>
      <c r="BJ120">
        <v>12.003</v>
      </c>
      <c r="BK120">
        <v>12.387</v>
      </c>
      <c r="BL120">
        <v>24.39</v>
      </c>
      <c r="BM120">
        <v>1.6895</v>
      </c>
      <c r="BQ120">
        <v>6703.8649999999998</v>
      </c>
      <c r="BR120">
        <v>3.8940000000000002E-2</v>
      </c>
      <c r="BS120">
        <v>-5</v>
      </c>
      <c r="BT120">
        <v>5.0000000000000001E-3</v>
      </c>
      <c r="BU120">
        <v>0.951596</v>
      </c>
      <c r="BW120" s="4">
        <f t="shared" si="15"/>
        <v>0.25141166319999997</v>
      </c>
      <c r="BX120" s="4"/>
      <c r="BY120" s="4">
        <f t="shared" si="16"/>
        <v>2584.2595420495682</v>
      </c>
      <c r="BZ120" s="4">
        <f t="shared" si="17"/>
        <v>3.058185935424</v>
      </c>
      <c r="CA120" s="4">
        <f t="shared" si="18"/>
        <v>9.7315497833759999</v>
      </c>
      <c r="CB120" s="4">
        <f t="shared" si="19"/>
        <v>1.3697786685839999</v>
      </c>
    </row>
    <row r="121" spans="1:80" customFormat="1" x14ac:dyDescent="0.25">
      <c r="A121" s="26">
        <v>43529</v>
      </c>
      <c r="B121" s="27">
        <v>0.58886114583333338</v>
      </c>
      <c r="C121">
        <v>4.7960000000000003</v>
      </c>
      <c r="D121">
        <v>8.9999999999999993E-3</v>
      </c>
      <c r="E121">
        <v>90</v>
      </c>
      <c r="F121">
        <v>227.2</v>
      </c>
      <c r="G121">
        <v>233</v>
      </c>
      <c r="H121">
        <v>78.2</v>
      </c>
      <c r="J121">
        <v>14</v>
      </c>
      <c r="K121">
        <v>0.96140000000000003</v>
      </c>
      <c r="L121">
        <v>4.6112000000000002</v>
      </c>
      <c r="M121">
        <v>8.6999999999999994E-3</v>
      </c>
      <c r="N121">
        <v>218.39859999999999</v>
      </c>
      <c r="O121">
        <v>224.01830000000001</v>
      </c>
      <c r="P121">
        <v>442.4</v>
      </c>
      <c r="Q121">
        <v>169.01759999999999</v>
      </c>
      <c r="R121">
        <v>173.36670000000001</v>
      </c>
      <c r="S121">
        <v>342.4</v>
      </c>
      <c r="T121">
        <v>78.2</v>
      </c>
      <c r="W121">
        <v>0</v>
      </c>
      <c r="X121">
        <v>13.459300000000001</v>
      </c>
      <c r="Y121">
        <v>11</v>
      </c>
      <c r="Z121">
        <v>863</v>
      </c>
      <c r="AA121">
        <v>861</v>
      </c>
      <c r="AB121">
        <v>868</v>
      </c>
      <c r="AC121">
        <v>93</v>
      </c>
      <c r="AD121">
        <v>12.84</v>
      </c>
      <c r="AE121">
        <v>0.28999999999999998</v>
      </c>
      <c r="AF121">
        <v>977</v>
      </c>
      <c r="AG121">
        <v>-9</v>
      </c>
      <c r="AH121">
        <v>29</v>
      </c>
      <c r="AI121">
        <v>29</v>
      </c>
      <c r="AJ121">
        <v>191</v>
      </c>
      <c r="AK121">
        <v>169</v>
      </c>
      <c r="AL121">
        <v>5.2</v>
      </c>
      <c r="AM121">
        <v>174</v>
      </c>
      <c r="AN121" t="s">
        <v>155</v>
      </c>
      <c r="AO121">
        <v>2</v>
      </c>
      <c r="AP121" s="28">
        <v>0.79721064814814813</v>
      </c>
      <c r="AQ121">
        <v>47.164248000000001</v>
      </c>
      <c r="AR121">
        <v>-88.488279000000006</v>
      </c>
      <c r="AS121">
        <v>311.5</v>
      </c>
      <c r="AT121">
        <v>14.9</v>
      </c>
      <c r="AU121">
        <v>12</v>
      </c>
      <c r="AV121">
        <v>9</v>
      </c>
      <c r="AW121" t="s">
        <v>206</v>
      </c>
      <c r="AX121">
        <v>1.7184999999999999</v>
      </c>
      <c r="AY121">
        <v>1</v>
      </c>
      <c r="AZ121">
        <v>3.0185</v>
      </c>
      <c r="BA121">
        <v>14.545</v>
      </c>
      <c r="BB121">
        <v>44.33</v>
      </c>
      <c r="BC121">
        <v>3.05</v>
      </c>
      <c r="BD121">
        <v>4.0170000000000003</v>
      </c>
      <c r="BE121">
        <v>3187.5920000000001</v>
      </c>
      <c r="BF121">
        <v>3.8069999999999999</v>
      </c>
      <c r="BG121">
        <v>15.81</v>
      </c>
      <c r="BH121">
        <v>16.216999999999999</v>
      </c>
      <c r="BI121">
        <v>32.027000000000001</v>
      </c>
      <c r="BJ121">
        <v>12.234999999999999</v>
      </c>
      <c r="BK121">
        <v>12.55</v>
      </c>
      <c r="BL121">
        <v>24.786000000000001</v>
      </c>
      <c r="BM121">
        <v>1.7041999999999999</v>
      </c>
      <c r="BQ121">
        <v>6765.0150000000003</v>
      </c>
      <c r="BR121">
        <v>4.8938000000000002E-2</v>
      </c>
      <c r="BS121">
        <v>-5</v>
      </c>
      <c r="BT121">
        <v>5.0000000000000001E-3</v>
      </c>
      <c r="BU121">
        <v>1.1959230000000001</v>
      </c>
      <c r="BW121" s="4">
        <f t="shared" si="15"/>
        <v>0.31596285660000001</v>
      </c>
      <c r="BX121" s="4"/>
      <c r="BY121" s="4">
        <f t="shared" si="16"/>
        <v>3247.921628478432</v>
      </c>
      <c r="BZ121" s="4">
        <f t="shared" si="17"/>
        <v>3.8790527895719999</v>
      </c>
      <c r="CA121" s="4">
        <f t="shared" si="18"/>
        <v>12.466564455059999</v>
      </c>
      <c r="CB121" s="4">
        <f t="shared" si="19"/>
        <v>1.7364543640632</v>
      </c>
    </row>
    <row r="122" spans="1:80" customFormat="1" x14ac:dyDescent="0.25">
      <c r="A122" s="26">
        <v>43529</v>
      </c>
      <c r="B122" s="27">
        <v>0.58887271990740742</v>
      </c>
      <c r="C122">
        <v>4.7039999999999997</v>
      </c>
      <c r="D122">
        <v>8.9999999999999993E-3</v>
      </c>
      <c r="E122">
        <v>90</v>
      </c>
      <c r="F122">
        <v>227.7</v>
      </c>
      <c r="G122">
        <v>233.4</v>
      </c>
      <c r="H122">
        <v>79</v>
      </c>
      <c r="J122">
        <v>14.06</v>
      </c>
      <c r="K122">
        <v>0.96220000000000006</v>
      </c>
      <c r="L122">
        <v>4.5256999999999996</v>
      </c>
      <c r="M122">
        <v>8.6999999999999994E-3</v>
      </c>
      <c r="N122">
        <v>219.12049999999999</v>
      </c>
      <c r="O122">
        <v>224.56970000000001</v>
      </c>
      <c r="P122">
        <v>443.7</v>
      </c>
      <c r="Q122">
        <v>169.5763</v>
      </c>
      <c r="R122">
        <v>173.79339999999999</v>
      </c>
      <c r="S122">
        <v>343.4</v>
      </c>
      <c r="T122">
        <v>79.016199999999998</v>
      </c>
      <c r="W122">
        <v>0</v>
      </c>
      <c r="X122">
        <v>13.5327</v>
      </c>
      <c r="Y122">
        <v>10.9</v>
      </c>
      <c r="Z122">
        <v>864</v>
      </c>
      <c r="AA122">
        <v>861</v>
      </c>
      <c r="AB122">
        <v>868</v>
      </c>
      <c r="AC122">
        <v>93</v>
      </c>
      <c r="AD122">
        <v>12.84</v>
      </c>
      <c r="AE122">
        <v>0.28999999999999998</v>
      </c>
      <c r="AF122">
        <v>977</v>
      </c>
      <c r="AG122">
        <v>-9</v>
      </c>
      <c r="AH122">
        <v>29</v>
      </c>
      <c r="AI122">
        <v>29</v>
      </c>
      <c r="AJ122">
        <v>191</v>
      </c>
      <c r="AK122">
        <v>169</v>
      </c>
      <c r="AL122">
        <v>5.2</v>
      </c>
      <c r="AM122">
        <v>174</v>
      </c>
      <c r="AN122" t="s">
        <v>155</v>
      </c>
      <c r="AO122">
        <v>2</v>
      </c>
      <c r="AP122" s="28">
        <v>0.79722222222222217</v>
      </c>
      <c r="AQ122">
        <v>47.164270999999999</v>
      </c>
      <c r="AR122">
        <v>-88.488356999999993</v>
      </c>
      <c r="AS122">
        <v>311.60000000000002</v>
      </c>
      <c r="AT122">
        <v>14.5</v>
      </c>
      <c r="AU122">
        <v>12</v>
      </c>
      <c r="AV122">
        <v>9</v>
      </c>
      <c r="AW122" t="s">
        <v>206</v>
      </c>
      <c r="AX122">
        <v>1.9395</v>
      </c>
      <c r="AY122">
        <v>1.079</v>
      </c>
      <c r="AZ122">
        <v>3.2395</v>
      </c>
      <c r="BA122">
        <v>14.545</v>
      </c>
      <c r="BB122">
        <v>45.18</v>
      </c>
      <c r="BC122">
        <v>3.11</v>
      </c>
      <c r="BD122">
        <v>3.9319999999999999</v>
      </c>
      <c r="BE122">
        <v>3187.837</v>
      </c>
      <c r="BF122">
        <v>3.8820000000000001</v>
      </c>
      <c r="BG122">
        <v>16.163</v>
      </c>
      <c r="BH122">
        <v>16.565000000000001</v>
      </c>
      <c r="BI122">
        <v>32.728999999999999</v>
      </c>
      <c r="BJ122">
        <v>12.509</v>
      </c>
      <c r="BK122">
        <v>12.82</v>
      </c>
      <c r="BL122">
        <v>25.329000000000001</v>
      </c>
      <c r="BM122">
        <v>1.7546999999999999</v>
      </c>
      <c r="BQ122">
        <v>6931.0150000000003</v>
      </c>
      <c r="BR122">
        <v>5.9212000000000001E-2</v>
      </c>
      <c r="BS122">
        <v>-5</v>
      </c>
      <c r="BT122">
        <v>5.0000000000000001E-3</v>
      </c>
      <c r="BU122">
        <v>1.446993</v>
      </c>
      <c r="BW122" s="4">
        <f t="shared" si="15"/>
        <v>0.38229555059999998</v>
      </c>
      <c r="BX122" s="4"/>
      <c r="BY122" s="4">
        <f t="shared" si="16"/>
        <v>3930.0867061681315</v>
      </c>
      <c r="BZ122" s="4">
        <f t="shared" si="17"/>
        <v>4.7858772557520002</v>
      </c>
      <c r="CA122" s="4">
        <f t="shared" si="18"/>
        <v>15.421570992324002</v>
      </c>
      <c r="CB122" s="4">
        <f t="shared" si="19"/>
        <v>2.1632609017691995</v>
      </c>
    </row>
    <row r="123" spans="1:80" customFormat="1" x14ac:dyDescent="0.25">
      <c r="A123" s="26">
        <v>43529</v>
      </c>
      <c r="B123" s="27">
        <v>0.58888429398148145</v>
      </c>
      <c r="C123">
        <v>4.6399999999999997</v>
      </c>
      <c r="D123">
        <v>9.7000000000000003E-3</v>
      </c>
      <c r="E123">
        <v>97.314814999999996</v>
      </c>
      <c r="F123">
        <v>224.5</v>
      </c>
      <c r="G123">
        <v>232.9</v>
      </c>
      <c r="H123">
        <v>79.2</v>
      </c>
      <c r="J123">
        <v>14.1</v>
      </c>
      <c r="K123">
        <v>0.9627</v>
      </c>
      <c r="L123">
        <v>4.4668999999999999</v>
      </c>
      <c r="M123">
        <v>9.4000000000000004E-3</v>
      </c>
      <c r="N123">
        <v>216.09389999999999</v>
      </c>
      <c r="O123">
        <v>224.20769999999999</v>
      </c>
      <c r="P123">
        <v>440.3</v>
      </c>
      <c r="Q123">
        <v>167.23410000000001</v>
      </c>
      <c r="R123">
        <v>173.51320000000001</v>
      </c>
      <c r="S123">
        <v>340.7</v>
      </c>
      <c r="T123">
        <v>79.2</v>
      </c>
      <c r="W123">
        <v>0</v>
      </c>
      <c r="X123">
        <v>13.5741</v>
      </c>
      <c r="Y123">
        <v>10.9</v>
      </c>
      <c r="Z123">
        <v>865</v>
      </c>
      <c r="AA123">
        <v>861</v>
      </c>
      <c r="AB123">
        <v>868</v>
      </c>
      <c r="AC123">
        <v>93</v>
      </c>
      <c r="AD123">
        <v>12.84</v>
      </c>
      <c r="AE123">
        <v>0.28999999999999998</v>
      </c>
      <c r="AF123">
        <v>977</v>
      </c>
      <c r="AG123">
        <v>-9</v>
      </c>
      <c r="AH123">
        <v>29</v>
      </c>
      <c r="AI123">
        <v>29</v>
      </c>
      <c r="AJ123">
        <v>191</v>
      </c>
      <c r="AK123">
        <v>169</v>
      </c>
      <c r="AL123">
        <v>5.2</v>
      </c>
      <c r="AM123">
        <v>174</v>
      </c>
      <c r="AN123" t="s">
        <v>155</v>
      </c>
      <c r="AO123">
        <v>2</v>
      </c>
      <c r="AP123" s="28">
        <v>0.79723379629629632</v>
      </c>
      <c r="AQ123">
        <v>47.164295000000003</v>
      </c>
      <c r="AR123">
        <v>-88.488435999999993</v>
      </c>
      <c r="AS123">
        <v>311.60000000000002</v>
      </c>
      <c r="AT123">
        <v>14.7</v>
      </c>
      <c r="AU123">
        <v>12</v>
      </c>
      <c r="AV123">
        <v>9</v>
      </c>
      <c r="AW123" t="s">
        <v>206</v>
      </c>
      <c r="AX123">
        <v>2.0394999999999999</v>
      </c>
      <c r="AY123">
        <v>1.3580000000000001</v>
      </c>
      <c r="AZ123">
        <v>3.379</v>
      </c>
      <c r="BA123">
        <v>14.545</v>
      </c>
      <c r="BB123">
        <v>45.78</v>
      </c>
      <c r="BC123">
        <v>3.15</v>
      </c>
      <c r="BD123">
        <v>3.8740000000000001</v>
      </c>
      <c r="BE123">
        <v>3187.5320000000002</v>
      </c>
      <c r="BF123">
        <v>4.2549999999999999</v>
      </c>
      <c r="BG123">
        <v>16.148</v>
      </c>
      <c r="BH123">
        <v>16.754999999999999</v>
      </c>
      <c r="BI123">
        <v>32.902999999999999</v>
      </c>
      <c r="BJ123">
        <v>12.497</v>
      </c>
      <c r="BK123">
        <v>12.965999999999999</v>
      </c>
      <c r="BL123">
        <v>25.463000000000001</v>
      </c>
      <c r="BM123">
        <v>1.7817000000000001</v>
      </c>
      <c r="BQ123">
        <v>7042.9449999999997</v>
      </c>
      <c r="BR123">
        <v>5.5758000000000002E-2</v>
      </c>
      <c r="BS123">
        <v>-5</v>
      </c>
      <c r="BT123">
        <v>5.0000000000000001E-3</v>
      </c>
      <c r="BU123">
        <v>1.3625860000000001</v>
      </c>
      <c r="BW123" s="4">
        <f t="shared" si="15"/>
        <v>0.35999522119999999</v>
      </c>
      <c r="BX123" s="4"/>
      <c r="BY123" s="4">
        <f t="shared" si="16"/>
        <v>3700.4800790447048</v>
      </c>
      <c r="BZ123" s="4">
        <f t="shared" si="17"/>
        <v>4.9397285223600003</v>
      </c>
      <c r="CA123" s="4">
        <f t="shared" si="18"/>
        <v>14.508058130183999</v>
      </c>
      <c r="CB123" s="4">
        <f t="shared" si="19"/>
        <v>2.0684169937224</v>
      </c>
    </row>
    <row r="124" spans="1:80" customFormat="1" x14ac:dyDescent="0.25">
      <c r="A124" s="26">
        <v>43529</v>
      </c>
      <c r="B124" s="27">
        <v>0.58889586805555549</v>
      </c>
      <c r="C124">
        <v>4.6399999999999997</v>
      </c>
      <c r="D124">
        <v>9.4999999999999998E-3</v>
      </c>
      <c r="E124">
        <v>94.547638000000006</v>
      </c>
      <c r="F124">
        <v>218.8</v>
      </c>
      <c r="G124">
        <v>230.5</v>
      </c>
      <c r="H124">
        <v>80.400000000000006</v>
      </c>
      <c r="J124">
        <v>14.2</v>
      </c>
      <c r="K124">
        <v>0.9627</v>
      </c>
      <c r="L124">
        <v>4.4668999999999999</v>
      </c>
      <c r="M124">
        <v>9.1000000000000004E-3</v>
      </c>
      <c r="N124">
        <v>210.6567</v>
      </c>
      <c r="O124">
        <v>221.9289</v>
      </c>
      <c r="P124">
        <v>432.6</v>
      </c>
      <c r="Q124">
        <v>163.02619999999999</v>
      </c>
      <c r="R124">
        <v>171.74969999999999</v>
      </c>
      <c r="S124">
        <v>334.8</v>
      </c>
      <c r="T124">
        <v>80.361199999999997</v>
      </c>
      <c r="W124">
        <v>0</v>
      </c>
      <c r="X124">
        <v>13.670400000000001</v>
      </c>
      <c r="Y124">
        <v>10.9</v>
      </c>
      <c r="Z124">
        <v>864</v>
      </c>
      <c r="AA124">
        <v>861</v>
      </c>
      <c r="AB124">
        <v>868</v>
      </c>
      <c r="AC124">
        <v>93</v>
      </c>
      <c r="AD124">
        <v>12.84</v>
      </c>
      <c r="AE124">
        <v>0.28999999999999998</v>
      </c>
      <c r="AF124">
        <v>977</v>
      </c>
      <c r="AG124">
        <v>-9</v>
      </c>
      <c r="AH124">
        <v>29</v>
      </c>
      <c r="AI124">
        <v>29</v>
      </c>
      <c r="AJ124">
        <v>191</v>
      </c>
      <c r="AK124">
        <v>169</v>
      </c>
      <c r="AL124">
        <v>5.2</v>
      </c>
      <c r="AM124">
        <v>174</v>
      </c>
      <c r="AN124" t="s">
        <v>155</v>
      </c>
      <c r="AO124">
        <v>2</v>
      </c>
      <c r="AP124" s="28">
        <v>0.79724537037037047</v>
      </c>
      <c r="AQ124">
        <v>47.164310999999998</v>
      </c>
      <c r="AR124">
        <v>-88.488523999999998</v>
      </c>
      <c r="AS124">
        <v>311.5</v>
      </c>
      <c r="AT124">
        <v>15.2</v>
      </c>
      <c r="AU124">
        <v>12</v>
      </c>
      <c r="AV124">
        <v>9</v>
      </c>
      <c r="AW124" t="s">
        <v>206</v>
      </c>
      <c r="AX124">
        <v>2.1394609999999998</v>
      </c>
      <c r="AY124">
        <v>1.363237</v>
      </c>
      <c r="AZ124">
        <v>3.5</v>
      </c>
      <c r="BA124">
        <v>14.545</v>
      </c>
      <c r="BB124">
        <v>45.78</v>
      </c>
      <c r="BC124">
        <v>3.15</v>
      </c>
      <c r="BD124">
        <v>3.8740000000000001</v>
      </c>
      <c r="BE124">
        <v>3187.64</v>
      </c>
      <c r="BF124">
        <v>4.1340000000000003</v>
      </c>
      <c r="BG124">
        <v>15.742000000000001</v>
      </c>
      <c r="BH124">
        <v>16.585000000000001</v>
      </c>
      <c r="BI124">
        <v>32.326999999999998</v>
      </c>
      <c r="BJ124">
        <v>12.183</v>
      </c>
      <c r="BK124">
        <v>12.835000000000001</v>
      </c>
      <c r="BL124">
        <v>25.018000000000001</v>
      </c>
      <c r="BM124">
        <v>1.8079000000000001</v>
      </c>
      <c r="BQ124">
        <v>7093.1350000000002</v>
      </c>
      <c r="BR124">
        <v>6.1483999999999997E-2</v>
      </c>
      <c r="BS124">
        <v>-5</v>
      </c>
      <c r="BT124">
        <v>5.0000000000000001E-3</v>
      </c>
      <c r="BU124">
        <v>1.502515</v>
      </c>
      <c r="BW124" s="4">
        <f t="shared" si="15"/>
        <v>0.39696446299999999</v>
      </c>
      <c r="BX124" s="4"/>
      <c r="BY124" s="4">
        <f t="shared" si="16"/>
        <v>4080.6343312391996</v>
      </c>
      <c r="BZ124" s="4">
        <f t="shared" si="17"/>
        <v>5.2921102525200006</v>
      </c>
      <c r="CA124" s="4">
        <f t="shared" si="18"/>
        <v>15.595979488739999</v>
      </c>
      <c r="CB124" s="4">
        <f t="shared" si="19"/>
        <v>2.3143701319620003</v>
      </c>
    </row>
    <row r="125" spans="1:80" customFormat="1" x14ac:dyDescent="0.25">
      <c r="A125" s="26">
        <v>43529</v>
      </c>
      <c r="B125" s="27">
        <v>0.58890744212962964</v>
      </c>
      <c r="C125">
        <v>4.6470000000000002</v>
      </c>
      <c r="D125">
        <v>8.9999999999999993E-3</v>
      </c>
      <c r="E125">
        <v>90</v>
      </c>
      <c r="F125">
        <v>216.2</v>
      </c>
      <c r="G125">
        <v>228.8</v>
      </c>
      <c r="H125">
        <v>81</v>
      </c>
      <c r="J125">
        <v>14.3</v>
      </c>
      <c r="K125">
        <v>0.96260000000000001</v>
      </c>
      <c r="L125">
        <v>4.4737</v>
      </c>
      <c r="M125">
        <v>8.6999999999999994E-3</v>
      </c>
      <c r="N125">
        <v>208.10329999999999</v>
      </c>
      <c r="O125">
        <v>220.2671</v>
      </c>
      <c r="P125">
        <v>428.4</v>
      </c>
      <c r="Q125">
        <v>161.05019999999999</v>
      </c>
      <c r="R125">
        <v>170.46360000000001</v>
      </c>
      <c r="S125">
        <v>331.5</v>
      </c>
      <c r="T125">
        <v>81.022199999999998</v>
      </c>
      <c r="W125">
        <v>0</v>
      </c>
      <c r="X125">
        <v>13.7658</v>
      </c>
      <c r="Y125">
        <v>10.9</v>
      </c>
      <c r="Z125">
        <v>865</v>
      </c>
      <c r="AA125">
        <v>861</v>
      </c>
      <c r="AB125">
        <v>869</v>
      </c>
      <c r="AC125">
        <v>93</v>
      </c>
      <c r="AD125">
        <v>12.84</v>
      </c>
      <c r="AE125">
        <v>0.28999999999999998</v>
      </c>
      <c r="AF125">
        <v>977</v>
      </c>
      <c r="AG125">
        <v>-9</v>
      </c>
      <c r="AH125">
        <v>29</v>
      </c>
      <c r="AI125">
        <v>29</v>
      </c>
      <c r="AJ125">
        <v>191</v>
      </c>
      <c r="AK125">
        <v>169</v>
      </c>
      <c r="AL125">
        <v>5.2</v>
      </c>
      <c r="AM125">
        <v>174</v>
      </c>
      <c r="AN125" t="s">
        <v>155</v>
      </c>
      <c r="AO125">
        <v>2</v>
      </c>
      <c r="AP125" s="28">
        <v>0.79725694444444439</v>
      </c>
      <c r="AQ125">
        <v>47.164323000000003</v>
      </c>
      <c r="AR125">
        <v>-88.488615999999993</v>
      </c>
      <c r="AS125">
        <v>311.7</v>
      </c>
      <c r="AT125">
        <v>15.7</v>
      </c>
      <c r="AU125">
        <v>12</v>
      </c>
      <c r="AV125">
        <v>9</v>
      </c>
      <c r="AW125" t="s">
        <v>206</v>
      </c>
      <c r="AX125">
        <v>2.2000000000000002</v>
      </c>
      <c r="AY125">
        <v>1</v>
      </c>
      <c r="AZ125">
        <v>3.5</v>
      </c>
      <c r="BA125">
        <v>14.545</v>
      </c>
      <c r="BB125">
        <v>45.71</v>
      </c>
      <c r="BC125">
        <v>3.14</v>
      </c>
      <c r="BD125">
        <v>3.8809999999999998</v>
      </c>
      <c r="BE125">
        <v>3187.8820000000001</v>
      </c>
      <c r="BF125">
        <v>3.9289999999999998</v>
      </c>
      <c r="BG125">
        <v>15.529</v>
      </c>
      <c r="BH125">
        <v>16.437000000000001</v>
      </c>
      <c r="BI125">
        <v>31.966000000000001</v>
      </c>
      <c r="BJ125">
        <v>12.018000000000001</v>
      </c>
      <c r="BK125">
        <v>12.72</v>
      </c>
      <c r="BL125">
        <v>24.738</v>
      </c>
      <c r="BM125">
        <v>1.8201000000000001</v>
      </c>
      <c r="BQ125">
        <v>7132.335</v>
      </c>
      <c r="BR125">
        <v>5.3668E-2</v>
      </c>
      <c r="BS125">
        <v>-5</v>
      </c>
      <c r="BT125">
        <v>5.0000000000000001E-3</v>
      </c>
      <c r="BU125">
        <v>1.311512</v>
      </c>
      <c r="BW125" s="4">
        <f t="shared" si="15"/>
        <v>0.34650147040000001</v>
      </c>
      <c r="BX125" s="4"/>
      <c r="BY125" s="4">
        <f t="shared" si="16"/>
        <v>3562.1655639415676</v>
      </c>
      <c r="BZ125" s="4">
        <f t="shared" si="17"/>
        <v>4.3902969120959998</v>
      </c>
      <c r="CA125" s="4">
        <f t="shared" si="18"/>
        <v>13.429012036032001</v>
      </c>
      <c r="CB125" s="4">
        <f t="shared" si="19"/>
        <v>2.0337947085024002</v>
      </c>
    </row>
    <row r="126" spans="1:80" customFormat="1" x14ac:dyDescent="0.25">
      <c r="A126" s="26">
        <v>43529</v>
      </c>
      <c r="B126" s="27">
        <v>0.58891901620370368</v>
      </c>
      <c r="C126">
        <v>4.8769999999999998</v>
      </c>
      <c r="D126">
        <v>8.9999999999999993E-3</v>
      </c>
      <c r="E126">
        <v>90</v>
      </c>
      <c r="F126">
        <v>216.1</v>
      </c>
      <c r="G126">
        <v>228</v>
      </c>
      <c r="H126">
        <v>83.6</v>
      </c>
      <c r="J126">
        <v>14.3</v>
      </c>
      <c r="K126">
        <v>0.9607</v>
      </c>
      <c r="L126">
        <v>4.6852</v>
      </c>
      <c r="M126">
        <v>8.6E-3</v>
      </c>
      <c r="N126">
        <v>207.59710000000001</v>
      </c>
      <c r="O126">
        <v>219.07140000000001</v>
      </c>
      <c r="P126">
        <v>426.7</v>
      </c>
      <c r="Q126">
        <v>160.6584</v>
      </c>
      <c r="R126">
        <v>169.53829999999999</v>
      </c>
      <c r="S126">
        <v>330.2</v>
      </c>
      <c r="T126">
        <v>83.551500000000004</v>
      </c>
      <c r="W126">
        <v>0</v>
      </c>
      <c r="X126">
        <v>13.7378</v>
      </c>
      <c r="Y126">
        <v>10.9</v>
      </c>
      <c r="Z126">
        <v>864</v>
      </c>
      <c r="AA126">
        <v>861</v>
      </c>
      <c r="AB126">
        <v>869</v>
      </c>
      <c r="AC126">
        <v>93</v>
      </c>
      <c r="AD126">
        <v>12.84</v>
      </c>
      <c r="AE126">
        <v>0.28999999999999998</v>
      </c>
      <c r="AF126">
        <v>977</v>
      </c>
      <c r="AG126">
        <v>-9</v>
      </c>
      <c r="AH126">
        <v>29</v>
      </c>
      <c r="AI126">
        <v>29</v>
      </c>
      <c r="AJ126">
        <v>191</v>
      </c>
      <c r="AK126">
        <v>169</v>
      </c>
      <c r="AL126">
        <v>5.2</v>
      </c>
      <c r="AM126">
        <v>174</v>
      </c>
      <c r="AN126" t="s">
        <v>155</v>
      </c>
      <c r="AO126">
        <v>2</v>
      </c>
      <c r="AP126" s="28">
        <v>0.79726851851851854</v>
      </c>
      <c r="AQ126">
        <v>47.164332000000002</v>
      </c>
      <c r="AR126">
        <v>-88.488713000000004</v>
      </c>
      <c r="AS126">
        <v>311.8</v>
      </c>
      <c r="AT126">
        <v>16.3</v>
      </c>
      <c r="AU126">
        <v>12</v>
      </c>
      <c r="AV126">
        <v>9</v>
      </c>
      <c r="AW126" t="s">
        <v>206</v>
      </c>
      <c r="AX126">
        <v>2.2000000000000002</v>
      </c>
      <c r="AY126">
        <v>1.1185</v>
      </c>
      <c r="AZ126">
        <v>3.5394999999999999</v>
      </c>
      <c r="BA126">
        <v>14.545</v>
      </c>
      <c r="BB126">
        <v>43.61</v>
      </c>
      <c r="BC126">
        <v>3</v>
      </c>
      <c r="BD126">
        <v>4.0919999999999996</v>
      </c>
      <c r="BE126">
        <v>3186.9740000000002</v>
      </c>
      <c r="BF126">
        <v>3.7429999999999999</v>
      </c>
      <c r="BG126">
        <v>14.788</v>
      </c>
      <c r="BH126">
        <v>15.605</v>
      </c>
      <c r="BI126">
        <v>30.393000000000001</v>
      </c>
      <c r="BJ126">
        <v>11.444000000000001</v>
      </c>
      <c r="BK126">
        <v>12.077</v>
      </c>
      <c r="BL126">
        <v>23.521000000000001</v>
      </c>
      <c r="BM126">
        <v>1.7917000000000001</v>
      </c>
      <c r="BQ126">
        <v>6794.63</v>
      </c>
      <c r="BR126">
        <v>5.1060000000000001E-2</v>
      </c>
      <c r="BS126">
        <v>-5</v>
      </c>
      <c r="BT126">
        <v>5.0000000000000001E-3</v>
      </c>
      <c r="BU126">
        <v>1.2477780000000001</v>
      </c>
      <c r="BW126" s="4">
        <f t="shared" si="15"/>
        <v>0.32966294759999998</v>
      </c>
      <c r="BX126" s="4"/>
      <c r="BY126" s="4">
        <f t="shared" si="16"/>
        <v>3388.0939092937442</v>
      </c>
      <c r="BZ126" s="4">
        <f t="shared" si="17"/>
        <v>3.9792089620079998</v>
      </c>
      <c r="CA126" s="4">
        <f t="shared" si="18"/>
        <v>12.166194860064001</v>
      </c>
      <c r="CB126" s="4">
        <f t="shared" si="19"/>
        <v>1.9047685538951999</v>
      </c>
    </row>
    <row r="127" spans="1:80" customFormat="1" x14ac:dyDescent="0.25">
      <c r="A127" s="26">
        <v>43529</v>
      </c>
      <c r="B127" s="27">
        <v>0.58893059027777783</v>
      </c>
      <c r="C127">
        <v>5.1269999999999998</v>
      </c>
      <c r="D127">
        <v>8.8999999999999999E-3</v>
      </c>
      <c r="E127">
        <v>88.908794999999998</v>
      </c>
      <c r="F127">
        <v>233.3</v>
      </c>
      <c r="G127">
        <v>230</v>
      </c>
      <c r="H127">
        <v>84.2</v>
      </c>
      <c r="J127">
        <v>14.3</v>
      </c>
      <c r="K127">
        <v>0.95860000000000001</v>
      </c>
      <c r="L127">
        <v>4.9146000000000001</v>
      </c>
      <c r="M127">
        <v>8.5000000000000006E-3</v>
      </c>
      <c r="N127">
        <v>223.66569999999999</v>
      </c>
      <c r="O127">
        <v>220.46690000000001</v>
      </c>
      <c r="P127">
        <v>444.1</v>
      </c>
      <c r="Q127">
        <v>173.09379999999999</v>
      </c>
      <c r="R127">
        <v>170.6183</v>
      </c>
      <c r="S127">
        <v>343.7</v>
      </c>
      <c r="T127">
        <v>84.2</v>
      </c>
      <c r="W127">
        <v>0</v>
      </c>
      <c r="X127">
        <v>13.7075</v>
      </c>
      <c r="Y127">
        <v>10.9</v>
      </c>
      <c r="Z127">
        <v>864</v>
      </c>
      <c r="AA127">
        <v>861</v>
      </c>
      <c r="AB127">
        <v>868</v>
      </c>
      <c r="AC127">
        <v>93</v>
      </c>
      <c r="AD127">
        <v>12.84</v>
      </c>
      <c r="AE127">
        <v>0.28999999999999998</v>
      </c>
      <c r="AF127">
        <v>977</v>
      </c>
      <c r="AG127">
        <v>-9</v>
      </c>
      <c r="AH127">
        <v>29</v>
      </c>
      <c r="AI127">
        <v>29</v>
      </c>
      <c r="AJ127">
        <v>191</v>
      </c>
      <c r="AK127">
        <v>169</v>
      </c>
      <c r="AL127">
        <v>5.2</v>
      </c>
      <c r="AM127">
        <v>174</v>
      </c>
      <c r="AN127" t="s">
        <v>155</v>
      </c>
      <c r="AO127">
        <v>2</v>
      </c>
      <c r="AP127" s="28">
        <v>0.79728009259259258</v>
      </c>
      <c r="AQ127">
        <v>47.164341</v>
      </c>
      <c r="AR127">
        <v>-88.488809000000003</v>
      </c>
      <c r="AS127">
        <v>311.7</v>
      </c>
      <c r="AT127">
        <v>16.899999999999999</v>
      </c>
      <c r="AU127">
        <v>12</v>
      </c>
      <c r="AV127">
        <v>9</v>
      </c>
      <c r="AW127" t="s">
        <v>206</v>
      </c>
      <c r="AX127">
        <v>1.9235</v>
      </c>
      <c r="AY127">
        <v>1.3394999999999999</v>
      </c>
      <c r="AZ127">
        <v>3.0865</v>
      </c>
      <c r="BA127">
        <v>14.545</v>
      </c>
      <c r="BB127">
        <v>41.54</v>
      </c>
      <c r="BC127">
        <v>2.86</v>
      </c>
      <c r="BD127">
        <v>4.3220000000000001</v>
      </c>
      <c r="BE127">
        <v>3186.2820000000002</v>
      </c>
      <c r="BF127">
        <v>3.5169999999999999</v>
      </c>
      <c r="BG127">
        <v>15.186</v>
      </c>
      <c r="BH127">
        <v>14.968999999999999</v>
      </c>
      <c r="BI127">
        <v>30.154</v>
      </c>
      <c r="BJ127">
        <v>11.752000000000001</v>
      </c>
      <c r="BK127">
        <v>11.584</v>
      </c>
      <c r="BL127">
        <v>23.335999999999999</v>
      </c>
      <c r="BM127">
        <v>1.7210000000000001</v>
      </c>
      <c r="BQ127">
        <v>6461.8630000000003</v>
      </c>
      <c r="BR127">
        <v>5.5E-2</v>
      </c>
      <c r="BS127">
        <v>-5</v>
      </c>
      <c r="BT127">
        <v>5.0000000000000001E-3</v>
      </c>
      <c r="BU127">
        <v>1.3440620000000001</v>
      </c>
      <c r="BW127" s="4">
        <f t="shared" si="15"/>
        <v>0.35510118039999999</v>
      </c>
      <c r="BX127" s="4"/>
      <c r="BY127" s="4">
        <f t="shared" si="16"/>
        <v>3648.7415949763681</v>
      </c>
      <c r="BZ127" s="4">
        <f t="shared" si="17"/>
        <v>4.0274602780079993</v>
      </c>
      <c r="CA127" s="4">
        <f t="shared" si="18"/>
        <v>13.457694963648001</v>
      </c>
      <c r="CB127" s="4">
        <f t="shared" si="19"/>
        <v>1.9707873581040003</v>
      </c>
    </row>
    <row r="128" spans="1:80" customFormat="1" x14ac:dyDescent="0.25">
      <c r="A128" s="26">
        <v>43529</v>
      </c>
      <c r="B128" s="27">
        <v>0.58894216435185187</v>
      </c>
      <c r="C128">
        <v>5.0780000000000003</v>
      </c>
      <c r="D128">
        <v>7.3000000000000001E-3</v>
      </c>
      <c r="E128">
        <v>72.622150000000005</v>
      </c>
      <c r="F128">
        <v>263</v>
      </c>
      <c r="G128">
        <v>238</v>
      </c>
      <c r="H128">
        <v>84.2</v>
      </c>
      <c r="J128">
        <v>14.08</v>
      </c>
      <c r="K128">
        <v>0.95899999999999996</v>
      </c>
      <c r="L128">
        <v>4.8696000000000002</v>
      </c>
      <c r="M128">
        <v>7.0000000000000001E-3</v>
      </c>
      <c r="N128">
        <v>252.1721</v>
      </c>
      <c r="O128">
        <v>228.25819999999999</v>
      </c>
      <c r="P128">
        <v>480.4</v>
      </c>
      <c r="Q128">
        <v>195.09530000000001</v>
      </c>
      <c r="R128">
        <v>176.5941</v>
      </c>
      <c r="S128">
        <v>371.7</v>
      </c>
      <c r="T128">
        <v>84.2</v>
      </c>
      <c r="W128">
        <v>0</v>
      </c>
      <c r="X128">
        <v>13.502700000000001</v>
      </c>
      <c r="Y128">
        <v>10.9</v>
      </c>
      <c r="Z128">
        <v>865</v>
      </c>
      <c r="AA128">
        <v>861</v>
      </c>
      <c r="AB128">
        <v>868</v>
      </c>
      <c r="AC128">
        <v>92.4</v>
      </c>
      <c r="AD128">
        <v>12.75</v>
      </c>
      <c r="AE128">
        <v>0.28999999999999998</v>
      </c>
      <c r="AF128">
        <v>977</v>
      </c>
      <c r="AG128">
        <v>-9</v>
      </c>
      <c r="AH128">
        <v>29</v>
      </c>
      <c r="AI128">
        <v>29</v>
      </c>
      <c r="AJ128">
        <v>191</v>
      </c>
      <c r="AK128">
        <v>169</v>
      </c>
      <c r="AL128">
        <v>5.0999999999999996</v>
      </c>
      <c r="AM128">
        <v>174</v>
      </c>
      <c r="AN128" t="s">
        <v>155</v>
      </c>
      <c r="AO128">
        <v>2</v>
      </c>
      <c r="AP128" s="28">
        <v>0.79729166666666673</v>
      </c>
      <c r="AQ128">
        <v>47.164341</v>
      </c>
      <c r="AR128">
        <v>-88.488911000000002</v>
      </c>
      <c r="AS128">
        <v>311.5</v>
      </c>
      <c r="AT128">
        <v>17.7</v>
      </c>
      <c r="AU128">
        <v>12</v>
      </c>
      <c r="AV128">
        <v>10</v>
      </c>
      <c r="AW128" t="s">
        <v>211</v>
      </c>
      <c r="AX128">
        <v>1.3420000000000001</v>
      </c>
      <c r="AY128">
        <v>1.4</v>
      </c>
      <c r="AZ128">
        <v>2.1025</v>
      </c>
      <c r="BA128">
        <v>14.545</v>
      </c>
      <c r="BB128">
        <v>41.94</v>
      </c>
      <c r="BC128">
        <v>2.88</v>
      </c>
      <c r="BD128">
        <v>4.2759999999999998</v>
      </c>
      <c r="BE128">
        <v>3187.4459999999999</v>
      </c>
      <c r="BF128">
        <v>2.9009999999999998</v>
      </c>
      <c r="BG128">
        <v>17.286000000000001</v>
      </c>
      <c r="BH128">
        <v>15.646000000000001</v>
      </c>
      <c r="BI128">
        <v>32.932000000000002</v>
      </c>
      <c r="BJ128">
        <v>13.372999999999999</v>
      </c>
      <c r="BK128">
        <v>12.105</v>
      </c>
      <c r="BL128">
        <v>25.478000000000002</v>
      </c>
      <c r="BM128">
        <v>1.7375</v>
      </c>
      <c r="BQ128">
        <v>6426.4409999999998</v>
      </c>
      <c r="BR128">
        <v>6.9543999999999995E-2</v>
      </c>
      <c r="BS128">
        <v>-5</v>
      </c>
      <c r="BT128">
        <v>5.0000000000000001E-3</v>
      </c>
      <c r="BU128">
        <v>1.6994819999999999</v>
      </c>
      <c r="BW128" s="4">
        <f t="shared" si="15"/>
        <v>0.44900314439999994</v>
      </c>
      <c r="BX128" s="4"/>
      <c r="BY128" s="4">
        <f t="shared" si="16"/>
        <v>4615.2900517321432</v>
      </c>
      <c r="BZ128" s="4">
        <f t="shared" si="17"/>
        <v>4.2005280842639987</v>
      </c>
      <c r="CA128" s="4">
        <f t="shared" si="18"/>
        <v>19.363551213671997</v>
      </c>
      <c r="CB128" s="4">
        <f t="shared" si="19"/>
        <v>2.5158281786999996</v>
      </c>
    </row>
    <row r="129" spans="1:80" customFormat="1" x14ac:dyDescent="0.25">
      <c r="A129" s="26">
        <v>43529</v>
      </c>
      <c r="B129" s="27">
        <v>0.58895373842592591</v>
      </c>
      <c r="C129">
        <v>4.95</v>
      </c>
      <c r="D129">
        <v>8.3999999999999995E-3</v>
      </c>
      <c r="E129">
        <v>84.366438000000002</v>
      </c>
      <c r="F129">
        <v>269.5</v>
      </c>
      <c r="G129">
        <v>240.3</v>
      </c>
      <c r="H129">
        <v>83.9</v>
      </c>
      <c r="J129">
        <v>13.8</v>
      </c>
      <c r="K129">
        <v>0.96009999999999995</v>
      </c>
      <c r="L129">
        <v>4.7523999999999997</v>
      </c>
      <c r="M129">
        <v>8.0999999999999996E-3</v>
      </c>
      <c r="N129">
        <v>258.76870000000002</v>
      </c>
      <c r="O129">
        <v>230.75399999999999</v>
      </c>
      <c r="P129">
        <v>489.5</v>
      </c>
      <c r="Q129">
        <v>200.1591</v>
      </c>
      <c r="R129">
        <v>178.4896</v>
      </c>
      <c r="S129">
        <v>378.6</v>
      </c>
      <c r="T129">
        <v>83.898300000000006</v>
      </c>
      <c r="W129">
        <v>0</v>
      </c>
      <c r="X129">
        <v>13.2492</v>
      </c>
      <c r="Y129">
        <v>10.9</v>
      </c>
      <c r="Z129">
        <v>865</v>
      </c>
      <c r="AA129">
        <v>862</v>
      </c>
      <c r="AB129">
        <v>868</v>
      </c>
      <c r="AC129">
        <v>92</v>
      </c>
      <c r="AD129">
        <v>12.7</v>
      </c>
      <c r="AE129">
        <v>0.28999999999999998</v>
      </c>
      <c r="AF129">
        <v>977</v>
      </c>
      <c r="AG129">
        <v>-9</v>
      </c>
      <c r="AH129">
        <v>29</v>
      </c>
      <c r="AI129">
        <v>29</v>
      </c>
      <c r="AJ129">
        <v>191</v>
      </c>
      <c r="AK129">
        <v>169</v>
      </c>
      <c r="AL129">
        <v>5.2</v>
      </c>
      <c r="AM129">
        <v>174</v>
      </c>
      <c r="AN129" t="s">
        <v>155</v>
      </c>
      <c r="AO129">
        <v>2</v>
      </c>
      <c r="AP129" s="28">
        <v>0.79730324074074066</v>
      </c>
      <c r="AQ129">
        <v>47.164355</v>
      </c>
      <c r="AR129">
        <v>-88.48903</v>
      </c>
      <c r="AS129">
        <v>311.5</v>
      </c>
      <c r="AT129">
        <v>21.6</v>
      </c>
      <c r="AU129">
        <v>12</v>
      </c>
      <c r="AV129">
        <v>10</v>
      </c>
      <c r="AW129" t="s">
        <v>211</v>
      </c>
      <c r="AX129">
        <v>1.1395</v>
      </c>
      <c r="AY129">
        <v>1.4</v>
      </c>
      <c r="AZ129">
        <v>1.8394999999999999</v>
      </c>
      <c r="BA129">
        <v>14.545</v>
      </c>
      <c r="BB129">
        <v>42.99</v>
      </c>
      <c r="BC129">
        <v>2.96</v>
      </c>
      <c r="BD129">
        <v>4.157</v>
      </c>
      <c r="BE129">
        <v>3187.098</v>
      </c>
      <c r="BF129">
        <v>3.4569999999999999</v>
      </c>
      <c r="BG129">
        <v>18.172999999999998</v>
      </c>
      <c r="BH129">
        <v>16.206</v>
      </c>
      <c r="BI129">
        <v>34.378999999999998</v>
      </c>
      <c r="BJ129">
        <v>14.057</v>
      </c>
      <c r="BK129">
        <v>12.535</v>
      </c>
      <c r="BL129">
        <v>26.591999999999999</v>
      </c>
      <c r="BM129">
        <v>1.7738</v>
      </c>
      <c r="BQ129">
        <v>6460.527</v>
      </c>
      <c r="BR129">
        <v>6.3850000000000004E-2</v>
      </c>
      <c r="BS129">
        <v>-5</v>
      </c>
      <c r="BT129">
        <v>5.0000000000000001E-3</v>
      </c>
      <c r="BU129">
        <v>1.560335</v>
      </c>
      <c r="BW129" s="4">
        <f t="shared" si="15"/>
        <v>0.41224050699999998</v>
      </c>
      <c r="BX129" s="4"/>
      <c r="BY129" s="4">
        <f t="shared" si="16"/>
        <v>4236.9453552711602</v>
      </c>
      <c r="BZ129" s="4">
        <f t="shared" si="17"/>
        <v>4.5957545369400004</v>
      </c>
      <c r="CA129" s="4">
        <f t="shared" si="18"/>
        <v>18.687451988940001</v>
      </c>
      <c r="CB129" s="4">
        <f t="shared" si="19"/>
        <v>2.3580993339960004</v>
      </c>
    </row>
    <row r="130" spans="1:80" customFormat="1" x14ac:dyDescent="0.25">
      <c r="A130" s="26">
        <v>43529</v>
      </c>
      <c r="B130" s="27">
        <v>0.58896531249999995</v>
      </c>
      <c r="C130">
        <v>4.9550000000000001</v>
      </c>
      <c r="D130">
        <v>8.9999999999999993E-3</v>
      </c>
      <c r="E130">
        <v>90</v>
      </c>
      <c r="F130">
        <v>267.7</v>
      </c>
      <c r="G130">
        <v>239.2</v>
      </c>
      <c r="H130">
        <v>84.8</v>
      </c>
      <c r="J130">
        <v>13.8</v>
      </c>
      <c r="K130">
        <v>0.96009999999999995</v>
      </c>
      <c r="L130">
        <v>4.7567000000000004</v>
      </c>
      <c r="M130">
        <v>8.6E-3</v>
      </c>
      <c r="N130">
        <v>257.00599999999997</v>
      </c>
      <c r="O130">
        <v>229.6671</v>
      </c>
      <c r="P130">
        <v>486.7</v>
      </c>
      <c r="Q130">
        <v>198.79560000000001</v>
      </c>
      <c r="R130">
        <v>177.64879999999999</v>
      </c>
      <c r="S130">
        <v>376.4</v>
      </c>
      <c r="T130">
        <v>84.753699999999995</v>
      </c>
      <c r="W130">
        <v>0</v>
      </c>
      <c r="X130">
        <v>13.248799999999999</v>
      </c>
      <c r="Y130">
        <v>10.9</v>
      </c>
      <c r="Z130">
        <v>864</v>
      </c>
      <c r="AA130">
        <v>861</v>
      </c>
      <c r="AB130">
        <v>869</v>
      </c>
      <c r="AC130">
        <v>92</v>
      </c>
      <c r="AD130">
        <v>12.7</v>
      </c>
      <c r="AE130">
        <v>0.28999999999999998</v>
      </c>
      <c r="AF130">
        <v>977</v>
      </c>
      <c r="AG130">
        <v>-9</v>
      </c>
      <c r="AH130">
        <v>29</v>
      </c>
      <c r="AI130">
        <v>29</v>
      </c>
      <c r="AJ130">
        <v>191</v>
      </c>
      <c r="AK130">
        <v>169</v>
      </c>
      <c r="AL130">
        <v>5.2</v>
      </c>
      <c r="AM130">
        <v>174</v>
      </c>
      <c r="AN130" t="s">
        <v>155</v>
      </c>
      <c r="AO130">
        <v>2</v>
      </c>
      <c r="AP130" s="28">
        <v>0.79731481481481481</v>
      </c>
      <c r="AQ130">
        <v>47.164346999999999</v>
      </c>
      <c r="AR130">
        <v>-88.489149999999995</v>
      </c>
      <c r="AS130">
        <v>311.3</v>
      </c>
      <c r="AT130">
        <v>23.9</v>
      </c>
      <c r="AU130">
        <v>12</v>
      </c>
      <c r="AV130">
        <v>10</v>
      </c>
      <c r="AW130" t="s">
        <v>211</v>
      </c>
      <c r="AX130">
        <v>1.2789999999999999</v>
      </c>
      <c r="AY130">
        <v>1.637</v>
      </c>
      <c r="AZ130">
        <v>2.137</v>
      </c>
      <c r="BA130">
        <v>14.545</v>
      </c>
      <c r="BB130">
        <v>42.94</v>
      </c>
      <c r="BC130">
        <v>2.95</v>
      </c>
      <c r="BD130">
        <v>4.16</v>
      </c>
      <c r="BE130">
        <v>3186.6619999999998</v>
      </c>
      <c r="BF130">
        <v>3.6840000000000002</v>
      </c>
      <c r="BG130">
        <v>18.030999999999999</v>
      </c>
      <c r="BH130">
        <v>16.113</v>
      </c>
      <c r="BI130">
        <v>34.143000000000001</v>
      </c>
      <c r="BJ130">
        <v>13.946999999999999</v>
      </c>
      <c r="BK130">
        <v>12.462999999999999</v>
      </c>
      <c r="BL130">
        <v>26.41</v>
      </c>
      <c r="BM130">
        <v>1.79</v>
      </c>
      <c r="BQ130">
        <v>6453.6850000000004</v>
      </c>
      <c r="BR130">
        <v>4.5516000000000001E-2</v>
      </c>
      <c r="BS130">
        <v>-5</v>
      </c>
      <c r="BT130">
        <v>5.0000000000000001E-3</v>
      </c>
      <c r="BU130">
        <v>1.1122970000000001</v>
      </c>
      <c r="BW130" s="4">
        <f t="shared" si="15"/>
        <v>0.29386886740000001</v>
      </c>
      <c r="BX130" s="4"/>
      <c r="BY130" s="4">
        <f t="shared" si="16"/>
        <v>3019.926424387128</v>
      </c>
      <c r="BZ130" s="4">
        <f t="shared" si="17"/>
        <v>3.4912422300960007</v>
      </c>
      <c r="CA130" s="4">
        <f t="shared" si="18"/>
        <v>13.217251732668</v>
      </c>
      <c r="CB130" s="4">
        <f t="shared" si="19"/>
        <v>1.6963419087600002</v>
      </c>
    </row>
    <row r="131" spans="1:80" customFormat="1" x14ac:dyDescent="0.25">
      <c r="A131" s="26">
        <v>43529</v>
      </c>
      <c r="B131" s="27">
        <v>0.5889768865740741</v>
      </c>
      <c r="C131">
        <v>4.9800000000000004</v>
      </c>
      <c r="D131">
        <v>8.9999999999999993E-3</v>
      </c>
      <c r="E131">
        <v>90</v>
      </c>
      <c r="F131">
        <v>265.5</v>
      </c>
      <c r="G131">
        <v>238</v>
      </c>
      <c r="H131">
        <v>81</v>
      </c>
      <c r="J131">
        <v>13.9</v>
      </c>
      <c r="K131">
        <v>0.95979999999999999</v>
      </c>
      <c r="L131">
        <v>4.7797999999999998</v>
      </c>
      <c r="M131">
        <v>8.6E-3</v>
      </c>
      <c r="N131">
        <v>254.845</v>
      </c>
      <c r="O131">
        <v>228.39840000000001</v>
      </c>
      <c r="P131">
        <v>483.2</v>
      </c>
      <c r="Q131">
        <v>197.1241</v>
      </c>
      <c r="R131">
        <v>176.66749999999999</v>
      </c>
      <c r="S131">
        <v>373.8</v>
      </c>
      <c r="T131">
        <v>80.950500000000005</v>
      </c>
      <c r="W131">
        <v>0</v>
      </c>
      <c r="X131">
        <v>13.341900000000001</v>
      </c>
      <c r="Y131">
        <v>10.9</v>
      </c>
      <c r="Z131">
        <v>865</v>
      </c>
      <c r="AA131">
        <v>860</v>
      </c>
      <c r="AB131">
        <v>869</v>
      </c>
      <c r="AC131">
        <v>92</v>
      </c>
      <c r="AD131">
        <v>12.7</v>
      </c>
      <c r="AE131">
        <v>0.28999999999999998</v>
      </c>
      <c r="AF131">
        <v>977</v>
      </c>
      <c r="AG131">
        <v>-9</v>
      </c>
      <c r="AH131">
        <v>29</v>
      </c>
      <c r="AI131">
        <v>29</v>
      </c>
      <c r="AJ131">
        <v>191</v>
      </c>
      <c r="AK131">
        <v>169</v>
      </c>
      <c r="AL131">
        <v>5.2</v>
      </c>
      <c r="AM131">
        <v>174</v>
      </c>
      <c r="AN131" t="s">
        <v>155</v>
      </c>
      <c r="AO131">
        <v>2</v>
      </c>
      <c r="AP131" s="28">
        <v>0.79732638888888896</v>
      </c>
      <c r="AQ131">
        <v>47.164276999999998</v>
      </c>
      <c r="AR131">
        <v>-88.489251999999993</v>
      </c>
      <c r="AS131">
        <v>310.89999999999998</v>
      </c>
      <c r="AT131">
        <v>20.2</v>
      </c>
      <c r="AU131">
        <v>12</v>
      </c>
      <c r="AV131">
        <v>10</v>
      </c>
      <c r="AW131" t="s">
        <v>211</v>
      </c>
      <c r="AX131">
        <v>1.4</v>
      </c>
      <c r="AY131">
        <v>2.0394999999999999</v>
      </c>
      <c r="AZ131">
        <v>2.5</v>
      </c>
      <c r="BA131">
        <v>14.545</v>
      </c>
      <c r="BB131">
        <v>42.74</v>
      </c>
      <c r="BC131">
        <v>2.94</v>
      </c>
      <c r="BD131">
        <v>4.1829999999999998</v>
      </c>
      <c r="BE131">
        <v>3186.8440000000001</v>
      </c>
      <c r="BF131">
        <v>3.6659999999999999</v>
      </c>
      <c r="BG131">
        <v>17.794</v>
      </c>
      <c r="BH131">
        <v>15.946999999999999</v>
      </c>
      <c r="BI131">
        <v>33.741</v>
      </c>
      <c r="BJ131">
        <v>13.763</v>
      </c>
      <c r="BK131">
        <v>12.335000000000001</v>
      </c>
      <c r="BL131">
        <v>26.097999999999999</v>
      </c>
      <c r="BM131">
        <v>1.7015</v>
      </c>
      <c r="BQ131">
        <v>6467.9219999999996</v>
      </c>
      <c r="BR131">
        <v>5.3331999999999997E-2</v>
      </c>
      <c r="BS131">
        <v>-5</v>
      </c>
      <c r="BT131">
        <v>5.0000000000000001E-3</v>
      </c>
      <c r="BU131">
        <v>1.303301</v>
      </c>
      <c r="BW131" s="4">
        <f t="shared" si="15"/>
        <v>0.34433212419999998</v>
      </c>
      <c r="BX131" s="4"/>
      <c r="BY131" s="4">
        <f t="shared" si="16"/>
        <v>3538.7112601814883</v>
      </c>
      <c r="BZ131" s="4">
        <f t="shared" si="17"/>
        <v>4.0707720490320005</v>
      </c>
      <c r="CA131" s="4">
        <f t="shared" si="18"/>
        <v>15.282606576876001</v>
      </c>
      <c r="CB131" s="4">
        <f t="shared" si="19"/>
        <v>1.8893667870779998</v>
      </c>
    </row>
    <row r="132" spans="1:80" customFormat="1" x14ac:dyDescent="0.25">
      <c r="A132" s="26">
        <v>43529</v>
      </c>
      <c r="B132" s="27">
        <v>0.58898846064814814</v>
      </c>
      <c r="C132">
        <v>5.1100000000000003</v>
      </c>
      <c r="D132">
        <v>8.8000000000000005E-3</v>
      </c>
      <c r="E132">
        <v>88.078203000000002</v>
      </c>
      <c r="F132">
        <v>263.3</v>
      </c>
      <c r="G132">
        <v>236.1</v>
      </c>
      <c r="H132">
        <v>86</v>
      </c>
      <c r="J132">
        <v>13.9</v>
      </c>
      <c r="K132">
        <v>0.9587</v>
      </c>
      <c r="L132">
        <v>4.8992000000000004</v>
      </c>
      <c r="M132">
        <v>8.3999999999999995E-3</v>
      </c>
      <c r="N132">
        <v>252.4451</v>
      </c>
      <c r="O132">
        <v>226.40219999999999</v>
      </c>
      <c r="P132">
        <v>478.8</v>
      </c>
      <c r="Q132">
        <v>195.26779999999999</v>
      </c>
      <c r="R132">
        <v>175.1234</v>
      </c>
      <c r="S132">
        <v>370.4</v>
      </c>
      <c r="T132">
        <v>85.985500000000002</v>
      </c>
      <c r="W132">
        <v>0</v>
      </c>
      <c r="X132">
        <v>13.326499999999999</v>
      </c>
      <c r="Y132">
        <v>10.9</v>
      </c>
      <c r="Z132">
        <v>865</v>
      </c>
      <c r="AA132">
        <v>861</v>
      </c>
      <c r="AB132">
        <v>869</v>
      </c>
      <c r="AC132">
        <v>92</v>
      </c>
      <c r="AD132">
        <v>12.7</v>
      </c>
      <c r="AE132">
        <v>0.28999999999999998</v>
      </c>
      <c r="AF132">
        <v>977</v>
      </c>
      <c r="AG132">
        <v>-9</v>
      </c>
      <c r="AH132">
        <v>29</v>
      </c>
      <c r="AI132">
        <v>29</v>
      </c>
      <c r="AJ132">
        <v>191</v>
      </c>
      <c r="AK132">
        <v>169</v>
      </c>
      <c r="AL132">
        <v>5.2</v>
      </c>
      <c r="AM132">
        <v>174</v>
      </c>
      <c r="AN132" t="s">
        <v>155</v>
      </c>
      <c r="AO132">
        <v>2</v>
      </c>
      <c r="AP132" s="28">
        <v>0.797337962962963</v>
      </c>
      <c r="AQ132">
        <v>47.164242000000002</v>
      </c>
      <c r="AR132">
        <v>-88.489365000000006</v>
      </c>
      <c r="AS132">
        <v>310.89999999999998</v>
      </c>
      <c r="AT132">
        <v>20.7</v>
      </c>
      <c r="AU132">
        <v>12</v>
      </c>
      <c r="AV132">
        <v>10</v>
      </c>
      <c r="AW132" t="s">
        <v>211</v>
      </c>
      <c r="AX132">
        <v>1.5580000000000001</v>
      </c>
      <c r="AY132">
        <v>2.1789999999999998</v>
      </c>
      <c r="AZ132">
        <v>2.6974999999999998</v>
      </c>
      <c r="BA132">
        <v>14.545</v>
      </c>
      <c r="BB132">
        <v>41.67</v>
      </c>
      <c r="BC132">
        <v>2.86</v>
      </c>
      <c r="BD132">
        <v>4.3029999999999999</v>
      </c>
      <c r="BE132">
        <v>3186.2640000000001</v>
      </c>
      <c r="BF132">
        <v>3.4950000000000001</v>
      </c>
      <c r="BG132">
        <v>17.193000000000001</v>
      </c>
      <c r="BH132">
        <v>15.42</v>
      </c>
      <c r="BI132">
        <v>32.613</v>
      </c>
      <c r="BJ132">
        <v>13.298999999999999</v>
      </c>
      <c r="BK132">
        <v>11.927</v>
      </c>
      <c r="BL132">
        <v>25.225999999999999</v>
      </c>
      <c r="BM132">
        <v>1.7629999999999999</v>
      </c>
      <c r="BQ132">
        <v>6301.86</v>
      </c>
      <c r="BR132">
        <v>5.2304000000000003E-2</v>
      </c>
      <c r="BS132">
        <v>-5</v>
      </c>
      <c r="BT132">
        <v>5.0000000000000001E-3</v>
      </c>
      <c r="BU132">
        <v>1.278179</v>
      </c>
      <c r="BW132" s="4">
        <f t="shared" si="15"/>
        <v>0.33769489179999995</v>
      </c>
      <c r="BX132" s="4"/>
      <c r="BY132" s="4">
        <f t="shared" si="16"/>
        <v>3469.8686047341121</v>
      </c>
      <c r="BZ132" s="4">
        <f t="shared" si="17"/>
        <v>3.8060847354599998</v>
      </c>
      <c r="CA132" s="4">
        <f t="shared" si="18"/>
        <v>14.482724147891998</v>
      </c>
      <c r="CB132" s="4">
        <f t="shared" si="19"/>
        <v>1.9199219996039998</v>
      </c>
    </row>
    <row r="133" spans="1:80" customFormat="1" x14ac:dyDescent="0.25">
      <c r="A133" s="26">
        <v>43529</v>
      </c>
      <c r="B133" s="27">
        <v>0.58900003472222229</v>
      </c>
      <c r="C133">
        <v>5.2160000000000002</v>
      </c>
      <c r="D133">
        <v>8.0999999999999996E-3</v>
      </c>
      <c r="E133">
        <v>80.500431000000006</v>
      </c>
      <c r="F133">
        <v>263.89999999999998</v>
      </c>
      <c r="G133">
        <v>235.9</v>
      </c>
      <c r="H133">
        <v>83</v>
      </c>
      <c r="J133">
        <v>13.89</v>
      </c>
      <c r="K133">
        <v>0.95789999999999997</v>
      </c>
      <c r="L133">
        <v>4.9964000000000004</v>
      </c>
      <c r="M133">
        <v>7.7000000000000002E-3</v>
      </c>
      <c r="N133">
        <v>252.81010000000001</v>
      </c>
      <c r="O133">
        <v>225.9573</v>
      </c>
      <c r="P133">
        <v>478.8</v>
      </c>
      <c r="Q133">
        <v>195.55009999999999</v>
      </c>
      <c r="R133">
        <v>174.77930000000001</v>
      </c>
      <c r="S133">
        <v>370.3</v>
      </c>
      <c r="T133">
        <v>83.030500000000004</v>
      </c>
      <c r="W133">
        <v>0</v>
      </c>
      <c r="X133">
        <v>13.3064</v>
      </c>
      <c r="Y133">
        <v>10.9</v>
      </c>
      <c r="Z133">
        <v>865</v>
      </c>
      <c r="AA133">
        <v>861</v>
      </c>
      <c r="AB133">
        <v>869</v>
      </c>
      <c r="AC133">
        <v>92</v>
      </c>
      <c r="AD133">
        <v>12.7</v>
      </c>
      <c r="AE133">
        <v>0.28999999999999998</v>
      </c>
      <c r="AF133">
        <v>977</v>
      </c>
      <c r="AG133">
        <v>-9</v>
      </c>
      <c r="AH133">
        <v>29</v>
      </c>
      <c r="AI133">
        <v>29</v>
      </c>
      <c r="AJ133">
        <v>191</v>
      </c>
      <c r="AK133">
        <v>169</v>
      </c>
      <c r="AL133">
        <v>5.2</v>
      </c>
      <c r="AM133">
        <v>174</v>
      </c>
      <c r="AN133" t="s">
        <v>155</v>
      </c>
      <c r="AO133">
        <v>2</v>
      </c>
      <c r="AP133" s="28">
        <v>0.79734953703703704</v>
      </c>
      <c r="AQ133">
        <v>47.164199000000004</v>
      </c>
      <c r="AR133">
        <v>-88.489479000000003</v>
      </c>
      <c r="AS133">
        <v>310.89999999999998</v>
      </c>
      <c r="AT133">
        <v>21.1</v>
      </c>
      <c r="AU133">
        <v>12</v>
      </c>
      <c r="AV133">
        <v>10</v>
      </c>
      <c r="AW133" t="s">
        <v>211</v>
      </c>
      <c r="AX133">
        <v>1.8</v>
      </c>
      <c r="AY133">
        <v>2.3395000000000001</v>
      </c>
      <c r="AZ133">
        <v>3</v>
      </c>
      <c r="BA133">
        <v>14.545</v>
      </c>
      <c r="BB133">
        <v>40.85</v>
      </c>
      <c r="BC133">
        <v>2.81</v>
      </c>
      <c r="BD133">
        <v>4.4000000000000004</v>
      </c>
      <c r="BE133">
        <v>3186.6329999999998</v>
      </c>
      <c r="BF133">
        <v>3.13</v>
      </c>
      <c r="BG133">
        <v>16.885000000000002</v>
      </c>
      <c r="BH133">
        <v>15.092000000000001</v>
      </c>
      <c r="BI133">
        <v>31.977</v>
      </c>
      <c r="BJ133">
        <v>13.061</v>
      </c>
      <c r="BK133">
        <v>11.673</v>
      </c>
      <c r="BL133">
        <v>24.734000000000002</v>
      </c>
      <c r="BM133">
        <v>1.6695</v>
      </c>
      <c r="BQ133">
        <v>6170.6750000000002</v>
      </c>
      <c r="BR133">
        <v>5.3870000000000001E-2</v>
      </c>
      <c r="BS133">
        <v>-5</v>
      </c>
      <c r="BT133">
        <v>5.0000000000000001E-3</v>
      </c>
      <c r="BU133">
        <v>1.316451</v>
      </c>
      <c r="BW133" s="4">
        <f t="shared" si="15"/>
        <v>0.3478063542</v>
      </c>
      <c r="BX133" s="4"/>
      <c r="BY133" s="4">
        <f t="shared" si="16"/>
        <v>3574.179361959516</v>
      </c>
      <c r="BZ133" s="4">
        <f t="shared" si="17"/>
        <v>3.5106588687599998</v>
      </c>
      <c r="CA133" s="4">
        <f t="shared" si="18"/>
        <v>14.649429867371998</v>
      </c>
      <c r="CB133" s="4">
        <f t="shared" si="19"/>
        <v>1.8725383327140002</v>
      </c>
    </row>
    <row r="134" spans="1:80" customFormat="1" x14ac:dyDescent="0.25">
      <c r="A134" s="26">
        <v>43529</v>
      </c>
      <c r="B134" s="27">
        <v>0.58901160879629633</v>
      </c>
      <c r="C134">
        <v>5.5890000000000004</v>
      </c>
      <c r="D134">
        <v>9.7999999999999997E-3</v>
      </c>
      <c r="E134">
        <v>97.756686999999999</v>
      </c>
      <c r="F134">
        <v>275</v>
      </c>
      <c r="G134">
        <v>235.9</v>
      </c>
      <c r="H134">
        <v>84.2</v>
      </c>
      <c r="J134">
        <v>13.8</v>
      </c>
      <c r="K134">
        <v>0.95469999999999999</v>
      </c>
      <c r="L134">
        <v>5.3361000000000001</v>
      </c>
      <c r="M134">
        <v>9.2999999999999992E-3</v>
      </c>
      <c r="N134">
        <v>262.53489999999999</v>
      </c>
      <c r="O134">
        <v>225.17760000000001</v>
      </c>
      <c r="P134">
        <v>487.7</v>
      </c>
      <c r="Q134">
        <v>203.07220000000001</v>
      </c>
      <c r="R134">
        <v>174.17619999999999</v>
      </c>
      <c r="S134">
        <v>377.2</v>
      </c>
      <c r="T134">
        <v>84.2</v>
      </c>
      <c r="W134">
        <v>0</v>
      </c>
      <c r="X134">
        <v>13.174799999999999</v>
      </c>
      <c r="Y134">
        <v>10.9</v>
      </c>
      <c r="Z134">
        <v>864</v>
      </c>
      <c r="AA134">
        <v>861</v>
      </c>
      <c r="AB134">
        <v>868</v>
      </c>
      <c r="AC134">
        <v>92</v>
      </c>
      <c r="AD134">
        <v>12.7</v>
      </c>
      <c r="AE134">
        <v>0.28999999999999998</v>
      </c>
      <c r="AF134">
        <v>977</v>
      </c>
      <c r="AG134">
        <v>-9</v>
      </c>
      <c r="AH134">
        <v>29</v>
      </c>
      <c r="AI134">
        <v>29</v>
      </c>
      <c r="AJ134">
        <v>191</v>
      </c>
      <c r="AK134">
        <v>169</v>
      </c>
      <c r="AL134">
        <v>5.2</v>
      </c>
      <c r="AM134">
        <v>174</v>
      </c>
      <c r="AN134" t="s">
        <v>155</v>
      </c>
      <c r="AO134">
        <v>2</v>
      </c>
      <c r="AP134" s="28">
        <v>0.79736111111111108</v>
      </c>
      <c r="AQ134">
        <v>47.164152000000001</v>
      </c>
      <c r="AR134">
        <v>-88.489586000000003</v>
      </c>
      <c r="AS134">
        <v>310.8</v>
      </c>
      <c r="AT134">
        <v>21.1</v>
      </c>
      <c r="AU134">
        <v>12</v>
      </c>
      <c r="AV134">
        <v>10</v>
      </c>
      <c r="AW134" t="s">
        <v>211</v>
      </c>
      <c r="AX134">
        <v>1.8394999999999999</v>
      </c>
      <c r="AY134">
        <v>1.847</v>
      </c>
      <c r="AZ134">
        <v>3</v>
      </c>
      <c r="BA134">
        <v>14.545</v>
      </c>
      <c r="BB134">
        <v>38.19</v>
      </c>
      <c r="BC134">
        <v>2.63</v>
      </c>
      <c r="BD134">
        <v>4.7450000000000001</v>
      </c>
      <c r="BE134">
        <v>3184.6170000000002</v>
      </c>
      <c r="BF134">
        <v>3.5449999999999999</v>
      </c>
      <c r="BG134">
        <v>16.408000000000001</v>
      </c>
      <c r="BH134">
        <v>14.073</v>
      </c>
      <c r="BI134">
        <v>30.481000000000002</v>
      </c>
      <c r="BJ134">
        <v>12.692</v>
      </c>
      <c r="BK134">
        <v>10.885999999999999</v>
      </c>
      <c r="BL134">
        <v>23.577000000000002</v>
      </c>
      <c r="BM134">
        <v>1.5842000000000001</v>
      </c>
      <c r="BQ134">
        <v>5717.0739999999996</v>
      </c>
      <c r="BR134">
        <v>6.4449999999999993E-2</v>
      </c>
      <c r="BS134">
        <v>-5</v>
      </c>
      <c r="BT134">
        <v>5.0000000000000001E-3</v>
      </c>
      <c r="BU134">
        <v>1.575008</v>
      </c>
      <c r="BW134" s="4">
        <f t="shared" si="15"/>
        <v>0.41611711359999998</v>
      </c>
      <c r="BX134" s="4"/>
      <c r="BY134" s="4">
        <f t="shared" si="16"/>
        <v>4273.4592586494718</v>
      </c>
      <c r="BZ134" s="4">
        <f t="shared" si="17"/>
        <v>4.7570596627199997</v>
      </c>
      <c r="CA134" s="4">
        <f t="shared" si="18"/>
        <v>17.031481308671999</v>
      </c>
      <c r="CB134" s="4">
        <f t="shared" si="19"/>
        <v>2.1258487779071999</v>
      </c>
    </row>
    <row r="135" spans="1:80" customFormat="1" x14ac:dyDescent="0.25">
      <c r="A135" s="26">
        <v>43529</v>
      </c>
      <c r="B135" s="27">
        <v>0.58902318287037037</v>
      </c>
      <c r="C135">
        <v>6.04</v>
      </c>
      <c r="D135">
        <v>7.1000000000000004E-3</v>
      </c>
      <c r="E135">
        <v>70.951586000000006</v>
      </c>
      <c r="F135">
        <v>308.10000000000002</v>
      </c>
      <c r="G135">
        <v>240.1</v>
      </c>
      <c r="H135">
        <v>82.8</v>
      </c>
      <c r="J135">
        <v>13.58</v>
      </c>
      <c r="K135">
        <v>0.95089999999999997</v>
      </c>
      <c r="L135">
        <v>5.7439999999999998</v>
      </c>
      <c r="M135">
        <v>6.7000000000000002E-3</v>
      </c>
      <c r="N135">
        <v>293.00189999999998</v>
      </c>
      <c r="O135">
        <v>228.3366</v>
      </c>
      <c r="P135">
        <v>521.29999999999995</v>
      </c>
      <c r="Q135">
        <v>226.6386</v>
      </c>
      <c r="R135">
        <v>176.61969999999999</v>
      </c>
      <c r="S135">
        <v>403.3</v>
      </c>
      <c r="T135">
        <v>82.830299999999994</v>
      </c>
      <c r="W135">
        <v>0</v>
      </c>
      <c r="X135">
        <v>12.914400000000001</v>
      </c>
      <c r="Y135">
        <v>10.9</v>
      </c>
      <c r="Z135">
        <v>864</v>
      </c>
      <c r="AA135">
        <v>861</v>
      </c>
      <c r="AB135">
        <v>868</v>
      </c>
      <c r="AC135">
        <v>92</v>
      </c>
      <c r="AD135">
        <v>12.7</v>
      </c>
      <c r="AE135">
        <v>0.28999999999999998</v>
      </c>
      <c r="AF135">
        <v>977</v>
      </c>
      <c r="AG135">
        <v>-9</v>
      </c>
      <c r="AH135">
        <v>29</v>
      </c>
      <c r="AI135">
        <v>29</v>
      </c>
      <c r="AJ135">
        <v>191</v>
      </c>
      <c r="AK135">
        <v>169</v>
      </c>
      <c r="AL135">
        <v>5.0999999999999996</v>
      </c>
      <c r="AM135">
        <v>174</v>
      </c>
      <c r="AN135" t="s">
        <v>155</v>
      </c>
      <c r="AO135">
        <v>2</v>
      </c>
      <c r="AP135" s="28">
        <v>0.79737268518518523</v>
      </c>
      <c r="AQ135">
        <v>47.164093999999999</v>
      </c>
      <c r="AR135">
        <v>-88.489683999999997</v>
      </c>
      <c r="AS135">
        <v>310.7</v>
      </c>
      <c r="AT135">
        <v>21.2</v>
      </c>
      <c r="AU135">
        <v>12</v>
      </c>
      <c r="AV135">
        <v>10</v>
      </c>
      <c r="AW135" t="s">
        <v>211</v>
      </c>
      <c r="AX135">
        <v>1.9</v>
      </c>
      <c r="AY135">
        <v>1.1185</v>
      </c>
      <c r="AZ135">
        <v>3.0394999999999999</v>
      </c>
      <c r="BA135">
        <v>14.545</v>
      </c>
      <c r="BB135">
        <v>35.43</v>
      </c>
      <c r="BC135">
        <v>2.44</v>
      </c>
      <c r="BD135">
        <v>5.16</v>
      </c>
      <c r="BE135">
        <v>3185.192</v>
      </c>
      <c r="BF135">
        <v>2.3809999999999998</v>
      </c>
      <c r="BG135">
        <v>17.015000000000001</v>
      </c>
      <c r="BH135">
        <v>13.26</v>
      </c>
      <c r="BI135">
        <v>30.274999999999999</v>
      </c>
      <c r="BJ135">
        <v>13.161</v>
      </c>
      <c r="BK135">
        <v>10.256</v>
      </c>
      <c r="BL135">
        <v>23.417999999999999</v>
      </c>
      <c r="BM135">
        <v>1.448</v>
      </c>
      <c r="BQ135">
        <v>5207.0770000000002</v>
      </c>
      <c r="BR135">
        <v>8.3755999999999997E-2</v>
      </c>
      <c r="BS135">
        <v>-5</v>
      </c>
      <c r="BT135">
        <v>5.0000000000000001E-3</v>
      </c>
      <c r="BU135">
        <v>2.0467870000000001</v>
      </c>
      <c r="BW135" s="4">
        <f t="shared" si="15"/>
        <v>0.54076112539999999</v>
      </c>
      <c r="BX135" s="4"/>
      <c r="BY135" s="4">
        <f t="shared" si="16"/>
        <v>5554.5369605446085</v>
      </c>
      <c r="BZ135" s="4">
        <f t="shared" si="17"/>
        <v>4.1521366696440003</v>
      </c>
      <c r="CA135" s="4">
        <f t="shared" si="18"/>
        <v>22.950974678364002</v>
      </c>
      <c r="CB135" s="4">
        <f t="shared" si="19"/>
        <v>2.5251129347520003</v>
      </c>
    </row>
    <row r="136" spans="1:80" customFormat="1" x14ac:dyDescent="0.25">
      <c r="A136" s="26">
        <v>43529</v>
      </c>
      <c r="B136" s="27">
        <v>0.5890347569444444</v>
      </c>
      <c r="C136">
        <v>6.3090000000000002</v>
      </c>
      <c r="D136">
        <v>7.6E-3</v>
      </c>
      <c r="E136">
        <v>76.050955000000002</v>
      </c>
      <c r="F136">
        <v>381.2</v>
      </c>
      <c r="G136">
        <v>249.3</v>
      </c>
      <c r="H136">
        <v>83.4</v>
      </c>
      <c r="J136">
        <v>13.18</v>
      </c>
      <c r="K136">
        <v>0.94869999999999999</v>
      </c>
      <c r="L136">
        <v>5.9854000000000003</v>
      </c>
      <c r="M136">
        <v>7.1999999999999998E-3</v>
      </c>
      <c r="N136">
        <v>361.68439999999998</v>
      </c>
      <c r="O136">
        <v>236.5232</v>
      </c>
      <c r="P136">
        <v>598.20000000000005</v>
      </c>
      <c r="Q136">
        <v>279.76499999999999</v>
      </c>
      <c r="R136">
        <v>182.952</v>
      </c>
      <c r="S136">
        <v>462.7</v>
      </c>
      <c r="T136">
        <v>83.377799999999993</v>
      </c>
      <c r="W136">
        <v>0</v>
      </c>
      <c r="X136">
        <v>12.5069</v>
      </c>
      <c r="Y136">
        <v>10.9</v>
      </c>
      <c r="Z136">
        <v>864</v>
      </c>
      <c r="AA136">
        <v>860</v>
      </c>
      <c r="AB136">
        <v>867</v>
      </c>
      <c r="AC136">
        <v>92</v>
      </c>
      <c r="AD136">
        <v>12.7</v>
      </c>
      <c r="AE136">
        <v>0.28999999999999998</v>
      </c>
      <c r="AF136">
        <v>977</v>
      </c>
      <c r="AG136">
        <v>-9</v>
      </c>
      <c r="AH136">
        <v>29</v>
      </c>
      <c r="AI136">
        <v>29</v>
      </c>
      <c r="AJ136">
        <v>191</v>
      </c>
      <c r="AK136">
        <v>169</v>
      </c>
      <c r="AL136">
        <v>5.2</v>
      </c>
      <c r="AM136">
        <v>174</v>
      </c>
      <c r="AN136" t="s">
        <v>155</v>
      </c>
      <c r="AO136">
        <v>2</v>
      </c>
      <c r="AP136" s="28">
        <v>0.79738425925925915</v>
      </c>
      <c r="AQ136">
        <v>47.164036000000003</v>
      </c>
      <c r="AR136">
        <v>-88.489784</v>
      </c>
      <c r="AS136">
        <v>310.5</v>
      </c>
      <c r="AT136">
        <v>21.6</v>
      </c>
      <c r="AU136">
        <v>12</v>
      </c>
      <c r="AV136">
        <v>10</v>
      </c>
      <c r="AW136" t="s">
        <v>211</v>
      </c>
      <c r="AX136">
        <v>1.6234999999999999</v>
      </c>
      <c r="AY136">
        <v>1.3394999999999999</v>
      </c>
      <c r="AZ136">
        <v>2.9024999999999999</v>
      </c>
      <c r="BA136">
        <v>14.545</v>
      </c>
      <c r="BB136">
        <v>33.97</v>
      </c>
      <c r="BC136">
        <v>2.34</v>
      </c>
      <c r="BD136">
        <v>5.407</v>
      </c>
      <c r="BE136">
        <v>3184.3539999999998</v>
      </c>
      <c r="BF136">
        <v>2.4430000000000001</v>
      </c>
      <c r="BG136">
        <v>20.151</v>
      </c>
      <c r="BH136">
        <v>13.178000000000001</v>
      </c>
      <c r="BI136">
        <v>33.329000000000001</v>
      </c>
      <c r="BJ136">
        <v>15.587</v>
      </c>
      <c r="BK136">
        <v>10.193</v>
      </c>
      <c r="BL136">
        <v>25.78</v>
      </c>
      <c r="BM136">
        <v>1.3985000000000001</v>
      </c>
      <c r="BQ136">
        <v>4838.1409999999996</v>
      </c>
      <c r="BR136">
        <v>0.113998</v>
      </c>
      <c r="BS136">
        <v>-5</v>
      </c>
      <c r="BT136">
        <v>5.0000000000000001E-3</v>
      </c>
      <c r="BU136">
        <v>2.7858260000000001</v>
      </c>
      <c r="BW136" s="4">
        <f t="shared" si="15"/>
        <v>0.73601522919999995</v>
      </c>
      <c r="BX136" s="4"/>
      <c r="BY136" s="4">
        <f t="shared" si="16"/>
        <v>7558.1398537762079</v>
      </c>
      <c r="BZ136" s="4">
        <f t="shared" si="17"/>
        <v>5.7985185261360002</v>
      </c>
      <c r="CA136" s="4">
        <f t="shared" si="18"/>
        <v>36.996114722423997</v>
      </c>
      <c r="CB136" s="4">
        <f t="shared" si="19"/>
        <v>3.3193729671720003</v>
      </c>
    </row>
    <row r="137" spans="1:80" customFormat="1" x14ac:dyDescent="0.25">
      <c r="A137" s="26">
        <v>43529</v>
      </c>
      <c r="B137" s="27">
        <v>0.58904633101851855</v>
      </c>
      <c r="C137">
        <v>6.2069999999999999</v>
      </c>
      <c r="D137">
        <v>7.9000000000000008E-3</v>
      </c>
      <c r="E137">
        <v>79.071804</v>
      </c>
      <c r="F137">
        <v>425.5</v>
      </c>
      <c r="G137">
        <v>252.3</v>
      </c>
      <c r="H137">
        <v>85</v>
      </c>
      <c r="J137">
        <v>12.68</v>
      </c>
      <c r="K137">
        <v>0.9496</v>
      </c>
      <c r="L137">
        <v>5.8943000000000003</v>
      </c>
      <c r="M137">
        <v>7.4999999999999997E-3</v>
      </c>
      <c r="N137">
        <v>404.02330000000001</v>
      </c>
      <c r="O137">
        <v>239.53059999999999</v>
      </c>
      <c r="P137">
        <v>643.6</v>
      </c>
      <c r="Q137">
        <v>312.51440000000002</v>
      </c>
      <c r="R137">
        <v>185.2783</v>
      </c>
      <c r="S137">
        <v>497.8</v>
      </c>
      <c r="T137">
        <v>85.037999999999997</v>
      </c>
      <c r="W137">
        <v>0</v>
      </c>
      <c r="X137">
        <v>12.043900000000001</v>
      </c>
      <c r="Y137">
        <v>10.9</v>
      </c>
      <c r="Z137">
        <v>864</v>
      </c>
      <c r="AA137">
        <v>860</v>
      </c>
      <c r="AB137">
        <v>867</v>
      </c>
      <c r="AC137">
        <v>92</v>
      </c>
      <c r="AD137">
        <v>12.7</v>
      </c>
      <c r="AE137">
        <v>0.28999999999999998</v>
      </c>
      <c r="AF137">
        <v>977</v>
      </c>
      <c r="AG137">
        <v>-9</v>
      </c>
      <c r="AH137">
        <v>29</v>
      </c>
      <c r="AI137">
        <v>29</v>
      </c>
      <c r="AJ137">
        <v>191</v>
      </c>
      <c r="AK137">
        <v>169</v>
      </c>
      <c r="AL137">
        <v>5.2</v>
      </c>
      <c r="AM137">
        <v>174</v>
      </c>
      <c r="AN137" t="s">
        <v>155</v>
      </c>
      <c r="AO137">
        <v>2</v>
      </c>
      <c r="AP137" s="28">
        <v>0.7973958333333333</v>
      </c>
      <c r="AQ137">
        <v>47.163972000000001</v>
      </c>
      <c r="AR137">
        <v>-88.489880999999997</v>
      </c>
      <c r="AS137">
        <v>310.5</v>
      </c>
      <c r="AT137">
        <v>22.3</v>
      </c>
      <c r="AU137">
        <v>12</v>
      </c>
      <c r="AV137">
        <v>10</v>
      </c>
      <c r="AW137" t="s">
        <v>211</v>
      </c>
      <c r="AX137">
        <v>1.2789999999999999</v>
      </c>
      <c r="AY137">
        <v>1.5185</v>
      </c>
      <c r="AZ137">
        <v>2.7185000000000001</v>
      </c>
      <c r="BA137">
        <v>14.545</v>
      </c>
      <c r="BB137">
        <v>34.5</v>
      </c>
      <c r="BC137">
        <v>2.37</v>
      </c>
      <c r="BD137">
        <v>5.3129999999999997</v>
      </c>
      <c r="BE137">
        <v>3184.306</v>
      </c>
      <c r="BF137">
        <v>2.5819999999999999</v>
      </c>
      <c r="BG137">
        <v>22.856999999999999</v>
      </c>
      <c r="BH137">
        <v>13.551</v>
      </c>
      <c r="BI137">
        <v>36.408999999999999</v>
      </c>
      <c r="BJ137">
        <v>17.68</v>
      </c>
      <c r="BK137">
        <v>10.481999999999999</v>
      </c>
      <c r="BL137">
        <v>28.161999999999999</v>
      </c>
      <c r="BM137">
        <v>1.4482999999999999</v>
      </c>
      <c r="BQ137">
        <v>4730.9409999999998</v>
      </c>
      <c r="BR137">
        <v>0.11791</v>
      </c>
      <c r="BS137">
        <v>-5</v>
      </c>
      <c r="BT137">
        <v>5.0000000000000001E-3</v>
      </c>
      <c r="BU137">
        <v>2.8814259999999998</v>
      </c>
      <c r="BW137" s="4">
        <f t="shared" si="15"/>
        <v>0.76127274919999988</v>
      </c>
      <c r="BX137" s="4"/>
      <c r="BY137" s="4">
        <f t="shared" si="16"/>
        <v>7817.3914695033118</v>
      </c>
      <c r="BZ137" s="4">
        <f t="shared" si="17"/>
        <v>6.3387453260639992</v>
      </c>
      <c r="CA137" s="4">
        <f t="shared" si="18"/>
        <v>43.403957151359997</v>
      </c>
      <c r="CB137" s="4">
        <f t="shared" si="19"/>
        <v>3.5555402229815996</v>
      </c>
    </row>
    <row r="138" spans="1:80" customFormat="1" x14ac:dyDescent="0.25">
      <c r="A138" s="26">
        <v>43529</v>
      </c>
      <c r="B138" s="27">
        <v>0.58905790509259259</v>
      </c>
      <c r="C138">
        <v>5.7750000000000004</v>
      </c>
      <c r="D138">
        <v>6.7000000000000002E-3</v>
      </c>
      <c r="E138">
        <v>66.650485000000003</v>
      </c>
      <c r="F138">
        <v>435.9</v>
      </c>
      <c r="G138">
        <v>252.2</v>
      </c>
      <c r="H138">
        <v>87</v>
      </c>
      <c r="J138">
        <v>12.33</v>
      </c>
      <c r="K138">
        <v>0.95309999999999995</v>
      </c>
      <c r="L138">
        <v>5.5042999999999997</v>
      </c>
      <c r="M138">
        <v>6.4000000000000003E-3</v>
      </c>
      <c r="N138">
        <v>415.49849999999998</v>
      </c>
      <c r="O138">
        <v>240.4248</v>
      </c>
      <c r="P138">
        <v>655.9</v>
      </c>
      <c r="Q138">
        <v>321.38130000000001</v>
      </c>
      <c r="R138">
        <v>185.96459999999999</v>
      </c>
      <c r="S138">
        <v>507.3</v>
      </c>
      <c r="T138">
        <v>87.045000000000002</v>
      </c>
      <c r="W138">
        <v>0</v>
      </c>
      <c r="X138">
        <v>11.7538</v>
      </c>
      <c r="Y138">
        <v>10.9</v>
      </c>
      <c r="Z138">
        <v>864</v>
      </c>
      <c r="AA138">
        <v>860</v>
      </c>
      <c r="AB138">
        <v>867</v>
      </c>
      <c r="AC138">
        <v>92</v>
      </c>
      <c r="AD138">
        <v>12.69</v>
      </c>
      <c r="AE138">
        <v>0.28999999999999998</v>
      </c>
      <c r="AF138">
        <v>978</v>
      </c>
      <c r="AG138">
        <v>-9</v>
      </c>
      <c r="AH138">
        <v>29</v>
      </c>
      <c r="AI138">
        <v>29</v>
      </c>
      <c r="AJ138">
        <v>191</v>
      </c>
      <c r="AK138">
        <v>169</v>
      </c>
      <c r="AL138">
        <v>5.0999999999999996</v>
      </c>
      <c r="AM138">
        <v>174</v>
      </c>
      <c r="AN138" t="s">
        <v>155</v>
      </c>
      <c r="AO138">
        <v>2</v>
      </c>
      <c r="AP138" s="28">
        <v>0.79740740740740745</v>
      </c>
      <c r="AQ138">
        <v>47.163901000000003</v>
      </c>
      <c r="AR138">
        <v>-88.489986999999999</v>
      </c>
      <c r="AS138">
        <v>310.5</v>
      </c>
      <c r="AT138">
        <v>23.3</v>
      </c>
      <c r="AU138">
        <v>12</v>
      </c>
      <c r="AV138">
        <v>8</v>
      </c>
      <c r="AW138" t="s">
        <v>208</v>
      </c>
      <c r="AX138">
        <v>1.4395</v>
      </c>
      <c r="AY138">
        <v>1.8580000000000001</v>
      </c>
      <c r="AZ138">
        <v>3.0185</v>
      </c>
      <c r="BA138">
        <v>14.545</v>
      </c>
      <c r="BB138">
        <v>37.01</v>
      </c>
      <c r="BC138">
        <v>2.54</v>
      </c>
      <c r="BD138">
        <v>4.9160000000000004</v>
      </c>
      <c r="BE138">
        <v>3185.779</v>
      </c>
      <c r="BF138">
        <v>2.34</v>
      </c>
      <c r="BG138">
        <v>25.184000000000001</v>
      </c>
      <c r="BH138">
        <v>14.571999999999999</v>
      </c>
      <c r="BI138">
        <v>39.756</v>
      </c>
      <c r="BJ138">
        <v>19.478999999999999</v>
      </c>
      <c r="BK138">
        <v>11.271000000000001</v>
      </c>
      <c r="BL138">
        <v>30.751000000000001</v>
      </c>
      <c r="BM138">
        <v>1.5883</v>
      </c>
      <c r="BQ138">
        <v>4946.402</v>
      </c>
      <c r="BR138">
        <v>0.108364</v>
      </c>
      <c r="BS138">
        <v>-5</v>
      </c>
      <c r="BT138">
        <v>5.0000000000000001E-3</v>
      </c>
      <c r="BU138">
        <v>2.648145</v>
      </c>
      <c r="BW138" s="4">
        <f t="shared" si="15"/>
        <v>0.69963990899999995</v>
      </c>
      <c r="BX138" s="4"/>
      <c r="BY138" s="4">
        <f t="shared" si="16"/>
        <v>7187.8168299216604</v>
      </c>
      <c r="BZ138" s="4">
        <f t="shared" si="17"/>
        <v>5.2795537235999994</v>
      </c>
      <c r="CA138" s="4">
        <f t="shared" si="18"/>
        <v>43.948900419659999</v>
      </c>
      <c r="CB138" s="4">
        <f t="shared" si="19"/>
        <v>3.5835534953820005</v>
      </c>
    </row>
    <row r="139" spans="1:80" customFormat="1" x14ac:dyDescent="0.25">
      <c r="A139" s="26">
        <v>43529</v>
      </c>
      <c r="B139" s="27">
        <v>0.58906947916666663</v>
      </c>
      <c r="C139">
        <v>6.3739999999999997</v>
      </c>
      <c r="D139">
        <v>8.9999999999999993E-3</v>
      </c>
      <c r="E139">
        <v>90.314830000000001</v>
      </c>
      <c r="F139">
        <v>431.6</v>
      </c>
      <c r="G139">
        <v>250.6</v>
      </c>
      <c r="H139">
        <v>89.1</v>
      </c>
      <c r="J139">
        <v>12.31</v>
      </c>
      <c r="K139">
        <v>0.94810000000000005</v>
      </c>
      <c r="L139">
        <v>6.0435999999999996</v>
      </c>
      <c r="M139">
        <v>8.6E-3</v>
      </c>
      <c r="N139">
        <v>409.23509999999999</v>
      </c>
      <c r="O139">
        <v>237.6474</v>
      </c>
      <c r="P139">
        <v>646.9</v>
      </c>
      <c r="Q139">
        <v>316.53980000000001</v>
      </c>
      <c r="R139">
        <v>183.81819999999999</v>
      </c>
      <c r="S139">
        <v>500.4</v>
      </c>
      <c r="T139">
        <v>89.087000000000003</v>
      </c>
      <c r="W139">
        <v>0</v>
      </c>
      <c r="X139">
        <v>11.672000000000001</v>
      </c>
      <c r="Y139">
        <v>10.9</v>
      </c>
      <c r="Z139">
        <v>863</v>
      </c>
      <c r="AA139">
        <v>860</v>
      </c>
      <c r="AB139">
        <v>867</v>
      </c>
      <c r="AC139">
        <v>92</v>
      </c>
      <c r="AD139">
        <v>12.69</v>
      </c>
      <c r="AE139">
        <v>0.28999999999999998</v>
      </c>
      <c r="AF139">
        <v>977</v>
      </c>
      <c r="AG139">
        <v>-9</v>
      </c>
      <c r="AH139">
        <v>29</v>
      </c>
      <c r="AI139">
        <v>29</v>
      </c>
      <c r="AJ139">
        <v>191</v>
      </c>
      <c r="AK139">
        <v>169</v>
      </c>
      <c r="AL139">
        <v>5.2</v>
      </c>
      <c r="AM139">
        <v>174</v>
      </c>
      <c r="AN139" t="s">
        <v>155</v>
      </c>
      <c r="AO139">
        <v>2</v>
      </c>
      <c r="AP139" s="28">
        <v>0.79741898148148149</v>
      </c>
      <c r="AQ139">
        <v>47.163837000000001</v>
      </c>
      <c r="AR139">
        <v>-88.490114000000005</v>
      </c>
      <c r="AS139">
        <v>310.3</v>
      </c>
      <c r="AT139">
        <v>24.7</v>
      </c>
      <c r="AU139">
        <v>12</v>
      </c>
      <c r="AV139">
        <v>7</v>
      </c>
      <c r="AW139" t="s">
        <v>208</v>
      </c>
      <c r="AX139">
        <v>1.579</v>
      </c>
      <c r="AY139">
        <v>2.1789999999999998</v>
      </c>
      <c r="AZ139">
        <v>3.2789999999999999</v>
      </c>
      <c r="BA139">
        <v>14.545</v>
      </c>
      <c r="BB139">
        <v>33.619999999999997</v>
      </c>
      <c r="BC139">
        <v>2.31</v>
      </c>
      <c r="BD139">
        <v>5.4690000000000003</v>
      </c>
      <c r="BE139">
        <v>3183.2139999999999</v>
      </c>
      <c r="BF139">
        <v>2.871</v>
      </c>
      <c r="BG139">
        <v>22.571999999999999</v>
      </c>
      <c r="BH139">
        <v>13.108000000000001</v>
      </c>
      <c r="BI139">
        <v>35.68</v>
      </c>
      <c r="BJ139">
        <v>17.459</v>
      </c>
      <c r="BK139">
        <v>10.138999999999999</v>
      </c>
      <c r="BL139">
        <v>27.597999999999999</v>
      </c>
      <c r="BM139">
        <v>1.4793000000000001</v>
      </c>
      <c r="BQ139">
        <v>4470.0249999999996</v>
      </c>
      <c r="BR139">
        <v>0.13448199999999999</v>
      </c>
      <c r="BS139">
        <v>-5</v>
      </c>
      <c r="BT139">
        <v>5.0000000000000001E-3</v>
      </c>
      <c r="BU139">
        <v>3.2864040000000001</v>
      </c>
      <c r="BW139" s="4">
        <f t="shared" ref="BW139:BW188" si="20">BU139*0.2642</f>
        <v>0.86826793680000003</v>
      </c>
      <c r="BX139" s="4"/>
      <c r="BY139" s="4">
        <f t="shared" ref="BY139:BY189" si="21">BE139*$BU139*0.852</f>
        <v>8913.0507935325131</v>
      </c>
      <c r="BZ139" s="4">
        <f t="shared" ref="BZ139:BZ189" si="22">BF139*$BU139*0.852</f>
        <v>8.0388465331679999</v>
      </c>
      <c r="CA139" s="4">
        <f t="shared" ref="CA139:CA189" si="23">BJ139*$BU139*0.852</f>
        <v>48.885482975472001</v>
      </c>
      <c r="CB139" s="4">
        <f t="shared" ref="CB139:CB189" si="24">BM139*$BU139*0.852</f>
        <v>4.1420639764944003</v>
      </c>
    </row>
    <row r="140" spans="1:80" customFormat="1" x14ac:dyDescent="0.25">
      <c r="A140" s="26">
        <v>43529</v>
      </c>
      <c r="B140" s="27">
        <v>0.58908105324074078</v>
      </c>
      <c r="C140">
        <v>6.758</v>
      </c>
      <c r="D140">
        <v>9.9000000000000008E-3</v>
      </c>
      <c r="E140">
        <v>98.599834000000001</v>
      </c>
      <c r="F140">
        <v>466.8</v>
      </c>
      <c r="G140">
        <v>250.8</v>
      </c>
      <c r="H140">
        <v>87</v>
      </c>
      <c r="J140">
        <v>12.5</v>
      </c>
      <c r="K140">
        <v>0.94499999999999995</v>
      </c>
      <c r="L140">
        <v>6.3867000000000003</v>
      </c>
      <c r="M140">
        <v>9.2999999999999992E-3</v>
      </c>
      <c r="N140">
        <v>441.15550000000002</v>
      </c>
      <c r="O140">
        <v>236.95779999999999</v>
      </c>
      <c r="P140">
        <v>678.1</v>
      </c>
      <c r="Q140">
        <v>341.23630000000003</v>
      </c>
      <c r="R140">
        <v>183.28819999999999</v>
      </c>
      <c r="S140">
        <v>524.5</v>
      </c>
      <c r="T140">
        <v>87.013900000000007</v>
      </c>
      <c r="W140">
        <v>0</v>
      </c>
      <c r="X140">
        <v>11.8123</v>
      </c>
      <c r="Y140">
        <v>10.8</v>
      </c>
      <c r="Z140">
        <v>863</v>
      </c>
      <c r="AA140">
        <v>860</v>
      </c>
      <c r="AB140">
        <v>867</v>
      </c>
      <c r="AC140">
        <v>92</v>
      </c>
      <c r="AD140">
        <v>12.7</v>
      </c>
      <c r="AE140">
        <v>0.28999999999999998</v>
      </c>
      <c r="AF140">
        <v>977</v>
      </c>
      <c r="AG140">
        <v>-9</v>
      </c>
      <c r="AH140">
        <v>29</v>
      </c>
      <c r="AI140">
        <v>29</v>
      </c>
      <c r="AJ140">
        <v>191</v>
      </c>
      <c r="AK140">
        <v>169</v>
      </c>
      <c r="AL140">
        <v>5.2</v>
      </c>
      <c r="AM140">
        <v>174</v>
      </c>
      <c r="AN140" t="s">
        <v>155</v>
      </c>
      <c r="AO140">
        <v>2</v>
      </c>
      <c r="AP140" s="28">
        <v>0.79743055555555553</v>
      </c>
      <c r="AQ140">
        <v>47.163781</v>
      </c>
      <c r="AR140">
        <v>-88.490251000000001</v>
      </c>
      <c r="AS140">
        <v>310.10000000000002</v>
      </c>
      <c r="AT140">
        <v>25.6</v>
      </c>
      <c r="AU140">
        <v>12</v>
      </c>
      <c r="AV140">
        <v>7</v>
      </c>
      <c r="AW140" t="s">
        <v>208</v>
      </c>
      <c r="AX140">
        <v>1.7</v>
      </c>
      <c r="AY140">
        <v>2.4183819999999998</v>
      </c>
      <c r="AZ140">
        <v>3.4789210000000002</v>
      </c>
      <c r="BA140">
        <v>14.545</v>
      </c>
      <c r="BB140">
        <v>31.76</v>
      </c>
      <c r="BC140">
        <v>2.1800000000000002</v>
      </c>
      <c r="BD140">
        <v>5.8220000000000001</v>
      </c>
      <c r="BE140">
        <v>3182.3040000000001</v>
      </c>
      <c r="BF140">
        <v>2.9550000000000001</v>
      </c>
      <c r="BG140">
        <v>23.02</v>
      </c>
      <c r="BH140">
        <v>12.364000000000001</v>
      </c>
      <c r="BI140">
        <v>35.384</v>
      </c>
      <c r="BJ140">
        <v>17.806000000000001</v>
      </c>
      <c r="BK140">
        <v>9.5640000000000001</v>
      </c>
      <c r="BL140">
        <v>27.37</v>
      </c>
      <c r="BM140">
        <v>1.3669</v>
      </c>
      <c r="BQ140">
        <v>4279.5690000000004</v>
      </c>
      <c r="BR140">
        <v>0.16269600000000001</v>
      </c>
      <c r="BS140">
        <v>-5</v>
      </c>
      <c r="BT140">
        <v>5.0000000000000001E-3</v>
      </c>
      <c r="BU140">
        <v>3.9758840000000002</v>
      </c>
      <c r="BW140" s="4">
        <f t="shared" si="20"/>
        <v>1.0504285527999999</v>
      </c>
      <c r="BX140" s="4"/>
      <c r="BY140" s="4">
        <f t="shared" si="21"/>
        <v>10779.905766339074</v>
      </c>
      <c r="BZ140" s="4">
        <f t="shared" si="22"/>
        <v>10.00992411144</v>
      </c>
      <c r="CA140" s="4">
        <f t="shared" si="23"/>
        <v>60.316991109408008</v>
      </c>
      <c r="CB140" s="4">
        <f t="shared" si="24"/>
        <v>4.6303097353391998</v>
      </c>
    </row>
    <row r="141" spans="1:80" customFormat="1" x14ac:dyDescent="0.25">
      <c r="A141" s="26">
        <v>43529</v>
      </c>
      <c r="B141" s="27">
        <v>0.58909262731481482</v>
      </c>
      <c r="C141">
        <v>6.6159999999999997</v>
      </c>
      <c r="D141">
        <v>8.6E-3</v>
      </c>
      <c r="E141">
        <v>85.660051999999993</v>
      </c>
      <c r="F141">
        <v>506.1</v>
      </c>
      <c r="G141">
        <v>250.6</v>
      </c>
      <c r="H141">
        <v>83.8</v>
      </c>
      <c r="J141">
        <v>12.16</v>
      </c>
      <c r="K141">
        <v>0.94620000000000004</v>
      </c>
      <c r="L141">
        <v>6.2594000000000003</v>
      </c>
      <c r="M141">
        <v>8.0999999999999996E-3</v>
      </c>
      <c r="N141">
        <v>478.83330000000001</v>
      </c>
      <c r="O141">
        <v>237.12029999999999</v>
      </c>
      <c r="P141">
        <v>716</v>
      </c>
      <c r="Q141">
        <v>370.38029999999998</v>
      </c>
      <c r="R141">
        <v>183.41390000000001</v>
      </c>
      <c r="S141">
        <v>553.79999999999995</v>
      </c>
      <c r="T141">
        <v>83.757300000000001</v>
      </c>
      <c r="W141">
        <v>0</v>
      </c>
      <c r="X141">
        <v>11.500999999999999</v>
      </c>
      <c r="Y141">
        <v>10.8</v>
      </c>
      <c r="Z141">
        <v>864</v>
      </c>
      <c r="AA141">
        <v>859</v>
      </c>
      <c r="AB141">
        <v>867</v>
      </c>
      <c r="AC141">
        <v>92</v>
      </c>
      <c r="AD141">
        <v>12.7</v>
      </c>
      <c r="AE141">
        <v>0.28999999999999998</v>
      </c>
      <c r="AF141">
        <v>977</v>
      </c>
      <c r="AG141">
        <v>-9</v>
      </c>
      <c r="AH141">
        <v>29</v>
      </c>
      <c r="AI141">
        <v>29</v>
      </c>
      <c r="AJ141">
        <v>191</v>
      </c>
      <c r="AK141">
        <v>169</v>
      </c>
      <c r="AL141">
        <v>5.0999999999999996</v>
      </c>
      <c r="AM141">
        <v>174</v>
      </c>
      <c r="AN141" t="s">
        <v>155</v>
      </c>
      <c r="AO141">
        <v>2</v>
      </c>
      <c r="AP141" s="28">
        <v>0.79744212962962957</v>
      </c>
      <c r="AQ141">
        <v>47.163735000000003</v>
      </c>
      <c r="AR141">
        <v>-88.490391000000002</v>
      </c>
      <c r="AS141">
        <v>310.2</v>
      </c>
      <c r="AT141">
        <v>25.8</v>
      </c>
      <c r="AU141">
        <v>12</v>
      </c>
      <c r="AV141">
        <v>7</v>
      </c>
      <c r="AW141" t="s">
        <v>208</v>
      </c>
      <c r="AX141">
        <v>1.739439</v>
      </c>
      <c r="AY141">
        <v>2.6</v>
      </c>
      <c r="AZ141">
        <v>3.6394389999999999</v>
      </c>
      <c r="BA141">
        <v>14.545</v>
      </c>
      <c r="BB141">
        <v>32.43</v>
      </c>
      <c r="BC141">
        <v>2.23</v>
      </c>
      <c r="BD141">
        <v>5.6909999999999998</v>
      </c>
      <c r="BE141">
        <v>3183.3119999999999</v>
      </c>
      <c r="BF141">
        <v>2.6230000000000002</v>
      </c>
      <c r="BG141">
        <v>25.501999999999999</v>
      </c>
      <c r="BH141">
        <v>12.629</v>
      </c>
      <c r="BI141">
        <v>38.130000000000003</v>
      </c>
      <c r="BJ141">
        <v>19.725999999999999</v>
      </c>
      <c r="BK141">
        <v>9.7680000000000007</v>
      </c>
      <c r="BL141">
        <v>29.494</v>
      </c>
      <c r="BM141">
        <v>1.3429</v>
      </c>
      <c r="BQ141">
        <v>4252.8710000000001</v>
      </c>
      <c r="BR141">
        <v>0.16900000000000001</v>
      </c>
      <c r="BS141">
        <v>-5</v>
      </c>
      <c r="BT141">
        <v>5.0000000000000001E-3</v>
      </c>
      <c r="BU141">
        <v>4.1299380000000001</v>
      </c>
      <c r="BW141" s="4">
        <f t="shared" si="20"/>
        <v>1.0911296196</v>
      </c>
      <c r="BX141" s="4"/>
      <c r="BY141" s="4">
        <f t="shared" si="21"/>
        <v>11201.142777846911</v>
      </c>
      <c r="BZ141" s="4">
        <f t="shared" si="22"/>
        <v>9.2295689226480011</v>
      </c>
      <c r="CA141" s="4">
        <f t="shared" si="23"/>
        <v>69.410017753776003</v>
      </c>
      <c r="CB141" s="4">
        <f t="shared" si="24"/>
        <v>4.7252718666503997</v>
      </c>
    </row>
    <row r="142" spans="1:80" customFormat="1" x14ac:dyDescent="0.25">
      <c r="A142" s="26">
        <v>43529</v>
      </c>
      <c r="B142" s="27">
        <v>0.58910420138888886</v>
      </c>
      <c r="C142">
        <v>6.069</v>
      </c>
      <c r="D142">
        <v>6.4000000000000003E-3</v>
      </c>
      <c r="E142">
        <v>63.884892000000001</v>
      </c>
      <c r="F142">
        <v>494.1</v>
      </c>
      <c r="G142">
        <v>242.3</v>
      </c>
      <c r="H142">
        <v>87.2</v>
      </c>
      <c r="J142">
        <v>11.64</v>
      </c>
      <c r="K142">
        <v>0.95069999999999999</v>
      </c>
      <c r="L142">
        <v>5.7698999999999998</v>
      </c>
      <c r="M142">
        <v>6.1000000000000004E-3</v>
      </c>
      <c r="N142">
        <v>469.70010000000002</v>
      </c>
      <c r="O142">
        <v>230.36689999999999</v>
      </c>
      <c r="P142">
        <v>700.1</v>
      </c>
      <c r="Q142">
        <v>363.31569999999999</v>
      </c>
      <c r="R142">
        <v>178.1902</v>
      </c>
      <c r="S142">
        <v>541.5</v>
      </c>
      <c r="T142">
        <v>87.2</v>
      </c>
      <c r="W142">
        <v>0</v>
      </c>
      <c r="X142">
        <v>11.0662</v>
      </c>
      <c r="Y142">
        <v>10.8</v>
      </c>
      <c r="Z142">
        <v>863</v>
      </c>
      <c r="AA142">
        <v>860</v>
      </c>
      <c r="AB142">
        <v>867</v>
      </c>
      <c r="AC142">
        <v>92</v>
      </c>
      <c r="AD142">
        <v>12.7</v>
      </c>
      <c r="AE142">
        <v>0.28999999999999998</v>
      </c>
      <c r="AF142">
        <v>977</v>
      </c>
      <c r="AG142">
        <v>-9</v>
      </c>
      <c r="AH142">
        <v>29</v>
      </c>
      <c r="AI142">
        <v>29</v>
      </c>
      <c r="AJ142">
        <v>191</v>
      </c>
      <c r="AK142">
        <v>169</v>
      </c>
      <c r="AL142">
        <v>5.0999999999999996</v>
      </c>
      <c r="AM142">
        <v>174</v>
      </c>
      <c r="AN142" t="s">
        <v>155</v>
      </c>
      <c r="AO142">
        <v>2</v>
      </c>
      <c r="AP142" s="28">
        <v>0.79745370370370372</v>
      </c>
      <c r="AQ142">
        <v>47.163701000000003</v>
      </c>
      <c r="AR142">
        <v>-88.490543000000002</v>
      </c>
      <c r="AS142">
        <v>310.39999999999998</v>
      </c>
      <c r="AT142">
        <v>26.3</v>
      </c>
      <c r="AU142">
        <v>12</v>
      </c>
      <c r="AV142">
        <v>8</v>
      </c>
      <c r="AW142" t="s">
        <v>208</v>
      </c>
      <c r="AX142">
        <v>1.7210000000000001</v>
      </c>
      <c r="AY142">
        <v>2.6</v>
      </c>
      <c r="AZ142">
        <v>3.4630000000000001</v>
      </c>
      <c r="BA142">
        <v>14.545</v>
      </c>
      <c r="BB142">
        <v>35.270000000000003</v>
      </c>
      <c r="BC142">
        <v>2.42</v>
      </c>
      <c r="BD142">
        <v>5.1879999999999997</v>
      </c>
      <c r="BE142">
        <v>3185.261</v>
      </c>
      <c r="BF142">
        <v>2.1339999999999999</v>
      </c>
      <c r="BG142">
        <v>27.154</v>
      </c>
      <c r="BH142">
        <v>13.318</v>
      </c>
      <c r="BI142">
        <v>40.472000000000001</v>
      </c>
      <c r="BJ142">
        <v>21.004000000000001</v>
      </c>
      <c r="BK142">
        <v>10.301</v>
      </c>
      <c r="BL142">
        <v>31.305</v>
      </c>
      <c r="BM142">
        <v>1.5176000000000001</v>
      </c>
      <c r="BQ142">
        <v>4441.9309999999996</v>
      </c>
      <c r="BR142">
        <v>0.16597000000000001</v>
      </c>
      <c r="BS142">
        <v>-5</v>
      </c>
      <c r="BT142">
        <v>5.0000000000000001E-3</v>
      </c>
      <c r="BU142">
        <v>4.0558920000000001</v>
      </c>
      <c r="BW142" s="4">
        <f t="shared" si="20"/>
        <v>1.0715666663999999</v>
      </c>
      <c r="BX142" s="4"/>
      <c r="BY142" s="4">
        <f t="shared" si="21"/>
        <v>11007.051565855823</v>
      </c>
      <c r="BZ142" s="4">
        <f t="shared" si="22"/>
        <v>7.3742930458560005</v>
      </c>
      <c r="CA142" s="4">
        <f t="shared" si="23"/>
        <v>72.581842143936001</v>
      </c>
      <c r="CB142" s="4">
        <f t="shared" si="24"/>
        <v>5.2442488877183999</v>
      </c>
    </row>
    <row r="143" spans="1:80" customFormat="1" x14ac:dyDescent="0.25">
      <c r="A143" s="26">
        <v>43529</v>
      </c>
      <c r="B143" s="27">
        <v>0.5891157754629629</v>
      </c>
      <c r="C143">
        <v>5.5609999999999999</v>
      </c>
      <c r="D143">
        <v>6.4000000000000003E-3</v>
      </c>
      <c r="E143">
        <v>64.103853000000001</v>
      </c>
      <c r="F143">
        <v>452.5</v>
      </c>
      <c r="G143">
        <v>237.9</v>
      </c>
      <c r="H143">
        <v>85.5</v>
      </c>
      <c r="J143">
        <v>11.61</v>
      </c>
      <c r="K143">
        <v>0.95489999999999997</v>
      </c>
      <c r="L143">
        <v>5.3106</v>
      </c>
      <c r="M143">
        <v>6.1000000000000004E-3</v>
      </c>
      <c r="N143">
        <v>432.12860000000001</v>
      </c>
      <c r="O143">
        <v>227.1327</v>
      </c>
      <c r="P143">
        <v>659.3</v>
      </c>
      <c r="Q143">
        <v>334.25400000000002</v>
      </c>
      <c r="R143">
        <v>175.6885</v>
      </c>
      <c r="S143">
        <v>509.9</v>
      </c>
      <c r="T143">
        <v>85.482799999999997</v>
      </c>
      <c r="W143">
        <v>0</v>
      </c>
      <c r="X143">
        <v>11.091100000000001</v>
      </c>
      <c r="Y143">
        <v>10.8</v>
      </c>
      <c r="Z143">
        <v>864</v>
      </c>
      <c r="AA143">
        <v>861</v>
      </c>
      <c r="AB143">
        <v>867</v>
      </c>
      <c r="AC143">
        <v>92</v>
      </c>
      <c r="AD143">
        <v>12.7</v>
      </c>
      <c r="AE143">
        <v>0.28999999999999998</v>
      </c>
      <c r="AF143">
        <v>977</v>
      </c>
      <c r="AG143">
        <v>-9</v>
      </c>
      <c r="AH143">
        <v>29</v>
      </c>
      <c r="AI143">
        <v>29</v>
      </c>
      <c r="AJ143">
        <v>191</v>
      </c>
      <c r="AK143">
        <v>169</v>
      </c>
      <c r="AL143">
        <v>5.0999999999999996</v>
      </c>
      <c r="AM143">
        <v>174</v>
      </c>
      <c r="AN143" t="s">
        <v>155</v>
      </c>
      <c r="AO143">
        <v>2</v>
      </c>
      <c r="AP143" s="28">
        <v>0.79746527777777787</v>
      </c>
      <c r="AQ143">
        <v>47.163668999999999</v>
      </c>
      <c r="AR143">
        <v>-88.490707</v>
      </c>
      <c r="AS143">
        <v>310.5</v>
      </c>
      <c r="AT143">
        <v>27.5</v>
      </c>
      <c r="AU143">
        <v>12</v>
      </c>
      <c r="AV143">
        <v>8</v>
      </c>
      <c r="AW143" t="s">
        <v>208</v>
      </c>
      <c r="AX143">
        <v>1.6</v>
      </c>
      <c r="AY143">
        <v>2.6</v>
      </c>
      <c r="AZ143">
        <v>3.1</v>
      </c>
      <c r="BA143">
        <v>14.545</v>
      </c>
      <c r="BB143">
        <v>38.4</v>
      </c>
      <c r="BC143">
        <v>2.64</v>
      </c>
      <c r="BD143">
        <v>4.7210000000000001</v>
      </c>
      <c r="BE143">
        <v>3186.5390000000002</v>
      </c>
      <c r="BF143">
        <v>2.3380000000000001</v>
      </c>
      <c r="BG143">
        <v>27.152999999999999</v>
      </c>
      <c r="BH143">
        <v>14.272</v>
      </c>
      <c r="BI143">
        <v>41.424999999999997</v>
      </c>
      <c r="BJ143">
        <v>21.003</v>
      </c>
      <c r="BK143">
        <v>11.04</v>
      </c>
      <c r="BL143">
        <v>32.042999999999999</v>
      </c>
      <c r="BM143">
        <v>1.617</v>
      </c>
      <c r="BQ143">
        <v>4838.9030000000002</v>
      </c>
      <c r="BR143">
        <v>0.131276</v>
      </c>
      <c r="BS143">
        <v>-5</v>
      </c>
      <c r="BT143">
        <v>5.0000000000000001E-3</v>
      </c>
      <c r="BU143">
        <v>3.2080570000000002</v>
      </c>
      <c r="BW143" s="4">
        <f t="shared" si="20"/>
        <v>0.84756865940000004</v>
      </c>
      <c r="BX143" s="4"/>
      <c r="BY143" s="4">
        <f t="shared" si="21"/>
        <v>8709.6541305039973</v>
      </c>
      <c r="BZ143" s="4">
        <f t="shared" si="22"/>
        <v>6.3903725506320006</v>
      </c>
      <c r="CA143" s="4">
        <f t="shared" si="23"/>
        <v>57.406755637691994</v>
      </c>
      <c r="CB143" s="4">
        <f t="shared" si="24"/>
        <v>4.4196887999880001</v>
      </c>
    </row>
    <row r="144" spans="1:80" customFormat="1" x14ac:dyDescent="0.25">
      <c r="A144" s="26">
        <v>43529</v>
      </c>
      <c r="B144" s="27">
        <v>0.58912734953703705</v>
      </c>
      <c r="C144">
        <v>5.6120000000000001</v>
      </c>
      <c r="D144">
        <v>8.9999999999999993E-3</v>
      </c>
      <c r="E144">
        <v>90</v>
      </c>
      <c r="F144">
        <v>411.8</v>
      </c>
      <c r="G144">
        <v>238.7</v>
      </c>
      <c r="H144">
        <v>88</v>
      </c>
      <c r="J144">
        <v>12.22</v>
      </c>
      <c r="K144">
        <v>0.95450000000000002</v>
      </c>
      <c r="L144">
        <v>5.3569000000000004</v>
      </c>
      <c r="M144">
        <v>8.6E-3</v>
      </c>
      <c r="N144">
        <v>393.08969999999999</v>
      </c>
      <c r="O144">
        <v>227.78559999999999</v>
      </c>
      <c r="P144">
        <v>620.9</v>
      </c>
      <c r="Q144">
        <v>304.05709999999999</v>
      </c>
      <c r="R144">
        <v>176.1935</v>
      </c>
      <c r="S144">
        <v>480.3</v>
      </c>
      <c r="T144">
        <v>88.030500000000004</v>
      </c>
      <c r="W144">
        <v>0</v>
      </c>
      <c r="X144">
        <v>11.664300000000001</v>
      </c>
      <c r="Y144">
        <v>10.8</v>
      </c>
      <c r="Z144">
        <v>864</v>
      </c>
      <c r="AA144">
        <v>861</v>
      </c>
      <c r="AB144">
        <v>868</v>
      </c>
      <c r="AC144">
        <v>92</v>
      </c>
      <c r="AD144">
        <v>12.7</v>
      </c>
      <c r="AE144">
        <v>0.28999999999999998</v>
      </c>
      <c r="AF144">
        <v>977</v>
      </c>
      <c r="AG144">
        <v>-9</v>
      </c>
      <c r="AH144">
        <v>29</v>
      </c>
      <c r="AI144">
        <v>29</v>
      </c>
      <c r="AJ144">
        <v>191</v>
      </c>
      <c r="AK144">
        <v>169</v>
      </c>
      <c r="AL144">
        <v>5.0999999999999996</v>
      </c>
      <c r="AM144">
        <v>174</v>
      </c>
      <c r="AN144" t="s">
        <v>155</v>
      </c>
      <c r="AO144">
        <v>2</v>
      </c>
      <c r="AP144" s="28">
        <v>0.7974768518518518</v>
      </c>
      <c r="AQ144">
        <v>47.163634000000002</v>
      </c>
      <c r="AR144">
        <v>-88.490876999999998</v>
      </c>
      <c r="AS144">
        <v>310.60000000000002</v>
      </c>
      <c r="AT144">
        <v>28.7</v>
      </c>
      <c r="AU144">
        <v>12</v>
      </c>
      <c r="AV144">
        <v>8</v>
      </c>
      <c r="AW144" t="s">
        <v>208</v>
      </c>
      <c r="AX144">
        <v>1.6</v>
      </c>
      <c r="AY144">
        <v>2.6</v>
      </c>
      <c r="AZ144">
        <v>3.1</v>
      </c>
      <c r="BA144">
        <v>14.545</v>
      </c>
      <c r="BB144">
        <v>38.04</v>
      </c>
      <c r="BC144">
        <v>2.62</v>
      </c>
      <c r="BD144">
        <v>4.7699999999999996</v>
      </c>
      <c r="BE144">
        <v>3184.7809999999999</v>
      </c>
      <c r="BF144">
        <v>3.2509999999999999</v>
      </c>
      <c r="BG144">
        <v>24.474</v>
      </c>
      <c r="BH144">
        <v>14.182</v>
      </c>
      <c r="BI144">
        <v>38.655000000000001</v>
      </c>
      <c r="BJ144">
        <v>18.93</v>
      </c>
      <c r="BK144">
        <v>10.97</v>
      </c>
      <c r="BL144">
        <v>29.9</v>
      </c>
      <c r="BM144">
        <v>1.65</v>
      </c>
      <c r="BQ144">
        <v>5042.29</v>
      </c>
      <c r="BR144">
        <v>0.102728</v>
      </c>
      <c r="BS144">
        <v>-5</v>
      </c>
      <c r="BT144">
        <v>5.0000000000000001E-3</v>
      </c>
      <c r="BU144">
        <v>2.5104160000000002</v>
      </c>
      <c r="BW144" s="4">
        <f t="shared" si="20"/>
        <v>0.66325190720000005</v>
      </c>
      <c r="BX144" s="4"/>
      <c r="BY144" s="4">
        <f t="shared" si="21"/>
        <v>6811.8466524193927</v>
      </c>
      <c r="BZ144" s="4">
        <f t="shared" si="22"/>
        <v>6.9534807784320005</v>
      </c>
      <c r="CA144" s="4">
        <f t="shared" si="23"/>
        <v>40.488892997759997</v>
      </c>
      <c r="CB144" s="4">
        <f t="shared" si="24"/>
        <v>3.5291428128</v>
      </c>
    </row>
    <row r="145" spans="1:80" customFormat="1" x14ac:dyDescent="0.25">
      <c r="A145" s="26">
        <v>43529</v>
      </c>
      <c r="B145" s="27">
        <v>0.58913892361111109</v>
      </c>
      <c r="C145">
        <v>5.2370000000000001</v>
      </c>
      <c r="D145">
        <v>9.1000000000000004E-3</v>
      </c>
      <c r="E145">
        <v>90.703518000000003</v>
      </c>
      <c r="F145">
        <v>392</v>
      </c>
      <c r="G145">
        <v>246</v>
      </c>
      <c r="H145">
        <v>87.9</v>
      </c>
      <c r="J145">
        <v>12.71</v>
      </c>
      <c r="K145">
        <v>0.95760000000000001</v>
      </c>
      <c r="L145">
        <v>5.0155000000000003</v>
      </c>
      <c r="M145">
        <v>8.6999999999999994E-3</v>
      </c>
      <c r="N145">
        <v>375.40469999999999</v>
      </c>
      <c r="O145">
        <v>235.54740000000001</v>
      </c>
      <c r="P145">
        <v>611</v>
      </c>
      <c r="Q145">
        <v>290.3777</v>
      </c>
      <c r="R145">
        <v>182.19730000000001</v>
      </c>
      <c r="S145">
        <v>472.6</v>
      </c>
      <c r="T145">
        <v>87.858000000000004</v>
      </c>
      <c r="W145">
        <v>0</v>
      </c>
      <c r="X145">
        <v>12.1694</v>
      </c>
      <c r="Y145">
        <v>10.8</v>
      </c>
      <c r="Z145">
        <v>865</v>
      </c>
      <c r="AA145">
        <v>861</v>
      </c>
      <c r="AB145">
        <v>868</v>
      </c>
      <c r="AC145">
        <v>92</v>
      </c>
      <c r="AD145">
        <v>12.7</v>
      </c>
      <c r="AE145">
        <v>0.28999999999999998</v>
      </c>
      <c r="AF145">
        <v>977</v>
      </c>
      <c r="AG145">
        <v>-9</v>
      </c>
      <c r="AH145">
        <v>29</v>
      </c>
      <c r="AI145">
        <v>29</v>
      </c>
      <c r="AJ145">
        <v>191</v>
      </c>
      <c r="AK145">
        <v>169</v>
      </c>
      <c r="AL145">
        <v>5.0999999999999996</v>
      </c>
      <c r="AM145">
        <v>174</v>
      </c>
      <c r="AN145" t="s">
        <v>155</v>
      </c>
      <c r="AO145">
        <v>2</v>
      </c>
      <c r="AP145" s="28">
        <v>0.79748842592592595</v>
      </c>
      <c r="AQ145">
        <v>47.163603999999999</v>
      </c>
      <c r="AR145">
        <v>-88.491041999999993</v>
      </c>
      <c r="AS145">
        <v>310.7</v>
      </c>
      <c r="AT145">
        <v>28.8</v>
      </c>
      <c r="AU145">
        <v>12</v>
      </c>
      <c r="AV145">
        <v>9</v>
      </c>
      <c r="AW145" t="s">
        <v>209</v>
      </c>
      <c r="AX145">
        <v>1.6</v>
      </c>
      <c r="AY145">
        <v>2.6</v>
      </c>
      <c r="AZ145">
        <v>3.1</v>
      </c>
      <c r="BA145">
        <v>14.545</v>
      </c>
      <c r="BB145">
        <v>40.68</v>
      </c>
      <c r="BC145">
        <v>2.8</v>
      </c>
      <c r="BD145">
        <v>4.4249999999999998</v>
      </c>
      <c r="BE145">
        <v>3185.645</v>
      </c>
      <c r="BF145">
        <v>3.5110000000000001</v>
      </c>
      <c r="BG145">
        <v>24.97</v>
      </c>
      <c r="BH145">
        <v>15.667</v>
      </c>
      <c r="BI145">
        <v>40.637</v>
      </c>
      <c r="BJ145">
        <v>19.314</v>
      </c>
      <c r="BK145">
        <v>12.119</v>
      </c>
      <c r="BL145">
        <v>31.433</v>
      </c>
      <c r="BM145">
        <v>1.7593000000000001</v>
      </c>
      <c r="BQ145">
        <v>5620.1629999999996</v>
      </c>
      <c r="BR145">
        <v>7.4366000000000002E-2</v>
      </c>
      <c r="BS145">
        <v>-5</v>
      </c>
      <c r="BT145">
        <v>5.0000000000000001E-3</v>
      </c>
      <c r="BU145">
        <v>1.8173189999999999</v>
      </c>
      <c r="BW145" s="4">
        <f t="shared" si="20"/>
        <v>0.48013567979999994</v>
      </c>
      <c r="BX145" s="4"/>
      <c r="BY145" s="4">
        <f t="shared" si="21"/>
        <v>4932.5118742632594</v>
      </c>
      <c r="BZ145" s="4">
        <f t="shared" si="22"/>
        <v>5.4362771716680003</v>
      </c>
      <c r="CA145" s="4">
        <f t="shared" si="23"/>
        <v>29.904943689431999</v>
      </c>
      <c r="CB145" s="4">
        <f t="shared" si="24"/>
        <v>2.7240223378284001</v>
      </c>
    </row>
    <row r="146" spans="1:80" customFormat="1" x14ac:dyDescent="0.25">
      <c r="A146" s="26">
        <v>43529</v>
      </c>
      <c r="B146" s="27">
        <v>0.58915049768518524</v>
      </c>
      <c r="C146">
        <v>5.258</v>
      </c>
      <c r="D146">
        <v>1.1599999999999999E-2</v>
      </c>
      <c r="E146">
        <v>115.82914599999999</v>
      </c>
      <c r="F146">
        <v>358.7</v>
      </c>
      <c r="G146">
        <v>246.9</v>
      </c>
      <c r="H146">
        <v>90.2</v>
      </c>
      <c r="J146">
        <v>12.9</v>
      </c>
      <c r="K146">
        <v>0.95740000000000003</v>
      </c>
      <c r="L146">
        <v>5.0339</v>
      </c>
      <c r="M146">
        <v>1.11E-2</v>
      </c>
      <c r="N146">
        <v>343.39109999999999</v>
      </c>
      <c r="O146">
        <v>236.3741</v>
      </c>
      <c r="P146">
        <v>579.79999999999995</v>
      </c>
      <c r="Q146">
        <v>265.61500000000001</v>
      </c>
      <c r="R146">
        <v>182.83670000000001</v>
      </c>
      <c r="S146">
        <v>448.5</v>
      </c>
      <c r="T146">
        <v>90.2</v>
      </c>
      <c r="W146">
        <v>0</v>
      </c>
      <c r="X146">
        <v>12.3508</v>
      </c>
      <c r="Y146">
        <v>10.8</v>
      </c>
      <c r="Z146">
        <v>866</v>
      </c>
      <c r="AA146">
        <v>862</v>
      </c>
      <c r="AB146">
        <v>869</v>
      </c>
      <c r="AC146">
        <v>92</v>
      </c>
      <c r="AD146">
        <v>12.7</v>
      </c>
      <c r="AE146">
        <v>0.28999999999999998</v>
      </c>
      <c r="AF146">
        <v>977</v>
      </c>
      <c r="AG146">
        <v>-9</v>
      </c>
      <c r="AH146">
        <v>29</v>
      </c>
      <c r="AI146">
        <v>29</v>
      </c>
      <c r="AJ146">
        <v>191</v>
      </c>
      <c r="AK146">
        <v>169</v>
      </c>
      <c r="AL146">
        <v>5.0999999999999996</v>
      </c>
      <c r="AM146">
        <v>174</v>
      </c>
      <c r="AN146" t="s">
        <v>155</v>
      </c>
      <c r="AO146">
        <v>2</v>
      </c>
      <c r="AP146" s="28">
        <v>0.79749999999999999</v>
      </c>
      <c r="AQ146">
        <v>47.163575999999999</v>
      </c>
      <c r="AR146">
        <v>-88.491197</v>
      </c>
      <c r="AS146">
        <v>310.7</v>
      </c>
      <c r="AT146">
        <v>28</v>
      </c>
      <c r="AU146">
        <v>12</v>
      </c>
      <c r="AV146">
        <v>9</v>
      </c>
      <c r="AW146" t="s">
        <v>209</v>
      </c>
      <c r="AX146">
        <v>1.6</v>
      </c>
      <c r="AY146">
        <v>2.6</v>
      </c>
      <c r="AZ146">
        <v>3.1</v>
      </c>
      <c r="BA146">
        <v>14.545</v>
      </c>
      <c r="BB146">
        <v>40.51</v>
      </c>
      <c r="BC146">
        <v>2.78</v>
      </c>
      <c r="BD146">
        <v>4.4459999999999997</v>
      </c>
      <c r="BE146">
        <v>3183.9160000000002</v>
      </c>
      <c r="BF146">
        <v>4.4640000000000004</v>
      </c>
      <c r="BG146">
        <v>22.745000000000001</v>
      </c>
      <c r="BH146">
        <v>15.656000000000001</v>
      </c>
      <c r="BI146">
        <v>38.401000000000003</v>
      </c>
      <c r="BJ146">
        <v>17.593</v>
      </c>
      <c r="BK146">
        <v>12.11</v>
      </c>
      <c r="BL146">
        <v>29.704000000000001</v>
      </c>
      <c r="BM146">
        <v>1.7986</v>
      </c>
      <c r="BQ146">
        <v>5680.0439999999999</v>
      </c>
      <c r="BR146">
        <v>8.2028000000000004E-2</v>
      </c>
      <c r="BS146">
        <v>-5</v>
      </c>
      <c r="BT146">
        <v>5.0000000000000001E-3</v>
      </c>
      <c r="BU146">
        <v>2.004559</v>
      </c>
      <c r="BW146" s="4">
        <f t="shared" si="20"/>
        <v>0.52960448780000002</v>
      </c>
      <c r="BX146" s="4"/>
      <c r="BY146" s="4">
        <f t="shared" si="21"/>
        <v>5437.7600470334883</v>
      </c>
      <c r="BZ146" s="4">
        <f t="shared" si="22"/>
        <v>7.6239953723520015</v>
      </c>
      <c r="CA146" s="4">
        <f t="shared" si="23"/>
        <v>30.046807926923996</v>
      </c>
      <c r="CB146" s="4">
        <f t="shared" si="24"/>
        <v>3.0718006444247998</v>
      </c>
    </row>
    <row r="147" spans="1:80" customFormat="1" x14ac:dyDescent="0.25">
      <c r="A147" s="26">
        <v>43529</v>
      </c>
      <c r="B147" s="27">
        <v>0.58916207175925928</v>
      </c>
      <c r="C147">
        <v>5.6079999999999997</v>
      </c>
      <c r="D147">
        <v>1.06E-2</v>
      </c>
      <c r="E147">
        <v>106.203474</v>
      </c>
      <c r="F147">
        <v>328.5</v>
      </c>
      <c r="G147">
        <v>243.6</v>
      </c>
      <c r="H147">
        <v>91.4</v>
      </c>
      <c r="J147">
        <v>13.22</v>
      </c>
      <c r="K147">
        <v>0.95450000000000002</v>
      </c>
      <c r="L147">
        <v>5.3528000000000002</v>
      </c>
      <c r="M147">
        <v>1.01E-2</v>
      </c>
      <c r="N147">
        <v>313.565</v>
      </c>
      <c r="O147">
        <v>232.5342</v>
      </c>
      <c r="P147">
        <v>546.1</v>
      </c>
      <c r="Q147">
        <v>242.54429999999999</v>
      </c>
      <c r="R147">
        <v>179.8665</v>
      </c>
      <c r="S147">
        <v>422.4</v>
      </c>
      <c r="T147">
        <v>91.381799999999998</v>
      </c>
      <c r="W147">
        <v>0</v>
      </c>
      <c r="X147">
        <v>12.6151</v>
      </c>
      <c r="Y147">
        <v>10.8</v>
      </c>
      <c r="Z147">
        <v>867</v>
      </c>
      <c r="AA147">
        <v>862</v>
      </c>
      <c r="AB147">
        <v>869</v>
      </c>
      <c r="AC147">
        <v>92</v>
      </c>
      <c r="AD147">
        <v>12.7</v>
      </c>
      <c r="AE147">
        <v>0.28999999999999998</v>
      </c>
      <c r="AF147">
        <v>977</v>
      </c>
      <c r="AG147">
        <v>-9</v>
      </c>
      <c r="AH147">
        <v>29</v>
      </c>
      <c r="AI147">
        <v>29</v>
      </c>
      <c r="AJ147">
        <v>191</v>
      </c>
      <c r="AK147">
        <v>169</v>
      </c>
      <c r="AL147">
        <v>5.0999999999999996</v>
      </c>
      <c r="AM147">
        <v>174</v>
      </c>
      <c r="AN147" t="s">
        <v>155</v>
      </c>
      <c r="AO147">
        <v>2</v>
      </c>
      <c r="AP147" s="28">
        <v>0.79751157407407414</v>
      </c>
      <c r="AQ147">
        <v>47.163539999999998</v>
      </c>
      <c r="AR147">
        <v>-88.491344999999995</v>
      </c>
      <c r="AS147">
        <v>310.5</v>
      </c>
      <c r="AT147">
        <v>27.3</v>
      </c>
      <c r="AU147">
        <v>12</v>
      </c>
      <c r="AV147">
        <v>9</v>
      </c>
      <c r="AW147" t="s">
        <v>209</v>
      </c>
      <c r="AX147">
        <v>1.6</v>
      </c>
      <c r="AY147">
        <v>2.6</v>
      </c>
      <c r="AZ147">
        <v>3.1</v>
      </c>
      <c r="BA147">
        <v>14.545</v>
      </c>
      <c r="BB147">
        <v>38.049999999999997</v>
      </c>
      <c r="BC147">
        <v>2.62</v>
      </c>
      <c r="BD147">
        <v>4.7679999999999998</v>
      </c>
      <c r="BE147">
        <v>3183.6669999999999</v>
      </c>
      <c r="BF147">
        <v>3.8370000000000002</v>
      </c>
      <c r="BG147">
        <v>19.53</v>
      </c>
      <c r="BH147">
        <v>14.483000000000001</v>
      </c>
      <c r="BI147">
        <v>34.014000000000003</v>
      </c>
      <c r="BJ147">
        <v>15.106999999999999</v>
      </c>
      <c r="BK147">
        <v>11.202999999999999</v>
      </c>
      <c r="BL147">
        <v>26.31</v>
      </c>
      <c r="BM147">
        <v>1.7135</v>
      </c>
      <c r="BQ147">
        <v>5455.49</v>
      </c>
      <c r="BR147">
        <v>8.9122000000000007E-2</v>
      </c>
      <c r="BS147">
        <v>-5</v>
      </c>
      <c r="BT147">
        <v>5.0000000000000001E-3</v>
      </c>
      <c r="BU147">
        <v>2.1779190000000002</v>
      </c>
      <c r="BW147" s="4">
        <f t="shared" si="20"/>
        <v>0.57540619980000007</v>
      </c>
      <c r="BX147" s="4"/>
      <c r="BY147" s="4">
        <f t="shared" si="21"/>
        <v>5907.571059324996</v>
      </c>
      <c r="BZ147" s="4">
        <f t="shared" si="22"/>
        <v>7.1198872729560012</v>
      </c>
      <c r="CA147" s="4">
        <f t="shared" si="23"/>
        <v>28.032352627715998</v>
      </c>
      <c r="CB147" s="4">
        <f t="shared" si="24"/>
        <v>3.1795483039380001</v>
      </c>
    </row>
    <row r="148" spans="1:80" customFormat="1" x14ac:dyDescent="0.25">
      <c r="A148" s="26">
        <v>43529</v>
      </c>
      <c r="B148" s="27">
        <v>0.58917364583333331</v>
      </c>
      <c r="C148">
        <v>5.97</v>
      </c>
      <c r="D148">
        <v>8.5000000000000006E-3</v>
      </c>
      <c r="E148">
        <v>84.516927999999993</v>
      </c>
      <c r="F148">
        <v>335.6</v>
      </c>
      <c r="G148">
        <v>244.9</v>
      </c>
      <c r="H148">
        <v>89.3</v>
      </c>
      <c r="J148">
        <v>13.4</v>
      </c>
      <c r="K148">
        <v>0.95150000000000001</v>
      </c>
      <c r="L148">
        <v>5.6805000000000003</v>
      </c>
      <c r="M148">
        <v>8.0000000000000002E-3</v>
      </c>
      <c r="N148">
        <v>319.36279999999999</v>
      </c>
      <c r="O148">
        <v>233.018</v>
      </c>
      <c r="P148">
        <v>552.4</v>
      </c>
      <c r="Q148">
        <v>247.02889999999999</v>
      </c>
      <c r="R148">
        <v>180.2407</v>
      </c>
      <c r="S148">
        <v>427.3</v>
      </c>
      <c r="T148">
        <v>89.287899999999993</v>
      </c>
      <c r="W148">
        <v>0</v>
      </c>
      <c r="X148">
        <v>12.7502</v>
      </c>
      <c r="Y148">
        <v>10.8</v>
      </c>
      <c r="Z148">
        <v>866</v>
      </c>
      <c r="AA148">
        <v>862</v>
      </c>
      <c r="AB148">
        <v>869</v>
      </c>
      <c r="AC148">
        <v>92</v>
      </c>
      <c r="AD148">
        <v>12.7</v>
      </c>
      <c r="AE148">
        <v>0.28999999999999998</v>
      </c>
      <c r="AF148">
        <v>977</v>
      </c>
      <c r="AG148">
        <v>-9</v>
      </c>
      <c r="AH148">
        <v>29</v>
      </c>
      <c r="AI148">
        <v>29</v>
      </c>
      <c r="AJ148">
        <v>191</v>
      </c>
      <c r="AK148">
        <v>169</v>
      </c>
      <c r="AL148">
        <v>5.2</v>
      </c>
      <c r="AM148">
        <v>174</v>
      </c>
      <c r="AN148" t="s">
        <v>155</v>
      </c>
      <c r="AO148">
        <v>2</v>
      </c>
      <c r="AP148" s="28">
        <v>0.79752314814814806</v>
      </c>
      <c r="AQ148">
        <v>47.163491</v>
      </c>
      <c r="AR148">
        <v>-88.491479999999996</v>
      </c>
      <c r="AS148">
        <v>310.39999999999998</v>
      </c>
      <c r="AT148">
        <v>26.4</v>
      </c>
      <c r="AU148">
        <v>12</v>
      </c>
      <c r="AV148">
        <v>9</v>
      </c>
      <c r="AW148" t="s">
        <v>209</v>
      </c>
      <c r="AX148">
        <v>1.6395</v>
      </c>
      <c r="AY148">
        <v>2.6395</v>
      </c>
      <c r="AZ148">
        <v>3.1</v>
      </c>
      <c r="BA148">
        <v>14.545</v>
      </c>
      <c r="BB148">
        <v>35.83</v>
      </c>
      <c r="BC148">
        <v>2.46</v>
      </c>
      <c r="BD148">
        <v>5.0970000000000004</v>
      </c>
      <c r="BE148">
        <v>3184.2539999999999</v>
      </c>
      <c r="BF148">
        <v>2.8690000000000002</v>
      </c>
      <c r="BG148">
        <v>18.747</v>
      </c>
      <c r="BH148">
        <v>13.679</v>
      </c>
      <c r="BI148">
        <v>32.426000000000002</v>
      </c>
      <c r="BJ148">
        <v>14.500999999999999</v>
      </c>
      <c r="BK148">
        <v>10.581</v>
      </c>
      <c r="BL148">
        <v>25.082000000000001</v>
      </c>
      <c r="BM148">
        <v>1.5779000000000001</v>
      </c>
      <c r="BQ148">
        <v>5196.8090000000002</v>
      </c>
      <c r="BR148">
        <v>7.6121999999999995E-2</v>
      </c>
      <c r="BS148">
        <v>-5</v>
      </c>
      <c r="BT148">
        <v>5.0000000000000001E-3</v>
      </c>
      <c r="BU148">
        <v>1.8602320000000001</v>
      </c>
      <c r="BW148" s="4">
        <f t="shared" si="20"/>
        <v>0.49147329440000004</v>
      </c>
      <c r="BX148" s="4"/>
      <c r="BY148" s="4">
        <f t="shared" si="21"/>
        <v>5046.7804112626563</v>
      </c>
      <c r="BZ148" s="4">
        <f t="shared" si="22"/>
        <v>4.5471287780160008</v>
      </c>
      <c r="CA148" s="4">
        <f t="shared" si="23"/>
        <v>22.982891045664001</v>
      </c>
      <c r="CB148" s="4">
        <f t="shared" si="24"/>
        <v>2.5008415820256</v>
      </c>
    </row>
    <row r="149" spans="1:80" customFormat="1" x14ac:dyDescent="0.25">
      <c r="A149" s="26">
        <v>43529</v>
      </c>
      <c r="B149" s="27">
        <v>0.58918521990740735</v>
      </c>
      <c r="C149">
        <v>5.9660000000000002</v>
      </c>
      <c r="D149">
        <v>7.0000000000000001E-3</v>
      </c>
      <c r="E149">
        <v>70</v>
      </c>
      <c r="F149">
        <v>365.2</v>
      </c>
      <c r="G149">
        <v>251.2</v>
      </c>
      <c r="H149">
        <v>90.9</v>
      </c>
      <c r="J149">
        <v>13.09</v>
      </c>
      <c r="K149">
        <v>0.95150000000000001</v>
      </c>
      <c r="L149">
        <v>5.6772</v>
      </c>
      <c r="M149">
        <v>6.7000000000000002E-3</v>
      </c>
      <c r="N149">
        <v>347.4588</v>
      </c>
      <c r="O149">
        <v>239.04390000000001</v>
      </c>
      <c r="P149">
        <v>586.5</v>
      </c>
      <c r="Q149">
        <v>268.76139999999998</v>
      </c>
      <c r="R149">
        <v>184.90180000000001</v>
      </c>
      <c r="S149">
        <v>453.7</v>
      </c>
      <c r="T149">
        <v>90.913200000000003</v>
      </c>
      <c r="W149">
        <v>0</v>
      </c>
      <c r="X149">
        <v>12.451499999999999</v>
      </c>
      <c r="Y149">
        <v>10.8</v>
      </c>
      <c r="Z149">
        <v>865</v>
      </c>
      <c r="AA149">
        <v>862</v>
      </c>
      <c r="AB149">
        <v>868</v>
      </c>
      <c r="AC149">
        <v>92</v>
      </c>
      <c r="AD149">
        <v>12.7</v>
      </c>
      <c r="AE149">
        <v>0.28999999999999998</v>
      </c>
      <c r="AF149">
        <v>977</v>
      </c>
      <c r="AG149">
        <v>-9</v>
      </c>
      <c r="AH149">
        <v>29</v>
      </c>
      <c r="AI149">
        <v>29</v>
      </c>
      <c r="AJ149">
        <v>191</v>
      </c>
      <c r="AK149">
        <v>169</v>
      </c>
      <c r="AL149">
        <v>5.0999999999999996</v>
      </c>
      <c r="AM149">
        <v>174</v>
      </c>
      <c r="AN149" t="s">
        <v>155</v>
      </c>
      <c r="AO149">
        <v>2</v>
      </c>
      <c r="AP149" s="28">
        <v>0.79753472222222221</v>
      </c>
      <c r="AQ149">
        <v>47.163434000000002</v>
      </c>
      <c r="AR149">
        <v>-88.491598999999994</v>
      </c>
      <c r="AS149">
        <v>310.3</v>
      </c>
      <c r="AT149">
        <v>25.1</v>
      </c>
      <c r="AU149">
        <v>12</v>
      </c>
      <c r="AV149">
        <v>9</v>
      </c>
      <c r="AW149" t="s">
        <v>209</v>
      </c>
      <c r="AX149">
        <v>1.542</v>
      </c>
      <c r="AY149">
        <v>2.4630000000000001</v>
      </c>
      <c r="AZ149">
        <v>2.8235000000000001</v>
      </c>
      <c r="BA149">
        <v>14.545</v>
      </c>
      <c r="BB149">
        <v>35.85</v>
      </c>
      <c r="BC149">
        <v>2.4700000000000002</v>
      </c>
      <c r="BD149">
        <v>5.093</v>
      </c>
      <c r="BE149">
        <v>3184.9479999999999</v>
      </c>
      <c r="BF149">
        <v>2.3780000000000001</v>
      </c>
      <c r="BG149">
        <v>20.413</v>
      </c>
      <c r="BH149">
        <v>14.044</v>
      </c>
      <c r="BI149">
        <v>34.457000000000001</v>
      </c>
      <c r="BJ149">
        <v>15.79</v>
      </c>
      <c r="BK149">
        <v>10.863</v>
      </c>
      <c r="BL149">
        <v>26.652000000000001</v>
      </c>
      <c r="BM149">
        <v>1.6079000000000001</v>
      </c>
      <c r="BQ149">
        <v>5079.085</v>
      </c>
      <c r="BR149">
        <v>7.6449000000000003E-2</v>
      </c>
      <c r="BS149">
        <v>-5</v>
      </c>
      <c r="BT149">
        <v>5.0000000000000001E-3</v>
      </c>
      <c r="BU149">
        <v>1.868212</v>
      </c>
      <c r="BW149" s="4">
        <f t="shared" si="20"/>
        <v>0.49358161039999998</v>
      </c>
      <c r="BX149" s="4"/>
      <c r="BY149" s="4">
        <f t="shared" si="21"/>
        <v>5069.5346781755516</v>
      </c>
      <c r="BZ149" s="4">
        <f t="shared" si="22"/>
        <v>3.7851021318720002</v>
      </c>
      <c r="CA149" s="4">
        <f t="shared" si="23"/>
        <v>25.133205492959998</v>
      </c>
      <c r="CB149" s="4">
        <f t="shared" si="24"/>
        <v>2.5593211597296004</v>
      </c>
    </row>
    <row r="150" spans="1:80" customFormat="1" x14ac:dyDescent="0.25">
      <c r="A150" s="26">
        <v>43529</v>
      </c>
      <c r="B150" s="27">
        <v>0.5891967939814815</v>
      </c>
      <c r="C150">
        <v>5.9</v>
      </c>
      <c r="D150">
        <v>7.4000000000000003E-3</v>
      </c>
      <c r="E150">
        <v>73.586321999999996</v>
      </c>
      <c r="F150">
        <v>392.7</v>
      </c>
      <c r="G150">
        <v>256.5</v>
      </c>
      <c r="H150">
        <v>93.4</v>
      </c>
      <c r="J150">
        <v>12.74</v>
      </c>
      <c r="K150">
        <v>0.95209999999999995</v>
      </c>
      <c r="L150">
        <v>5.6177000000000001</v>
      </c>
      <c r="M150">
        <v>7.0000000000000001E-3</v>
      </c>
      <c r="N150">
        <v>373.8424</v>
      </c>
      <c r="O150">
        <v>244.2491</v>
      </c>
      <c r="P150">
        <v>618.1</v>
      </c>
      <c r="Q150">
        <v>289.16930000000002</v>
      </c>
      <c r="R150">
        <v>188.9281</v>
      </c>
      <c r="S150">
        <v>478.1</v>
      </c>
      <c r="T150">
        <v>93.3583</v>
      </c>
      <c r="W150">
        <v>0</v>
      </c>
      <c r="X150">
        <v>12.1319</v>
      </c>
      <c r="Y150">
        <v>10.9</v>
      </c>
      <c r="Z150">
        <v>865</v>
      </c>
      <c r="AA150">
        <v>861</v>
      </c>
      <c r="AB150">
        <v>869</v>
      </c>
      <c r="AC150">
        <v>92</v>
      </c>
      <c r="AD150">
        <v>12.7</v>
      </c>
      <c r="AE150">
        <v>0.28999999999999998</v>
      </c>
      <c r="AF150">
        <v>977</v>
      </c>
      <c r="AG150">
        <v>-9</v>
      </c>
      <c r="AH150">
        <v>29</v>
      </c>
      <c r="AI150">
        <v>29</v>
      </c>
      <c r="AJ150">
        <v>191</v>
      </c>
      <c r="AK150">
        <v>169</v>
      </c>
      <c r="AL150">
        <v>5.2</v>
      </c>
      <c r="AM150">
        <v>174</v>
      </c>
      <c r="AN150" t="s">
        <v>155</v>
      </c>
      <c r="AO150">
        <v>2</v>
      </c>
      <c r="AP150" s="28">
        <v>0.79754629629629636</v>
      </c>
      <c r="AQ150">
        <v>47.163367999999998</v>
      </c>
      <c r="AR150">
        <v>-88.491708000000003</v>
      </c>
      <c r="AS150">
        <v>310.3</v>
      </c>
      <c r="AT150">
        <v>24.6</v>
      </c>
      <c r="AU150">
        <v>12</v>
      </c>
      <c r="AV150">
        <v>9</v>
      </c>
      <c r="AW150" t="s">
        <v>209</v>
      </c>
      <c r="AX150">
        <v>1.379</v>
      </c>
      <c r="AY150">
        <v>2.1789999999999998</v>
      </c>
      <c r="AZ150">
        <v>2.5579999999999998</v>
      </c>
      <c r="BA150">
        <v>14.545</v>
      </c>
      <c r="BB150">
        <v>36.24</v>
      </c>
      <c r="BC150">
        <v>2.4900000000000002</v>
      </c>
      <c r="BD150">
        <v>5.032</v>
      </c>
      <c r="BE150">
        <v>3184.7559999999999</v>
      </c>
      <c r="BF150">
        <v>2.528</v>
      </c>
      <c r="BG150">
        <v>22.193999999999999</v>
      </c>
      <c r="BH150">
        <v>14.500999999999999</v>
      </c>
      <c r="BI150">
        <v>36.695</v>
      </c>
      <c r="BJ150">
        <v>17.167000000000002</v>
      </c>
      <c r="BK150">
        <v>11.215999999999999</v>
      </c>
      <c r="BL150">
        <v>28.384</v>
      </c>
      <c r="BM150">
        <v>1.6685000000000001</v>
      </c>
      <c r="BQ150">
        <v>5000.8249999999998</v>
      </c>
      <c r="BR150">
        <v>0.08</v>
      </c>
      <c r="BS150">
        <v>-5</v>
      </c>
      <c r="BT150">
        <v>5.0000000000000001E-3</v>
      </c>
      <c r="BU150">
        <v>1.9550000000000001</v>
      </c>
      <c r="BW150" s="4">
        <f t="shared" si="20"/>
        <v>0.51651100000000005</v>
      </c>
      <c r="BX150" s="4"/>
      <c r="BY150" s="4">
        <f t="shared" si="21"/>
        <v>5304.7206789599995</v>
      </c>
      <c r="BZ150" s="4">
        <f t="shared" si="22"/>
        <v>4.2107884799999997</v>
      </c>
      <c r="CA150" s="4">
        <f t="shared" si="23"/>
        <v>28.594385220000003</v>
      </c>
      <c r="CB150" s="4">
        <f t="shared" si="24"/>
        <v>2.7791537100000006</v>
      </c>
    </row>
    <row r="151" spans="1:80" customFormat="1" x14ac:dyDescent="0.25">
      <c r="A151" s="26">
        <v>43529</v>
      </c>
      <c r="B151" s="27">
        <v>0.58920836805555554</v>
      </c>
      <c r="C151">
        <v>6.0119999999999996</v>
      </c>
      <c r="D151">
        <v>8.9999999999999993E-3</v>
      </c>
      <c r="E151">
        <v>89.865432999999996</v>
      </c>
      <c r="F151">
        <v>411.6</v>
      </c>
      <c r="G151">
        <v>261.5</v>
      </c>
      <c r="H151">
        <v>87</v>
      </c>
      <c r="J151">
        <v>12.7</v>
      </c>
      <c r="K151">
        <v>0.95120000000000005</v>
      </c>
      <c r="L151">
        <v>5.7187000000000001</v>
      </c>
      <c r="M151">
        <v>8.5000000000000006E-3</v>
      </c>
      <c r="N151">
        <v>391.48070000000001</v>
      </c>
      <c r="O151">
        <v>248.7559</v>
      </c>
      <c r="P151">
        <v>640.20000000000005</v>
      </c>
      <c r="Q151">
        <v>302.8125</v>
      </c>
      <c r="R151">
        <v>192.41409999999999</v>
      </c>
      <c r="S151">
        <v>495.2</v>
      </c>
      <c r="T151">
        <v>87.032300000000006</v>
      </c>
      <c r="W151">
        <v>0</v>
      </c>
      <c r="X151">
        <v>12.079800000000001</v>
      </c>
      <c r="Y151">
        <v>10.9</v>
      </c>
      <c r="Z151">
        <v>864</v>
      </c>
      <c r="AA151">
        <v>860</v>
      </c>
      <c r="AB151">
        <v>868</v>
      </c>
      <c r="AC151">
        <v>92</v>
      </c>
      <c r="AD151">
        <v>12.7</v>
      </c>
      <c r="AE151">
        <v>0.28999999999999998</v>
      </c>
      <c r="AF151">
        <v>977</v>
      </c>
      <c r="AG151">
        <v>-9</v>
      </c>
      <c r="AH151">
        <v>29</v>
      </c>
      <c r="AI151">
        <v>29</v>
      </c>
      <c r="AJ151">
        <v>191</v>
      </c>
      <c r="AK151">
        <v>169</v>
      </c>
      <c r="AL151">
        <v>5.2</v>
      </c>
      <c r="AM151">
        <v>174</v>
      </c>
      <c r="AN151" t="s">
        <v>155</v>
      </c>
      <c r="AO151">
        <v>2</v>
      </c>
      <c r="AP151" s="28">
        <v>0.7975578703703704</v>
      </c>
      <c r="AQ151">
        <v>47.163286999999997</v>
      </c>
      <c r="AR151">
        <v>-88.491797000000005</v>
      </c>
      <c r="AS151">
        <v>310.39999999999998</v>
      </c>
      <c r="AT151">
        <v>24.6</v>
      </c>
      <c r="AU151">
        <v>12</v>
      </c>
      <c r="AV151">
        <v>10</v>
      </c>
      <c r="AW151" t="s">
        <v>211</v>
      </c>
      <c r="AX151">
        <v>1.5</v>
      </c>
      <c r="AY151">
        <v>2.3395000000000001</v>
      </c>
      <c r="AZ151">
        <v>2.8</v>
      </c>
      <c r="BA151">
        <v>14.545</v>
      </c>
      <c r="BB151">
        <v>35.58</v>
      </c>
      <c r="BC151">
        <v>2.4500000000000002</v>
      </c>
      <c r="BD151">
        <v>5.1340000000000003</v>
      </c>
      <c r="BE151">
        <v>3184.011</v>
      </c>
      <c r="BF151">
        <v>3.0289999999999999</v>
      </c>
      <c r="BG151">
        <v>22.826000000000001</v>
      </c>
      <c r="BH151">
        <v>14.504</v>
      </c>
      <c r="BI151">
        <v>37.33</v>
      </c>
      <c r="BJ151">
        <v>17.655999999999999</v>
      </c>
      <c r="BK151">
        <v>11.218999999999999</v>
      </c>
      <c r="BL151">
        <v>28.875</v>
      </c>
      <c r="BM151">
        <v>1.5277000000000001</v>
      </c>
      <c r="BQ151">
        <v>4890.2740000000003</v>
      </c>
      <c r="BR151">
        <v>8.4241999999999997E-2</v>
      </c>
      <c r="BS151">
        <v>-5</v>
      </c>
      <c r="BT151">
        <v>5.0000000000000001E-3</v>
      </c>
      <c r="BU151">
        <v>2.0586639999999998</v>
      </c>
      <c r="BW151" s="4">
        <f t="shared" si="20"/>
        <v>0.54389902879999996</v>
      </c>
      <c r="BX151" s="4"/>
      <c r="BY151" s="4">
        <f t="shared" si="21"/>
        <v>5584.697115751007</v>
      </c>
      <c r="BZ151" s="4">
        <f t="shared" si="22"/>
        <v>5.312810654111999</v>
      </c>
      <c r="CA151" s="4">
        <f t="shared" si="23"/>
        <v>30.968301389567994</v>
      </c>
      <c r="CB151" s="4">
        <f t="shared" si="24"/>
        <v>2.6795578858655995</v>
      </c>
    </row>
    <row r="152" spans="1:80" customFormat="1" x14ac:dyDescent="0.25">
      <c r="A152" s="26">
        <v>43529</v>
      </c>
      <c r="B152" s="27">
        <v>0.58921994212962969</v>
      </c>
      <c r="C152">
        <v>6.2210000000000001</v>
      </c>
      <c r="D152">
        <v>8.0999999999999996E-3</v>
      </c>
      <c r="E152">
        <v>81.455004000000002</v>
      </c>
      <c r="F152">
        <v>437.1</v>
      </c>
      <c r="G152">
        <v>264.60000000000002</v>
      </c>
      <c r="H152">
        <v>88.7</v>
      </c>
      <c r="J152">
        <v>12.7</v>
      </c>
      <c r="K152">
        <v>0.94940000000000002</v>
      </c>
      <c r="L152">
        <v>5.9066000000000001</v>
      </c>
      <c r="M152">
        <v>7.7000000000000002E-3</v>
      </c>
      <c r="N152">
        <v>415.01350000000002</v>
      </c>
      <c r="O152">
        <v>251.2081</v>
      </c>
      <c r="P152">
        <v>666.2</v>
      </c>
      <c r="Q152">
        <v>321.01530000000002</v>
      </c>
      <c r="R152">
        <v>194.3109</v>
      </c>
      <c r="S152">
        <v>515.29999999999995</v>
      </c>
      <c r="T152">
        <v>88.703000000000003</v>
      </c>
      <c r="W152">
        <v>0</v>
      </c>
      <c r="X152">
        <v>12.0578</v>
      </c>
      <c r="Y152">
        <v>10.9</v>
      </c>
      <c r="Z152">
        <v>865</v>
      </c>
      <c r="AA152">
        <v>860</v>
      </c>
      <c r="AB152">
        <v>868</v>
      </c>
      <c r="AC152">
        <v>92</v>
      </c>
      <c r="AD152">
        <v>12.7</v>
      </c>
      <c r="AE152">
        <v>0.28999999999999998</v>
      </c>
      <c r="AF152">
        <v>977</v>
      </c>
      <c r="AG152">
        <v>-9</v>
      </c>
      <c r="AH152">
        <v>29</v>
      </c>
      <c r="AI152">
        <v>29</v>
      </c>
      <c r="AJ152">
        <v>191</v>
      </c>
      <c r="AK152">
        <v>169</v>
      </c>
      <c r="AL152">
        <v>5.2</v>
      </c>
      <c r="AM152">
        <v>174</v>
      </c>
      <c r="AN152" t="s">
        <v>155</v>
      </c>
      <c r="AO152">
        <v>2</v>
      </c>
      <c r="AP152" s="28">
        <v>0.79756944444444444</v>
      </c>
      <c r="AQ152">
        <v>47.163195000000002</v>
      </c>
      <c r="AR152">
        <v>-88.491866000000002</v>
      </c>
      <c r="AS152">
        <v>310.39999999999998</v>
      </c>
      <c r="AT152">
        <v>24.7</v>
      </c>
      <c r="AU152">
        <v>12</v>
      </c>
      <c r="AV152">
        <v>10</v>
      </c>
      <c r="AW152" t="s">
        <v>211</v>
      </c>
      <c r="AX152">
        <v>1.5</v>
      </c>
      <c r="AY152">
        <v>1.847</v>
      </c>
      <c r="AZ152">
        <v>2.4445000000000001</v>
      </c>
      <c r="BA152">
        <v>14.545</v>
      </c>
      <c r="BB152">
        <v>34.42</v>
      </c>
      <c r="BC152">
        <v>2.37</v>
      </c>
      <c r="BD152">
        <v>5.3259999999999996</v>
      </c>
      <c r="BE152">
        <v>3183.9589999999998</v>
      </c>
      <c r="BF152">
        <v>2.653</v>
      </c>
      <c r="BG152">
        <v>23.428000000000001</v>
      </c>
      <c r="BH152">
        <v>14.180999999999999</v>
      </c>
      <c r="BI152">
        <v>37.609000000000002</v>
      </c>
      <c r="BJ152">
        <v>18.122</v>
      </c>
      <c r="BK152">
        <v>10.968999999999999</v>
      </c>
      <c r="BL152">
        <v>29.09</v>
      </c>
      <c r="BM152">
        <v>1.5074000000000001</v>
      </c>
      <c r="BQ152">
        <v>4726.058</v>
      </c>
      <c r="BR152">
        <v>0.104574</v>
      </c>
      <c r="BS152">
        <v>-5</v>
      </c>
      <c r="BT152">
        <v>5.0000000000000001E-3</v>
      </c>
      <c r="BU152">
        <v>2.5555270000000001</v>
      </c>
      <c r="BW152" s="4">
        <f t="shared" si="20"/>
        <v>0.67517023340000004</v>
      </c>
      <c r="BX152" s="4"/>
      <c r="BY152" s="4">
        <f t="shared" si="21"/>
        <v>6932.4625990668364</v>
      </c>
      <c r="BZ152" s="4">
        <f t="shared" si="22"/>
        <v>5.7764007876120003</v>
      </c>
      <c r="CA152" s="4">
        <f t="shared" si="23"/>
        <v>39.457193770487997</v>
      </c>
      <c r="CB152" s="4">
        <f t="shared" si="24"/>
        <v>3.2820755926295999</v>
      </c>
    </row>
    <row r="153" spans="1:80" customFormat="1" x14ac:dyDescent="0.25">
      <c r="A153" s="26">
        <v>43529</v>
      </c>
      <c r="B153" s="27">
        <v>0.58923151620370373</v>
      </c>
      <c r="C153">
        <v>6.5289999999999999</v>
      </c>
      <c r="D153">
        <v>6.6E-3</v>
      </c>
      <c r="E153">
        <v>65.716752999999997</v>
      </c>
      <c r="F153">
        <v>471.9</v>
      </c>
      <c r="G153">
        <v>266.2</v>
      </c>
      <c r="H153">
        <v>89.2</v>
      </c>
      <c r="J153">
        <v>12.59</v>
      </c>
      <c r="K153">
        <v>0.94689999999999996</v>
      </c>
      <c r="L153">
        <v>6.1818999999999997</v>
      </c>
      <c r="M153">
        <v>6.1999999999999998E-3</v>
      </c>
      <c r="N153">
        <v>446.88670000000002</v>
      </c>
      <c r="O153">
        <v>252.07419999999999</v>
      </c>
      <c r="P153">
        <v>699</v>
      </c>
      <c r="Q153">
        <v>345.6694</v>
      </c>
      <c r="R153">
        <v>194.98089999999999</v>
      </c>
      <c r="S153">
        <v>540.70000000000005</v>
      </c>
      <c r="T153">
        <v>89.2</v>
      </c>
      <c r="W153">
        <v>0</v>
      </c>
      <c r="X153">
        <v>11.9238</v>
      </c>
      <c r="Y153">
        <v>10.9</v>
      </c>
      <c r="Z153">
        <v>864</v>
      </c>
      <c r="AA153">
        <v>860</v>
      </c>
      <c r="AB153">
        <v>868</v>
      </c>
      <c r="AC153">
        <v>92</v>
      </c>
      <c r="AD153">
        <v>12.7</v>
      </c>
      <c r="AE153">
        <v>0.28999999999999998</v>
      </c>
      <c r="AF153">
        <v>977</v>
      </c>
      <c r="AG153">
        <v>-9</v>
      </c>
      <c r="AH153">
        <v>29</v>
      </c>
      <c r="AI153">
        <v>29</v>
      </c>
      <c r="AJ153">
        <v>191</v>
      </c>
      <c r="AK153">
        <v>169</v>
      </c>
      <c r="AL153">
        <v>5.2</v>
      </c>
      <c r="AM153">
        <v>174</v>
      </c>
      <c r="AN153" t="s">
        <v>155</v>
      </c>
      <c r="AO153">
        <v>2</v>
      </c>
      <c r="AP153" s="28">
        <v>0.79758101851851848</v>
      </c>
      <c r="AQ153">
        <v>47.163096000000003</v>
      </c>
      <c r="AR153">
        <v>-88.491909000000007</v>
      </c>
      <c r="AS153">
        <v>310.3</v>
      </c>
      <c r="AT153">
        <v>24.7</v>
      </c>
      <c r="AU153">
        <v>12</v>
      </c>
      <c r="AV153">
        <v>10</v>
      </c>
      <c r="AW153" t="s">
        <v>211</v>
      </c>
      <c r="AX153">
        <v>1.5</v>
      </c>
      <c r="AY153">
        <v>1.1579999999999999</v>
      </c>
      <c r="AZ153">
        <v>2.0579999999999998</v>
      </c>
      <c r="BA153">
        <v>14.545</v>
      </c>
      <c r="BB153">
        <v>32.86</v>
      </c>
      <c r="BC153">
        <v>2.2599999999999998</v>
      </c>
      <c r="BD153">
        <v>5.6070000000000002</v>
      </c>
      <c r="BE153">
        <v>3184.1529999999998</v>
      </c>
      <c r="BF153">
        <v>2.04</v>
      </c>
      <c r="BG153">
        <v>24.105</v>
      </c>
      <c r="BH153">
        <v>13.597</v>
      </c>
      <c r="BI153">
        <v>37.701999999999998</v>
      </c>
      <c r="BJ153">
        <v>18.645</v>
      </c>
      <c r="BK153">
        <v>10.516999999999999</v>
      </c>
      <c r="BL153">
        <v>29.163</v>
      </c>
      <c r="BM153">
        <v>1.4484999999999999</v>
      </c>
      <c r="BQ153">
        <v>4465.674</v>
      </c>
      <c r="BR153">
        <v>0.14024</v>
      </c>
      <c r="BS153">
        <v>-5</v>
      </c>
      <c r="BT153">
        <v>5.0000000000000001E-3</v>
      </c>
      <c r="BU153">
        <v>3.4271150000000001</v>
      </c>
      <c r="BW153" s="4">
        <f t="shared" si="20"/>
        <v>0.90544378300000006</v>
      </c>
      <c r="BX153" s="4"/>
      <c r="BY153" s="4">
        <f t="shared" si="21"/>
        <v>9297.41464932294</v>
      </c>
      <c r="BZ153" s="4">
        <f t="shared" si="22"/>
        <v>5.9566000392000005</v>
      </c>
      <c r="CA153" s="4">
        <f t="shared" si="23"/>
        <v>54.441572417099998</v>
      </c>
      <c r="CB153" s="4">
        <f t="shared" si="24"/>
        <v>4.2294780180299991</v>
      </c>
    </row>
    <row r="154" spans="1:80" customFormat="1" x14ac:dyDescent="0.25">
      <c r="A154" s="26">
        <v>43529</v>
      </c>
      <c r="B154" s="27">
        <v>0.58924309027777777</v>
      </c>
      <c r="C154">
        <v>6.8769999999999998</v>
      </c>
      <c r="D154">
        <v>7.1000000000000004E-3</v>
      </c>
      <c r="E154">
        <v>70.851581999999993</v>
      </c>
      <c r="F154">
        <v>505.8</v>
      </c>
      <c r="G154">
        <v>266.5</v>
      </c>
      <c r="H154">
        <v>87.4</v>
      </c>
      <c r="J154">
        <v>12.29</v>
      </c>
      <c r="K154">
        <v>0.94410000000000005</v>
      </c>
      <c r="L154">
        <v>6.4923000000000002</v>
      </c>
      <c r="M154">
        <v>6.7000000000000002E-3</v>
      </c>
      <c r="N154">
        <v>477.46449999999999</v>
      </c>
      <c r="O154">
        <v>251.62430000000001</v>
      </c>
      <c r="P154">
        <v>729.1</v>
      </c>
      <c r="Q154">
        <v>369.3109</v>
      </c>
      <c r="R154">
        <v>194.62729999999999</v>
      </c>
      <c r="S154">
        <v>563.9</v>
      </c>
      <c r="T154">
        <v>87.383799999999994</v>
      </c>
      <c r="W154">
        <v>0</v>
      </c>
      <c r="X154">
        <v>11.599299999999999</v>
      </c>
      <c r="Y154">
        <v>10.9</v>
      </c>
      <c r="Z154">
        <v>863</v>
      </c>
      <c r="AA154">
        <v>860</v>
      </c>
      <c r="AB154">
        <v>867</v>
      </c>
      <c r="AC154">
        <v>92</v>
      </c>
      <c r="AD154">
        <v>12.69</v>
      </c>
      <c r="AE154">
        <v>0.28999999999999998</v>
      </c>
      <c r="AF154">
        <v>978</v>
      </c>
      <c r="AG154">
        <v>-9</v>
      </c>
      <c r="AH154">
        <v>29</v>
      </c>
      <c r="AI154">
        <v>29</v>
      </c>
      <c r="AJ154">
        <v>191</v>
      </c>
      <c r="AK154">
        <v>169</v>
      </c>
      <c r="AL154">
        <v>5.3</v>
      </c>
      <c r="AM154">
        <v>174</v>
      </c>
      <c r="AN154" t="s">
        <v>155</v>
      </c>
      <c r="AO154">
        <v>2</v>
      </c>
      <c r="AP154" s="28">
        <v>0.79759259259259263</v>
      </c>
      <c r="AQ154">
        <v>47.162992000000003</v>
      </c>
      <c r="AR154">
        <v>-88.491930999999994</v>
      </c>
      <c r="AS154">
        <v>310.10000000000002</v>
      </c>
      <c r="AT154">
        <v>24.8</v>
      </c>
      <c r="AU154">
        <v>12</v>
      </c>
      <c r="AV154">
        <v>9</v>
      </c>
      <c r="AW154" t="s">
        <v>206</v>
      </c>
      <c r="AX154">
        <v>1.5</v>
      </c>
      <c r="AY154">
        <v>1.4</v>
      </c>
      <c r="AZ154">
        <v>2.2999999999999998</v>
      </c>
      <c r="BA154">
        <v>14.545</v>
      </c>
      <c r="BB154">
        <v>31.25</v>
      </c>
      <c r="BC154">
        <v>2.15</v>
      </c>
      <c r="BD154">
        <v>5.9260000000000002</v>
      </c>
      <c r="BE154">
        <v>3183.402</v>
      </c>
      <c r="BF154">
        <v>2.0870000000000002</v>
      </c>
      <c r="BG154">
        <v>24.516999999999999</v>
      </c>
      <c r="BH154">
        <v>12.920999999999999</v>
      </c>
      <c r="BI154">
        <v>37.438000000000002</v>
      </c>
      <c r="BJ154">
        <v>18.963999999999999</v>
      </c>
      <c r="BK154">
        <v>9.9939999999999998</v>
      </c>
      <c r="BL154">
        <v>28.957999999999998</v>
      </c>
      <c r="BM154">
        <v>1.3508</v>
      </c>
      <c r="BQ154">
        <v>4135.4769999999999</v>
      </c>
      <c r="BR154">
        <v>0.17721000000000001</v>
      </c>
      <c r="BS154">
        <v>-5</v>
      </c>
      <c r="BT154">
        <v>5.0000000000000001E-3</v>
      </c>
      <c r="BU154">
        <v>4.3305689999999997</v>
      </c>
      <c r="BW154" s="4">
        <f t="shared" si="20"/>
        <v>1.1441363297999998</v>
      </c>
      <c r="BX154" s="4"/>
      <c r="BY154" s="4">
        <f t="shared" si="21"/>
        <v>11745.622597408776</v>
      </c>
      <c r="BZ154" s="4">
        <f t="shared" si="22"/>
        <v>7.7002886725559998</v>
      </c>
      <c r="CA154" s="4">
        <f t="shared" si="23"/>
        <v>69.970423759631984</v>
      </c>
      <c r="CB154" s="4">
        <f t="shared" si="24"/>
        <v>4.9839721796304</v>
      </c>
    </row>
    <row r="155" spans="1:80" customFormat="1" x14ac:dyDescent="0.25">
      <c r="A155" s="26">
        <v>43529</v>
      </c>
      <c r="B155" s="27">
        <v>0.58925466435185181</v>
      </c>
      <c r="C155">
        <v>7.03</v>
      </c>
      <c r="D155">
        <v>7.6E-3</v>
      </c>
      <c r="E155">
        <v>76.414473999999998</v>
      </c>
      <c r="F155">
        <v>537.20000000000005</v>
      </c>
      <c r="G155">
        <v>259.10000000000002</v>
      </c>
      <c r="H155">
        <v>88.7</v>
      </c>
      <c r="J155">
        <v>11.89</v>
      </c>
      <c r="K155">
        <v>0.94279999999999997</v>
      </c>
      <c r="L155">
        <v>6.6280000000000001</v>
      </c>
      <c r="M155">
        <v>7.1999999999999998E-3</v>
      </c>
      <c r="N155">
        <v>506.46350000000001</v>
      </c>
      <c r="O155">
        <v>244.27549999999999</v>
      </c>
      <c r="P155">
        <v>750.7</v>
      </c>
      <c r="Q155">
        <v>391.73390000000001</v>
      </c>
      <c r="R155">
        <v>188.93960000000001</v>
      </c>
      <c r="S155">
        <v>580.70000000000005</v>
      </c>
      <c r="T155">
        <v>88.713300000000004</v>
      </c>
      <c r="W155">
        <v>0</v>
      </c>
      <c r="X155">
        <v>11.2067</v>
      </c>
      <c r="Y155">
        <v>10.9</v>
      </c>
      <c r="Z155">
        <v>864</v>
      </c>
      <c r="AA155">
        <v>859</v>
      </c>
      <c r="AB155">
        <v>867</v>
      </c>
      <c r="AC155">
        <v>92</v>
      </c>
      <c r="AD155">
        <v>12.69</v>
      </c>
      <c r="AE155">
        <v>0.28999999999999998</v>
      </c>
      <c r="AF155">
        <v>978</v>
      </c>
      <c r="AG155">
        <v>-9</v>
      </c>
      <c r="AH155">
        <v>29</v>
      </c>
      <c r="AI155">
        <v>29</v>
      </c>
      <c r="AJ155">
        <v>191</v>
      </c>
      <c r="AK155">
        <v>169</v>
      </c>
      <c r="AL155">
        <v>5.2</v>
      </c>
      <c r="AM155">
        <v>174</v>
      </c>
      <c r="AN155" t="s">
        <v>155</v>
      </c>
      <c r="AO155">
        <v>2</v>
      </c>
      <c r="AP155" s="28">
        <v>0.79760416666666656</v>
      </c>
      <c r="AQ155">
        <v>47.162886</v>
      </c>
      <c r="AR155">
        <v>-88.491943000000006</v>
      </c>
      <c r="AS155">
        <v>310</v>
      </c>
      <c r="AT155">
        <v>25.3</v>
      </c>
      <c r="AU155">
        <v>12</v>
      </c>
      <c r="AV155">
        <v>10</v>
      </c>
      <c r="AW155" t="s">
        <v>211</v>
      </c>
      <c r="AX155">
        <v>1.5395000000000001</v>
      </c>
      <c r="AY155">
        <v>1.5185</v>
      </c>
      <c r="AZ155">
        <v>2.4184999999999999</v>
      </c>
      <c r="BA155">
        <v>14.545</v>
      </c>
      <c r="BB155">
        <v>30.58</v>
      </c>
      <c r="BC155">
        <v>2.1</v>
      </c>
      <c r="BD155">
        <v>6.069</v>
      </c>
      <c r="BE155">
        <v>3182.8429999999998</v>
      </c>
      <c r="BF155">
        <v>2.202</v>
      </c>
      <c r="BG155">
        <v>25.469000000000001</v>
      </c>
      <c r="BH155">
        <v>12.284000000000001</v>
      </c>
      <c r="BI155">
        <v>37.753</v>
      </c>
      <c r="BJ155">
        <v>19.7</v>
      </c>
      <c r="BK155">
        <v>9.5009999999999994</v>
      </c>
      <c r="BL155">
        <v>29.201000000000001</v>
      </c>
      <c r="BM155">
        <v>1.343</v>
      </c>
      <c r="BQ155">
        <v>3912.9760000000001</v>
      </c>
      <c r="BR155">
        <v>0.19281799999999999</v>
      </c>
      <c r="BS155">
        <v>-5</v>
      </c>
      <c r="BT155">
        <v>5.0000000000000001E-3</v>
      </c>
      <c r="BU155">
        <v>4.7119900000000001</v>
      </c>
      <c r="BW155" s="4">
        <f t="shared" si="20"/>
        <v>1.2449077580000001</v>
      </c>
      <c r="BX155" s="4"/>
      <c r="BY155" s="4">
        <f t="shared" si="21"/>
        <v>12777.890778209639</v>
      </c>
      <c r="BZ155" s="4">
        <f t="shared" si="22"/>
        <v>8.8401832869600003</v>
      </c>
      <c r="CA155" s="4">
        <f t="shared" si="23"/>
        <v>79.087924955999995</v>
      </c>
      <c r="CB155" s="4">
        <f t="shared" si="24"/>
        <v>5.3916285896399998</v>
      </c>
    </row>
    <row r="156" spans="1:80" customFormat="1" x14ac:dyDescent="0.25">
      <c r="A156" s="26">
        <v>43529</v>
      </c>
      <c r="B156" s="27">
        <v>0.58926623842592596</v>
      </c>
      <c r="C156">
        <v>6.609</v>
      </c>
      <c r="D156">
        <v>7.6E-3</v>
      </c>
      <c r="E156">
        <v>75.729167000000004</v>
      </c>
      <c r="F156">
        <v>542.79999999999995</v>
      </c>
      <c r="G156">
        <v>247.2</v>
      </c>
      <c r="H156">
        <v>90.4</v>
      </c>
      <c r="J156">
        <v>11.44</v>
      </c>
      <c r="K156">
        <v>0.94620000000000004</v>
      </c>
      <c r="L156">
        <v>6.2541000000000002</v>
      </c>
      <c r="M156">
        <v>7.1999999999999998E-3</v>
      </c>
      <c r="N156">
        <v>513.61279999999999</v>
      </c>
      <c r="O156">
        <v>233.94929999999999</v>
      </c>
      <c r="P156">
        <v>747.6</v>
      </c>
      <c r="Q156">
        <v>397.2636</v>
      </c>
      <c r="R156">
        <v>180.95259999999999</v>
      </c>
      <c r="S156">
        <v>578.20000000000005</v>
      </c>
      <c r="T156">
        <v>90.376800000000003</v>
      </c>
      <c r="W156">
        <v>0</v>
      </c>
      <c r="X156">
        <v>10.8277</v>
      </c>
      <c r="Y156">
        <v>10.9</v>
      </c>
      <c r="Z156">
        <v>863</v>
      </c>
      <c r="AA156">
        <v>859</v>
      </c>
      <c r="AB156">
        <v>867</v>
      </c>
      <c r="AC156">
        <v>92</v>
      </c>
      <c r="AD156">
        <v>12.69</v>
      </c>
      <c r="AE156">
        <v>0.28999999999999998</v>
      </c>
      <c r="AF156">
        <v>978</v>
      </c>
      <c r="AG156">
        <v>-9</v>
      </c>
      <c r="AH156">
        <v>29</v>
      </c>
      <c r="AI156">
        <v>29</v>
      </c>
      <c r="AJ156">
        <v>191</v>
      </c>
      <c r="AK156">
        <v>169</v>
      </c>
      <c r="AL156">
        <v>5.3</v>
      </c>
      <c r="AM156">
        <v>174</v>
      </c>
      <c r="AN156" t="s">
        <v>155</v>
      </c>
      <c r="AO156">
        <v>2</v>
      </c>
      <c r="AP156" s="28">
        <v>0.79761574074074071</v>
      </c>
      <c r="AQ156">
        <v>47.162776000000001</v>
      </c>
      <c r="AR156">
        <v>-88.491938000000005</v>
      </c>
      <c r="AS156">
        <v>309.8</v>
      </c>
      <c r="AT156">
        <v>26.2</v>
      </c>
      <c r="AU156">
        <v>12</v>
      </c>
      <c r="AV156">
        <v>10</v>
      </c>
      <c r="AW156" t="s">
        <v>211</v>
      </c>
      <c r="AX156">
        <v>1.6</v>
      </c>
      <c r="AY156">
        <v>1.7789999999999999</v>
      </c>
      <c r="AZ156">
        <v>2.6395</v>
      </c>
      <c r="BA156">
        <v>14.545</v>
      </c>
      <c r="BB156">
        <v>32.47</v>
      </c>
      <c r="BC156">
        <v>2.23</v>
      </c>
      <c r="BD156">
        <v>5.681</v>
      </c>
      <c r="BE156">
        <v>3183.4639999999999</v>
      </c>
      <c r="BF156">
        <v>2.3220000000000001</v>
      </c>
      <c r="BG156">
        <v>27.378</v>
      </c>
      <c r="BH156">
        <v>12.471</v>
      </c>
      <c r="BI156">
        <v>39.848999999999997</v>
      </c>
      <c r="BJ156">
        <v>21.175999999999998</v>
      </c>
      <c r="BK156">
        <v>9.6460000000000008</v>
      </c>
      <c r="BL156">
        <v>30.821999999999999</v>
      </c>
      <c r="BM156">
        <v>1.4502999999999999</v>
      </c>
      <c r="BQ156">
        <v>4007.4490000000001</v>
      </c>
      <c r="BR156">
        <v>0.16794200000000001</v>
      </c>
      <c r="BS156">
        <v>-5</v>
      </c>
      <c r="BT156">
        <v>5.0000000000000001E-3</v>
      </c>
      <c r="BU156">
        <v>4.104082</v>
      </c>
      <c r="BW156" s="4">
        <f t="shared" si="20"/>
        <v>1.0842984644</v>
      </c>
      <c r="BX156" s="4"/>
      <c r="BY156" s="4">
        <f t="shared" si="21"/>
        <v>11131.548099640895</v>
      </c>
      <c r="BZ156" s="4">
        <f t="shared" si="22"/>
        <v>8.1192860002079996</v>
      </c>
      <c r="CA156" s="4">
        <f t="shared" si="23"/>
        <v>74.045650448063995</v>
      </c>
      <c r="CB156" s="4">
        <f t="shared" si="24"/>
        <v>5.0712319061591993</v>
      </c>
    </row>
    <row r="157" spans="1:80" customFormat="1" x14ac:dyDescent="0.25">
      <c r="A157" s="26">
        <v>43529</v>
      </c>
      <c r="B157" s="27">
        <v>0.5892778125</v>
      </c>
      <c r="C157">
        <v>6.7549999999999999</v>
      </c>
      <c r="D157">
        <v>9.9000000000000008E-3</v>
      </c>
      <c r="E157">
        <v>98.889796000000004</v>
      </c>
      <c r="F157">
        <v>528.6</v>
      </c>
      <c r="G157">
        <v>240.5</v>
      </c>
      <c r="H157">
        <v>92.1</v>
      </c>
      <c r="J157">
        <v>11.3</v>
      </c>
      <c r="K157">
        <v>0.94499999999999995</v>
      </c>
      <c r="L157">
        <v>6.3838999999999997</v>
      </c>
      <c r="M157">
        <v>9.2999999999999992E-3</v>
      </c>
      <c r="N157">
        <v>499.54849999999999</v>
      </c>
      <c r="O157">
        <v>227.28870000000001</v>
      </c>
      <c r="P157">
        <v>726.8</v>
      </c>
      <c r="Q157">
        <v>386.3854</v>
      </c>
      <c r="R157">
        <v>175.80080000000001</v>
      </c>
      <c r="S157">
        <v>562.20000000000005</v>
      </c>
      <c r="T157">
        <v>92.0505</v>
      </c>
      <c r="W157">
        <v>0</v>
      </c>
      <c r="X157">
        <v>10.678900000000001</v>
      </c>
      <c r="Y157">
        <v>10.9</v>
      </c>
      <c r="Z157">
        <v>864</v>
      </c>
      <c r="AA157">
        <v>860</v>
      </c>
      <c r="AB157">
        <v>867</v>
      </c>
      <c r="AC157">
        <v>92</v>
      </c>
      <c r="AD157">
        <v>12.69</v>
      </c>
      <c r="AE157">
        <v>0.28999999999999998</v>
      </c>
      <c r="AF157">
        <v>978</v>
      </c>
      <c r="AG157">
        <v>-9</v>
      </c>
      <c r="AH157">
        <v>29</v>
      </c>
      <c r="AI157">
        <v>29</v>
      </c>
      <c r="AJ157">
        <v>191</v>
      </c>
      <c r="AK157">
        <v>169.6</v>
      </c>
      <c r="AL157">
        <v>5.3</v>
      </c>
      <c r="AM157">
        <v>174</v>
      </c>
      <c r="AN157" t="s">
        <v>155</v>
      </c>
      <c r="AO157">
        <v>2</v>
      </c>
      <c r="AP157" s="28">
        <v>0.79762731481481486</v>
      </c>
      <c r="AQ157">
        <v>47.162655999999998</v>
      </c>
      <c r="AR157">
        <v>-88.491911000000002</v>
      </c>
      <c r="AS157">
        <v>309.60000000000002</v>
      </c>
      <c r="AT157">
        <v>27.8</v>
      </c>
      <c r="AU157">
        <v>12</v>
      </c>
      <c r="AV157">
        <v>10</v>
      </c>
      <c r="AW157" t="s">
        <v>211</v>
      </c>
      <c r="AX157">
        <v>1.5209999999999999</v>
      </c>
      <c r="AY157">
        <v>1.9</v>
      </c>
      <c r="AZ157">
        <v>2.7</v>
      </c>
      <c r="BA157">
        <v>14.545</v>
      </c>
      <c r="BB157">
        <v>31.78</v>
      </c>
      <c r="BC157">
        <v>2.1800000000000002</v>
      </c>
      <c r="BD157">
        <v>5.8159999999999998</v>
      </c>
      <c r="BE157">
        <v>3182.0430000000001</v>
      </c>
      <c r="BF157">
        <v>2.9649999999999999</v>
      </c>
      <c r="BG157">
        <v>26.076000000000001</v>
      </c>
      <c r="BH157">
        <v>11.864000000000001</v>
      </c>
      <c r="BI157">
        <v>37.94</v>
      </c>
      <c r="BJ157">
        <v>20.169</v>
      </c>
      <c r="BK157">
        <v>9.1760000000000002</v>
      </c>
      <c r="BL157">
        <v>29.344999999999999</v>
      </c>
      <c r="BM157">
        <v>1.4464999999999999</v>
      </c>
      <c r="BQ157">
        <v>3870.299</v>
      </c>
      <c r="BR157">
        <v>0.16918</v>
      </c>
      <c r="BS157">
        <v>-5</v>
      </c>
      <c r="BT157">
        <v>5.0000000000000001E-3</v>
      </c>
      <c r="BU157">
        <v>4.1343360000000002</v>
      </c>
      <c r="BW157" s="4">
        <f t="shared" si="20"/>
        <v>1.0922915712000001</v>
      </c>
      <c r="BX157" s="4"/>
      <c r="BY157" s="4">
        <f t="shared" si="21"/>
        <v>11208.600959037698</v>
      </c>
      <c r="BZ157" s="4">
        <f t="shared" si="22"/>
        <v>10.44407691648</v>
      </c>
      <c r="CA157" s="4">
        <f t="shared" si="23"/>
        <v>71.044380211968004</v>
      </c>
      <c r="CB157" s="4">
        <f t="shared" si="24"/>
        <v>5.0952301044479995</v>
      </c>
    </row>
    <row r="158" spans="1:80" customFormat="1" x14ac:dyDescent="0.25">
      <c r="A158" s="26">
        <v>43529</v>
      </c>
      <c r="B158" s="27">
        <v>0.58928938657407404</v>
      </c>
      <c r="C158">
        <v>6.883</v>
      </c>
      <c r="D158">
        <v>8.3000000000000001E-3</v>
      </c>
      <c r="E158">
        <v>82.563265000000001</v>
      </c>
      <c r="F158">
        <v>537</v>
      </c>
      <c r="G158">
        <v>239.3</v>
      </c>
      <c r="H158">
        <v>89.7</v>
      </c>
      <c r="J158">
        <v>11.46</v>
      </c>
      <c r="K158">
        <v>0.94399999999999995</v>
      </c>
      <c r="L158">
        <v>6.4972000000000003</v>
      </c>
      <c r="M158">
        <v>7.7999999999999996E-3</v>
      </c>
      <c r="N158">
        <v>506.9271</v>
      </c>
      <c r="O158">
        <v>225.89519999999999</v>
      </c>
      <c r="P158">
        <v>732.8</v>
      </c>
      <c r="Q158">
        <v>392.09249999999997</v>
      </c>
      <c r="R158">
        <v>174.72300000000001</v>
      </c>
      <c r="S158">
        <v>566.79999999999995</v>
      </c>
      <c r="T158">
        <v>89.737200000000001</v>
      </c>
      <c r="W158">
        <v>0</v>
      </c>
      <c r="X158">
        <v>10.821099999999999</v>
      </c>
      <c r="Y158">
        <v>10.9</v>
      </c>
      <c r="Z158">
        <v>864</v>
      </c>
      <c r="AA158">
        <v>860</v>
      </c>
      <c r="AB158">
        <v>868</v>
      </c>
      <c r="AC158">
        <v>92</v>
      </c>
      <c r="AD158">
        <v>12.69</v>
      </c>
      <c r="AE158">
        <v>0.28999999999999998</v>
      </c>
      <c r="AF158">
        <v>978</v>
      </c>
      <c r="AG158">
        <v>-9</v>
      </c>
      <c r="AH158">
        <v>29</v>
      </c>
      <c r="AI158">
        <v>29</v>
      </c>
      <c r="AJ158">
        <v>191</v>
      </c>
      <c r="AK158">
        <v>169.4</v>
      </c>
      <c r="AL158">
        <v>5.2</v>
      </c>
      <c r="AM158">
        <v>174</v>
      </c>
      <c r="AN158" t="s">
        <v>155</v>
      </c>
      <c r="AO158">
        <v>2</v>
      </c>
      <c r="AP158" s="28">
        <v>0.7976388888888889</v>
      </c>
      <c r="AQ158">
        <v>47.162531000000001</v>
      </c>
      <c r="AR158">
        <v>-88.491878999999997</v>
      </c>
      <c r="AS158">
        <v>309.5</v>
      </c>
      <c r="AT158">
        <v>29.5</v>
      </c>
      <c r="AU158">
        <v>12</v>
      </c>
      <c r="AV158">
        <v>10</v>
      </c>
      <c r="AW158" t="s">
        <v>211</v>
      </c>
      <c r="AX158">
        <v>1.4</v>
      </c>
      <c r="AY158">
        <v>1.9</v>
      </c>
      <c r="AZ158">
        <v>2.7</v>
      </c>
      <c r="BA158">
        <v>14.545</v>
      </c>
      <c r="BB158">
        <v>31.21</v>
      </c>
      <c r="BC158">
        <v>2.15</v>
      </c>
      <c r="BD158">
        <v>5.9340000000000002</v>
      </c>
      <c r="BE158">
        <v>3182.7339999999999</v>
      </c>
      <c r="BF158">
        <v>2.4300000000000002</v>
      </c>
      <c r="BG158">
        <v>26.004999999999999</v>
      </c>
      <c r="BH158">
        <v>11.587999999999999</v>
      </c>
      <c r="BI158">
        <v>37.593000000000004</v>
      </c>
      <c r="BJ158">
        <v>20.114000000000001</v>
      </c>
      <c r="BK158">
        <v>8.9629999999999992</v>
      </c>
      <c r="BL158">
        <v>29.077000000000002</v>
      </c>
      <c r="BM158">
        <v>1.3858999999999999</v>
      </c>
      <c r="BQ158">
        <v>3854.2930000000001</v>
      </c>
      <c r="BR158">
        <v>0.176152</v>
      </c>
      <c r="BS158">
        <v>-5</v>
      </c>
      <c r="BT158">
        <v>5.0000000000000001E-3</v>
      </c>
      <c r="BU158">
        <v>4.3047149999999998</v>
      </c>
      <c r="BW158" s="4">
        <f t="shared" si="20"/>
        <v>1.137305703</v>
      </c>
      <c r="BX158" s="4"/>
      <c r="BY158" s="4">
        <f t="shared" si="21"/>
        <v>11673.049897770119</v>
      </c>
      <c r="BZ158" s="4">
        <f t="shared" si="22"/>
        <v>8.9123097474000001</v>
      </c>
      <c r="CA158" s="4">
        <f t="shared" si="23"/>
        <v>73.770451958519999</v>
      </c>
      <c r="CB158" s="4">
        <f t="shared" si="24"/>
        <v>5.0829506497619992</v>
      </c>
    </row>
    <row r="159" spans="1:80" customFormat="1" x14ac:dyDescent="0.25">
      <c r="A159" s="26">
        <v>43529</v>
      </c>
      <c r="B159" s="27">
        <v>0.58930096064814819</v>
      </c>
      <c r="C159">
        <v>6.7229999999999999</v>
      </c>
      <c r="D159">
        <v>7.3000000000000001E-3</v>
      </c>
      <c r="E159">
        <v>72.992519000000001</v>
      </c>
      <c r="F159">
        <v>560</v>
      </c>
      <c r="G159">
        <v>239.5</v>
      </c>
      <c r="H159">
        <v>91.4</v>
      </c>
      <c r="J159">
        <v>11.49</v>
      </c>
      <c r="K159">
        <v>0.94530000000000003</v>
      </c>
      <c r="L159">
        <v>6.3551000000000002</v>
      </c>
      <c r="M159">
        <v>6.8999999999999999E-3</v>
      </c>
      <c r="N159">
        <v>529.34929999999997</v>
      </c>
      <c r="O159">
        <v>226.42850000000001</v>
      </c>
      <c r="P159">
        <v>755.8</v>
      </c>
      <c r="Q159">
        <v>409.43529999999998</v>
      </c>
      <c r="R159">
        <v>175.13550000000001</v>
      </c>
      <c r="S159">
        <v>584.6</v>
      </c>
      <c r="T159">
        <v>91.366299999999995</v>
      </c>
      <c r="W159">
        <v>0</v>
      </c>
      <c r="X159">
        <v>10.8643</v>
      </c>
      <c r="Y159">
        <v>10.9</v>
      </c>
      <c r="Z159">
        <v>863</v>
      </c>
      <c r="AA159">
        <v>859</v>
      </c>
      <c r="AB159">
        <v>868</v>
      </c>
      <c r="AC159">
        <v>92</v>
      </c>
      <c r="AD159">
        <v>12.69</v>
      </c>
      <c r="AE159">
        <v>0.28999999999999998</v>
      </c>
      <c r="AF159">
        <v>978</v>
      </c>
      <c r="AG159">
        <v>-9</v>
      </c>
      <c r="AH159">
        <v>29</v>
      </c>
      <c r="AI159">
        <v>29</v>
      </c>
      <c r="AJ159">
        <v>191.6</v>
      </c>
      <c r="AK159">
        <v>169</v>
      </c>
      <c r="AL159">
        <v>5.3</v>
      </c>
      <c r="AM159">
        <v>174</v>
      </c>
      <c r="AN159" t="s">
        <v>155</v>
      </c>
      <c r="AO159">
        <v>2</v>
      </c>
      <c r="AP159" s="28">
        <v>0.79765046296296294</v>
      </c>
      <c r="AQ159">
        <v>47.162401000000003</v>
      </c>
      <c r="AR159">
        <v>-88.491838000000001</v>
      </c>
      <c r="AS159">
        <v>309.60000000000002</v>
      </c>
      <c r="AT159">
        <v>30.9</v>
      </c>
      <c r="AU159">
        <v>12</v>
      </c>
      <c r="AV159">
        <v>10</v>
      </c>
      <c r="AW159" t="s">
        <v>211</v>
      </c>
      <c r="AX159">
        <v>1.4</v>
      </c>
      <c r="AY159">
        <v>1.9</v>
      </c>
      <c r="AZ159">
        <v>2.7</v>
      </c>
      <c r="BA159">
        <v>14.545</v>
      </c>
      <c r="BB159">
        <v>31.94</v>
      </c>
      <c r="BC159">
        <v>2.2000000000000002</v>
      </c>
      <c r="BD159">
        <v>5.7850000000000001</v>
      </c>
      <c r="BE159">
        <v>3183.355</v>
      </c>
      <c r="BF159">
        <v>2.2000000000000002</v>
      </c>
      <c r="BG159">
        <v>27.768000000000001</v>
      </c>
      <c r="BH159">
        <v>11.878</v>
      </c>
      <c r="BI159">
        <v>39.646000000000001</v>
      </c>
      <c r="BJ159">
        <v>21.478000000000002</v>
      </c>
      <c r="BK159">
        <v>9.1869999999999994</v>
      </c>
      <c r="BL159">
        <v>30.664999999999999</v>
      </c>
      <c r="BM159">
        <v>1.4428000000000001</v>
      </c>
      <c r="BQ159">
        <v>3956.9859999999999</v>
      </c>
      <c r="BR159">
        <v>0.15845600000000001</v>
      </c>
      <c r="BS159">
        <v>-5</v>
      </c>
      <c r="BT159">
        <v>5.0000000000000001E-3</v>
      </c>
      <c r="BU159">
        <v>3.8722690000000002</v>
      </c>
      <c r="BW159" s="4">
        <f t="shared" si="20"/>
        <v>1.0230534698</v>
      </c>
      <c r="BX159" s="4"/>
      <c r="BY159" s="4">
        <f t="shared" si="21"/>
        <v>10502.439463885739</v>
      </c>
      <c r="BZ159" s="4">
        <f t="shared" si="22"/>
        <v>7.2581810135999998</v>
      </c>
      <c r="CA159" s="4">
        <f t="shared" si="23"/>
        <v>70.859641731864016</v>
      </c>
      <c r="CB159" s="4">
        <f t="shared" si="24"/>
        <v>4.7600470756464004</v>
      </c>
    </row>
    <row r="160" spans="1:80" customFormat="1" x14ac:dyDescent="0.25">
      <c r="A160" s="26">
        <v>43529</v>
      </c>
      <c r="B160" s="27">
        <v>0.58931253472222223</v>
      </c>
      <c r="C160">
        <v>6.4020000000000001</v>
      </c>
      <c r="D160">
        <v>9.1000000000000004E-3</v>
      </c>
      <c r="E160">
        <v>90.863895999999997</v>
      </c>
      <c r="F160">
        <v>551.1</v>
      </c>
      <c r="G160">
        <v>240.1</v>
      </c>
      <c r="H160">
        <v>93</v>
      </c>
      <c r="J160">
        <v>11.3</v>
      </c>
      <c r="K160">
        <v>0.94799999999999995</v>
      </c>
      <c r="L160">
        <v>6.069</v>
      </c>
      <c r="M160">
        <v>8.6E-3</v>
      </c>
      <c r="N160">
        <v>522.3913</v>
      </c>
      <c r="O160">
        <v>227.64670000000001</v>
      </c>
      <c r="P160">
        <v>750</v>
      </c>
      <c r="Q160">
        <v>404.05360000000002</v>
      </c>
      <c r="R160">
        <v>176.07769999999999</v>
      </c>
      <c r="S160">
        <v>580.1</v>
      </c>
      <c r="T160">
        <v>93.031999999999996</v>
      </c>
      <c r="W160">
        <v>0</v>
      </c>
      <c r="X160">
        <v>10.7119</v>
      </c>
      <c r="Y160">
        <v>10.9</v>
      </c>
      <c r="Z160">
        <v>864</v>
      </c>
      <c r="AA160">
        <v>859</v>
      </c>
      <c r="AB160">
        <v>868</v>
      </c>
      <c r="AC160">
        <v>92</v>
      </c>
      <c r="AD160">
        <v>12.69</v>
      </c>
      <c r="AE160">
        <v>0.28999999999999998</v>
      </c>
      <c r="AF160">
        <v>978</v>
      </c>
      <c r="AG160">
        <v>-9</v>
      </c>
      <c r="AH160">
        <v>29</v>
      </c>
      <c r="AI160">
        <v>29</v>
      </c>
      <c r="AJ160">
        <v>191.4</v>
      </c>
      <c r="AK160">
        <v>169</v>
      </c>
      <c r="AL160">
        <v>5.3</v>
      </c>
      <c r="AM160">
        <v>174</v>
      </c>
      <c r="AN160" t="s">
        <v>155</v>
      </c>
      <c r="AO160">
        <v>2</v>
      </c>
      <c r="AP160" s="28">
        <v>0.79766203703703698</v>
      </c>
      <c r="AQ160">
        <v>47.162270999999997</v>
      </c>
      <c r="AR160">
        <v>-88.491786000000005</v>
      </c>
      <c r="AS160">
        <v>309.5</v>
      </c>
      <c r="AT160">
        <v>31.8</v>
      </c>
      <c r="AU160">
        <v>12</v>
      </c>
      <c r="AV160">
        <v>10</v>
      </c>
      <c r="AW160" t="s">
        <v>211</v>
      </c>
      <c r="AX160">
        <v>1.4</v>
      </c>
      <c r="AY160">
        <v>1.9790000000000001</v>
      </c>
      <c r="AZ160">
        <v>2.7395</v>
      </c>
      <c r="BA160">
        <v>14.545</v>
      </c>
      <c r="BB160">
        <v>33.47</v>
      </c>
      <c r="BC160">
        <v>2.2999999999999998</v>
      </c>
      <c r="BD160">
        <v>5.49</v>
      </c>
      <c r="BE160">
        <v>3182.93</v>
      </c>
      <c r="BF160">
        <v>2.875</v>
      </c>
      <c r="BG160">
        <v>28.690999999999999</v>
      </c>
      <c r="BH160">
        <v>12.503</v>
      </c>
      <c r="BI160">
        <v>41.192999999999998</v>
      </c>
      <c r="BJ160">
        <v>22.190999999999999</v>
      </c>
      <c r="BK160">
        <v>9.67</v>
      </c>
      <c r="BL160">
        <v>31.861999999999998</v>
      </c>
      <c r="BM160">
        <v>1.5382</v>
      </c>
      <c r="BQ160">
        <v>4084.8110000000001</v>
      </c>
      <c r="BR160">
        <v>0.15324199999999999</v>
      </c>
      <c r="BS160">
        <v>-5</v>
      </c>
      <c r="BT160">
        <v>5.0000000000000001E-3</v>
      </c>
      <c r="BU160">
        <v>3.7448519999999998</v>
      </c>
      <c r="BW160" s="4">
        <f t="shared" si="20"/>
        <v>0.98938989839999991</v>
      </c>
      <c r="BX160" s="4"/>
      <c r="BY160" s="4">
        <f t="shared" si="21"/>
        <v>10155.500713458719</v>
      </c>
      <c r="BZ160" s="4">
        <f t="shared" si="22"/>
        <v>9.1730149739999991</v>
      </c>
      <c r="CA160" s="4">
        <f t="shared" si="23"/>
        <v>70.802913143664</v>
      </c>
      <c r="CB160" s="4">
        <f t="shared" si="24"/>
        <v>4.9078023071328003</v>
      </c>
    </row>
    <row r="161" spans="1:80" customFormat="1" x14ac:dyDescent="0.25">
      <c r="A161" s="26">
        <v>43529</v>
      </c>
      <c r="B161" s="27">
        <v>0.58932410879629626</v>
      </c>
      <c r="C161">
        <v>6.6379999999999999</v>
      </c>
      <c r="D161">
        <v>1.03E-2</v>
      </c>
      <c r="E161">
        <v>103.11092600000001</v>
      </c>
      <c r="F161">
        <v>538.29999999999995</v>
      </c>
      <c r="G161">
        <v>244.5</v>
      </c>
      <c r="H161">
        <v>90.1</v>
      </c>
      <c r="J161">
        <v>11.5</v>
      </c>
      <c r="K161">
        <v>0.94599999999999995</v>
      </c>
      <c r="L161">
        <v>6.2797999999999998</v>
      </c>
      <c r="M161">
        <v>9.7999999999999997E-3</v>
      </c>
      <c r="N161">
        <v>509.23230000000001</v>
      </c>
      <c r="O161">
        <v>231.3246</v>
      </c>
      <c r="P161">
        <v>740.6</v>
      </c>
      <c r="Q161">
        <v>393.87549999999999</v>
      </c>
      <c r="R161">
        <v>178.92240000000001</v>
      </c>
      <c r="S161">
        <v>572.79999999999995</v>
      </c>
      <c r="T161">
        <v>90.1</v>
      </c>
      <c r="W161">
        <v>0</v>
      </c>
      <c r="X161">
        <v>10.883599999999999</v>
      </c>
      <c r="Y161">
        <v>10.9</v>
      </c>
      <c r="Z161">
        <v>865</v>
      </c>
      <c r="AA161">
        <v>859</v>
      </c>
      <c r="AB161">
        <v>868</v>
      </c>
      <c r="AC161">
        <v>92</v>
      </c>
      <c r="AD161">
        <v>12.69</v>
      </c>
      <c r="AE161">
        <v>0.28999999999999998</v>
      </c>
      <c r="AF161">
        <v>978</v>
      </c>
      <c r="AG161">
        <v>-9</v>
      </c>
      <c r="AH161">
        <v>29</v>
      </c>
      <c r="AI161">
        <v>29</v>
      </c>
      <c r="AJ161">
        <v>191</v>
      </c>
      <c r="AK161">
        <v>169</v>
      </c>
      <c r="AL161">
        <v>5.3</v>
      </c>
      <c r="AM161">
        <v>174</v>
      </c>
      <c r="AN161" t="s">
        <v>155</v>
      </c>
      <c r="AO161">
        <v>2</v>
      </c>
      <c r="AP161" s="28">
        <v>0.79767361111111112</v>
      </c>
      <c r="AQ161">
        <v>47.162140000000001</v>
      </c>
      <c r="AR161">
        <v>-88.491726999999997</v>
      </c>
      <c r="AS161">
        <v>309.5</v>
      </c>
      <c r="AT161">
        <v>32.799999999999997</v>
      </c>
      <c r="AU161">
        <v>12</v>
      </c>
      <c r="AV161">
        <v>10</v>
      </c>
      <c r="AW161" t="s">
        <v>211</v>
      </c>
      <c r="AX161">
        <v>1.4</v>
      </c>
      <c r="AY161">
        <v>2.1</v>
      </c>
      <c r="AZ161">
        <v>2.8</v>
      </c>
      <c r="BA161">
        <v>14.545</v>
      </c>
      <c r="BB161">
        <v>32.32</v>
      </c>
      <c r="BC161">
        <v>2.2200000000000002</v>
      </c>
      <c r="BD161">
        <v>5.7089999999999996</v>
      </c>
      <c r="BE161">
        <v>3182.1109999999999</v>
      </c>
      <c r="BF161">
        <v>3.1459999999999999</v>
      </c>
      <c r="BG161">
        <v>27.021999999999998</v>
      </c>
      <c r="BH161">
        <v>12.275</v>
      </c>
      <c r="BI161">
        <v>39.298000000000002</v>
      </c>
      <c r="BJ161">
        <v>20.901</v>
      </c>
      <c r="BK161">
        <v>9.4949999999999992</v>
      </c>
      <c r="BL161">
        <v>30.396000000000001</v>
      </c>
      <c r="BM161">
        <v>1.4393</v>
      </c>
      <c r="BQ161">
        <v>4009.9960000000001</v>
      </c>
      <c r="BR161">
        <v>0.155394</v>
      </c>
      <c r="BS161">
        <v>-5</v>
      </c>
      <c r="BT161">
        <v>5.0000000000000001E-3</v>
      </c>
      <c r="BU161">
        <v>3.7974410000000001</v>
      </c>
      <c r="BW161" s="4">
        <f t="shared" si="20"/>
        <v>1.0032839121999999</v>
      </c>
      <c r="BX161" s="4"/>
      <c r="BY161" s="4">
        <f t="shared" si="21"/>
        <v>10295.464718814252</v>
      </c>
      <c r="BZ161" s="4">
        <f t="shared" si="22"/>
        <v>10.178630476872</v>
      </c>
      <c r="CA161" s="4">
        <f t="shared" si="23"/>
        <v>67.623507818531991</v>
      </c>
      <c r="CB161" s="4">
        <f t="shared" si="24"/>
        <v>4.6567396202675999</v>
      </c>
    </row>
    <row r="162" spans="1:80" customFormat="1" x14ac:dyDescent="0.25">
      <c r="A162" s="26">
        <v>43529</v>
      </c>
      <c r="B162" s="27">
        <v>0.5893356828703703</v>
      </c>
      <c r="C162">
        <v>6.5359999999999996</v>
      </c>
      <c r="D162">
        <v>9.1999999999999998E-3</v>
      </c>
      <c r="E162">
        <v>91.784820999999994</v>
      </c>
      <c r="F162">
        <v>545.4</v>
      </c>
      <c r="G162">
        <v>252.4</v>
      </c>
      <c r="H162">
        <v>94.2</v>
      </c>
      <c r="J162">
        <v>11.7</v>
      </c>
      <c r="K162">
        <v>0.94679999999999997</v>
      </c>
      <c r="L162">
        <v>6.1881000000000004</v>
      </c>
      <c r="M162">
        <v>8.6999999999999994E-3</v>
      </c>
      <c r="N162">
        <v>516.40880000000004</v>
      </c>
      <c r="O162">
        <v>238.97669999999999</v>
      </c>
      <c r="P162">
        <v>755.4</v>
      </c>
      <c r="Q162">
        <v>399.42630000000003</v>
      </c>
      <c r="R162">
        <v>184.84110000000001</v>
      </c>
      <c r="S162">
        <v>584.29999999999995</v>
      </c>
      <c r="T162">
        <v>94.2</v>
      </c>
      <c r="W162">
        <v>0</v>
      </c>
      <c r="X162">
        <v>11.0779</v>
      </c>
      <c r="Y162">
        <v>10.9</v>
      </c>
      <c r="Z162">
        <v>864</v>
      </c>
      <c r="AA162">
        <v>859</v>
      </c>
      <c r="AB162">
        <v>868</v>
      </c>
      <c r="AC162">
        <v>92</v>
      </c>
      <c r="AD162">
        <v>12.69</v>
      </c>
      <c r="AE162">
        <v>0.28999999999999998</v>
      </c>
      <c r="AF162">
        <v>978</v>
      </c>
      <c r="AG162">
        <v>-9</v>
      </c>
      <c r="AH162">
        <v>29</v>
      </c>
      <c r="AI162">
        <v>29</v>
      </c>
      <c r="AJ162">
        <v>191</v>
      </c>
      <c r="AK162">
        <v>169</v>
      </c>
      <c r="AL162">
        <v>5.2</v>
      </c>
      <c r="AM162">
        <v>174</v>
      </c>
      <c r="AN162" t="s">
        <v>155</v>
      </c>
      <c r="AO162">
        <v>2</v>
      </c>
      <c r="AP162" s="28">
        <v>0.79768518518518527</v>
      </c>
      <c r="AQ162">
        <v>47.162010000000002</v>
      </c>
      <c r="AR162">
        <v>-88.491660999999993</v>
      </c>
      <c r="AS162">
        <v>309.60000000000002</v>
      </c>
      <c r="AT162">
        <v>33.200000000000003</v>
      </c>
      <c r="AU162">
        <v>12</v>
      </c>
      <c r="AV162">
        <v>10</v>
      </c>
      <c r="AW162" t="s">
        <v>211</v>
      </c>
      <c r="AX162">
        <v>1.4</v>
      </c>
      <c r="AY162">
        <v>2.1</v>
      </c>
      <c r="AZ162">
        <v>2.8</v>
      </c>
      <c r="BA162">
        <v>14.545</v>
      </c>
      <c r="BB162">
        <v>32.81</v>
      </c>
      <c r="BC162">
        <v>2.2599999999999998</v>
      </c>
      <c r="BD162">
        <v>5.6159999999999997</v>
      </c>
      <c r="BE162">
        <v>3182.6080000000002</v>
      </c>
      <c r="BF162">
        <v>2.8450000000000002</v>
      </c>
      <c r="BG162">
        <v>27.814</v>
      </c>
      <c r="BH162">
        <v>12.871</v>
      </c>
      <c r="BI162">
        <v>40.685000000000002</v>
      </c>
      <c r="BJ162">
        <v>21.513000000000002</v>
      </c>
      <c r="BK162">
        <v>9.9550000000000001</v>
      </c>
      <c r="BL162">
        <v>31.468</v>
      </c>
      <c r="BM162">
        <v>1.5274000000000001</v>
      </c>
      <c r="BQ162">
        <v>4142.6850000000004</v>
      </c>
      <c r="BR162">
        <v>0.147728</v>
      </c>
      <c r="BS162">
        <v>-5</v>
      </c>
      <c r="BT162">
        <v>5.0000000000000001E-3</v>
      </c>
      <c r="BU162">
        <v>3.6101030000000001</v>
      </c>
      <c r="BW162" s="4">
        <f t="shared" si="20"/>
        <v>0.95378921259999994</v>
      </c>
      <c r="BX162" s="4"/>
      <c r="BY162" s="4">
        <f t="shared" si="21"/>
        <v>9789.0903707076486</v>
      </c>
      <c r="BZ162" s="4">
        <f t="shared" si="22"/>
        <v>8.7506730658200009</v>
      </c>
      <c r="CA162" s="4">
        <f t="shared" si="23"/>
        <v>66.169852254828015</v>
      </c>
      <c r="CB162" s="4">
        <f t="shared" si="24"/>
        <v>4.6979887665144</v>
      </c>
    </row>
    <row r="163" spans="1:80" customFormat="1" x14ac:dyDescent="0.25">
      <c r="A163" s="26">
        <v>43529</v>
      </c>
      <c r="B163" s="27">
        <v>0.58934725694444445</v>
      </c>
      <c r="C163">
        <v>6.4189999999999996</v>
      </c>
      <c r="D163">
        <v>0.01</v>
      </c>
      <c r="E163">
        <v>99.874896000000007</v>
      </c>
      <c r="F163">
        <v>546.9</v>
      </c>
      <c r="G163">
        <v>257.60000000000002</v>
      </c>
      <c r="H163">
        <v>91.3</v>
      </c>
      <c r="J163">
        <v>11.7</v>
      </c>
      <c r="K163">
        <v>0.94779999999999998</v>
      </c>
      <c r="L163">
        <v>6.0838999999999999</v>
      </c>
      <c r="M163">
        <v>9.4999999999999998E-3</v>
      </c>
      <c r="N163">
        <v>518.29729999999995</v>
      </c>
      <c r="O163">
        <v>244.13159999999999</v>
      </c>
      <c r="P163">
        <v>762.4</v>
      </c>
      <c r="Q163">
        <v>400.887</v>
      </c>
      <c r="R163">
        <v>188.82830000000001</v>
      </c>
      <c r="S163">
        <v>589.70000000000005</v>
      </c>
      <c r="T163">
        <v>91.287899999999993</v>
      </c>
      <c r="W163">
        <v>0</v>
      </c>
      <c r="X163">
        <v>11.088900000000001</v>
      </c>
      <c r="Y163">
        <v>10.9</v>
      </c>
      <c r="Z163">
        <v>863</v>
      </c>
      <c r="AA163">
        <v>860</v>
      </c>
      <c r="AB163">
        <v>868</v>
      </c>
      <c r="AC163">
        <v>92</v>
      </c>
      <c r="AD163">
        <v>12.69</v>
      </c>
      <c r="AE163">
        <v>0.28999999999999998</v>
      </c>
      <c r="AF163">
        <v>978</v>
      </c>
      <c r="AG163">
        <v>-9</v>
      </c>
      <c r="AH163">
        <v>29</v>
      </c>
      <c r="AI163">
        <v>29</v>
      </c>
      <c r="AJ163">
        <v>191</v>
      </c>
      <c r="AK163">
        <v>169</v>
      </c>
      <c r="AL163">
        <v>5.2</v>
      </c>
      <c r="AM163">
        <v>174</v>
      </c>
      <c r="AN163" t="s">
        <v>155</v>
      </c>
      <c r="AO163">
        <v>2</v>
      </c>
      <c r="AP163" s="28">
        <v>0.7976967592592592</v>
      </c>
      <c r="AQ163">
        <v>47.161883000000003</v>
      </c>
      <c r="AR163">
        <v>-88.491594000000006</v>
      </c>
      <c r="AS163">
        <v>309.5</v>
      </c>
      <c r="AT163">
        <v>33.1</v>
      </c>
      <c r="AU163">
        <v>12</v>
      </c>
      <c r="AV163">
        <v>10</v>
      </c>
      <c r="AW163" t="s">
        <v>211</v>
      </c>
      <c r="AX163">
        <v>1.4395</v>
      </c>
      <c r="AY163">
        <v>2.1789999999999998</v>
      </c>
      <c r="AZ163">
        <v>2.879</v>
      </c>
      <c r="BA163">
        <v>14.545</v>
      </c>
      <c r="BB163">
        <v>33.380000000000003</v>
      </c>
      <c r="BC163">
        <v>2.2999999999999998</v>
      </c>
      <c r="BD163">
        <v>5.5110000000000001</v>
      </c>
      <c r="BE163">
        <v>3182.5459999999998</v>
      </c>
      <c r="BF163">
        <v>3.1520000000000001</v>
      </c>
      <c r="BG163">
        <v>28.393000000000001</v>
      </c>
      <c r="BH163">
        <v>13.374000000000001</v>
      </c>
      <c r="BI163">
        <v>41.765999999999998</v>
      </c>
      <c r="BJ163">
        <v>21.960999999999999</v>
      </c>
      <c r="BK163">
        <v>10.343999999999999</v>
      </c>
      <c r="BL163">
        <v>32.305</v>
      </c>
      <c r="BM163">
        <v>1.5055000000000001</v>
      </c>
      <c r="BQ163">
        <v>4217.7129999999997</v>
      </c>
      <c r="BR163">
        <v>0.13936399999999999</v>
      </c>
      <c r="BS163">
        <v>-5</v>
      </c>
      <c r="BT163">
        <v>5.0000000000000001E-3</v>
      </c>
      <c r="BU163">
        <v>3.4057080000000002</v>
      </c>
      <c r="BW163" s="4">
        <f t="shared" si="20"/>
        <v>0.89978805360000003</v>
      </c>
      <c r="BX163" s="4"/>
      <c r="BY163" s="4">
        <f t="shared" si="21"/>
        <v>9234.676661427935</v>
      </c>
      <c r="BZ163" s="4">
        <f t="shared" si="22"/>
        <v>9.1460424568320011</v>
      </c>
      <c r="CA163" s="4">
        <f t="shared" si="23"/>
        <v>63.723425886575995</v>
      </c>
      <c r="CB163" s="4">
        <f t="shared" si="24"/>
        <v>4.368453971688</v>
      </c>
    </row>
    <row r="164" spans="1:80" customFormat="1" x14ac:dyDescent="0.25">
      <c r="A164" s="26">
        <v>43529</v>
      </c>
      <c r="B164" s="27">
        <v>0.58935883101851849</v>
      </c>
      <c r="C164">
        <v>6.4080000000000004</v>
      </c>
      <c r="D164">
        <v>9.1999999999999998E-3</v>
      </c>
      <c r="E164">
        <v>91.534611999999996</v>
      </c>
      <c r="F164">
        <v>534.9</v>
      </c>
      <c r="G164">
        <v>259.5</v>
      </c>
      <c r="H164">
        <v>90.4</v>
      </c>
      <c r="J164">
        <v>11.7</v>
      </c>
      <c r="K164">
        <v>0.94789999999999996</v>
      </c>
      <c r="L164">
        <v>6.0739999999999998</v>
      </c>
      <c r="M164">
        <v>8.6999999999999994E-3</v>
      </c>
      <c r="N164">
        <v>507.02010000000001</v>
      </c>
      <c r="O164">
        <v>245.9614</v>
      </c>
      <c r="P164">
        <v>753</v>
      </c>
      <c r="Q164">
        <v>392.1644</v>
      </c>
      <c r="R164">
        <v>190.24350000000001</v>
      </c>
      <c r="S164">
        <v>582.4</v>
      </c>
      <c r="T164">
        <v>90.389300000000006</v>
      </c>
      <c r="W164">
        <v>0</v>
      </c>
      <c r="X164">
        <v>11.090400000000001</v>
      </c>
      <c r="Y164">
        <v>10.9</v>
      </c>
      <c r="Z164">
        <v>864</v>
      </c>
      <c r="AA164">
        <v>861</v>
      </c>
      <c r="AB164">
        <v>868</v>
      </c>
      <c r="AC164">
        <v>92</v>
      </c>
      <c r="AD164">
        <v>12.69</v>
      </c>
      <c r="AE164">
        <v>0.28999999999999998</v>
      </c>
      <c r="AF164">
        <v>978</v>
      </c>
      <c r="AG164">
        <v>-9</v>
      </c>
      <c r="AH164">
        <v>29</v>
      </c>
      <c r="AI164">
        <v>29</v>
      </c>
      <c r="AJ164">
        <v>191</v>
      </c>
      <c r="AK164">
        <v>169</v>
      </c>
      <c r="AL164">
        <v>5.3</v>
      </c>
      <c r="AM164">
        <v>174</v>
      </c>
      <c r="AN164" t="s">
        <v>155</v>
      </c>
      <c r="AO164">
        <v>2</v>
      </c>
      <c r="AP164" s="28">
        <v>0.79770833333333335</v>
      </c>
      <c r="AQ164">
        <v>47.161757999999999</v>
      </c>
      <c r="AR164">
        <v>-88.491527000000005</v>
      </c>
      <c r="AS164">
        <v>309.39999999999998</v>
      </c>
      <c r="AT164">
        <v>33.1</v>
      </c>
      <c r="AU164">
        <v>12</v>
      </c>
      <c r="AV164">
        <v>9</v>
      </c>
      <c r="AW164" t="s">
        <v>206</v>
      </c>
      <c r="AX164">
        <v>1.5</v>
      </c>
      <c r="AY164">
        <v>2.2999999999999998</v>
      </c>
      <c r="AZ164">
        <v>3</v>
      </c>
      <c r="BA164">
        <v>14.545</v>
      </c>
      <c r="BB164">
        <v>33.450000000000003</v>
      </c>
      <c r="BC164">
        <v>2.2999999999999998</v>
      </c>
      <c r="BD164">
        <v>5.4969999999999999</v>
      </c>
      <c r="BE164">
        <v>3183.027</v>
      </c>
      <c r="BF164">
        <v>2.8940000000000001</v>
      </c>
      <c r="BG164">
        <v>27.824999999999999</v>
      </c>
      <c r="BH164">
        <v>13.497999999999999</v>
      </c>
      <c r="BI164">
        <v>41.323</v>
      </c>
      <c r="BJ164">
        <v>21.521000000000001</v>
      </c>
      <c r="BK164">
        <v>10.44</v>
      </c>
      <c r="BL164">
        <v>31.962</v>
      </c>
      <c r="BM164">
        <v>1.4933000000000001</v>
      </c>
      <c r="BQ164">
        <v>4225.8209999999999</v>
      </c>
      <c r="BR164">
        <v>0.138818</v>
      </c>
      <c r="BS164">
        <v>-5</v>
      </c>
      <c r="BT164">
        <v>5.0000000000000001E-3</v>
      </c>
      <c r="BU164">
        <v>3.3923649999999999</v>
      </c>
      <c r="BW164" s="4">
        <f t="shared" si="20"/>
        <v>0.89626283299999998</v>
      </c>
      <c r="BX164" s="4"/>
      <c r="BY164" s="4">
        <f t="shared" si="21"/>
        <v>9199.8869593044601</v>
      </c>
      <c r="BZ164" s="4">
        <f t="shared" si="22"/>
        <v>8.3645136721199993</v>
      </c>
      <c r="CA164" s="4">
        <f t="shared" si="23"/>
        <v>62.202038264579997</v>
      </c>
      <c r="CB164" s="4">
        <f t="shared" si="24"/>
        <v>4.3160774936340003</v>
      </c>
    </row>
    <row r="165" spans="1:80" customFormat="1" x14ac:dyDescent="0.25">
      <c r="A165" s="26">
        <v>43529</v>
      </c>
      <c r="B165" s="27">
        <v>0.58937040509259264</v>
      </c>
      <c r="C165">
        <v>6.43</v>
      </c>
      <c r="D165">
        <v>8.3000000000000001E-3</v>
      </c>
      <c r="E165">
        <v>83.019675000000007</v>
      </c>
      <c r="F165">
        <v>524.9</v>
      </c>
      <c r="G165">
        <v>261.39999999999998</v>
      </c>
      <c r="H165">
        <v>91.3</v>
      </c>
      <c r="J165">
        <v>11.8</v>
      </c>
      <c r="K165">
        <v>0.94769999999999999</v>
      </c>
      <c r="L165">
        <v>6.0938999999999997</v>
      </c>
      <c r="M165">
        <v>7.9000000000000008E-3</v>
      </c>
      <c r="N165">
        <v>497.50220000000002</v>
      </c>
      <c r="O165">
        <v>247.77770000000001</v>
      </c>
      <c r="P165">
        <v>745.3</v>
      </c>
      <c r="Q165">
        <v>384.80259999999998</v>
      </c>
      <c r="R165">
        <v>191.64840000000001</v>
      </c>
      <c r="S165">
        <v>576.5</v>
      </c>
      <c r="T165">
        <v>91.2791</v>
      </c>
      <c r="W165">
        <v>0</v>
      </c>
      <c r="X165">
        <v>11.183199999999999</v>
      </c>
      <c r="Y165">
        <v>10.9</v>
      </c>
      <c r="Z165">
        <v>865</v>
      </c>
      <c r="AA165">
        <v>860</v>
      </c>
      <c r="AB165">
        <v>868</v>
      </c>
      <c r="AC165">
        <v>92</v>
      </c>
      <c r="AD165">
        <v>12.69</v>
      </c>
      <c r="AE165">
        <v>0.28999999999999998</v>
      </c>
      <c r="AF165">
        <v>978</v>
      </c>
      <c r="AG165">
        <v>-9</v>
      </c>
      <c r="AH165">
        <v>29</v>
      </c>
      <c r="AI165">
        <v>29</v>
      </c>
      <c r="AJ165">
        <v>191</v>
      </c>
      <c r="AK165">
        <v>169</v>
      </c>
      <c r="AL165">
        <v>5.3</v>
      </c>
      <c r="AM165">
        <v>174</v>
      </c>
      <c r="AN165" t="s">
        <v>155</v>
      </c>
      <c r="AO165">
        <v>2</v>
      </c>
      <c r="AP165" s="28">
        <v>0.79771990740740739</v>
      </c>
      <c r="AQ165">
        <v>47.161638000000004</v>
      </c>
      <c r="AR165">
        <v>-88.491444999999999</v>
      </c>
      <c r="AS165">
        <v>309.39999999999998</v>
      </c>
      <c r="AT165">
        <v>32.700000000000003</v>
      </c>
      <c r="AU165">
        <v>12</v>
      </c>
      <c r="AV165">
        <v>9</v>
      </c>
      <c r="AW165" t="s">
        <v>206</v>
      </c>
      <c r="AX165">
        <v>1.5395000000000001</v>
      </c>
      <c r="AY165">
        <v>2.4580000000000002</v>
      </c>
      <c r="AZ165">
        <v>3.1579999999999999</v>
      </c>
      <c r="BA165">
        <v>14.545</v>
      </c>
      <c r="BB165">
        <v>33.340000000000003</v>
      </c>
      <c r="BC165">
        <v>2.29</v>
      </c>
      <c r="BD165">
        <v>5.5149999999999997</v>
      </c>
      <c r="BE165">
        <v>3183.366</v>
      </c>
      <c r="BF165">
        <v>2.6160000000000001</v>
      </c>
      <c r="BG165">
        <v>27.216000000000001</v>
      </c>
      <c r="BH165">
        <v>13.555</v>
      </c>
      <c r="BI165">
        <v>40.770000000000003</v>
      </c>
      <c r="BJ165">
        <v>21.050999999999998</v>
      </c>
      <c r="BK165">
        <v>10.484</v>
      </c>
      <c r="BL165">
        <v>31.535</v>
      </c>
      <c r="BM165">
        <v>1.5032000000000001</v>
      </c>
      <c r="BQ165">
        <v>4247.723</v>
      </c>
      <c r="BR165">
        <v>0.131524</v>
      </c>
      <c r="BS165">
        <v>-5</v>
      </c>
      <c r="BT165">
        <v>5.0000000000000001E-3</v>
      </c>
      <c r="BU165">
        <v>3.2141289999999998</v>
      </c>
      <c r="BW165" s="4">
        <f t="shared" si="20"/>
        <v>0.84917288179999995</v>
      </c>
      <c r="BX165" s="4"/>
      <c r="BY165" s="4">
        <f t="shared" si="21"/>
        <v>8717.4501294383281</v>
      </c>
      <c r="BZ165" s="4">
        <f t="shared" si="22"/>
        <v>7.1637535673279986</v>
      </c>
      <c r="CA165" s="4">
        <f t="shared" si="23"/>
        <v>57.646856401307986</v>
      </c>
      <c r="CB165" s="4">
        <f t="shared" si="24"/>
        <v>4.1164198633055999</v>
      </c>
    </row>
    <row r="166" spans="1:80" customFormat="1" x14ac:dyDescent="0.25">
      <c r="A166" s="26">
        <v>43529</v>
      </c>
      <c r="B166" s="27">
        <v>0.58938197916666668</v>
      </c>
      <c r="C166">
        <v>6.444</v>
      </c>
      <c r="D166">
        <v>8.0000000000000002E-3</v>
      </c>
      <c r="E166">
        <v>80</v>
      </c>
      <c r="F166">
        <v>520.20000000000005</v>
      </c>
      <c r="G166">
        <v>263</v>
      </c>
      <c r="H166">
        <v>89.8</v>
      </c>
      <c r="J166">
        <v>11.8</v>
      </c>
      <c r="K166">
        <v>0.9476</v>
      </c>
      <c r="L166">
        <v>6.1062000000000003</v>
      </c>
      <c r="M166">
        <v>7.6E-3</v>
      </c>
      <c r="N166">
        <v>492.95209999999997</v>
      </c>
      <c r="O166">
        <v>249.24449999999999</v>
      </c>
      <c r="P166">
        <v>742.2</v>
      </c>
      <c r="Q166">
        <v>381.28320000000002</v>
      </c>
      <c r="R166">
        <v>192.78290000000001</v>
      </c>
      <c r="S166">
        <v>574.1</v>
      </c>
      <c r="T166">
        <v>89.768000000000001</v>
      </c>
      <c r="W166">
        <v>0</v>
      </c>
      <c r="X166">
        <v>11.182</v>
      </c>
      <c r="Y166">
        <v>10.8</v>
      </c>
      <c r="Z166">
        <v>864</v>
      </c>
      <c r="AA166">
        <v>860</v>
      </c>
      <c r="AB166">
        <v>868</v>
      </c>
      <c r="AC166">
        <v>92</v>
      </c>
      <c r="AD166">
        <v>12.69</v>
      </c>
      <c r="AE166">
        <v>0.28999999999999998</v>
      </c>
      <c r="AF166">
        <v>978</v>
      </c>
      <c r="AG166">
        <v>-9</v>
      </c>
      <c r="AH166">
        <v>29</v>
      </c>
      <c r="AI166">
        <v>29</v>
      </c>
      <c r="AJ166">
        <v>191</v>
      </c>
      <c r="AK166">
        <v>169</v>
      </c>
      <c r="AL166">
        <v>5.3</v>
      </c>
      <c r="AM166">
        <v>174</v>
      </c>
      <c r="AN166" t="s">
        <v>155</v>
      </c>
      <c r="AO166">
        <v>2</v>
      </c>
      <c r="AP166" s="28">
        <v>0.79773148148148154</v>
      </c>
      <c r="AQ166">
        <v>47.161529999999999</v>
      </c>
      <c r="AR166">
        <v>-88.491337999999999</v>
      </c>
      <c r="AS166">
        <v>309.2</v>
      </c>
      <c r="AT166">
        <v>32.200000000000003</v>
      </c>
      <c r="AU166">
        <v>12</v>
      </c>
      <c r="AV166">
        <v>9</v>
      </c>
      <c r="AW166" t="s">
        <v>206</v>
      </c>
      <c r="AX166">
        <v>1.5605</v>
      </c>
      <c r="AY166">
        <v>2.7</v>
      </c>
      <c r="AZ166">
        <v>3.2814999999999999</v>
      </c>
      <c r="BA166">
        <v>14.545</v>
      </c>
      <c r="BB166">
        <v>33.270000000000003</v>
      </c>
      <c r="BC166">
        <v>2.29</v>
      </c>
      <c r="BD166">
        <v>5.5270000000000001</v>
      </c>
      <c r="BE166">
        <v>3183.5709999999999</v>
      </c>
      <c r="BF166">
        <v>2.516</v>
      </c>
      <c r="BG166">
        <v>26.914000000000001</v>
      </c>
      <c r="BH166">
        <v>13.608000000000001</v>
      </c>
      <c r="BI166">
        <v>40.523000000000003</v>
      </c>
      <c r="BJ166">
        <v>20.817</v>
      </c>
      <c r="BK166">
        <v>10.526</v>
      </c>
      <c r="BL166">
        <v>31.343</v>
      </c>
      <c r="BM166">
        <v>1.4755</v>
      </c>
      <c r="BQ166">
        <v>4238.9719999999998</v>
      </c>
      <c r="BR166">
        <v>0.129634</v>
      </c>
      <c r="BS166">
        <v>-5</v>
      </c>
      <c r="BT166">
        <v>5.0000000000000001E-3</v>
      </c>
      <c r="BU166">
        <v>3.1679219999999999</v>
      </c>
      <c r="BW166" s="4">
        <f t="shared" si="20"/>
        <v>0.8369649924</v>
      </c>
      <c r="BX166" s="4"/>
      <c r="BY166" s="4">
        <f t="shared" si="21"/>
        <v>8592.6795272616218</v>
      </c>
      <c r="BZ166" s="4">
        <f t="shared" si="22"/>
        <v>6.7908589727040001</v>
      </c>
      <c r="CA166" s="4">
        <f t="shared" si="23"/>
        <v>56.186530697447992</v>
      </c>
      <c r="CB166" s="4">
        <f t="shared" si="24"/>
        <v>3.9824771121719995</v>
      </c>
    </row>
    <row r="167" spans="1:80" customFormat="1" x14ac:dyDescent="0.25">
      <c r="A167" s="26">
        <v>43529</v>
      </c>
      <c r="B167" s="27">
        <v>0.58939355324074072</v>
      </c>
      <c r="C167">
        <v>6.5</v>
      </c>
      <c r="D167">
        <v>8.0000000000000002E-3</v>
      </c>
      <c r="E167">
        <v>80</v>
      </c>
      <c r="F167">
        <v>518</v>
      </c>
      <c r="G167">
        <v>264.39999999999998</v>
      </c>
      <c r="H167">
        <v>88.4</v>
      </c>
      <c r="J167">
        <v>11.81</v>
      </c>
      <c r="K167">
        <v>0.94710000000000005</v>
      </c>
      <c r="L167">
        <v>6.1563999999999997</v>
      </c>
      <c r="M167">
        <v>7.6E-3</v>
      </c>
      <c r="N167">
        <v>490.65230000000003</v>
      </c>
      <c r="O167">
        <v>250.37700000000001</v>
      </c>
      <c r="P167">
        <v>741</v>
      </c>
      <c r="Q167">
        <v>379.50439999999998</v>
      </c>
      <c r="R167">
        <v>193.65889999999999</v>
      </c>
      <c r="S167">
        <v>573.20000000000005</v>
      </c>
      <c r="T167">
        <v>88.410200000000003</v>
      </c>
      <c r="W167">
        <v>0</v>
      </c>
      <c r="X167">
        <v>11.181900000000001</v>
      </c>
      <c r="Y167">
        <v>10.9</v>
      </c>
      <c r="Z167">
        <v>863</v>
      </c>
      <c r="AA167">
        <v>860</v>
      </c>
      <c r="AB167">
        <v>868</v>
      </c>
      <c r="AC167">
        <v>92</v>
      </c>
      <c r="AD167">
        <v>12.69</v>
      </c>
      <c r="AE167">
        <v>0.28999999999999998</v>
      </c>
      <c r="AF167">
        <v>978</v>
      </c>
      <c r="AG167">
        <v>-9</v>
      </c>
      <c r="AH167">
        <v>28.393999999999998</v>
      </c>
      <c r="AI167">
        <v>29</v>
      </c>
      <c r="AJ167">
        <v>191</v>
      </c>
      <c r="AK167">
        <v>169</v>
      </c>
      <c r="AL167">
        <v>5.2</v>
      </c>
      <c r="AM167">
        <v>174</v>
      </c>
      <c r="AN167" t="s">
        <v>155</v>
      </c>
      <c r="AO167">
        <v>2</v>
      </c>
      <c r="AP167" s="28">
        <v>0.79774305555555547</v>
      </c>
      <c r="AQ167">
        <v>47.161431999999998</v>
      </c>
      <c r="AR167">
        <v>-88.491211000000007</v>
      </c>
      <c r="AS167">
        <v>309</v>
      </c>
      <c r="AT167">
        <v>32.1</v>
      </c>
      <c r="AU167">
        <v>12</v>
      </c>
      <c r="AV167">
        <v>9</v>
      </c>
      <c r="AW167" t="s">
        <v>206</v>
      </c>
      <c r="AX167">
        <v>1.5</v>
      </c>
      <c r="AY167">
        <v>2.7</v>
      </c>
      <c r="AZ167">
        <v>3.1</v>
      </c>
      <c r="BA167">
        <v>14.545</v>
      </c>
      <c r="BB167">
        <v>32.99</v>
      </c>
      <c r="BC167">
        <v>2.27</v>
      </c>
      <c r="BD167">
        <v>5.5810000000000004</v>
      </c>
      <c r="BE167">
        <v>3183.5439999999999</v>
      </c>
      <c r="BF167">
        <v>2.4940000000000002</v>
      </c>
      <c r="BG167">
        <v>26.57</v>
      </c>
      <c r="BH167">
        <v>13.558999999999999</v>
      </c>
      <c r="BI167">
        <v>40.128999999999998</v>
      </c>
      <c r="BJ167">
        <v>20.550999999999998</v>
      </c>
      <c r="BK167">
        <v>10.487</v>
      </c>
      <c r="BL167">
        <v>31.038</v>
      </c>
      <c r="BM167">
        <v>1.4413</v>
      </c>
      <c r="BQ167">
        <v>4204.357</v>
      </c>
      <c r="BR167">
        <v>0.129576</v>
      </c>
      <c r="BS167">
        <v>-5</v>
      </c>
      <c r="BT167">
        <v>5.0000000000000001E-3</v>
      </c>
      <c r="BU167">
        <v>3.1665139999999998</v>
      </c>
      <c r="BW167" s="4">
        <f t="shared" si="20"/>
        <v>0.83659299879999993</v>
      </c>
      <c r="BX167" s="4"/>
      <c r="BY167" s="4">
        <f t="shared" si="21"/>
        <v>8588.7876220648322</v>
      </c>
      <c r="BZ167" s="4">
        <f t="shared" si="22"/>
        <v>6.7284876004320004</v>
      </c>
      <c r="CA167" s="4">
        <f t="shared" si="23"/>
        <v>55.443924890327999</v>
      </c>
      <c r="CB167" s="4">
        <f t="shared" si="24"/>
        <v>3.8884399272264001</v>
      </c>
    </row>
    <row r="168" spans="1:80" customFormat="1" x14ac:dyDescent="0.25">
      <c r="A168" s="26">
        <v>43529</v>
      </c>
      <c r="B168" s="27">
        <v>0.58940512731481476</v>
      </c>
      <c r="C168">
        <v>6.5</v>
      </c>
      <c r="D168">
        <v>8.0000000000000002E-3</v>
      </c>
      <c r="E168">
        <v>80</v>
      </c>
      <c r="F168">
        <v>522.20000000000005</v>
      </c>
      <c r="G168">
        <v>265.2</v>
      </c>
      <c r="H168">
        <v>91.4</v>
      </c>
      <c r="J168">
        <v>11.9</v>
      </c>
      <c r="K168">
        <v>0.94710000000000005</v>
      </c>
      <c r="L168">
        <v>6.1563999999999997</v>
      </c>
      <c r="M168">
        <v>7.6E-3</v>
      </c>
      <c r="N168">
        <v>494.59530000000001</v>
      </c>
      <c r="O168">
        <v>251.20869999999999</v>
      </c>
      <c r="P168">
        <v>745.8</v>
      </c>
      <c r="Q168">
        <v>382.55419999999998</v>
      </c>
      <c r="R168">
        <v>194.3022</v>
      </c>
      <c r="S168">
        <v>576.9</v>
      </c>
      <c r="T168">
        <v>91.426900000000003</v>
      </c>
      <c r="W168">
        <v>0</v>
      </c>
      <c r="X168">
        <v>11.271000000000001</v>
      </c>
      <c r="Y168">
        <v>10.8</v>
      </c>
      <c r="Z168">
        <v>863</v>
      </c>
      <c r="AA168">
        <v>859</v>
      </c>
      <c r="AB168">
        <v>869</v>
      </c>
      <c r="AC168">
        <v>92</v>
      </c>
      <c r="AD168">
        <v>12.69</v>
      </c>
      <c r="AE168">
        <v>0.28999999999999998</v>
      </c>
      <c r="AF168">
        <v>978</v>
      </c>
      <c r="AG168">
        <v>-9</v>
      </c>
      <c r="AH168">
        <v>28</v>
      </c>
      <c r="AI168">
        <v>29</v>
      </c>
      <c r="AJ168">
        <v>191</v>
      </c>
      <c r="AK168">
        <v>169</v>
      </c>
      <c r="AL168">
        <v>5.3</v>
      </c>
      <c r="AM168">
        <v>174</v>
      </c>
      <c r="AN168" t="s">
        <v>155</v>
      </c>
      <c r="AO168">
        <v>2</v>
      </c>
      <c r="AP168" s="28">
        <v>0.79775462962962962</v>
      </c>
      <c r="AQ168">
        <v>47.161333999999997</v>
      </c>
      <c r="AR168">
        <v>-88.491082000000006</v>
      </c>
      <c r="AS168">
        <v>309.2</v>
      </c>
      <c r="AT168">
        <v>32</v>
      </c>
      <c r="AU168">
        <v>12</v>
      </c>
      <c r="AV168">
        <v>9</v>
      </c>
      <c r="AW168" t="s">
        <v>206</v>
      </c>
      <c r="AX168">
        <v>1.5</v>
      </c>
      <c r="AY168">
        <v>2.7789999999999999</v>
      </c>
      <c r="AZ168">
        <v>3.1789999999999998</v>
      </c>
      <c r="BA168">
        <v>14.545</v>
      </c>
      <c r="BB168">
        <v>32.99</v>
      </c>
      <c r="BC168">
        <v>2.27</v>
      </c>
      <c r="BD168">
        <v>5.5810000000000004</v>
      </c>
      <c r="BE168">
        <v>3183.3879999999999</v>
      </c>
      <c r="BF168">
        <v>2.4940000000000002</v>
      </c>
      <c r="BG168">
        <v>26.782</v>
      </c>
      <c r="BH168">
        <v>13.603</v>
      </c>
      <c r="BI168">
        <v>40.384999999999998</v>
      </c>
      <c r="BJ168">
        <v>20.715</v>
      </c>
      <c r="BK168">
        <v>10.521000000000001</v>
      </c>
      <c r="BL168">
        <v>31.236999999999998</v>
      </c>
      <c r="BM168">
        <v>1.4903999999999999</v>
      </c>
      <c r="BQ168">
        <v>4237.6170000000002</v>
      </c>
      <c r="BR168">
        <v>0.14011999999999999</v>
      </c>
      <c r="BS168">
        <v>-5</v>
      </c>
      <c r="BT168">
        <v>5.0000000000000001E-3</v>
      </c>
      <c r="BU168">
        <v>3.4241830000000002</v>
      </c>
      <c r="BW168" s="4">
        <f t="shared" si="20"/>
        <v>0.90466914860000003</v>
      </c>
      <c r="BX168" s="4"/>
      <c r="BY168" s="4">
        <f t="shared" si="21"/>
        <v>9287.2286173474076</v>
      </c>
      <c r="BZ168" s="4">
        <f t="shared" si="22"/>
        <v>7.2760053665040001</v>
      </c>
      <c r="CA168" s="4">
        <f t="shared" si="23"/>
        <v>60.434022119940003</v>
      </c>
      <c r="CB168" s="4">
        <f t="shared" si="24"/>
        <v>4.3480987964063997</v>
      </c>
    </row>
    <row r="169" spans="1:80" customFormat="1" x14ac:dyDescent="0.25">
      <c r="A169" s="26">
        <v>43529</v>
      </c>
      <c r="B169" s="27">
        <v>0.58941670138888891</v>
      </c>
      <c r="C169">
        <v>6.4059999999999997</v>
      </c>
      <c r="D169">
        <v>8.0000000000000002E-3</v>
      </c>
      <c r="E169">
        <v>80</v>
      </c>
      <c r="F169">
        <v>525.9</v>
      </c>
      <c r="G169">
        <v>266.2</v>
      </c>
      <c r="H169">
        <v>88.9</v>
      </c>
      <c r="J169">
        <v>11.8</v>
      </c>
      <c r="K169">
        <v>0.94789999999999996</v>
      </c>
      <c r="L169">
        <v>6.0724999999999998</v>
      </c>
      <c r="M169">
        <v>7.6E-3</v>
      </c>
      <c r="N169">
        <v>498.53309999999999</v>
      </c>
      <c r="O169">
        <v>252.35230000000001</v>
      </c>
      <c r="P169">
        <v>750.9</v>
      </c>
      <c r="Q169">
        <v>385.6</v>
      </c>
      <c r="R169">
        <v>195.1867</v>
      </c>
      <c r="S169">
        <v>580.79999999999995</v>
      </c>
      <c r="T169">
        <v>88.918199999999999</v>
      </c>
      <c r="W169">
        <v>0</v>
      </c>
      <c r="X169">
        <v>11.1854</v>
      </c>
      <c r="Y169">
        <v>10.8</v>
      </c>
      <c r="Z169">
        <v>864</v>
      </c>
      <c r="AA169">
        <v>859</v>
      </c>
      <c r="AB169">
        <v>869</v>
      </c>
      <c r="AC169">
        <v>92</v>
      </c>
      <c r="AD169">
        <v>12.69</v>
      </c>
      <c r="AE169">
        <v>0.28999999999999998</v>
      </c>
      <c r="AF169">
        <v>978</v>
      </c>
      <c r="AG169">
        <v>-9</v>
      </c>
      <c r="AH169">
        <v>28</v>
      </c>
      <c r="AI169">
        <v>29</v>
      </c>
      <c r="AJ169">
        <v>191</v>
      </c>
      <c r="AK169">
        <v>169</v>
      </c>
      <c r="AL169">
        <v>5.2</v>
      </c>
      <c r="AM169">
        <v>174</v>
      </c>
      <c r="AN169" t="s">
        <v>155</v>
      </c>
      <c r="AO169">
        <v>2</v>
      </c>
      <c r="AP169" s="28">
        <v>0.79776620370370377</v>
      </c>
      <c r="AQ169">
        <v>47.161234</v>
      </c>
      <c r="AR169">
        <v>-88.490960000000001</v>
      </c>
      <c r="AS169">
        <v>309.2</v>
      </c>
      <c r="AT169">
        <v>31.9</v>
      </c>
      <c r="AU169">
        <v>12</v>
      </c>
      <c r="AV169">
        <v>9</v>
      </c>
      <c r="AW169" t="s">
        <v>206</v>
      </c>
      <c r="AX169">
        <v>1.5395000000000001</v>
      </c>
      <c r="AY169">
        <v>2.9</v>
      </c>
      <c r="AZ169">
        <v>3.3</v>
      </c>
      <c r="BA169">
        <v>14.545</v>
      </c>
      <c r="BB169">
        <v>33.46</v>
      </c>
      <c r="BC169">
        <v>2.2999999999999998</v>
      </c>
      <c r="BD169">
        <v>5.4950000000000001</v>
      </c>
      <c r="BE169">
        <v>3183.6819999999998</v>
      </c>
      <c r="BF169">
        <v>2.5299999999999998</v>
      </c>
      <c r="BG169">
        <v>27.370999999999999</v>
      </c>
      <c r="BH169">
        <v>13.855</v>
      </c>
      <c r="BI169">
        <v>41.225999999999999</v>
      </c>
      <c r="BJ169">
        <v>21.170999999999999</v>
      </c>
      <c r="BK169">
        <v>10.715999999999999</v>
      </c>
      <c r="BL169">
        <v>31.887</v>
      </c>
      <c r="BM169">
        <v>1.4697</v>
      </c>
      <c r="BQ169">
        <v>4263.9179999999997</v>
      </c>
      <c r="BR169">
        <v>0.13527400000000001</v>
      </c>
      <c r="BS169">
        <v>-5</v>
      </c>
      <c r="BT169">
        <v>5.0000000000000001E-3</v>
      </c>
      <c r="BU169">
        <v>3.3057590000000001</v>
      </c>
      <c r="BW169" s="4">
        <f t="shared" si="20"/>
        <v>0.8733815278</v>
      </c>
      <c r="BX169" s="4"/>
      <c r="BY169" s="4">
        <f t="shared" si="21"/>
        <v>8966.8615817915761</v>
      </c>
      <c r="BZ169" s="4">
        <f t="shared" si="22"/>
        <v>7.1257618700399998</v>
      </c>
      <c r="CA169" s="4">
        <f t="shared" si="23"/>
        <v>59.628262668228004</v>
      </c>
      <c r="CB169" s="4">
        <f t="shared" si="24"/>
        <v>4.1394198499596007</v>
      </c>
    </row>
    <row r="170" spans="1:80" customFormat="1" x14ac:dyDescent="0.25">
      <c r="A170" s="26">
        <v>43529</v>
      </c>
      <c r="B170" s="27">
        <v>0.58942827546296295</v>
      </c>
      <c r="C170">
        <v>6.242</v>
      </c>
      <c r="D170">
        <v>8.0000000000000002E-3</v>
      </c>
      <c r="E170">
        <v>80</v>
      </c>
      <c r="F170">
        <v>523</v>
      </c>
      <c r="G170">
        <v>267</v>
      </c>
      <c r="H170">
        <v>93.4</v>
      </c>
      <c r="J170">
        <v>11.8</v>
      </c>
      <c r="K170">
        <v>0.94930000000000003</v>
      </c>
      <c r="L170">
        <v>5.9253999999999998</v>
      </c>
      <c r="M170">
        <v>7.6E-3</v>
      </c>
      <c r="N170">
        <v>496.45409999999998</v>
      </c>
      <c r="O170">
        <v>253.44800000000001</v>
      </c>
      <c r="P170">
        <v>749.9</v>
      </c>
      <c r="Q170">
        <v>383.99189999999999</v>
      </c>
      <c r="R170">
        <v>196.0342</v>
      </c>
      <c r="S170">
        <v>580</v>
      </c>
      <c r="T170">
        <v>93.4221</v>
      </c>
      <c r="W170">
        <v>0</v>
      </c>
      <c r="X170">
        <v>11.201499999999999</v>
      </c>
      <c r="Y170">
        <v>10.9</v>
      </c>
      <c r="Z170">
        <v>865</v>
      </c>
      <c r="AA170">
        <v>859</v>
      </c>
      <c r="AB170">
        <v>869</v>
      </c>
      <c r="AC170">
        <v>92</v>
      </c>
      <c r="AD170">
        <v>12.69</v>
      </c>
      <c r="AE170">
        <v>0.28999999999999998</v>
      </c>
      <c r="AF170">
        <v>978</v>
      </c>
      <c r="AG170">
        <v>-9</v>
      </c>
      <c r="AH170">
        <v>28</v>
      </c>
      <c r="AI170">
        <v>29</v>
      </c>
      <c r="AJ170">
        <v>191</v>
      </c>
      <c r="AK170">
        <v>169</v>
      </c>
      <c r="AL170">
        <v>5.3</v>
      </c>
      <c r="AM170">
        <v>174</v>
      </c>
      <c r="AN170" t="s">
        <v>155</v>
      </c>
      <c r="AO170">
        <v>2</v>
      </c>
      <c r="AP170" s="28">
        <v>0.79777777777777781</v>
      </c>
      <c r="AQ170">
        <v>47.161124999999998</v>
      </c>
      <c r="AR170">
        <v>-88.490853999999999</v>
      </c>
      <c r="AS170">
        <v>309.2</v>
      </c>
      <c r="AT170">
        <v>32</v>
      </c>
      <c r="AU170">
        <v>12</v>
      </c>
      <c r="AV170">
        <v>9</v>
      </c>
      <c r="AW170" t="s">
        <v>206</v>
      </c>
      <c r="AX170">
        <v>1.6</v>
      </c>
      <c r="AY170">
        <v>3.137</v>
      </c>
      <c r="AZ170">
        <v>3.5369999999999999</v>
      </c>
      <c r="BA170">
        <v>14.545</v>
      </c>
      <c r="BB170">
        <v>34.31</v>
      </c>
      <c r="BC170">
        <v>2.36</v>
      </c>
      <c r="BD170">
        <v>5.343</v>
      </c>
      <c r="BE170">
        <v>3183.74</v>
      </c>
      <c r="BF170">
        <v>2.597</v>
      </c>
      <c r="BG170">
        <v>27.934000000000001</v>
      </c>
      <c r="BH170">
        <v>14.260999999999999</v>
      </c>
      <c r="BI170">
        <v>42.195</v>
      </c>
      <c r="BJ170">
        <v>21.606000000000002</v>
      </c>
      <c r="BK170">
        <v>11.03</v>
      </c>
      <c r="BL170">
        <v>32.637</v>
      </c>
      <c r="BM170">
        <v>1.5825</v>
      </c>
      <c r="BQ170">
        <v>4376.1809999999996</v>
      </c>
      <c r="BR170">
        <v>0.13245399999999999</v>
      </c>
      <c r="BS170">
        <v>-5</v>
      </c>
      <c r="BT170">
        <v>5.0000000000000001E-3</v>
      </c>
      <c r="BU170">
        <v>3.2368450000000002</v>
      </c>
      <c r="BW170" s="4">
        <f t="shared" si="20"/>
        <v>0.85517444900000006</v>
      </c>
      <c r="BX170" s="4"/>
      <c r="BY170" s="4">
        <f t="shared" si="21"/>
        <v>8780.0925110556</v>
      </c>
      <c r="BZ170" s="4">
        <f t="shared" si="22"/>
        <v>7.1619856681799998</v>
      </c>
      <c r="CA170" s="4">
        <f t="shared" si="23"/>
        <v>59.584852655640006</v>
      </c>
      <c r="CB170" s="4">
        <f t="shared" si="24"/>
        <v>4.3642057450499996</v>
      </c>
    </row>
    <row r="171" spans="1:80" customFormat="1" x14ac:dyDescent="0.25">
      <c r="A171" s="26">
        <v>43529</v>
      </c>
      <c r="B171" s="27">
        <v>0.5894398495370371</v>
      </c>
      <c r="C171">
        <v>5.6429999999999998</v>
      </c>
      <c r="D171">
        <v>4.4000000000000003E-3</v>
      </c>
      <c r="E171">
        <v>44.003363999999998</v>
      </c>
      <c r="F171">
        <v>510.2</v>
      </c>
      <c r="G171">
        <v>267.60000000000002</v>
      </c>
      <c r="H171">
        <v>91.7</v>
      </c>
      <c r="J171">
        <v>11.9</v>
      </c>
      <c r="K171">
        <v>0.95430000000000004</v>
      </c>
      <c r="L171">
        <v>5.3848000000000003</v>
      </c>
      <c r="M171">
        <v>4.1999999999999997E-3</v>
      </c>
      <c r="N171">
        <v>486.90100000000001</v>
      </c>
      <c r="O171">
        <v>255.37049999999999</v>
      </c>
      <c r="P171">
        <v>742.3</v>
      </c>
      <c r="Q171">
        <v>376.60289999999998</v>
      </c>
      <c r="R171">
        <v>197.52119999999999</v>
      </c>
      <c r="S171">
        <v>574.1</v>
      </c>
      <c r="T171">
        <v>91.727699999999999</v>
      </c>
      <c r="W171">
        <v>0</v>
      </c>
      <c r="X171">
        <v>11.356199999999999</v>
      </c>
      <c r="Y171">
        <v>10.8</v>
      </c>
      <c r="Z171">
        <v>866</v>
      </c>
      <c r="AA171">
        <v>860</v>
      </c>
      <c r="AB171">
        <v>869</v>
      </c>
      <c r="AC171">
        <v>92</v>
      </c>
      <c r="AD171">
        <v>12.69</v>
      </c>
      <c r="AE171">
        <v>0.28999999999999998</v>
      </c>
      <c r="AF171">
        <v>978</v>
      </c>
      <c r="AG171">
        <v>-9</v>
      </c>
      <c r="AH171">
        <v>28</v>
      </c>
      <c r="AI171">
        <v>29</v>
      </c>
      <c r="AJ171">
        <v>191</v>
      </c>
      <c r="AK171">
        <v>169</v>
      </c>
      <c r="AL171">
        <v>5.2</v>
      </c>
      <c r="AM171">
        <v>174</v>
      </c>
      <c r="AN171" t="s">
        <v>155</v>
      </c>
      <c r="AO171">
        <v>2</v>
      </c>
      <c r="AP171" s="28">
        <v>0.79778935185185185</v>
      </c>
      <c r="AQ171">
        <v>47.161009</v>
      </c>
      <c r="AR171">
        <v>-88.490769999999998</v>
      </c>
      <c r="AS171">
        <v>309.39999999999998</v>
      </c>
      <c r="AT171">
        <v>32</v>
      </c>
      <c r="AU171">
        <v>12</v>
      </c>
      <c r="AV171">
        <v>9</v>
      </c>
      <c r="AW171" t="s">
        <v>206</v>
      </c>
      <c r="AX171">
        <v>1.6</v>
      </c>
      <c r="AY171">
        <v>3.5</v>
      </c>
      <c r="AZ171">
        <v>3.9</v>
      </c>
      <c r="BA171">
        <v>14.545</v>
      </c>
      <c r="BB171">
        <v>37.869999999999997</v>
      </c>
      <c r="BC171">
        <v>2.6</v>
      </c>
      <c r="BD171">
        <v>4.7889999999999997</v>
      </c>
      <c r="BE171">
        <v>3187.1019999999999</v>
      </c>
      <c r="BF171">
        <v>1.5820000000000001</v>
      </c>
      <c r="BG171">
        <v>30.178999999999998</v>
      </c>
      <c r="BH171">
        <v>15.827999999999999</v>
      </c>
      <c r="BI171">
        <v>46.006999999999998</v>
      </c>
      <c r="BJ171">
        <v>23.343</v>
      </c>
      <c r="BK171">
        <v>12.243</v>
      </c>
      <c r="BL171">
        <v>35.585000000000001</v>
      </c>
      <c r="BM171">
        <v>1.7116</v>
      </c>
      <c r="BQ171">
        <v>4887.1779999999999</v>
      </c>
      <c r="BR171">
        <v>9.4186000000000006E-2</v>
      </c>
      <c r="BS171">
        <v>-5</v>
      </c>
      <c r="BT171">
        <v>5.0000000000000001E-3</v>
      </c>
      <c r="BU171">
        <v>2.3016709999999998</v>
      </c>
      <c r="BW171" s="4">
        <f t="shared" si="20"/>
        <v>0.60810147819999993</v>
      </c>
      <c r="BX171" s="4"/>
      <c r="BY171" s="4">
        <f t="shared" si="21"/>
        <v>6249.9825308205827</v>
      </c>
      <c r="BZ171" s="4">
        <f t="shared" si="22"/>
        <v>3.1023394807439999</v>
      </c>
      <c r="CA171" s="4">
        <f t="shared" si="23"/>
        <v>45.776176042355992</v>
      </c>
      <c r="CB171" s="4">
        <f t="shared" si="24"/>
        <v>3.3564881512271998</v>
      </c>
    </row>
    <row r="172" spans="1:80" customFormat="1" x14ac:dyDescent="0.25">
      <c r="A172" s="26">
        <v>43529</v>
      </c>
      <c r="B172" s="27">
        <v>0.58945142361111114</v>
      </c>
      <c r="C172">
        <v>4.8440000000000003</v>
      </c>
      <c r="D172">
        <v>7.7999999999999996E-3</v>
      </c>
      <c r="E172">
        <v>77.794585999999995</v>
      </c>
      <c r="F172">
        <v>435.6</v>
      </c>
      <c r="G172">
        <v>256.3</v>
      </c>
      <c r="H172">
        <v>90.6</v>
      </c>
      <c r="J172">
        <v>12.02</v>
      </c>
      <c r="K172">
        <v>0.96099999999999997</v>
      </c>
      <c r="L172">
        <v>4.6546000000000003</v>
      </c>
      <c r="M172">
        <v>7.4999999999999997E-3</v>
      </c>
      <c r="N172">
        <v>418.57530000000003</v>
      </c>
      <c r="O172">
        <v>246.32480000000001</v>
      </c>
      <c r="P172">
        <v>664.9</v>
      </c>
      <c r="Q172">
        <v>323.75510000000003</v>
      </c>
      <c r="R172">
        <v>190.52459999999999</v>
      </c>
      <c r="S172">
        <v>514.29999999999995</v>
      </c>
      <c r="T172">
        <v>90.634100000000004</v>
      </c>
      <c r="W172">
        <v>0</v>
      </c>
      <c r="X172">
        <v>11.551</v>
      </c>
      <c r="Y172">
        <v>10.9</v>
      </c>
      <c r="Z172">
        <v>865</v>
      </c>
      <c r="AA172">
        <v>859</v>
      </c>
      <c r="AB172">
        <v>869</v>
      </c>
      <c r="AC172">
        <v>92</v>
      </c>
      <c r="AD172">
        <v>12.69</v>
      </c>
      <c r="AE172">
        <v>0.28999999999999998</v>
      </c>
      <c r="AF172">
        <v>978</v>
      </c>
      <c r="AG172">
        <v>-9</v>
      </c>
      <c r="AH172">
        <v>28</v>
      </c>
      <c r="AI172">
        <v>29</v>
      </c>
      <c r="AJ172">
        <v>191</v>
      </c>
      <c r="AK172">
        <v>169</v>
      </c>
      <c r="AL172">
        <v>5.2</v>
      </c>
      <c r="AM172">
        <v>174</v>
      </c>
      <c r="AN172" t="s">
        <v>155</v>
      </c>
      <c r="AO172">
        <v>2</v>
      </c>
      <c r="AP172" s="28">
        <v>0.79780092592592589</v>
      </c>
      <c r="AQ172">
        <v>47.160884000000003</v>
      </c>
      <c r="AR172">
        <v>-88.490718999999999</v>
      </c>
      <c r="AS172">
        <v>309.5</v>
      </c>
      <c r="AT172">
        <v>31.6</v>
      </c>
      <c r="AU172">
        <v>12</v>
      </c>
      <c r="AV172">
        <v>9</v>
      </c>
      <c r="AW172" t="s">
        <v>206</v>
      </c>
      <c r="AX172">
        <v>1.6395</v>
      </c>
      <c r="AY172">
        <v>3.5394999999999999</v>
      </c>
      <c r="AZ172">
        <v>3.9394999999999998</v>
      </c>
      <c r="BA172">
        <v>14.545</v>
      </c>
      <c r="BB172">
        <v>43.91</v>
      </c>
      <c r="BC172">
        <v>3.02</v>
      </c>
      <c r="BD172">
        <v>4.0579999999999998</v>
      </c>
      <c r="BE172">
        <v>3187.395</v>
      </c>
      <c r="BF172">
        <v>3.258</v>
      </c>
      <c r="BG172">
        <v>30.016999999999999</v>
      </c>
      <c r="BH172">
        <v>17.664000000000001</v>
      </c>
      <c r="BI172">
        <v>47.680999999999997</v>
      </c>
      <c r="BJ172">
        <v>23.216999999999999</v>
      </c>
      <c r="BK172">
        <v>13.663</v>
      </c>
      <c r="BL172">
        <v>36.880000000000003</v>
      </c>
      <c r="BM172">
        <v>1.9565999999999999</v>
      </c>
      <c r="BQ172">
        <v>5751.3149999999996</v>
      </c>
      <c r="BR172">
        <v>8.4573999999999996E-2</v>
      </c>
      <c r="BS172">
        <v>-5</v>
      </c>
      <c r="BT172">
        <v>5.0000000000000001E-3</v>
      </c>
      <c r="BU172">
        <v>2.0667770000000001</v>
      </c>
      <c r="BW172" s="4">
        <f t="shared" si="20"/>
        <v>0.54604248340000006</v>
      </c>
      <c r="BX172" s="4"/>
      <c r="BY172" s="4">
        <f t="shared" si="21"/>
        <v>5612.6647438795799</v>
      </c>
      <c r="BZ172" s="4">
        <f t="shared" si="22"/>
        <v>5.736992665032</v>
      </c>
      <c r="CA172" s="4">
        <f t="shared" si="23"/>
        <v>40.882676090867996</v>
      </c>
      <c r="CB172" s="4">
        <f t="shared" si="24"/>
        <v>3.4453652082263995</v>
      </c>
    </row>
    <row r="173" spans="1:80" customFormat="1" x14ac:dyDescent="0.25">
      <c r="A173" s="26">
        <v>43529</v>
      </c>
      <c r="B173" s="27">
        <v>0.58946299768518517</v>
      </c>
      <c r="C173">
        <v>5.1719999999999997</v>
      </c>
      <c r="D173">
        <v>1.1299999999999999E-2</v>
      </c>
      <c r="E173">
        <v>113.14428700000001</v>
      </c>
      <c r="F173">
        <v>345.8</v>
      </c>
      <c r="G173">
        <v>244.1</v>
      </c>
      <c r="H173">
        <v>89.8</v>
      </c>
      <c r="J173">
        <v>12.92</v>
      </c>
      <c r="K173">
        <v>0.95820000000000005</v>
      </c>
      <c r="L173">
        <v>4.9560000000000004</v>
      </c>
      <c r="M173">
        <v>1.0800000000000001E-2</v>
      </c>
      <c r="N173">
        <v>331.3082</v>
      </c>
      <c r="O173">
        <v>233.88630000000001</v>
      </c>
      <c r="P173">
        <v>565.20000000000005</v>
      </c>
      <c r="Q173">
        <v>256.25670000000002</v>
      </c>
      <c r="R173">
        <v>180.90379999999999</v>
      </c>
      <c r="S173">
        <v>437.2</v>
      </c>
      <c r="T173">
        <v>89.781800000000004</v>
      </c>
      <c r="W173">
        <v>0</v>
      </c>
      <c r="X173">
        <v>12.377599999999999</v>
      </c>
      <c r="Y173">
        <v>10.8</v>
      </c>
      <c r="Z173">
        <v>865</v>
      </c>
      <c r="AA173">
        <v>859</v>
      </c>
      <c r="AB173">
        <v>870</v>
      </c>
      <c r="AC173">
        <v>92</v>
      </c>
      <c r="AD173">
        <v>12.69</v>
      </c>
      <c r="AE173">
        <v>0.28999999999999998</v>
      </c>
      <c r="AF173">
        <v>978</v>
      </c>
      <c r="AG173">
        <v>-9</v>
      </c>
      <c r="AH173">
        <v>28</v>
      </c>
      <c r="AI173">
        <v>29</v>
      </c>
      <c r="AJ173">
        <v>191</v>
      </c>
      <c r="AK173">
        <v>169</v>
      </c>
      <c r="AL173">
        <v>5.3</v>
      </c>
      <c r="AM173">
        <v>174</v>
      </c>
      <c r="AN173" t="s">
        <v>155</v>
      </c>
      <c r="AO173">
        <v>2</v>
      </c>
      <c r="AP173" s="28">
        <v>0.79781250000000004</v>
      </c>
      <c r="AQ173">
        <v>47.160756999999997</v>
      </c>
      <c r="AR173">
        <v>-88.490694000000005</v>
      </c>
      <c r="AS173">
        <v>309.60000000000002</v>
      </c>
      <c r="AT173">
        <v>31.3</v>
      </c>
      <c r="AU173">
        <v>12</v>
      </c>
      <c r="AV173">
        <v>9</v>
      </c>
      <c r="AW173" t="s">
        <v>206</v>
      </c>
      <c r="AX173">
        <v>1.7</v>
      </c>
      <c r="AY173">
        <v>3.6</v>
      </c>
      <c r="AZ173">
        <v>4</v>
      </c>
      <c r="BA173">
        <v>14.545</v>
      </c>
      <c r="BB173">
        <v>41.16</v>
      </c>
      <c r="BC173">
        <v>2.83</v>
      </c>
      <c r="BD173">
        <v>4.3609999999999998</v>
      </c>
      <c r="BE173">
        <v>3184.3009999999999</v>
      </c>
      <c r="BF173">
        <v>4.4340000000000002</v>
      </c>
      <c r="BG173">
        <v>22.292000000000002</v>
      </c>
      <c r="BH173">
        <v>15.737</v>
      </c>
      <c r="BI173">
        <v>38.029000000000003</v>
      </c>
      <c r="BJ173">
        <v>17.242000000000001</v>
      </c>
      <c r="BK173">
        <v>12.172000000000001</v>
      </c>
      <c r="BL173">
        <v>29.414000000000001</v>
      </c>
      <c r="BM173">
        <v>1.8186</v>
      </c>
      <c r="BQ173">
        <v>5782.5510000000004</v>
      </c>
      <c r="BR173">
        <v>8.4486000000000006E-2</v>
      </c>
      <c r="BS173">
        <v>-5</v>
      </c>
      <c r="BT173">
        <v>5.0000000000000001E-3</v>
      </c>
      <c r="BU173">
        <v>2.0646270000000002</v>
      </c>
      <c r="BW173" s="4">
        <f t="shared" si="20"/>
        <v>0.5454744534</v>
      </c>
      <c r="BX173" s="4"/>
      <c r="BY173" s="4">
        <f t="shared" si="21"/>
        <v>5601.3835352594042</v>
      </c>
      <c r="BZ173" s="4">
        <f t="shared" si="22"/>
        <v>7.7996818125360017</v>
      </c>
      <c r="CA173" s="4">
        <f t="shared" si="23"/>
        <v>30.329750521368002</v>
      </c>
      <c r="CB173" s="4">
        <f t="shared" si="24"/>
        <v>3.1990305241944004</v>
      </c>
    </row>
    <row r="174" spans="1:80" customFormat="1" x14ac:dyDescent="0.25">
      <c r="A174" s="26">
        <v>43529</v>
      </c>
      <c r="B174" s="27">
        <v>0.58947457175925921</v>
      </c>
      <c r="C174">
        <v>5.3159999999999998</v>
      </c>
      <c r="D174">
        <v>9.7999999999999997E-3</v>
      </c>
      <c r="E174">
        <v>98.231859999999998</v>
      </c>
      <c r="F174">
        <v>316</v>
      </c>
      <c r="G174">
        <v>243.8</v>
      </c>
      <c r="H174">
        <v>89.1</v>
      </c>
      <c r="J174">
        <v>13.61</v>
      </c>
      <c r="K174">
        <v>0.95699999999999996</v>
      </c>
      <c r="L174">
        <v>5.0872999999999999</v>
      </c>
      <c r="M174">
        <v>9.4000000000000004E-3</v>
      </c>
      <c r="N174">
        <v>302.42840000000001</v>
      </c>
      <c r="O174">
        <v>233.29640000000001</v>
      </c>
      <c r="P174">
        <v>535.70000000000005</v>
      </c>
      <c r="Q174">
        <v>233.91900000000001</v>
      </c>
      <c r="R174">
        <v>180.44759999999999</v>
      </c>
      <c r="S174">
        <v>414.4</v>
      </c>
      <c r="T174">
        <v>89.1</v>
      </c>
      <c r="W174">
        <v>0</v>
      </c>
      <c r="X174">
        <v>13.026300000000001</v>
      </c>
      <c r="Y174">
        <v>10.8</v>
      </c>
      <c r="Z174">
        <v>864</v>
      </c>
      <c r="AA174">
        <v>860</v>
      </c>
      <c r="AB174">
        <v>870</v>
      </c>
      <c r="AC174">
        <v>92</v>
      </c>
      <c r="AD174">
        <v>12.69</v>
      </c>
      <c r="AE174">
        <v>0.28999999999999998</v>
      </c>
      <c r="AF174">
        <v>978</v>
      </c>
      <c r="AG174">
        <v>-9</v>
      </c>
      <c r="AH174">
        <v>28</v>
      </c>
      <c r="AI174">
        <v>29</v>
      </c>
      <c r="AJ174">
        <v>191</v>
      </c>
      <c r="AK174">
        <v>169</v>
      </c>
      <c r="AL174">
        <v>5.3</v>
      </c>
      <c r="AM174">
        <v>174</v>
      </c>
      <c r="AN174" t="s">
        <v>155</v>
      </c>
      <c r="AO174">
        <v>2</v>
      </c>
      <c r="AP174" s="28">
        <v>0.79782407407407396</v>
      </c>
      <c r="AQ174">
        <v>47.160634999999999</v>
      </c>
      <c r="AR174">
        <v>-88.490684999999999</v>
      </c>
      <c r="AS174">
        <v>309.2</v>
      </c>
      <c r="AT174">
        <v>30.5</v>
      </c>
      <c r="AU174">
        <v>12</v>
      </c>
      <c r="AV174">
        <v>9</v>
      </c>
      <c r="AW174" t="s">
        <v>206</v>
      </c>
      <c r="AX174">
        <v>1.5814999999999999</v>
      </c>
      <c r="AY174">
        <v>3.1655000000000002</v>
      </c>
      <c r="AZ174">
        <v>3.5655000000000001</v>
      </c>
      <c r="BA174">
        <v>14.545</v>
      </c>
      <c r="BB174">
        <v>40.090000000000003</v>
      </c>
      <c r="BC174">
        <v>2.76</v>
      </c>
      <c r="BD174">
        <v>4.4909999999999997</v>
      </c>
      <c r="BE174">
        <v>3184.915</v>
      </c>
      <c r="BF174">
        <v>3.746</v>
      </c>
      <c r="BG174">
        <v>19.827999999999999</v>
      </c>
      <c r="BH174">
        <v>15.295</v>
      </c>
      <c r="BI174">
        <v>35.122999999999998</v>
      </c>
      <c r="BJ174">
        <v>15.336</v>
      </c>
      <c r="BK174">
        <v>11.83</v>
      </c>
      <c r="BL174">
        <v>27.166</v>
      </c>
      <c r="BM174">
        <v>1.7585999999999999</v>
      </c>
      <c r="BQ174">
        <v>5929.6949999999997</v>
      </c>
      <c r="BR174">
        <v>6.4879999999999993E-2</v>
      </c>
      <c r="BS174">
        <v>-5</v>
      </c>
      <c r="BT174">
        <v>5.0000000000000001E-3</v>
      </c>
      <c r="BU174">
        <v>1.5855049999999999</v>
      </c>
      <c r="BW174" s="4">
        <f t="shared" si="20"/>
        <v>0.41889042099999996</v>
      </c>
      <c r="BX174" s="4"/>
      <c r="BY174" s="4">
        <f t="shared" si="21"/>
        <v>4302.3432558278992</v>
      </c>
      <c r="BZ174" s="4">
        <f t="shared" si="22"/>
        <v>5.0602850739599994</v>
      </c>
      <c r="CA174" s="4">
        <f t="shared" si="23"/>
        <v>20.71663958736</v>
      </c>
      <c r="CB174" s="4">
        <f t="shared" si="24"/>
        <v>2.3756052672359997</v>
      </c>
    </row>
    <row r="175" spans="1:80" customFormat="1" x14ac:dyDescent="0.25">
      <c r="A175" s="26">
        <v>43529</v>
      </c>
      <c r="B175" s="27">
        <v>0.58948614583333336</v>
      </c>
      <c r="C175">
        <v>5.2640000000000002</v>
      </c>
      <c r="D175">
        <v>8.9999999999999993E-3</v>
      </c>
      <c r="E175">
        <v>90</v>
      </c>
      <c r="F175">
        <v>300.2</v>
      </c>
      <c r="G175">
        <v>246.3</v>
      </c>
      <c r="H175">
        <v>89.2</v>
      </c>
      <c r="J175">
        <v>13.6</v>
      </c>
      <c r="K175">
        <v>0.95750000000000002</v>
      </c>
      <c r="L175">
        <v>5.0399000000000003</v>
      </c>
      <c r="M175">
        <v>8.6E-3</v>
      </c>
      <c r="N175">
        <v>287.43979999999999</v>
      </c>
      <c r="O175">
        <v>235.80629999999999</v>
      </c>
      <c r="P175">
        <v>523.20000000000005</v>
      </c>
      <c r="Q175">
        <v>222.32579999999999</v>
      </c>
      <c r="R175">
        <v>182.38890000000001</v>
      </c>
      <c r="S175">
        <v>404.7</v>
      </c>
      <c r="T175">
        <v>89.203699999999998</v>
      </c>
      <c r="W175">
        <v>0</v>
      </c>
      <c r="X175">
        <v>13.021599999999999</v>
      </c>
      <c r="Y175">
        <v>10.8</v>
      </c>
      <c r="Z175">
        <v>865</v>
      </c>
      <c r="AA175">
        <v>860</v>
      </c>
      <c r="AB175">
        <v>870</v>
      </c>
      <c r="AC175">
        <v>92</v>
      </c>
      <c r="AD175">
        <v>12.69</v>
      </c>
      <c r="AE175">
        <v>0.28999999999999998</v>
      </c>
      <c r="AF175">
        <v>978</v>
      </c>
      <c r="AG175">
        <v>-9</v>
      </c>
      <c r="AH175">
        <v>28</v>
      </c>
      <c r="AI175">
        <v>29</v>
      </c>
      <c r="AJ175">
        <v>191</v>
      </c>
      <c r="AK175">
        <v>169</v>
      </c>
      <c r="AL175">
        <v>5.3</v>
      </c>
      <c r="AM175">
        <v>174</v>
      </c>
      <c r="AN175" t="s">
        <v>155</v>
      </c>
      <c r="AO175">
        <v>2</v>
      </c>
      <c r="AP175" s="28">
        <v>0.79783564814814811</v>
      </c>
      <c r="AQ175">
        <v>47.160524000000002</v>
      </c>
      <c r="AR175">
        <v>-88.490679</v>
      </c>
      <c r="AS175">
        <v>309</v>
      </c>
      <c r="AT175">
        <v>29</v>
      </c>
      <c r="AU175">
        <v>12</v>
      </c>
      <c r="AV175">
        <v>9</v>
      </c>
      <c r="AW175" t="s">
        <v>206</v>
      </c>
      <c r="AX175">
        <v>1.4</v>
      </c>
      <c r="AY175">
        <v>2.5394610000000002</v>
      </c>
      <c r="AZ175">
        <v>2.9</v>
      </c>
      <c r="BA175">
        <v>14.545</v>
      </c>
      <c r="BB175">
        <v>40.479999999999997</v>
      </c>
      <c r="BC175">
        <v>2.78</v>
      </c>
      <c r="BD175">
        <v>4.4420000000000002</v>
      </c>
      <c r="BE175">
        <v>3185.5340000000001</v>
      </c>
      <c r="BF175">
        <v>3.4670000000000001</v>
      </c>
      <c r="BG175">
        <v>19.026</v>
      </c>
      <c r="BH175">
        <v>15.608000000000001</v>
      </c>
      <c r="BI175">
        <v>34.634</v>
      </c>
      <c r="BJ175">
        <v>14.715999999999999</v>
      </c>
      <c r="BK175">
        <v>12.071999999999999</v>
      </c>
      <c r="BL175">
        <v>26.788</v>
      </c>
      <c r="BM175">
        <v>1.7775000000000001</v>
      </c>
      <c r="BQ175">
        <v>5984.44</v>
      </c>
      <c r="BR175">
        <v>7.0938000000000001E-2</v>
      </c>
      <c r="BS175">
        <v>-5</v>
      </c>
      <c r="BT175">
        <v>5.0000000000000001E-3</v>
      </c>
      <c r="BU175">
        <v>1.7335469999999999</v>
      </c>
      <c r="BW175" s="4">
        <f t="shared" si="20"/>
        <v>0.45800311739999999</v>
      </c>
      <c r="BX175" s="4"/>
      <c r="BY175" s="4">
        <f t="shared" si="21"/>
        <v>4704.9765185514962</v>
      </c>
      <c r="BZ175" s="4">
        <f t="shared" si="22"/>
        <v>5.120696746548</v>
      </c>
      <c r="CA175" s="4">
        <f t="shared" si="23"/>
        <v>21.735267759503998</v>
      </c>
      <c r="CB175" s="4">
        <f t="shared" si="24"/>
        <v>2.62533558321</v>
      </c>
    </row>
    <row r="176" spans="1:80" customFormat="1" x14ac:dyDescent="0.25">
      <c r="A176" s="26">
        <v>43529</v>
      </c>
      <c r="B176" s="27">
        <v>0.5894977199074074</v>
      </c>
      <c r="C176">
        <v>5.4169999999999998</v>
      </c>
      <c r="D176">
        <v>8.9999999999999993E-3</v>
      </c>
      <c r="E176">
        <v>90</v>
      </c>
      <c r="F176">
        <v>286.39999999999998</v>
      </c>
      <c r="G176">
        <v>246.4</v>
      </c>
      <c r="H176">
        <v>90.3</v>
      </c>
      <c r="J176">
        <v>13.5</v>
      </c>
      <c r="K176">
        <v>0.95620000000000005</v>
      </c>
      <c r="L176">
        <v>5.1791999999999998</v>
      </c>
      <c r="M176">
        <v>8.6E-3</v>
      </c>
      <c r="N176">
        <v>273.86180000000002</v>
      </c>
      <c r="O176">
        <v>235.59739999999999</v>
      </c>
      <c r="P176">
        <v>509.5</v>
      </c>
      <c r="Q176">
        <v>211.8237</v>
      </c>
      <c r="R176">
        <v>182.22730000000001</v>
      </c>
      <c r="S176">
        <v>394.1</v>
      </c>
      <c r="T176">
        <v>90.259299999999996</v>
      </c>
      <c r="W176">
        <v>0</v>
      </c>
      <c r="X176">
        <v>12.908099999999999</v>
      </c>
      <c r="Y176">
        <v>10.8</v>
      </c>
      <c r="Z176">
        <v>865</v>
      </c>
      <c r="AA176">
        <v>861</v>
      </c>
      <c r="AB176">
        <v>870</v>
      </c>
      <c r="AC176">
        <v>92</v>
      </c>
      <c r="AD176">
        <v>12.69</v>
      </c>
      <c r="AE176">
        <v>0.28999999999999998</v>
      </c>
      <c r="AF176">
        <v>978</v>
      </c>
      <c r="AG176">
        <v>-9</v>
      </c>
      <c r="AH176">
        <v>28</v>
      </c>
      <c r="AI176">
        <v>29</v>
      </c>
      <c r="AJ176">
        <v>191</v>
      </c>
      <c r="AK176">
        <v>169</v>
      </c>
      <c r="AL176">
        <v>5.2</v>
      </c>
      <c r="AM176">
        <v>174</v>
      </c>
      <c r="AN176" t="s">
        <v>155</v>
      </c>
      <c r="AO176">
        <v>2</v>
      </c>
      <c r="AP176" s="28">
        <v>0.79784722222222226</v>
      </c>
      <c r="AQ176">
        <v>47.160415</v>
      </c>
      <c r="AR176">
        <v>-88.490672000000004</v>
      </c>
      <c r="AS176">
        <v>309</v>
      </c>
      <c r="AT176">
        <v>27.8</v>
      </c>
      <c r="AU176">
        <v>12</v>
      </c>
      <c r="AV176">
        <v>9</v>
      </c>
      <c r="AW176" t="s">
        <v>206</v>
      </c>
      <c r="AX176">
        <v>1.4</v>
      </c>
      <c r="AY176">
        <v>2.5605609999999999</v>
      </c>
      <c r="AZ176">
        <v>2.9</v>
      </c>
      <c r="BA176">
        <v>14.545</v>
      </c>
      <c r="BB176">
        <v>39.369999999999997</v>
      </c>
      <c r="BC176">
        <v>2.71</v>
      </c>
      <c r="BD176">
        <v>4.585</v>
      </c>
      <c r="BE176">
        <v>3185.0940000000001</v>
      </c>
      <c r="BF176">
        <v>3.3679999999999999</v>
      </c>
      <c r="BG176">
        <v>17.637</v>
      </c>
      <c r="BH176">
        <v>15.173</v>
      </c>
      <c r="BI176">
        <v>32.81</v>
      </c>
      <c r="BJ176">
        <v>13.641999999999999</v>
      </c>
      <c r="BK176">
        <v>11.736000000000001</v>
      </c>
      <c r="BL176">
        <v>25.378</v>
      </c>
      <c r="BM176">
        <v>1.7499</v>
      </c>
      <c r="BQ176">
        <v>5771.95</v>
      </c>
      <c r="BR176">
        <v>6.6668000000000005E-2</v>
      </c>
      <c r="BS176">
        <v>-5</v>
      </c>
      <c r="BT176">
        <v>5.0000000000000001E-3</v>
      </c>
      <c r="BU176">
        <v>1.6291990000000001</v>
      </c>
      <c r="BW176" s="4">
        <f t="shared" si="20"/>
        <v>0.43043437579999999</v>
      </c>
      <c r="BX176" s="4"/>
      <c r="BY176" s="4">
        <f t="shared" si="21"/>
        <v>4421.1574696695125</v>
      </c>
      <c r="BZ176" s="4">
        <f t="shared" si="22"/>
        <v>4.6750451816640002</v>
      </c>
      <c r="CA176" s="4">
        <f t="shared" si="23"/>
        <v>18.936153909815999</v>
      </c>
      <c r="CB176" s="4">
        <f t="shared" si="24"/>
        <v>2.4289969012452</v>
      </c>
    </row>
    <row r="177" spans="1:80" customFormat="1" x14ac:dyDescent="0.25">
      <c r="A177" s="26">
        <v>43529</v>
      </c>
      <c r="B177" s="27">
        <v>0.58950929398148155</v>
      </c>
      <c r="C177">
        <v>5.58</v>
      </c>
      <c r="D177">
        <v>7.6E-3</v>
      </c>
      <c r="E177">
        <v>76.021867</v>
      </c>
      <c r="F177">
        <v>289.7</v>
      </c>
      <c r="G177">
        <v>247.1</v>
      </c>
      <c r="H177">
        <v>91.9</v>
      </c>
      <c r="J177">
        <v>13.5</v>
      </c>
      <c r="K177">
        <v>0.95479999999999998</v>
      </c>
      <c r="L177">
        <v>5.3277000000000001</v>
      </c>
      <c r="M177">
        <v>7.3000000000000001E-3</v>
      </c>
      <c r="N177">
        <v>276.59399999999999</v>
      </c>
      <c r="O177">
        <v>235.9691</v>
      </c>
      <c r="P177">
        <v>512.6</v>
      </c>
      <c r="Q177">
        <v>213.93690000000001</v>
      </c>
      <c r="R177">
        <v>182.51480000000001</v>
      </c>
      <c r="S177">
        <v>396.5</v>
      </c>
      <c r="T177">
        <v>91.927899999999994</v>
      </c>
      <c r="W177">
        <v>0</v>
      </c>
      <c r="X177">
        <v>12.8896</v>
      </c>
      <c r="Y177">
        <v>10.7</v>
      </c>
      <c r="Z177">
        <v>866</v>
      </c>
      <c r="AA177">
        <v>860</v>
      </c>
      <c r="AB177">
        <v>870</v>
      </c>
      <c r="AC177">
        <v>92</v>
      </c>
      <c r="AD177">
        <v>12.69</v>
      </c>
      <c r="AE177">
        <v>0.28999999999999998</v>
      </c>
      <c r="AF177">
        <v>978</v>
      </c>
      <c r="AG177">
        <v>-9</v>
      </c>
      <c r="AH177">
        <v>28</v>
      </c>
      <c r="AI177">
        <v>29</v>
      </c>
      <c r="AJ177">
        <v>191</v>
      </c>
      <c r="AK177">
        <v>169</v>
      </c>
      <c r="AL177">
        <v>5.2</v>
      </c>
      <c r="AM177">
        <v>174</v>
      </c>
      <c r="AN177" t="s">
        <v>155</v>
      </c>
      <c r="AO177">
        <v>2</v>
      </c>
      <c r="AP177" s="28">
        <v>0.7978587962962963</v>
      </c>
      <c r="AQ177">
        <v>47.160311</v>
      </c>
      <c r="AR177">
        <v>-88.490665000000007</v>
      </c>
      <c r="AS177">
        <v>308.89999999999998</v>
      </c>
      <c r="AT177">
        <v>26.7</v>
      </c>
      <c r="AU177">
        <v>12</v>
      </c>
      <c r="AV177">
        <v>9</v>
      </c>
      <c r="AW177" t="s">
        <v>206</v>
      </c>
      <c r="AX177">
        <v>1.4</v>
      </c>
      <c r="AY177">
        <v>2.5</v>
      </c>
      <c r="AZ177">
        <v>2.9</v>
      </c>
      <c r="BA177">
        <v>14.545</v>
      </c>
      <c r="BB177">
        <v>38.26</v>
      </c>
      <c r="BC177">
        <v>2.63</v>
      </c>
      <c r="BD177">
        <v>4.7359999999999998</v>
      </c>
      <c r="BE177">
        <v>3185.42</v>
      </c>
      <c r="BF177">
        <v>2.762</v>
      </c>
      <c r="BG177">
        <v>17.318000000000001</v>
      </c>
      <c r="BH177">
        <v>14.775</v>
      </c>
      <c r="BI177">
        <v>32.093000000000004</v>
      </c>
      <c r="BJ177">
        <v>13.395</v>
      </c>
      <c r="BK177">
        <v>11.428000000000001</v>
      </c>
      <c r="BL177">
        <v>24.823</v>
      </c>
      <c r="BM177">
        <v>1.7327999999999999</v>
      </c>
      <c r="BQ177">
        <v>5603.5709999999999</v>
      </c>
      <c r="BR177">
        <v>6.1636000000000003E-2</v>
      </c>
      <c r="BS177">
        <v>-5</v>
      </c>
      <c r="BT177">
        <v>5.0000000000000001E-3</v>
      </c>
      <c r="BU177">
        <v>1.50623</v>
      </c>
      <c r="BW177" s="4">
        <f t="shared" si="20"/>
        <v>0.39794596599999998</v>
      </c>
      <c r="BX177" s="4"/>
      <c r="BY177" s="4">
        <f t="shared" si="21"/>
        <v>4087.8748419432</v>
      </c>
      <c r="BZ177" s="4">
        <f t="shared" si="22"/>
        <v>3.5444965855199997</v>
      </c>
      <c r="CA177" s="4">
        <f t="shared" si="23"/>
        <v>17.189910124200001</v>
      </c>
      <c r="CB177" s="4">
        <f t="shared" si="24"/>
        <v>2.2237160330879995</v>
      </c>
    </row>
    <row r="178" spans="1:80" customFormat="1" x14ac:dyDescent="0.25">
      <c r="A178" s="26">
        <v>43529</v>
      </c>
      <c r="B178" s="27">
        <v>0.58952086805555559</v>
      </c>
      <c r="C178">
        <v>5.6120000000000001</v>
      </c>
      <c r="D178">
        <v>7.4999999999999997E-3</v>
      </c>
      <c r="E178">
        <v>75.236542</v>
      </c>
      <c r="F178">
        <v>298.39999999999998</v>
      </c>
      <c r="G178">
        <v>249.5</v>
      </c>
      <c r="H178">
        <v>90.7</v>
      </c>
      <c r="J178">
        <v>13.34</v>
      </c>
      <c r="K178">
        <v>0.95450000000000002</v>
      </c>
      <c r="L178">
        <v>5.3564999999999996</v>
      </c>
      <c r="M178">
        <v>7.1999999999999998E-3</v>
      </c>
      <c r="N178">
        <v>284.80619999999999</v>
      </c>
      <c r="O178">
        <v>238.1927</v>
      </c>
      <c r="P178">
        <v>523</v>
      </c>
      <c r="Q178">
        <v>220.28880000000001</v>
      </c>
      <c r="R178">
        <v>184.2347</v>
      </c>
      <c r="S178">
        <v>404.5</v>
      </c>
      <c r="T178">
        <v>90.674499999999995</v>
      </c>
      <c r="W178">
        <v>0</v>
      </c>
      <c r="X178">
        <v>12.7339</v>
      </c>
      <c r="Y178">
        <v>10.7</v>
      </c>
      <c r="Z178">
        <v>865</v>
      </c>
      <c r="AA178">
        <v>861</v>
      </c>
      <c r="AB178">
        <v>870</v>
      </c>
      <c r="AC178">
        <v>92</v>
      </c>
      <c r="AD178">
        <v>12.69</v>
      </c>
      <c r="AE178">
        <v>0.28999999999999998</v>
      </c>
      <c r="AF178">
        <v>978</v>
      </c>
      <c r="AG178">
        <v>-9</v>
      </c>
      <c r="AH178">
        <v>28</v>
      </c>
      <c r="AI178">
        <v>29</v>
      </c>
      <c r="AJ178">
        <v>191</v>
      </c>
      <c r="AK178">
        <v>169</v>
      </c>
      <c r="AL178">
        <v>5.2</v>
      </c>
      <c r="AM178">
        <v>174</v>
      </c>
      <c r="AN178" t="s">
        <v>155</v>
      </c>
      <c r="AO178">
        <v>2</v>
      </c>
      <c r="AP178" s="28">
        <v>0.79787037037037034</v>
      </c>
      <c r="AQ178">
        <v>47.160210999999997</v>
      </c>
      <c r="AR178">
        <v>-88.490652999999995</v>
      </c>
      <c r="AS178">
        <v>308.8</v>
      </c>
      <c r="AT178">
        <v>25.6</v>
      </c>
      <c r="AU178">
        <v>12</v>
      </c>
      <c r="AV178">
        <v>9</v>
      </c>
      <c r="AW178" t="s">
        <v>206</v>
      </c>
      <c r="AX178">
        <v>1.4790000000000001</v>
      </c>
      <c r="AY178">
        <v>2.6185</v>
      </c>
      <c r="AZ178">
        <v>3.0185</v>
      </c>
      <c r="BA178">
        <v>14.545</v>
      </c>
      <c r="BB178">
        <v>38.049999999999997</v>
      </c>
      <c r="BC178">
        <v>2.62</v>
      </c>
      <c r="BD178">
        <v>4.7649999999999997</v>
      </c>
      <c r="BE178">
        <v>3185.4650000000001</v>
      </c>
      <c r="BF178">
        <v>2.718</v>
      </c>
      <c r="BG178">
        <v>17.736999999999998</v>
      </c>
      <c r="BH178">
        <v>14.834</v>
      </c>
      <c r="BI178">
        <v>32.570999999999998</v>
      </c>
      <c r="BJ178">
        <v>13.718999999999999</v>
      </c>
      <c r="BK178">
        <v>11.474</v>
      </c>
      <c r="BL178">
        <v>25.193000000000001</v>
      </c>
      <c r="BM178">
        <v>1.7</v>
      </c>
      <c r="BQ178">
        <v>5506.241</v>
      </c>
      <c r="BR178">
        <v>6.9454000000000002E-2</v>
      </c>
      <c r="BS178">
        <v>-5</v>
      </c>
      <c r="BT178">
        <v>5.6059999999999999E-3</v>
      </c>
      <c r="BU178">
        <v>1.697282</v>
      </c>
      <c r="BW178" s="4">
        <f t="shared" si="20"/>
        <v>0.44842190439999996</v>
      </c>
      <c r="BX178" s="4"/>
      <c r="BY178" s="4">
        <f t="shared" si="21"/>
        <v>4606.4508100227604</v>
      </c>
      <c r="BZ178" s="4">
        <f t="shared" si="22"/>
        <v>3.930457029552</v>
      </c>
      <c r="CA178" s="4">
        <f t="shared" si="23"/>
        <v>19.838830017816001</v>
      </c>
      <c r="CB178" s="4">
        <f t="shared" si="24"/>
        <v>2.4583432487999999</v>
      </c>
    </row>
    <row r="179" spans="1:80" customFormat="1" x14ac:dyDescent="0.25">
      <c r="A179" s="26">
        <v>43529</v>
      </c>
      <c r="B179" s="27">
        <v>0.58953244212962963</v>
      </c>
      <c r="C179">
        <v>5.7759999999999998</v>
      </c>
      <c r="D179">
        <v>8.6999999999999994E-3</v>
      </c>
      <c r="E179">
        <v>86.939115999999999</v>
      </c>
      <c r="F179">
        <v>305.10000000000002</v>
      </c>
      <c r="G179">
        <v>250.9</v>
      </c>
      <c r="H179">
        <v>88.8</v>
      </c>
      <c r="J179">
        <v>13.2</v>
      </c>
      <c r="K179">
        <v>0.95309999999999995</v>
      </c>
      <c r="L179">
        <v>5.5057</v>
      </c>
      <c r="M179">
        <v>8.3000000000000001E-3</v>
      </c>
      <c r="N179">
        <v>290.82839999999999</v>
      </c>
      <c r="O179">
        <v>239.18620000000001</v>
      </c>
      <c r="P179">
        <v>530</v>
      </c>
      <c r="Q179">
        <v>224.9468</v>
      </c>
      <c r="R179">
        <v>185.00309999999999</v>
      </c>
      <c r="S179">
        <v>409.9</v>
      </c>
      <c r="T179">
        <v>88.756100000000004</v>
      </c>
      <c r="W179">
        <v>0</v>
      </c>
      <c r="X179">
        <v>12.581300000000001</v>
      </c>
      <c r="Y179">
        <v>10.7</v>
      </c>
      <c r="Z179">
        <v>866</v>
      </c>
      <c r="AA179">
        <v>861</v>
      </c>
      <c r="AB179">
        <v>870</v>
      </c>
      <c r="AC179">
        <v>92</v>
      </c>
      <c r="AD179">
        <v>12.69</v>
      </c>
      <c r="AE179">
        <v>0.28999999999999998</v>
      </c>
      <c r="AF179">
        <v>978</v>
      </c>
      <c r="AG179">
        <v>-9</v>
      </c>
      <c r="AH179">
        <v>28</v>
      </c>
      <c r="AI179">
        <v>29</v>
      </c>
      <c r="AJ179">
        <v>190.4</v>
      </c>
      <c r="AK179">
        <v>169</v>
      </c>
      <c r="AL179">
        <v>5.2</v>
      </c>
      <c r="AM179">
        <v>174</v>
      </c>
      <c r="AN179" t="s">
        <v>155</v>
      </c>
      <c r="AO179">
        <v>2</v>
      </c>
      <c r="AP179" s="28">
        <v>0.79788194444444438</v>
      </c>
      <c r="AQ179">
        <v>47.160108999999999</v>
      </c>
      <c r="AR179">
        <v>-88.490628999999998</v>
      </c>
      <c r="AS179">
        <v>308.60000000000002</v>
      </c>
      <c r="AT179">
        <v>24.8</v>
      </c>
      <c r="AU179">
        <v>12</v>
      </c>
      <c r="AV179">
        <v>9</v>
      </c>
      <c r="AW179" t="s">
        <v>206</v>
      </c>
      <c r="AX179">
        <v>1.6</v>
      </c>
      <c r="AY179">
        <v>2.8</v>
      </c>
      <c r="AZ179">
        <v>3.2</v>
      </c>
      <c r="BA179">
        <v>14.545</v>
      </c>
      <c r="BB179">
        <v>36.99</v>
      </c>
      <c r="BC179">
        <v>2.54</v>
      </c>
      <c r="BD179">
        <v>4.9180000000000001</v>
      </c>
      <c r="BE179">
        <v>3184.5520000000001</v>
      </c>
      <c r="BF179">
        <v>3.0510000000000002</v>
      </c>
      <c r="BG179">
        <v>17.616</v>
      </c>
      <c r="BH179">
        <v>14.488</v>
      </c>
      <c r="BI179">
        <v>32.103999999999999</v>
      </c>
      <c r="BJ179">
        <v>13.625</v>
      </c>
      <c r="BK179">
        <v>11.206</v>
      </c>
      <c r="BL179">
        <v>24.831</v>
      </c>
      <c r="BM179">
        <v>1.6185</v>
      </c>
      <c r="BQ179">
        <v>5291.2420000000002</v>
      </c>
      <c r="BR179">
        <v>6.9970000000000004E-2</v>
      </c>
      <c r="BS179">
        <v>-5</v>
      </c>
      <c r="BT179">
        <v>5.3940000000000004E-3</v>
      </c>
      <c r="BU179">
        <v>1.709892</v>
      </c>
      <c r="BW179" s="4">
        <f t="shared" si="20"/>
        <v>0.45175346639999997</v>
      </c>
      <c r="BX179" s="4"/>
      <c r="BY179" s="4">
        <f t="shared" si="21"/>
        <v>4639.3444701031676</v>
      </c>
      <c r="BZ179" s="4">
        <f t="shared" si="22"/>
        <v>4.4447821791840001</v>
      </c>
      <c r="CA179" s="4">
        <f t="shared" si="23"/>
        <v>19.849281282</v>
      </c>
      <c r="CB179" s="4">
        <f t="shared" si="24"/>
        <v>2.3578760921040001</v>
      </c>
    </row>
    <row r="180" spans="1:80" customFormat="1" x14ac:dyDescent="0.25">
      <c r="A180" s="26">
        <v>43529</v>
      </c>
      <c r="B180" s="27">
        <v>0.58954401620370367</v>
      </c>
      <c r="C180">
        <v>6.3780000000000001</v>
      </c>
      <c r="D180">
        <v>9.2999999999999992E-3</v>
      </c>
      <c r="E180">
        <v>92.826446000000004</v>
      </c>
      <c r="F180">
        <v>334.4</v>
      </c>
      <c r="G180">
        <v>254.3</v>
      </c>
      <c r="H180">
        <v>91.3</v>
      </c>
      <c r="J180">
        <v>13.1</v>
      </c>
      <c r="K180">
        <v>0.94810000000000005</v>
      </c>
      <c r="L180">
        <v>6.0472000000000001</v>
      </c>
      <c r="M180">
        <v>8.8000000000000005E-3</v>
      </c>
      <c r="N180">
        <v>317.0761</v>
      </c>
      <c r="O180">
        <v>241.09630000000001</v>
      </c>
      <c r="P180">
        <v>558.20000000000005</v>
      </c>
      <c r="Q180">
        <v>245.24860000000001</v>
      </c>
      <c r="R180">
        <v>186.48060000000001</v>
      </c>
      <c r="S180">
        <v>431.7</v>
      </c>
      <c r="T180">
        <v>91.279200000000003</v>
      </c>
      <c r="W180">
        <v>0</v>
      </c>
      <c r="X180">
        <v>12.42</v>
      </c>
      <c r="Y180">
        <v>10.7</v>
      </c>
      <c r="Z180">
        <v>866</v>
      </c>
      <c r="AA180">
        <v>860</v>
      </c>
      <c r="AB180">
        <v>870</v>
      </c>
      <c r="AC180">
        <v>92</v>
      </c>
      <c r="AD180">
        <v>12.69</v>
      </c>
      <c r="AE180">
        <v>0.28999999999999998</v>
      </c>
      <c r="AF180">
        <v>978</v>
      </c>
      <c r="AG180">
        <v>-9</v>
      </c>
      <c r="AH180">
        <v>28</v>
      </c>
      <c r="AI180">
        <v>29</v>
      </c>
      <c r="AJ180">
        <v>190</v>
      </c>
      <c r="AK180">
        <v>169</v>
      </c>
      <c r="AL180">
        <v>5.0999999999999996</v>
      </c>
      <c r="AM180">
        <v>174</v>
      </c>
      <c r="AN180" t="s">
        <v>155</v>
      </c>
      <c r="AO180">
        <v>2</v>
      </c>
      <c r="AP180" s="28">
        <v>0.79789351851851853</v>
      </c>
      <c r="AQ180">
        <v>47.160004999999998</v>
      </c>
      <c r="AR180">
        <v>-88.490598000000006</v>
      </c>
      <c r="AS180">
        <v>308.7</v>
      </c>
      <c r="AT180">
        <v>24.2</v>
      </c>
      <c r="AU180">
        <v>12</v>
      </c>
      <c r="AV180">
        <v>9</v>
      </c>
      <c r="AW180" t="s">
        <v>206</v>
      </c>
      <c r="AX180">
        <v>1.6</v>
      </c>
      <c r="AY180">
        <v>2.8</v>
      </c>
      <c r="AZ180">
        <v>3.2395</v>
      </c>
      <c r="BA180">
        <v>14.545</v>
      </c>
      <c r="BB180">
        <v>33.590000000000003</v>
      </c>
      <c r="BC180">
        <v>2.31</v>
      </c>
      <c r="BD180">
        <v>5.4749999999999996</v>
      </c>
      <c r="BE180">
        <v>3182.9659999999999</v>
      </c>
      <c r="BF180">
        <v>2.948</v>
      </c>
      <c r="BG180">
        <v>17.477</v>
      </c>
      <c r="BH180">
        <v>13.289</v>
      </c>
      <c r="BI180">
        <v>30.766999999999999</v>
      </c>
      <c r="BJ180">
        <v>13.518000000000001</v>
      </c>
      <c r="BK180">
        <v>10.279</v>
      </c>
      <c r="BL180">
        <v>23.797000000000001</v>
      </c>
      <c r="BM180">
        <v>1.5146999999999999</v>
      </c>
      <c r="BQ180">
        <v>4753.3239999999996</v>
      </c>
      <c r="BR180">
        <v>7.9514000000000001E-2</v>
      </c>
      <c r="BS180">
        <v>-5</v>
      </c>
      <c r="BT180">
        <v>5.0000000000000001E-3</v>
      </c>
      <c r="BU180">
        <v>1.9431229999999999</v>
      </c>
      <c r="BW180" s="4">
        <f t="shared" si="20"/>
        <v>0.51337309659999997</v>
      </c>
      <c r="BX180" s="4"/>
      <c r="BY180" s="4">
        <f t="shared" si="21"/>
        <v>5269.5300652809356</v>
      </c>
      <c r="BZ180" s="4">
        <f t="shared" si="22"/>
        <v>4.8805342666079996</v>
      </c>
      <c r="CA180" s="4">
        <f t="shared" si="23"/>
        <v>22.379600480327998</v>
      </c>
      <c r="CB180" s="4">
        <f t="shared" si="24"/>
        <v>2.5076476437011999</v>
      </c>
    </row>
    <row r="181" spans="1:80" customFormat="1" x14ac:dyDescent="0.25">
      <c r="A181" s="26">
        <v>43529</v>
      </c>
      <c r="B181" s="27">
        <v>0.58955559027777771</v>
      </c>
      <c r="C181">
        <v>6.3609999999999998</v>
      </c>
      <c r="D181">
        <v>6.0000000000000001E-3</v>
      </c>
      <c r="E181">
        <v>60.060501000000002</v>
      </c>
      <c r="F181">
        <v>399.4</v>
      </c>
      <c r="G181">
        <v>259.89999999999998</v>
      </c>
      <c r="H181">
        <v>88.1</v>
      </c>
      <c r="J181">
        <v>12.89</v>
      </c>
      <c r="K181">
        <v>0.94820000000000004</v>
      </c>
      <c r="L181">
        <v>6.0313999999999997</v>
      </c>
      <c r="M181">
        <v>5.7000000000000002E-3</v>
      </c>
      <c r="N181">
        <v>378.75020000000001</v>
      </c>
      <c r="O181">
        <v>246.4838</v>
      </c>
      <c r="P181">
        <v>625.20000000000005</v>
      </c>
      <c r="Q181">
        <v>292.95159999999998</v>
      </c>
      <c r="R181">
        <v>190.64760000000001</v>
      </c>
      <c r="S181">
        <v>483.6</v>
      </c>
      <c r="T181">
        <v>88.1</v>
      </c>
      <c r="W181">
        <v>0</v>
      </c>
      <c r="X181">
        <v>12.226699999999999</v>
      </c>
      <c r="Y181">
        <v>10.7</v>
      </c>
      <c r="Z181">
        <v>866</v>
      </c>
      <c r="AA181">
        <v>860</v>
      </c>
      <c r="AB181">
        <v>869</v>
      </c>
      <c r="AC181">
        <v>92</v>
      </c>
      <c r="AD181">
        <v>12.69</v>
      </c>
      <c r="AE181">
        <v>0.28999999999999998</v>
      </c>
      <c r="AF181">
        <v>978</v>
      </c>
      <c r="AG181">
        <v>-9</v>
      </c>
      <c r="AH181">
        <v>28</v>
      </c>
      <c r="AI181">
        <v>29</v>
      </c>
      <c r="AJ181">
        <v>190</v>
      </c>
      <c r="AK181">
        <v>169</v>
      </c>
      <c r="AL181">
        <v>5</v>
      </c>
      <c r="AM181">
        <v>174</v>
      </c>
      <c r="AN181" t="s">
        <v>155</v>
      </c>
      <c r="AO181">
        <v>2</v>
      </c>
      <c r="AP181" s="28">
        <v>0.79790509259259268</v>
      </c>
      <c r="AQ181">
        <v>47.159914999999998</v>
      </c>
      <c r="AR181">
        <v>-88.490550999999996</v>
      </c>
      <c r="AS181">
        <v>308.60000000000002</v>
      </c>
      <c r="AT181">
        <v>23.9</v>
      </c>
      <c r="AU181">
        <v>12</v>
      </c>
      <c r="AV181">
        <v>9</v>
      </c>
      <c r="AW181" t="s">
        <v>206</v>
      </c>
      <c r="AX181">
        <v>1.7184999999999999</v>
      </c>
      <c r="AY181">
        <v>2.089</v>
      </c>
      <c r="AZ181">
        <v>3.3395000000000001</v>
      </c>
      <c r="BA181">
        <v>14.545</v>
      </c>
      <c r="BB181">
        <v>33.700000000000003</v>
      </c>
      <c r="BC181">
        <v>2.3199999999999998</v>
      </c>
      <c r="BD181">
        <v>5.4589999999999996</v>
      </c>
      <c r="BE181">
        <v>3184.8110000000001</v>
      </c>
      <c r="BF181">
        <v>1.9139999999999999</v>
      </c>
      <c r="BG181">
        <v>20.943999999999999</v>
      </c>
      <c r="BH181">
        <v>13.63</v>
      </c>
      <c r="BI181">
        <v>34.573</v>
      </c>
      <c r="BJ181">
        <v>16.199000000000002</v>
      </c>
      <c r="BK181">
        <v>10.542</v>
      </c>
      <c r="BL181">
        <v>26.742000000000001</v>
      </c>
      <c r="BM181">
        <v>1.4665999999999999</v>
      </c>
      <c r="BQ181">
        <v>4694.3090000000002</v>
      </c>
      <c r="BR181">
        <v>0.102135</v>
      </c>
      <c r="BS181">
        <v>-5</v>
      </c>
      <c r="BT181">
        <v>5.0000000000000001E-3</v>
      </c>
      <c r="BU181">
        <v>2.4959210000000001</v>
      </c>
      <c r="BW181" s="4">
        <f t="shared" si="20"/>
        <v>0.65942232820000002</v>
      </c>
      <c r="BX181" s="4"/>
      <c r="BY181" s="4">
        <f t="shared" si="21"/>
        <v>6772.5792308532118</v>
      </c>
      <c r="BZ181" s="4">
        <f t="shared" si="22"/>
        <v>4.0701682604879998</v>
      </c>
      <c r="CA181" s="4">
        <f t="shared" si="23"/>
        <v>34.447573485708006</v>
      </c>
      <c r="CB181" s="4">
        <f t="shared" si="24"/>
        <v>3.1187611132871997</v>
      </c>
    </row>
    <row r="182" spans="1:80" customFormat="1" x14ac:dyDescent="0.25">
      <c r="A182" s="26">
        <v>43529</v>
      </c>
      <c r="B182" s="27">
        <v>0.58956716435185186</v>
      </c>
      <c r="C182">
        <v>6.3049999999999997</v>
      </c>
      <c r="D182">
        <v>6.8999999999999999E-3</v>
      </c>
      <c r="E182">
        <v>68.703543999999994</v>
      </c>
      <c r="F182">
        <v>446.7</v>
      </c>
      <c r="G182">
        <v>263.7</v>
      </c>
      <c r="H182">
        <v>89.9</v>
      </c>
      <c r="J182">
        <v>12.28</v>
      </c>
      <c r="K182">
        <v>0.94869999999999999</v>
      </c>
      <c r="L182">
        <v>5.9812000000000003</v>
      </c>
      <c r="M182">
        <v>6.4999999999999997E-3</v>
      </c>
      <c r="N182">
        <v>423.75689999999997</v>
      </c>
      <c r="O182">
        <v>250.17920000000001</v>
      </c>
      <c r="P182">
        <v>673.9</v>
      </c>
      <c r="Q182">
        <v>327.76280000000003</v>
      </c>
      <c r="R182">
        <v>193.5059</v>
      </c>
      <c r="S182">
        <v>521.29999999999995</v>
      </c>
      <c r="T182">
        <v>89.851500000000001</v>
      </c>
      <c r="W182">
        <v>0</v>
      </c>
      <c r="X182">
        <v>11.651999999999999</v>
      </c>
      <c r="Y182">
        <v>10.7</v>
      </c>
      <c r="Z182">
        <v>865</v>
      </c>
      <c r="AA182">
        <v>860</v>
      </c>
      <c r="AB182">
        <v>869</v>
      </c>
      <c r="AC182">
        <v>92</v>
      </c>
      <c r="AD182">
        <v>12.69</v>
      </c>
      <c r="AE182">
        <v>0.28999999999999998</v>
      </c>
      <c r="AF182">
        <v>978</v>
      </c>
      <c r="AG182">
        <v>-9</v>
      </c>
      <c r="AH182">
        <v>28</v>
      </c>
      <c r="AI182">
        <v>29</v>
      </c>
      <c r="AJ182">
        <v>190</v>
      </c>
      <c r="AK182">
        <v>169</v>
      </c>
      <c r="AL182">
        <v>5</v>
      </c>
      <c r="AM182">
        <v>174</v>
      </c>
      <c r="AN182" t="s">
        <v>155</v>
      </c>
      <c r="AO182">
        <v>2</v>
      </c>
      <c r="AP182" s="28">
        <v>0.79791666666666661</v>
      </c>
      <c r="AQ182">
        <v>47.159830999999997</v>
      </c>
      <c r="AR182">
        <v>-88.490474000000006</v>
      </c>
      <c r="AS182">
        <v>308.5</v>
      </c>
      <c r="AT182">
        <v>23.9</v>
      </c>
      <c r="AU182">
        <v>12</v>
      </c>
      <c r="AV182">
        <v>9</v>
      </c>
      <c r="AW182" t="s">
        <v>206</v>
      </c>
      <c r="AX182">
        <v>1.9</v>
      </c>
      <c r="AY182">
        <v>1.1579999999999999</v>
      </c>
      <c r="AZ182">
        <v>3.4790000000000001</v>
      </c>
      <c r="BA182">
        <v>14.545</v>
      </c>
      <c r="BB182">
        <v>33.99</v>
      </c>
      <c r="BC182">
        <v>2.34</v>
      </c>
      <c r="BD182">
        <v>5.41</v>
      </c>
      <c r="BE182">
        <v>3184.39</v>
      </c>
      <c r="BF182">
        <v>2.2090000000000001</v>
      </c>
      <c r="BG182">
        <v>23.626000000000001</v>
      </c>
      <c r="BH182">
        <v>13.949</v>
      </c>
      <c r="BI182">
        <v>37.575000000000003</v>
      </c>
      <c r="BJ182">
        <v>18.274000000000001</v>
      </c>
      <c r="BK182">
        <v>10.789</v>
      </c>
      <c r="BL182">
        <v>29.062999999999999</v>
      </c>
      <c r="BM182">
        <v>1.5081</v>
      </c>
      <c r="BQ182">
        <v>4510.6570000000002</v>
      </c>
      <c r="BR182">
        <v>0.113817</v>
      </c>
      <c r="BS182">
        <v>-5</v>
      </c>
      <c r="BT182">
        <v>5.0000000000000001E-3</v>
      </c>
      <c r="BU182">
        <v>2.781399</v>
      </c>
      <c r="BW182" s="4">
        <f t="shared" si="20"/>
        <v>0.73484561579999996</v>
      </c>
      <c r="BX182" s="4"/>
      <c r="BY182" s="4">
        <f t="shared" si="21"/>
        <v>7546.2144056917186</v>
      </c>
      <c r="BZ182" s="4">
        <f t="shared" si="22"/>
        <v>5.2347820531320002</v>
      </c>
      <c r="CA182" s="4">
        <f t="shared" si="23"/>
        <v>43.304847097752003</v>
      </c>
      <c r="CB182" s="4">
        <f t="shared" si="24"/>
        <v>3.5738229127787999</v>
      </c>
    </row>
    <row r="183" spans="1:80" customFormat="1" x14ac:dyDescent="0.25">
      <c r="A183" s="26">
        <v>43529</v>
      </c>
      <c r="B183" s="27">
        <v>0.5895787384259259</v>
      </c>
      <c r="C183">
        <v>6.3860000000000001</v>
      </c>
      <c r="D183">
        <v>7.0000000000000001E-3</v>
      </c>
      <c r="E183">
        <v>70</v>
      </c>
      <c r="F183">
        <v>469.9</v>
      </c>
      <c r="G183">
        <v>265.39999999999998</v>
      </c>
      <c r="H183">
        <v>90.4</v>
      </c>
      <c r="J183">
        <v>12.1</v>
      </c>
      <c r="K183">
        <v>0.94799999999999995</v>
      </c>
      <c r="L183">
        <v>6.0537999999999998</v>
      </c>
      <c r="M183">
        <v>6.6E-3</v>
      </c>
      <c r="N183">
        <v>445.43869999999998</v>
      </c>
      <c r="O183">
        <v>251.62389999999999</v>
      </c>
      <c r="P183">
        <v>697.1</v>
      </c>
      <c r="Q183">
        <v>344.53309999999999</v>
      </c>
      <c r="R183">
        <v>194.6233</v>
      </c>
      <c r="S183">
        <v>539.20000000000005</v>
      </c>
      <c r="T183">
        <v>90.397199999999998</v>
      </c>
      <c r="W183">
        <v>0</v>
      </c>
      <c r="X183">
        <v>11.4711</v>
      </c>
      <c r="Y183">
        <v>10.7</v>
      </c>
      <c r="Z183">
        <v>865</v>
      </c>
      <c r="AA183">
        <v>861</v>
      </c>
      <c r="AB183">
        <v>869</v>
      </c>
      <c r="AC183">
        <v>92</v>
      </c>
      <c r="AD183">
        <v>12.69</v>
      </c>
      <c r="AE183">
        <v>0.28999999999999998</v>
      </c>
      <c r="AF183">
        <v>978</v>
      </c>
      <c r="AG183">
        <v>-9</v>
      </c>
      <c r="AH183">
        <v>28</v>
      </c>
      <c r="AI183">
        <v>29</v>
      </c>
      <c r="AJ183">
        <v>190</v>
      </c>
      <c r="AK183">
        <v>169</v>
      </c>
      <c r="AL183">
        <v>5.0999999999999996</v>
      </c>
      <c r="AM183">
        <v>174</v>
      </c>
      <c r="AN183" t="s">
        <v>155</v>
      </c>
      <c r="AO183">
        <v>2</v>
      </c>
      <c r="AP183" s="28">
        <v>0.79792824074074076</v>
      </c>
      <c r="AQ183">
        <v>47.159748</v>
      </c>
      <c r="AR183">
        <v>-88.490392</v>
      </c>
      <c r="AS183">
        <v>308.3</v>
      </c>
      <c r="AT183">
        <v>24.6</v>
      </c>
      <c r="AU183">
        <v>12</v>
      </c>
      <c r="AV183">
        <v>9</v>
      </c>
      <c r="AW183" t="s">
        <v>206</v>
      </c>
      <c r="AX183">
        <v>1.9</v>
      </c>
      <c r="AY183">
        <v>1.242</v>
      </c>
      <c r="AZ183">
        <v>3.2839999999999998</v>
      </c>
      <c r="BA183">
        <v>14.545</v>
      </c>
      <c r="BB183">
        <v>33.57</v>
      </c>
      <c r="BC183">
        <v>2.31</v>
      </c>
      <c r="BD183">
        <v>5.4829999999999997</v>
      </c>
      <c r="BE183">
        <v>3184.143</v>
      </c>
      <c r="BF183">
        <v>2.222</v>
      </c>
      <c r="BG183">
        <v>24.535</v>
      </c>
      <c r="BH183">
        <v>13.86</v>
      </c>
      <c r="BI183">
        <v>38.395000000000003</v>
      </c>
      <c r="BJ183">
        <v>18.977</v>
      </c>
      <c r="BK183">
        <v>10.72</v>
      </c>
      <c r="BL183">
        <v>29.696999999999999</v>
      </c>
      <c r="BM183">
        <v>1.4990000000000001</v>
      </c>
      <c r="BQ183">
        <v>4387.0060000000003</v>
      </c>
      <c r="BR183">
        <v>0.12468600000000001</v>
      </c>
      <c r="BS183">
        <v>-5</v>
      </c>
      <c r="BT183">
        <v>5.0000000000000001E-3</v>
      </c>
      <c r="BU183">
        <v>3.0470220000000001</v>
      </c>
      <c r="BW183" s="4">
        <f t="shared" si="20"/>
        <v>0.80502321239999997</v>
      </c>
      <c r="BX183" s="4"/>
      <c r="BY183" s="4">
        <f t="shared" si="21"/>
        <v>8266.2350138683923</v>
      </c>
      <c r="BZ183" s="4">
        <f t="shared" si="22"/>
        <v>5.7684514171679995</v>
      </c>
      <c r="CA183" s="4">
        <f t="shared" si="23"/>
        <v>49.265482692888</v>
      </c>
      <c r="CB183" s="4">
        <f t="shared" si="24"/>
        <v>3.8914980532560004</v>
      </c>
    </row>
    <row r="184" spans="1:80" customFormat="1" x14ac:dyDescent="0.25">
      <c r="A184" s="26">
        <v>43529</v>
      </c>
      <c r="B184" s="27">
        <v>0.58959031250000005</v>
      </c>
      <c r="C184">
        <v>6.5129999999999999</v>
      </c>
      <c r="D184">
        <v>6.4999999999999997E-3</v>
      </c>
      <c r="E184">
        <v>64.606837999999996</v>
      </c>
      <c r="F184">
        <v>491.8</v>
      </c>
      <c r="G184">
        <v>265.89999999999998</v>
      </c>
      <c r="H184">
        <v>90.1</v>
      </c>
      <c r="J184">
        <v>12.1</v>
      </c>
      <c r="K184">
        <v>0.94699999999999995</v>
      </c>
      <c r="L184">
        <v>6.1676000000000002</v>
      </c>
      <c r="M184">
        <v>6.1000000000000004E-3</v>
      </c>
      <c r="N184">
        <v>465.7654</v>
      </c>
      <c r="O184">
        <v>251.80529999999999</v>
      </c>
      <c r="P184">
        <v>717.6</v>
      </c>
      <c r="Q184">
        <v>360.2552</v>
      </c>
      <c r="R184">
        <v>194.7637</v>
      </c>
      <c r="S184">
        <v>555</v>
      </c>
      <c r="T184">
        <v>90.1</v>
      </c>
      <c r="W184">
        <v>0</v>
      </c>
      <c r="X184">
        <v>11.458600000000001</v>
      </c>
      <c r="Y184">
        <v>10.7</v>
      </c>
      <c r="Z184">
        <v>865</v>
      </c>
      <c r="AA184">
        <v>860</v>
      </c>
      <c r="AB184">
        <v>869</v>
      </c>
      <c r="AC184">
        <v>92</v>
      </c>
      <c r="AD184">
        <v>12.69</v>
      </c>
      <c r="AE184">
        <v>0.28999999999999998</v>
      </c>
      <c r="AF184">
        <v>978</v>
      </c>
      <c r="AG184">
        <v>-9</v>
      </c>
      <c r="AH184">
        <v>28</v>
      </c>
      <c r="AI184">
        <v>29</v>
      </c>
      <c r="AJ184">
        <v>190</v>
      </c>
      <c r="AK184">
        <v>169</v>
      </c>
      <c r="AL184">
        <v>5.0999999999999996</v>
      </c>
      <c r="AM184">
        <v>174</v>
      </c>
      <c r="AN184" t="s">
        <v>155</v>
      </c>
      <c r="AO184">
        <v>2</v>
      </c>
      <c r="AP184" s="28">
        <v>0.7979398148148148</v>
      </c>
      <c r="AQ184">
        <v>47.159669999999998</v>
      </c>
      <c r="AR184">
        <v>-88.490288000000007</v>
      </c>
      <c r="AS184">
        <v>308</v>
      </c>
      <c r="AT184">
        <v>25.4</v>
      </c>
      <c r="AU184">
        <v>12</v>
      </c>
      <c r="AV184">
        <v>8</v>
      </c>
      <c r="AW184" t="s">
        <v>208</v>
      </c>
      <c r="AX184">
        <v>1.9</v>
      </c>
      <c r="AY184">
        <v>1.1579999999999999</v>
      </c>
      <c r="AZ184">
        <v>2.879</v>
      </c>
      <c r="BA184">
        <v>14.545</v>
      </c>
      <c r="BB184">
        <v>32.94</v>
      </c>
      <c r="BC184">
        <v>2.2599999999999998</v>
      </c>
      <c r="BD184">
        <v>5.5970000000000004</v>
      </c>
      <c r="BE184">
        <v>3184.1909999999998</v>
      </c>
      <c r="BF184">
        <v>2.0099999999999998</v>
      </c>
      <c r="BG184">
        <v>25.181999999999999</v>
      </c>
      <c r="BH184">
        <v>13.614000000000001</v>
      </c>
      <c r="BI184">
        <v>38.795000000000002</v>
      </c>
      <c r="BJ184">
        <v>19.477</v>
      </c>
      <c r="BK184">
        <v>10.53</v>
      </c>
      <c r="BL184">
        <v>30.007000000000001</v>
      </c>
      <c r="BM184">
        <v>1.4664999999999999</v>
      </c>
      <c r="BQ184">
        <v>4301.4089999999997</v>
      </c>
      <c r="BR184">
        <v>0.138873</v>
      </c>
      <c r="BS184">
        <v>-5</v>
      </c>
      <c r="BT184">
        <v>5.0000000000000001E-3</v>
      </c>
      <c r="BU184">
        <v>3.3937059999999999</v>
      </c>
      <c r="BW184" s="4">
        <f t="shared" si="20"/>
        <v>0.89661712519999992</v>
      </c>
      <c r="BX184" s="4"/>
      <c r="BY184" s="4">
        <f t="shared" si="21"/>
        <v>9206.8893027727918</v>
      </c>
      <c r="BZ184" s="4">
        <f t="shared" si="22"/>
        <v>5.8117893991199994</v>
      </c>
      <c r="CA184" s="4">
        <f t="shared" si="23"/>
        <v>56.316528421223992</v>
      </c>
      <c r="CB184" s="4">
        <f t="shared" si="24"/>
        <v>4.2402931113479996</v>
      </c>
    </row>
    <row r="185" spans="1:80" customFormat="1" x14ac:dyDescent="0.25">
      <c r="A185" s="26">
        <v>43529</v>
      </c>
      <c r="B185" s="27">
        <v>0.58960188657407409</v>
      </c>
      <c r="C185">
        <v>6.3369999999999997</v>
      </c>
      <c r="D185">
        <v>6.4000000000000003E-3</v>
      </c>
      <c r="E185">
        <v>63.769418999999999</v>
      </c>
      <c r="F185">
        <v>503</v>
      </c>
      <c r="G185">
        <v>264.7</v>
      </c>
      <c r="H185">
        <v>91.1</v>
      </c>
      <c r="J185">
        <v>12</v>
      </c>
      <c r="K185">
        <v>0.94840000000000002</v>
      </c>
      <c r="L185">
        <v>6.0105000000000004</v>
      </c>
      <c r="M185">
        <v>6.0000000000000001E-3</v>
      </c>
      <c r="N185">
        <v>477.1148</v>
      </c>
      <c r="O185">
        <v>251.0994</v>
      </c>
      <c r="P185">
        <v>728.2</v>
      </c>
      <c r="Q185">
        <v>369.03359999999998</v>
      </c>
      <c r="R185">
        <v>194.2176</v>
      </c>
      <c r="S185">
        <v>563.29999999999995</v>
      </c>
      <c r="T185">
        <v>91.1</v>
      </c>
      <c r="W185">
        <v>0</v>
      </c>
      <c r="X185">
        <v>11.378</v>
      </c>
      <c r="Y185">
        <v>10.7</v>
      </c>
      <c r="Z185">
        <v>865</v>
      </c>
      <c r="AA185">
        <v>859</v>
      </c>
      <c r="AB185">
        <v>869</v>
      </c>
      <c r="AC185">
        <v>92</v>
      </c>
      <c r="AD185">
        <v>12.69</v>
      </c>
      <c r="AE185">
        <v>0.28999999999999998</v>
      </c>
      <c r="AF185">
        <v>978</v>
      </c>
      <c r="AG185">
        <v>-9</v>
      </c>
      <c r="AH185">
        <v>28</v>
      </c>
      <c r="AI185">
        <v>29</v>
      </c>
      <c r="AJ185">
        <v>190</v>
      </c>
      <c r="AK185">
        <v>169</v>
      </c>
      <c r="AL185">
        <v>5.0999999999999996</v>
      </c>
      <c r="AM185">
        <v>174</v>
      </c>
      <c r="AN185" t="s">
        <v>155</v>
      </c>
      <c r="AO185">
        <v>2</v>
      </c>
      <c r="AP185" s="28">
        <v>0.79795138888888895</v>
      </c>
      <c r="AQ185">
        <v>47.159599</v>
      </c>
      <c r="AR185">
        <v>-88.490165000000005</v>
      </c>
      <c r="AS185">
        <v>307.89999999999998</v>
      </c>
      <c r="AT185">
        <v>26.1</v>
      </c>
      <c r="AU185">
        <v>12</v>
      </c>
      <c r="AV185">
        <v>8</v>
      </c>
      <c r="AW185" t="s">
        <v>208</v>
      </c>
      <c r="AX185">
        <v>1.9395</v>
      </c>
      <c r="AY185">
        <v>1.4790000000000001</v>
      </c>
      <c r="AZ185">
        <v>3.0790000000000002</v>
      </c>
      <c r="BA185">
        <v>14.545</v>
      </c>
      <c r="BB185">
        <v>33.82</v>
      </c>
      <c r="BC185">
        <v>2.33</v>
      </c>
      <c r="BD185">
        <v>5.4359999999999999</v>
      </c>
      <c r="BE185">
        <v>3184.51</v>
      </c>
      <c r="BF185">
        <v>2.04</v>
      </c>
      <c r="BG185">
        <v>26.472000000000001</v>
      </c>
      <c r="BH185">
        <v>13.932</v>
      </c>
      <c r="BI185">
        <v>40.405000000000001</v>
      </c>
      <c r="BJ185">
        <v>20.475999999999999</v>
      </c>
      <c r="BK185">
        <v>10.776</v>
      </c>
      <c r="BL185">
        <v>31.251999999999999</v>
      </c>
      <c r="BM185">
        <v>1.5217000000000001</v>
      </c>
      <c r="BQ185">
        <v>4383.2870000000003</v>
      </c>
      <c r="BR185">
        <v>0.13491</v>
      </c>
      <c r="BS185">
        <v>-5</v>
      </c>
      <c r="BT185">
        <v>5.0000000000000001E-3</v>
      </c>
      <c r="BU185">
        <v>3.2968630000000001</v>
      </c>
      <c r="BW185" s="4">
        <f t="shared" si="20"/>
        <v>0.87103120459999994</v>
      </c>
      <c r="BX185" s="4"/>
      <c r="BY185" s="4">
        <f t="shared" si="21"/>
        <v>8945.0569996947597</v>
      </c>
      <c r="BZ185" s="4">
        <f t="shared" si="22"/>
        <v>5.7302116430400005</v>
      </c>
      <c r="CA185" s="4">
        <f t="shared" si="23"/>
        <v>57.515594903375998</v>
      </c>
      <c r="CB185" s="4">
        <f t="shared" si="24"/>
        <v>4.2743446358892001</v>
      </c>
    </row>
    <row r="186" spans="1:80" customFormat="1" x14ac:dyDescent="0.25">
      <c r="A186" s="26">
        <v>43529</v>
      </c>
      <c r="B186" s="27">
        <v>0.58961346064814812</v>
      </c>
      <c r="C186">
        <v>6.12</v>
      </c>
      <c r="D186">
        <v>7.4000000000000003E-3</v>
      </c>
      <c r="E186">
        <v>73.914473999999998</v>
      </c>
      <c r="F186">
        <v>495.4</v>
      </c>
      <c r="G186">
        <v>261.39999999999998</v>
      </c>
      <c r="H186">
        <v>89.4</v>
      </c>
      <c r="J186">
        <v>11.84</v>
      </c>
      <c r="K186">
        <v>0.95030000000000003</v>
      </c>
      <c r="L186">
        <v>5.8159000000000001</v>
      </c>
      <c r="M186">
        <v>7.0000000000000001E-3</v>
      </c>
      <c r="N186">
        <v>470.7466</v>
      </c>
      <c r="O186">
        <v>248.4213</v>
      </c>
      <c r="P186">
        <v>719.2</v>
      </c>
      <c r="Q186">
        <v>364.108</v>
      </c>
      <c r="R186">
        <v>192.14619999999999</v>
      </c>
      <c r="S186">
        <v>556.29999999999995</v>
      </c>
      <c r="T186">
        <v>89.422700000000006</v>
      </c>
      <c r="W186">
        <v>0</v>
      </c>
      <c r="X186">
        <v>11.2547</v>
      </c>
      <c r="Y186">
        <v>10.7</v>
      </c>
      <c r="Z186">
        <v>864</v>
      </c>
      <c r="AA186">
        <v>860</v>
      </c>
      <c r="AB186">
        <v>869</v>
      </c>
      <c r="AC186">
        <v>92</v>
      </c>
      <c r="AD186">
        <v>12.69</v>
      </c>
      <c r="AE186">
        <v>0.28999999999999998</v>
      </c>
      <c r="AF186">
        <v>978</v>
      </c>
      <c r="AG186">
        <v>-9</v>
      </c>
      <c r="AH186">
        <v>28</v>
      </c>
      <c r="AI186">
        <v>29</v>
      </c>
      <c r="AJ186">
        <v>190</v>
      </c>
      <c r="AK186">
        <v>169</v>
      </c>
      <c r="AL186">
        <v>5.2</v>
      </c>
      <c r="AM186">
        <v>174</v>
      </c>
      <c r="AN186" t="s">
        <v>155</v>
      </c>
      <c r="AO186">
        <v>2</v>
      </c>
      <c r="AP186" s="28">
        <v>0.79796296296296287</v>
      </c>
      <c r="AQ186">
        <v>47.159526999999997</v>
      </c>
      <c r="AR186">
        <v>-88.490037000000001</v>
      </c>
      <c r="AS186">
        <v>308</v>
      </c>
      <c r="AT186">
        <v>27</v>
      </c>
      <c r="AU186">
        <v>12</v>
      </c>
      <c r="AV186">
        <v>8</v>
      </c>
      <c r="AW186" t="s">
        <v>208</v>
      </c>
      <c r="AX186">
        <v>2</v>
      </c>
      <c r="AY186">
        <v>1.758</v>
      </c>
      <c r="AZ186">
        <v>3.2789999999999999</v>
      </c>
      <c r="BA186">
        <v>14.545</v>
      </c>
      <c r="BB186">
        <v>34.979999999999997</v>
      </c>
      <c r="BC186">
        <v>2.4</v>
      </c>
      <c r="BD186">
        <v>5.234</v>
      </c>
      <c r="BE186">
        <v>3184.5059999999999</v>
      </c>
      <c r="BF186">
        <v>2.448</v>
      </c>
      <c r="BG186">
        <v>26.992999999999999</v>
      </c>
      <c r="BH186">
        <v>14.244999999999999</v>
      </c>
      <c r="BI186">
        <v>41.237000000000002</v>
      </c>
      <c r="BJ186">
        <v>20.878</v>
      </c>
      <c r="BK186">
        <v>11.018000000000001</v>
      </c>
      <c r="BL186">
        <v>31.896000000000001</v>
      </c>
      <c r="BM186">
        <v>1.5436000000000001</v>
      </c>
      <c r="BQ186">
        <v>4480.8370000000004</v>
      </c>
      <c r="BR186">
        <v>0.115062</v>
      </c>
      <c r="BS186">
        <v>-5</v>
      </c>
      <c r="BT186">
        <v>5.0000000000000001E-3</v>
      </c>
      <c r="BU186">
        <v>2.8118280000000002</v>
      </c>
      <c r="BW186" s="4">
        <f t="shared" si="20"/>
        <v>0.74288495760000006</v>
      </c>
      <c r="BX186" s="4"/>
      <c r="BY186" s="4">
        <f t="shared" si="21"/>
        <v>7629.049232696736</v>
      </c>
      <c r="BZ186" s="4">
        <f t="shared" si="22"/>
        <v>5.8646184122880003</v>
      </c>
      <c r="CA186" s="4">
        <f t="shared" si="23"/>
        <v>50.016953926368004</v>
      </c>
      <c r="CB186" s="4">
        <f t="shared" si="24"/>
        <v>3.6979677210816</v>
      </c>
    </row>
    <row r="187" spans="1:80" customFormat="1" x14ac:dyDescent="0.25">
      <c r="A187" s="26">
        <v>43529</v>
      </c>
      <c r="B187" s="27">
        <v>0.58962503472222216</v>
      </c>
      <c r="C187">
        <v>6.1349999999999998</v>
      </c>
      <c r="D187">
        <v>8.9999999999999993E-3</v>
      </c>
      <c r="E187">
        <v>89.815280999999999</v>
      </c>
      <c r="F187">
        <v>479.6</v>
      </c>
      <c r="G187">
        <v>260.60000000000002</v>
      </c>
      <c r="H187">
        <v>87.3</v>
      </c>
      <c r="J187">
        <v>11.91</v>
      </c>
      <c r="K187">
        <v>0.95009999999999994</v>
      </c>
      <c r="L187">
        <v>5.8292999999999999</v>
      </c>
      <c r="M187">
        <v>8.5000000000000006E-3</v>
      </c>
      <c r="N187">
        <v>455.68509999999998</v>
      </c>
      <c r="O187">
        <v>247.62710000000001</v>
      </c>
      <c r="P187">
        <v>703.3</v>
      </c>
      <c r="Q187">
        <v>352.45839999999998</v>
      </c>
      <c r="R187">
        <v>191.53190000000001</v>
      </c>
      <c r="S187">
        <v>544</v>
      </c>
      <c r="T187">
        <v>87.279799999999994</v>
      </c>
      <c r="W187">
        <v>0</v>
      </c>
      <c r="X187">
        <v>11.317299999999999</v>
      </c>
      <c r="Y187">
        <v>10.7</v>
      </c>
      <c r="Z187">
        <v>866</v>
      </c>
      <c r="AA187">
        <v>861</v>
      </c>
      <c r="AB187">
        <v>869</v>
      </c>
      <c r="AC187">
        <v>92</v>
      </c>
      <c r="AD187">
        <v>12.69</v>
      </c>
      <c r="AE187">
        <v>0.28999999999999998</v>
      </c>
      <c r="AF187">
        <v>978</v>
      </c>
      <c r="AG187">
        <v>-9</v>
      </c>
      <c r="AH187">
        <v>28</v>
      </c>
      <c r="AI187">
        <v>29</v>
      </c>
      <c r="AJ187">
        <v>190</v>
      </c>
      <c r="AK187">
        <v>169</v>
      </c>
      <c r="AL187">
        <v>5.0999999999999996</v>
      </c>
      <c r="AM187">
        <v>174</v>
      </c>
      <c r="AN187" t="s">
        <v>155</v>
      </c>
      <c r="AO187">
        <v>2</v>
      </c>
      <c r="AP187" s="28">
        <v>0.79797453703703702</v>
      </c>
      <c r="AQ187">
        <v>47.15945</v>
      </c>
      <c r="AR187">
        <v>-88.489907000000002</v>
      </c>
      <c r="AS187">
        <v>308</v>
      </c>
      <c r="AT187">
        <v>28</v>
      </c>
      <c r="AU187">
        <v>12</v>
      </c>
      <c r="AV187">
        <v>8</v>
      </c>
      <c r="AW187" t="s">
        <v>208</v>
      </c>
      <c r="AX187">
        <v>2</v>
      </c>
      <c r="AY187">
        <v>2</v>
      </c>
      <c r="AZ187">
        <v>3.4</v>
      </c>
      <c r="BA187">
        <v>14.545</v>
      </c>
      <c r="BB187">
        <v>34.89</v>
      </c>
      <c r="BC187">
        <v>2.4</v>
      </c>
      <c r="BD187">
        <v>5.2510000000000003</v>
      </c>
      <c r="BE187">
        <v>3183.7649999999999</v>
      </c>
      <c r="BF187">
        <v>2.9660000000000002</v>
      </c>
      <c r="BG187">
        <v>26.062999999999999</v>
      </c>
      <c r="BH187">
        <v>14.163</v>
      </c>
      <c r="BI187">
        <v>40.225999999999999</v>
      </c>
      <c r="BJ187">
        <v>20.158999999999999</v>
      </c>
      <c r="BK187">
        <v>10.955</v>
      </c>
      <c r="BL187">
        <v>31.113</v>
      </c>
      <c r="BM187">
        <v>1.5027999999999999</v>
      </c>
      <c r="BQ187">
        <v>4494.2920000000004</v>
      </c>
      <c r="BR187">
        <v>0.11144900000000001</v>
      </c>
      <c r="BS187">
        <v>-5</v>
      </c>
      <c r="BT187">
        <v>5.6049999999999997E-3</v>
      </c>
      <c r="BU187">
        <v>2.7235239999999998</v>
      </c>
      <c r="BW187" s="4">
        <f t="shared" si="20"/>
        <v>0.71955504079999988</v>
      </c>
      <c r="BX187" s="4"/>
      <c r="BY187" s="4">
        <f t="shared" si="21"/>
        <v>7387.7434504567191</v>
      </c>
      <c r="BZ187" s="4">
        <f t="shared" si="22"/>
        <v>6.8824323007679995</v>
      </c>
      <c r="CA187" s="4">
        <f t="shared" si="23"/>
        <v>46.777799309231995</v>
      </c>
      <c r="CB187" s="4">
        <f t="shared" si="24"/>
        <v>3.4871609108543997</v>
      </c>
    </row>
    <row r="188" spans="1:80" customFormat="1" x14ac:dyDescent="0.25">
      <c r="A188" s="26">
        <v>43529</v>
      </c>
      <c r="B188" s="27">
        <v>0.58963660879629631</v>
      </c>
      <c r="C188">
        <v>5.6269999999999998</v>
      </c>
      <c r="D188">
        <v>8.0999999999999996E-3</v>
      </c>
      <c r="E188">
        <v>81.418976000000001</v>
      </c>
      <c r="F188">
        <v>474.1</v>
      </c>
      <c r="G188">
        <v>261.60000000000002</v>
      </c>
      <c r="H188">
        <v>87.9</v>
      </c>
      <c r="J188">
        <v>12.16</v>
      </c>
      <c r="K188">
        <v>0.95440000000000003</v>
      </c>
      <c r="L188">
        <v>5.3703000000000003</v>
      </c>
      <c r="M188">
        <v>7.7999999999999996E-3</v>
      </c>
      <c r="N188">
        <v>452.48840000000001</v>
      </c>
      <c r="O188">
        <v>249.63589999999999</v>
      </c>
      <c r="P188">
        <v>702.1</v>
      </c>
      <c r="Q188">
        <v>349.98590000000002</v>
      </c>
      <c r="R188">
        <v>193.0856</v>
      </c>
      <c r="S188">
        <v>543.1</v>
      </c>
      <c r="T188">
        <v>87.944400000000002</v>
      </c>
      <c r="W188">
        <v>0</v>
      </c>
      <c r="X188">
        <v>11.601800000000001</v>
      </c>
      <c r="Y188">
        <v>10.6</v>
      </c>
      <c r="Z188">
        <v>866</v>
      </c>
      <c r="AA188">
        <v>861</v>
      </c>
      <c r="AB188">
        <v>870</v>
      </c>
      <c r="AC188">
        <v>92</v>
      </c>
      <c r="AD188">
        <v>12.69</v>
      </c>
      <c r="AE188">
        <v>0.28999999999999998</v>
      </c>
      <c r="AF188">
        <v>978</v>
      </c>
      <c r="AG188">
        <v>-9</v>
      </c>
      <c r="AH188">
        <v>28</v>
      </c>
      <c r="AI188">
        <v>29</v>
      </c>
      <c r="AJ188">
        <v>190</v>
      </c>
      <c r="AK188">
        <v>169</v>
      </c>
      <c r="AL188">
        <v>5.2</v>
      </c>
      <c r="AM188">
        <v>174</v>
      </c>
      <c r="AN188" t="s">
        <v>155</v>
      </c>
      <c r="AO188">
        <v>2</v>
      </c>
      <c r="AP188" s="28">
        <v>0.79798611111111117</v>
      </c>
      <c r="AQ188">
        <v>47.159371</v>
      </c>
      <c r="AR188">
        <v>-88.489776000000006</v>
      </c>
      <c r="AS188">
        <v>307.89999999999998</v>
      </c>
      <c r="AT188">
        <v>28.7</v>
      </c>
      <c r="AU188">
        <v>12</v>
      </c>
      <c r="AV188">
        <v>8</v>
      </c>
      <c r="AW188" t="s">
        <v>208</v>
      </c>
      <c r="AX188">
        <v>1.9604999999999999</v>
      </c>
      <c r="AY188">
        <v>2.0790000000000002</v>
      </c>
      <c r="AZ188">
        <v>3.4790000000000001</v>
      </c>
      <c r="BA188">
        <v>14.545</v>
      </c>
      <c r="BB188">
        <v>37.950000000000003</v>
      </c>
      <c r="BC188">
        <v>2.61</v>
      </c>
      <c r="BD188">
        <v>4.7809999999999997</v>
      </c>
      <c r="BE188">
        <v>3185.241</v>
      </c>
      <c r="BF188">
        <v>2.9329999999999998</v>
      </c>
      <c r="BG188">
        <v>28.105</v>
      </c>
      <c r="BH188">
        <v>15.506</v>
      </c>
      <c r="BI188">
        <v>43.610999999999997</v>
      </c>
      <c r="BJ188">
        <v>21.739000000000001</v>
      </c>
      <c r="BK188">
        <v>11.993</v>
      </c>
      <c r="BL188">
        <v>33.731999999999999</v>
      </c>
      <c r="BM188">
        <v>1.6445000000000001</v>
      </c>
      <c r="BQ188">
        <v>5003.4030000000002</v>
      </c>
      <c r="BR188">
        <v>9.1986999999999999E-2</v>
      </c>
      <c r="BS188">
        <v>-5</v>
      </c>
      <c r="BT188">
        <v>5.3940000000000004E-3</v>
      </c>
      <c r="BU188">
        <v>2.247932</v>
      </c>
      <c r="BW188" s="4">
        <f t="shared" si="20"/>
        <v>0.59390363439999994</v>
      </c>
      <c r="BX188" s="4"/>
      <c r="BY188" s="4">
        <f t="shared" si="21"/>
        <v>6100.4948062134245</v>
      </c>
      <c r="BZ188" s="4">
        <f t="shared" si="22"/>
        <v>5.6173932417119996</v>
      </c>
      <c r="CA188" s="4">
        <f t="shared" si="23"/>
        <v>41.635360273296001</v>
      </c>
      <c r="CB188" s="4">
        <f t="shared" si="24"/>
        <v>3.1496089962480003</v>
      </c>
    </row>
    <row r="189" spans="1:80" customFormat="1" x14ac:dyDescent="0.25">
      <c r="A189" s="26"/>
      <c r="B189" s="27"/>
      <c r="AP189" s="28"/>
      <c r="BW189" s="4">
        <f t="shared" ref="BW189" si="25">BU189*0.2642</f>
        <v>0</v>
      </c>
      <c r="BX189" t="e">
        <v>#NAME?</v>
      </c>
      <c r="BY189" s="4">
        <f t="shared" si="21"/>
        <v>0</v>
      </c>
      <c r="BZ189" s="4">
        <f t="shared" si="22"/>
        <v>0</v>
      </c>
      <c r="CA189" s="4">
        <f t="shared" si="23"/>
        <v>0</v>
      </c>
      <c r="CB189" s="4">
        <f t="shared" si="24"/>
        <v>0</v>
      </c>
    </row>
  </sheetData>
  <customSheetViews>
    <customSheetView guid="{2B424CCC-7244-4294-A128-8AE125D4F682}">
      <selection activeCell="K16" sqref="K16"/>
      <pageMargins left="0.7" right="0.7" top="0.75" bottom="0.75" header="0.3" footer="0.3"/>
    </customSheetView>
  </customSheetView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Charts</vt:lpstr>
      </vt:variant>
      <vt:variant>
        <vt:i4>13</vt:i4>
      </vt:variant>
    </vt:vector>
  </HeadingPairs>
  <TitlesOfParts>
    <vt:vector size="20" baseType="lpstr">
      <vt:lpstr>Raw Data</vt:lpstr>
      <vt:lpstr>Summary</vt:lpstr>
      <vt:lpstr>Lap Breaks</vt:lpstr>
      <vt:lpstr>Lap 1 data</vt:lpstr>
      <vt:lpstr>Lap 2 data</vt:lpstr>
      <vt:lpstr>Lap 3 data</vt:lpstr>
      <vt:lpstr>Lap 4 data</vt:lpstr>
      <vt:lpstr>Lap1_chart</vt:lpstr>
      <vt:lpstr>Lap2_chart</vt:lpstr>
      <vt:lpstr>Lap3_chart</vt:lpstr>
      <vt:lpstr>Lap4_chart</vt:lpstr>
      <vt:lpstr>Speed</vt:lpstr>
      <vt:lpstr>Lambda</vt:lpstr>
      <vt:lpstr>Fuel Flow&amp;Lambda</vt:lpstr>
      <vt:lpstr>CO2 %</vt:lpstr>
      <vt:lpstr>CO %</vt:lpstr>
      <vt:lpstr>NO ppm</vt:lpstr>
      <vt:lpstr>THC ppm</vt:lpstr>
      <vt:lpstr>O2 %</vt:lpstr>
      <vt:lpstr>Fuel Flow L per hr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E15_Project</dc:creator>
  <cp:lastModifiedBy>Scott Miers</cp:lastModifiedBy>
  <dcterms:created xsi:type="dcterms:W3CDTF">2011-03-22T01:53:18Z</dcterms:created>
  <dcterms:modified xsi:type="dcterms:W3CDTF">2019-05-29T03:37:51Z</dcterms:modified>
</cp:coreProperties>
</file>