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7995"/>
  </bookViews>
  <sheets>
    <sheet name="IC" sheetId="1" r:id="rId1"/>
    <sheet name="Diesel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" i="2"/>
  <c r="G9"/>
  <c r="G8"/>
  <c r="F9"/>
  <c r="F8"/>
  <c r="F5"/>
  <c r="E5"/>
  <c r="E6"/>
  <c r="F6" s="1"/>
  <c r="G6" s="1"/>
  <c r="E7"/>
  <c r="F7" s="1"/>
  <c r="G7" s="1"/>
  <c r="E8"/>
  <c r="E9"/>
  <c r="E4"/>
  <c r="F4" s="1"/>
  <c r="G4" s="1"/>
  <c r="E1"/>
  <c r="G18" i="1"/>
  <c r="G16"/>
  <c r="G15"/>
  <c r="G10"/>
  <c r="G8"/>
  <c r="G6"/>
  <c r="G5"/>
  <c r="G4"/>
  <c r="F16"/>
  <c r="F15"/>
  <c r="F10"/>
  <c r="F8"/>
  <c r="F6"/>
  <c r="F5"/>
  <c r="F4"/>
  <c r="D1"/>
  <c r="E5"/>
  <c r="E6"/>
  <c r="E8"/>
  <c r="E10"/>
  <c r="E15"/>
  <c r="E16"/>
  <c r="E4"/>
  <c r="G10" i="2" l="1"/>
</calcChain>
</file>

<file path=xl/sharedStrings.xml><?xml version="1.0" encoding="utf-8"?>
<sst xmlns="http://schemas.openxmlformats.org/spreadsheetml/2006/main" count="79" uniqueCount="31">
  <si>
    <t>Team #</t>
  </si>
  <si>
    <t>Team</t>
  </si>
  <si>
    <t>Can 1 Used (lbs.)</t>
  </si>
  <si>
    <t>Can 1 Full (lbs.)</t>
  </si>
  <si>
    <t>Total Used (lbs.)</t>
  </si>
  <si>
    <t>Miles</t>
  </si>
  <si>
    <t>2017 CSC IC Endurance Results</t>
  </si>
  <si>
    <t>2017 CSC Diesel Endurance Results</t>
  </si>
  <si>
    <t>Univ. of Wisconsin-Madison</t>
  </si>
  <si>
    <t>Clarkston University</t>
  </si>
  <si>
    <t>Ecole De Technologie Superieure</t>
  </si>
  <si>
    <t>Univ. of Wisconsin-Platteville</t>
  </si>
  <si>
    <t>Michigan Tech. Univeristy</t>
  </si>
  <si>
    <t>Iowa State University</t>
  </si>
  <si>
    <t>Univ. Idaho</t>
  </si>
  <si>
    <t>Northern Illinois Univ.</t>
  </si>
  <si>
    <t>Rochester Institute of Technology</t>
  </si>
  <si>
    <t>Univ. of Minnesota-Twin Cities</t>
  </si>
  <si>
    <t>University at Buffalo (SUNY-Buffalo)</t>
  </si>
  <si>
    <t>St. Cloud St. Univ.</t>
  </si>
  <si>
    <t>University Minnesota Duluth</t>
  </si>
  <si>
    <t>DNF</t>
  </si>
  <si>
    <t>Fuel Denisty (lbs./gal)</t>
  </si>
  <si>
    <t>Gallons Used</t>
  </si>
  <si>
    <t>MPG</t>
  </si>
  <si>
    <t>Rank</t>
  </si>
  <si>
    <t>AVG</t>
  </si>
  <si>
    <t>North Dakota State Univ.</t>
  </si>
  <si>
    <t>Indiana Univ. Purdue Univ. Indianapolis</t>
  </si>
  <si>
    <t>Kettering University</t>
  </si>
  <si>
    <t>Avg.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</si>
</sst>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H4" sqref="H4"/>
    </sheetView>
  </sheetViews>
  <sheetFormatPr defaultRowHeight="15"/>
  <cols>
    <col min="2" max="2" width="32.7109375" customWidth="1"/>
    <col min="3" max="3" width="17.140625" customWidth="1"/>
    <col min="4" max="4" width="16.5703125" customWidth="1"/>
    <col min="5" max="5" width="16.28515625" customWidth="1"/>
    <col min="6" max="6" width="14.5703125" style="3" customWidth="1"/>
    <col min="7" max="8" width="9.140625" style="3"/>
  </cols>
  <sheetData>
    <row r="1" spans="1:8">
      <c r="A1" t="s">
        <v>6</v>
      </c>
      <c r="C1" s="2" t="s">
        <v>22</v>
      </c>
      <c r="D1" s="4">
        <f>8.3378*0.7597</f>
        <v>6.3342266599999997</v>
      </c>
    </row>
    <row r="2" spans="1:8">
      <c r="C2" s="2" t="s">
        <v>5</v>
      </c>
      <c r="D2" s="3">
        <v>30.9</v>
      </c>
    </row>
    <row r="3" spans="1:8">
      <c r="A3" t="s">
        <v>0</v>
      </c>
      <c r="B3" t="s">
        <v>1</v>
      </c>
      <c r="C3" s="3" t="s">
        <v>3</v>
      </c>
      <c r="D3" s="3" t="s">
        <v>2</v>
      </c>
      <c r="E3" s="3" t="s">
        <v>4</v>
      </c>
      <c r="F3" s="3" t="s">
        <v>23</v>
      </c>
      <c r="G3" s="3" t="s">
        <v>24</v>
      </c>
      <c r="H3" s="3" t="s">
        <v>25</v>
      </c>
    </row>
    <row r="4" spans="1:8">
      <c r="A4" s="1">
        <v>1</v>
      </c>
      <c r="B4" t="s">
        <v>8</v>
      </c>
      <c r="C4" s="3">
        <v>21.9</v>
      </c>
      <c r="D4" s="3">
        <v>10.4</v>
      </c>
      <c r="E4" s="3">
        <f>C4-D4</f>
        <v>11.499999999999998</v>
      </c>
      <c r="F4" s="4">
        <f>E4/D1</f>
        <v>1.8155333898329427</v>
      </c>
      <c r="G4" s="5">
        <f>D2/F4</f>
        <v>17.019791634260873</v>
      </c>
      <c r="H4" s="3">
        <v>1</v>
      </c>
    </row>
    <row r="5" spans="1:8">
      <c r="A5" s="1">
        <v>2</v>
      </c>
      <c r="B5" t="s">
        <v>9</v>
      </c>
      <c r="C5" s="3">
        <v>19.8</v>
      </c>
      <c r="D5" s="3">
        <v>4.8</v>
      </c>
      <c r="E5" s="3">
        <f t="shared" ref="E5:E16" si="0">C5-D5</f>
        <v>15</v>
      </c>
      <c r="F5" s="4">
        <f>E5/D1</f>
        <v>2.3680870302168824</v>
      </c>
      <c r="G5" s="5">
        <f>D2/F5</f>
        <v>13.048506919599998</v>
      </c>
      <c r="H5" s="3">
        <v>5</v>
      </c>
    </row>
    <row r="6" spans="1:8">
      <c r="A6" s="1">
        <v>3</v>
      </c>
      <c r="B6" t="s">
        <v>10</v>
      </c>
      <c r="C6" s="3">
        <v>34</v>
      </c>
      <c r="D6" s="3">
        <v>20.8</v>
      </c>
      <c r="E6" s="3">
        <f t="shared" si="0"/>
        <v>13.2</v>
      </c>
      <c r="F6" s="4">
        <f>E6/D1</f>
        <v>2.0839165865908562</v>
      </c>
      <c r="G6" s="5">
        <f>D2/F6</f>
        <v>14.827848772272727</v>
      </c>
      <c r="H6" s="3">
        <v>3</v>
      </c>
    </row>
    <row r="7" spans="1:8">
      <c r="A7" s="1">
        <v>4</v>
      </c>
      <c r="B7" t="s">
        <v>11</v>
      </c>
      <c r="C7" s="3" t="s">
        <v>21</v>
      </c>
      <c r="D7" s="3" t="s">
        <v>21</v>
      </c>
      <c r="E7" s="3" t="s">
        <v>21</v>
      </c>
      <c r="F7" s="4" t="s">
        <v>21</v>
      </c>
      <c r="G7" s="5" t="s">
        <v>21</v>
      </c>
    </row>
    <row r="8" spans="1:8">
      <c r="A8" s="1">
        <v>5</v>
      </c>
      <c r="B8" t="s">
        <v>12</v>
      </c>
      <c r="C8" s="3">
        <v>34.6</v>
      </c>
      <c r="D8" s="3">
        <v>21.2</v>
      </c>
      <c r="E8" s="3">
        <f t="shared" si="0"/>
        <v>13.400000000000002</v>
      </c>
      <c r="F8" s="4">
        <f>E8/D1</f>
        <v>2.1154910803270819</v>
      </c>
      <c r="G8" s="5">
        <f>D2/F8</f>
        <v>14.60653759656716</v>
      </c>
      <c r="H8" s="3">
        <v>4</v>
      </c>
    </row>
    <row r="9" spans="1:8">
      <c r="A9" s="1">
        <v>6</v>
      </c>
      <c r="B9" t="s">
        <v>13</v>
      </c>
      <c r="C9" s="3" t="s">
        <v>21</v>
      </c>
      <c r="D9" s="3" t="s">
        <v>21</v>
      </c>
      <c r="E9" s="3" t="s">
        <v>21</v>
      </c>
      <c r="F9" s="4" t="s">
        <v>21</v>
      </c>
      <c r="G9" s="5" t="s">
        <v>21</v>
      </c>
    </row>
    <row r="10" spans="1:8">
      <c r="A10" s="1">
        <v>7</v>
      </c>
      <c r="B10" t="s">
        <v>14</v>
      </c>
      <c r="C10" s="3">
        <v>34.700000000000003</v>
      </c>
      <c r="D10" s="3">
        <v>21.9</v>
      </c>
      <c r="E10" s="3">
        <f t="shared" si="0"/>
        <v>12.800000000000004</v>
      </c>
      <c r="F10" s="4">
        <f>E10/D1</f>
        <v>2.0207675991184066</v>
      </c>
      <c r="G10" s="5">
        <f>D2/F10</f>
        <v>15.291219046406244</v>
      </c>
      <c r="H10" s="3">
        <v>2</v>
      </c>
    </row>
    <row r="11" spans="1:8">
      <c r="A11" s="1">
        <v>8</v>
      </c>
      <c r="B11" t="s">
        <v>15</v>
      </c>
      <c r="C11" s="3" t="s">
        <v>21</v>
      </c>
      <c r="D11" s="3" t="s">
        <v>21</v>
      </c>
      <c r="E11" s="3" t="s">
        <v>21</v>
      </c>
      <c r="F11" s="4" t="s">
        <v>21</v>
      </c>
      <c r="G11" s="5" t="s">
        <v>21</v>
      </c>
    </row>
    <row r="12" spans="1:8">
      <c r="A12" s="1">
        <v>9</v>
      </c>
      <c r="B12" t="s">
        <v>15</v>
      </c>
      <c r="C12" s="3" t="s">
        <v>21</v>
      </c>
      <c r="D12" s="3" t="s">
        <v>21</v>
      </c>
      <c r="E12" s="3" t="s">
        <v>21</v>
      </c>
      <c r="F12" s="4" t="s">
        <v>21</v>
      </c>
      <c r="G12" s="5" t="s">
        <v>21</v>
      </c>
    </row>
    <row r="13" spans="1:8">
      <c r="A13" s="1">
        <v>10</v>
      </c>
      <c r="B13" t="s">
        <v>16</v>
      </c>
      <c r="C13" s="3" t="s">
        <v>21</v>
      </c>
      <c r="D13" s="3" t="s">
        <v>21</v>
      </c>
      <c r="E13" s="3" t="s">
        <v>21</v>
      </c>
      <c r="F13" s="4" t="s">
        <v>21</v>
      </c>
      <c r="G13" s="5" t="s">
        <v>21</v>
      </c>
    </row>
    <row r="14" spans="1:8">
      <c r="A14" s="1">
        <v>11</v>
      </c>
      <c r="B14" t="s">
        <v>17</v>
      </c>
      <c r="C14" s="3" t="s">
        <v>21</v>
      </c>
      <c r="D14" s="3" t="s">
        <v>21</v>
      </c>
      <c r="E14" s="3" t="s">
        <v>21</v>
      </c>
      <c r="F14" s="4" t="s">
        <v>21</v>
      </c>
      <c r="G14" s="5" t="s">
        <v>21</v>
      </c>
    </row>
    <row r="15" spans="1:8">
      <c r="A15" s="1">
        <v>12</v>
      </c>
      <c r="B15" t="s">
        <v>18</v>
      </c>
      <c r="C15" s="3">
        <v>34.5</v>
      </c>
      <c r="D15" s="3">
        <v>13.6</v>
      </c>
      <c r="E15" s="3">
        <f t="shared" si="0"/>
        <v>20.9</v>
      </c>
      <c r="F15" s="4">
        <f>E15/D1</f>
        <v>3.2995345954355222</v>
      </c>
      <c r="G15" s="5">
        <f>D2/F15</f>
        <v>9.3649571193301444</v>
      </c>
      <c r="H15" s="3">
        <v>7</v>
      </c>
    </row>
    <row r="16" spans="1:8">
      <c r="A16" s="1">
        <v>13</v>
      </c>
      <c r="B16" t="s">
        <v>19</v>
      </c>
      <c r="C16" s="3">
        <v>34.9</v>
      </c>
      <c r="D16" s="3">
        <v>19.8</v>
      </c>
      <c r="E16" s="3">
        <f t="shared" si="0"/>
        <v>15.099999999999998</v>
      </c>
      <c r="F16" s="4">
        <f>E16/D1</f>
        <v>2.3838742770849946</v>
      </c>
      <c r="G16" s="5">
        <f>D2/F16</f>
        <v>12.962092966490067</v>
      </c>
      <c r="H16" s="3">
        <v>5</v>
      </c>
    </row>
    <row r="17" spans="1:7">
      <c r="A17" s="1">
        <v>14</v>
      </c>
      <c r="B17" t="s">
        <v>20</v>
      </c>
      <c r="C17" s="3" t="s">
        <v>21</v>
      </c>
      <c r="D17" s="3" t="s">
        <v>21</v>
      </c>
      <c r="E17" s="3" t="s">
        <v>21</v>
      </c>
      <c r="F17" s="4" t="s">
        <v>21</v>
      </c>
      <c r="G17" s="5" t="s">
        <v>21</v>
      </c>
    </row>
    <row r="18" spans="1:7">
      <c r="F18" s="2" t="s">
        <v>26</v>
      </c>
      <c r="G18" s="5">
        <f>AVERAGE(G4:G17)</f>
        <v>13.874422007846745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D8" sqref="D8"/>
    </sheetView>
  </sheetViews>
  <sheetFormatPr defaultRowHeight="15"/>
  <cols>
    <col min="2" max="2" width="35.7109375" customWidth="1"/>
    <col min="3" max="3" width="15.42578125" customWidth="1"/>
    <col min="4" max="4" width="20.85546875" customWidth="1"/>
    <col min="5" max="5" width="16" style="3" customWidth="1"/>
    <col min="6" max="6" width="12.7109375" customWidth="1"/>
  </cols>
  <sheetData>
    <row r="1" spans="1:8">
      <c r="A1" t="s">
        <v>7</v>
      </c>
      <c r="D1" t="s">
        <v>22</v>
      </c>
      <c r="E1" s="4">
        <f>0.8566*8.3378</f>
        <v>7.1421594800000001</v>
      </c>
    </row>
    <row r="2" spans="1:8">
      <c r="D2" t="s">
        <v>5</v>
      </c>
      <c r="E2" s="3">
        <v>29.7</v>
      </c>
    </row>
    <row r="3" spans="1:8">
      <c r="A3" t="s">
        <v>0</v>
      </c>
      <c r="B3" t="s">
        <v>1</v>
      </c>
      <c r="C3" t="s">
        <v>3</v>
      </c>
      <c r="D3" t="s">
        <v>2</v>
      </c>
      <c r="E3" s="3" t="s">
        <v>4</v>
      </c>
      <c r="F3" s="3" t="s">
        <v>23</v>
      </c>
      <c r="G3" s="3" t="s">
        <v>24</v>
      </c>
      <c r="H3" s="3" t="s">
        <v>25</v>
      </c>
    </row>
    <row r="4" spans="1:8">
      <c r="A4">
        <v>101</v>
      </c>
      <c r="B4" t="s">
        <v>27</v>
      </c>
      <c r="C4">
        <v>23</v>
      </c>
      <c r="D4">
        <v>12.9</v>
      </c>
      <c r="E4" s="3">
        <f>C4-D4</f>
        <v>10.1</v>
      </c>
      <c r="F4">
        <f>E4/E1</f>
        <v>1.4141381228300436</v>
      </c>
      <c r="G4">
        <f>E2/F4</f>
        <v>21.002191738217821</v>
      </c>
    </row>
    <row r="5" spans="1:8">
      <c r="A5">
        <v>102</v>
      </c>
      <c r="B5" t="s">
        <v>18</v>
      </c>
      <c r="C5">
        <v>32.4</v>
      </c>
      <c r="D5">
        <v>23</v>
      </c>
      <c r="E5" s="3">
        <f t="shared" ref="E5:E9" si="0">C5-D5</f>
        <v>9.3999999999999986</v>
      </c>
      <c r="F5">
        <f>E5/E1</f>
        <v>1.3161285499606343</v>
      </c>
      <c r="G5">
        <f>E2/F5</f>
        <v>22.566184740000004</v>
      </c>
    </row>
    <row r="6" spans="1:8">
      <c r="A6">
        <v>111</v>
      </c>
      <c r="B6" t="s">
        <v>11</v>
      </c>
      <c r="C6">
        <v>37.700000000000003</v>
      </c>
      <c r="D6">
        <v>32.4</v>
      </c>
      <c r="E6" s="3">
        <f t="shared" si="0"/>
        <v>5.3000000000000043</v>
      </c>
      <c r="F6">
        <f>E6/E1</f>
        <v>0.74207248029695416</v>
      </c>
      <c r="G6">
        <f>E2/F6</f>
        <v>40.023044633207512</v>
      </c>
    </row>
    <row r="7" spans="1:8">
      <c r="A7">
        <v>112</v>
      </c>
      <c r="B7" t="s">
        <v>10</v>
      </c>
      <c r="C7">
        <v>32.9</v>
      </c>
      <c r="D7">
        <v>26</v>
      </c>
      <c r="E7" s="3">
        <f t="shared" si="0"/>
        <v>6.8999999999999986</v>
      </c>
      <c r="F7">
        <f>E7/E1</f>
        <v>0.96609436114131664</v>
      </c>
      <c r="G7">
        <f>E2/F7</f>
        <v>30.742338631304357</v>
      </c>
    </row>
    <row r="8" spans="1:8">
      <c r="A8">
        <v>113</v>
      </c>
      <c r="B8" t="s">
        <v>28</v>
      </c>
      <c r="E8" s="3">
        <f t="shared" si="0"/>
        <v>0</v>
      </c>
      <c r="F8">
        <f>E8/E1</f>
        <v>0</v>
      </c>
      <c r="G8" t="e">
        <f>E2/F8</f>
        <v>#DIV/0!</v>
      </c>
    </row>
    <row r="9" spans="1:8">
      <c r="A9">
        <v>114</v>
      </c>
      <c r="B9" t="s">
        <v>29</v>
      </c>
      <c r="E9" s="3">
        <f t="shared" si="0"/>
        <v>0</v>
      </c>
      <c r="F9">
        <f>E9/E1</f>
        <v>0</v>
      </c>
      <c r="G9" t="e">
        <f>E2/F9</f>
        <v>#DIV/0!</v>
      </c>
    </row>
    <row r="10" spans="1:8">
      <c r="F10" s="2" t="s">
        <v>30</v>
      </c>
      <c r="G10" t="e">
        <f>AVERAGE(G4:G9)</f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IC</vt:lpstr>
      <vt:lpstr>Diesel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Beaufait, Ken</dc:creator>
  <cp:lastModifiedBy>Robert Baratono</cp:lastModifiedBy>
  <dcterms:created xsi:type="dcterms:W3CDTF">2017-03-08T01:17:03Z</dcterms:created>
  <dcterms:modified xsi:type="dcterms:W3CDTF">2017-04-19T15:43:14Z</dcterms:modified>
</cp:coreProperties>
</file>